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lsh1807578/CISS Dropbox/kasim allel henriquez/B_Projects/CE_SR_AMRpharma&amp;non-pharma/0_Article/BMJ_GH/0_Article/0_R&amp;R1/"/>
    </mc:Choice>
  </mc:AlternateContent>
  <xr:revisionPtr revIDLastSave="0" documentId="13_ncr:1_{58BEAD90-A936-A742-B690-86AA482B9451}" xr6:coauthVersionLast="47" xr6:coauthVersionMax="47" xr10:uidLastSave="{00000000-0000-0000-0000-000000000000}"/>
  <bookViews>
    <workbookView xWindow="2980" yWindow="620" windowWidth="26220" windowHeight="15720" xr2:uid="{00000000-000D-0000-FFFF-FFFF00000000}"/>
  </bookViews>
  <sheets>
    <sheet name="Cover" sheetId="4" r:id="rId1"/>
    <sheet name="Pharmaceutical interv" sheetId="1" r:id="rId2"/>
    <sheet name="Non-pharmaceutical interv" sheetId="2" r:id="rId3"/>
    <sheet name="Referenc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ylQ8Qnz4vuOaywIhUpy9haDhgs6PE7TxY6FAbVEG5vY="/>
    </ext>
  </extLst>
</workbook>
</file>

<file path=xl/calcChain.xml><?xml version="1.0" encoding="utf-8"?>
<calcChain xmlns="http://schemas.openxmlformats.org/spreadsheetml/2006/main">
  <c r="G558" i="2" l="1"/>
  <c r="J558" i="2" s="1"/>
  <c r="G557" i="2"/>
  <c r="J557" i="2" s="1"/>
  <c r="G556" i="2"/>
  <c r="J556" i="2" s="1"/>
  <c r="G555" i="2"/>
  <c r="J555" i="2" s="1"/>
  <c r="G554" i="2"/>
  <c r="J554" i="2" s="1"/>
  <c r="G553" i="2"/>
  <c r="J553" i="2" s="1"/>
  <c r="G552" i="2"/>
  <c r="J552" i="2" s="1"/>
  <c r="G551" i="2"/>
  <c r="J551" i="2" s="1"/>
  <c r="G550" i="2"/>
  <c r="J550" i="2" s="1"/>
  <c r="G549" i="2"/>
  <c r="J549" i="2" s="1"/>
  <c r="G548" i="2"/>
  <c r="J548" i="2" s="1"/>
  <c r="G547" i="2"/>
  <c r="J547" i="2" s="1"/>
  <c r="G546" i="2"/>
  <c r="J546" i="2" s="1"/>
  <c r="G545" i="2"/>
  <c r="J545" i="2" s="1"/>
  <c r="G544" i="2"/>
  <c r="J544" i="2" s="1"/>
  <c r="G543" i="2"/>
  <c r="J543" i="2" s="1"/>
  <c r="G542" i="2"/>
  <c r="J542" i="2" s="1"/>
  <c r="G541" i="2"/>
  <c r="J541" i="2" s="1"/>
  <c r="G540" i="2"/>
  <c r="J540" i="2" s="1"/>
  <c r="J534" i="2"/>
  <c r="J533" i="2"/>
  <c r="J532" i="2"/>
  <c r="J531" i="2"/>
  <c r="J530" i="2"/>
  <c r="J523" i="2"/>
  <c r="J522" i="2"/>
  <c r="J521" i="2"/>
  <c r="J520" i="2"/>
  <c r="J506" i="2"/>
  <c r="J505" i="2"/>
  <c r="J504" i="2"/>
  <c r="J503" i="2"/>
  <c r="J502" i="2"/>
  <c r="J501" i="2"/>
  <c r="J500" i="2"/>
  <c r="J499" i="2"/>
  <c r="J498" i="2"/>
  <c r="J497" i="2"/>
  <c r="G489" i="2"/>
  <c r="J489" i="2" s="1"/>
  <c r="G488" i="2"/>
  <c r="J488" i="2" s="1"/>
  <c r="G487" i="2"/>
  <c r="J487" i="2" s="1"/>
  <c r="G486" i="2"/>
  <c r="J486" i="2" s="1"/>
  <c r="G485" i="2"/>
  <c r="J485" i="2" s="1"/>
  <c r="G484" i="2"/>
  <c r="J484" i="2" s="1"/>
  <c r="G483" i="2"/>
  <c r="J483" i="2" s="1"/>
  <c r="G482" i="2"/>
  <c r="J482" i="2" s="1"/>
  <c r="G481" i="2"/>
  <c r="J481" i="2" s="1"/>
  <c r="G480" i="2"/>
  <c r="J480" i="2" s="1"/>
  <c r="G479" i="2"/>
  <c r="J479" i="2" s="1"/>
  <c r="G478" i="2"/>
  <c r="J478" i="2" s="1"/>
  <c r="G477" i="2"/>
  <c r="J477" i="2" s="1"/>
  <c r="G476" i="2"/>
  <c r="J476" i="2" s="1"/>
  <c r="G474" i="2"/>
  <c r="J474" i="2" s="1"/>
  <c r="G473" i="2"/>
  <c r="J473" i="2" s="1"/>
  <c r="G472" i="2"/>
  <c r="J472" i="2" s="1"/>
  <c r="G471" i="2"/>
  <c r="J471" i="2" s="1"/>
  <c r="G470" i="2"/>
  <c r="J470" i="2" s="1"/>
  <c r="G469" i="2"/>
  <c r="J469" i="2" s="1"/>
  <c r="G468" i="2"/>
  <c r="J468" i="2" s="1"/>
  <c r="J467" i="2"/>
  <c r="G467" i="2"/>
  <c r="G466" i="2"/>
  <c r="J466" i="2" s="1"/>
  <c r="G465" i="2"/>
  <c r="J465" i="2" s="1"/>
  <c r="G464" i="2"/>
  <c r="J464" i="2" s="1"/>
  <c r="G463" i="2"/>
  <c r="J463" i="2" s="1"/>
  <c r="G462" i="2"/>
  <c r="J462" i="2" s="1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16" i="2"/>
  <c r="J415" i="2"/>
  <c r="J414" i="2"/>
  <c r="J413" i="2"/>
  <c r="J412" i="2"/>
  <c r="J411" i="2"/>
  <c r="J410" i="2"/>
  <c r="J409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4" i="2"/>
  <c r="J383" i="2"/>
  <c r="J382" i="2"/>
  <c r="J381" i="2"/>
  <c r="J380" i="2"/>
  <c r="J379" i="2"/>
  <c r="J378" i="2"/>
  <c r="J377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G346" i="2"/>
  <c r="J346" i="2" s="1"/>
  <c r="G345" i="2"/>
  <c r="J345" i="2" s="1"/>
  <c r="G344" i="2"/>
  <c r="J344" i="2" s="1"/>
  <c r="G343" i="2"/>
  <c r="J343" i="2" s="1"/>
  <c r="G342" i="2"/>
  <c r="J342" i="2" s="1"/>
  <c r="G341" i="2"/>
  <c r="J341" i="2" s="1"/>
  <c r="G340" i="2"/>
  <c r="J340" i="2" s="1"/>
  <c r="G333" i="2"/>
  <c r="J333" i="2" s="1"/>
  <c r="G332" i="2"/>
  <c r="J332" i="2" s="1"/>
  <c r="G331" i="2"/>
  <c r="J331" i="2" s="1"/>
  <c r="G330" i="2"/>
  <c r="J330" i="2" s="1"/>
  <c r="G329" i="2"/>
  <c r="J329" i="2" s="1"/>
  <c r="G328" i="2"/>
  <c r="J328" i="2" s="1"/>
  <c r="G327" i="2"/>
  <c r="J327" i="2" s="1"/>
  <c r="G326" i="2"/>
  <c r="J326" i="2" s="1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88" i="2"/>
  <c r="J287" i="2"/>
  <c r="J286" i="2"/>
  <c r="J285" i="2"/>
  <c r="J284" i="2"/>
  <c r="J283" i="2"/>
  <c r="J282" i="2"/>
  <c r="J281" i="2"/>
  <c r="J280" i="2"/>
  <c r="J272" i="2"/>
  <c r="J268" i="2"/>
  <c r="J267" i="2"/>
  <c r="J266" i="2"/>
  <c r="J265" i="2"/>
  <c r="J264" i="2"/>
  <c r="J263" i="2"/>
  <c r="J262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4" i="2"/>
  <c r="J213" i="2"/>
  <c r="J212" i="2"/>
  <c r="J211" i="2"/>
  <c r="J210" i="2"/>
  <c r="J209" i="2"/>
  <c r="J208" i="2"/>
  <c r="J207" i="2"/>
  <c r="J206" i="2"/>
  <c r="J197" i="2"/>
  <c r="J196" i="2"/>
  <c r="J195" i="2"/>
  <c r="J194" i="2"/>
  <c r="J193" i="2"/>
  <c r="J192" i="2"/>
  <c r="J191" i="2"/>
  <c r="J190" i="2"/>
  <c r="J189" i="2"/>
  <c r="J188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06" i="2"/>
  <c r="J105" i="2"/>
  <c r="J104" i="2"/>
  <c r="J103" i="2"/>
  <c r="J102" i="2"/>
  <c r="J101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G60" i="2"/>
  <c r="J60" i="2" s="1"/>
  <c r="J59" i="2"/>
  <c r="G59" i="2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12" i="2"/>
  <c r="J11" i="2"/>
  <c r="J10" i="2"/>
  <c r="J9" i="2"/>
  <c r="J8" i="2"/>
  <c r="J7" i="2"/>
  <c r="J6" i="2"/>
  <c r="J5" i="2"/>
  <c r="J4" i="2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G914" i="1"/>
  <c r="J914" i="1" s="1"/>
  <c r="G913" i="1"/>
  <c r="J913" i="1" s="1"/>
  <c r="G912" i="1"/>
  <c r="J912" i="1" s="1"/>
  <c r="G911" i="1"/>
  <c r="J911" i="1" s="1"/>
  <c r="G910" i="1"/>
  <c r="J910" i="1" s="1"/>
  <c r="G909" i="1"/>
  <c r="J909" i="1" s="1"/>
  <c r="G908" i="1"/>
  <c r="J908" i="1" s="1"/>
  <c r="G907" i="1"/>
  <c r="J907" i="1" s="1"/>
  <c r="G906" i="1"/>
  <c r="J906" i="1" s="1"/>
  <c r="G905" i="1"/>
  <c r="J905" i="1" s="1"/>
  <c r="G904" i="1"/>
  <c r="J904" i="1" s="1"/>
  <c r="G903" i="1"/>
  <c r="J903" i="1" s="1"/>
  <c r="G902" i="1"/>
  <c r="J902" i="1" s="1"/>
  <c r="G901" i="1"/>
  <c r="J901" i="1" s="1"/>
  <c r="G900" i="1"/>
  <c r="J900" i="1" s="1"/>
  <c r="G899" i="1"/>
  <c r="J899" i="1" s="1"/>
  <c r="G898" i="1"/>
  <c r="J898" i="1" s="1"/>
  <c r="G897" i="1"/>
  <c r="J897" i="1" s="1"/>
  <c r="G896" i="1"/>
  <c r="J896" i="1" s="1"/>
  <c r="G895" i="1"/>
  <c r="J895" i="1" s="1"/>
  <c r="G894" i="1"/>
  <c r="J894" i="1" s="1"/>
  <c r="G893" i="1"/>
  <c r="J893" i="1" s="1"/>
  <c r="G892" i="1"/>
  <c r="J892" i="1" s="1"/>
  <c r="G891" i="1"/>
  <c r="J891" i="1" s="1"/>
  <c r="J885" i="1"/>
  <c r="G885" i="1"/>
  <c r="J884" i="1"/>
  <c r="G884" i="1"/>
  <c r="J883" i="1"/>
  <c r="G883" i="1"/>
  <c r="J882" i="1"/>
  <c r="G882" i="1"/>
  <c r="J881" i="1"/>
  <c r="G881" i="1"/>
  <c r="J880" i="1"/>
  <c r="G880" i="1"/>
  <c r="J879" i="1"/>
  <c r="G879" i="1"/>
  <c r="J878" i="1"/>
  <c r="G878" i="1"/>
  <c r="J877" i="1"/>
  <c r="G877" i="1"/>
  <c r="J876" i="1"/>
  <c r="G876" i="1"/>
  <c r="J875" i="1"/>
  <c r="G875" i="1"/>
  <c r="J874" i="1"/>
  <c r="G874" i="1"/>
  <c r="J873" i="1"/>
  <c r="G873" i="1"/>
  <c r="J872" i="1"/>
  <c r="G872" i="1"/>
  <c r="J871" i="1"/>
  <c r="G871" i="1"/>
  <c r="J870" i="1"/>
  <c r="G870" i="1"/>
  <c r="J869" i="1"/>
  <c r="G869" i="1"/>
  <c r="J868" i="1"/>
  <c r="G868" i="1"/>
  <c r="J867" i="1"/>
  <c r="G867" i="1"/>
  <c r="J866" i="1"/>
  <c r="G866" i="1"/>
  <c r="J865" i="1"/>
  <c r="G865" i="1"/>
  <c r="J864" i="1"/>
  <c r="G864" i="1"/>
  <c r="J863" i="1"/>
  <c r="G863" i="1"/>
  <c r="J862" i="1"/>
  <c r="G862" i="1"/>
  <c r="J861" i="1"/>
  <c r="G861" i="1"/>
  <c r="J860" i="1"/>
  <c r="G860" i="1"/>
  <c r="J859" i="1"/>
  <c r="G859" i="1"/>
  <c r="J858" i="1"/>
  <c r="G858" i="1"/>
  <c r="J857" i="1"/>
  <c r="G857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G822" i="1"/>
  <c r="J822" i="1" s="1"/>
  <c r="G821" i="1"/>
  <c r="J821" i="1" s="1"/>
  <c r="G820" i="1"/>
  <c r="J820" i="1" s="1"/>
  <c r="G819" i="1"/>
  <c r="J819" i="1" s="1"/>
  <c r="G818" i="1"/>
  <c r="J818" i="1" s="1"/>
  <c r="G817" i="1"/>
  <c r="J817" i="1" s="1"/>
  <c r="G816" i="1"/>
  <c r="J816" i="1" s="1"/>
  <c r="G815" i="1"/>
  <c r="J815" i="1" s="1"/>
  <c r="G814" i="1"/>
  <c r="J814" i="1" s="1"/>
  <c r="G813" i="1"/>
  <c r="J813" i="1" s="1"/>
  <c r="G812" i="1"/>
  <c r="J812" i="1" s="1"/>
  <c r="G811" i="1"/>
  <c r="J811" i="1" s="1"/>
  <c r="G810" i="1"/>
  <c r="J810" i="1" s="1"/>
  <c r="G809" i="1"/>
  <c r="J809" i="1" s="1"/>
  <c r="G808" i="1"/>
  <c r="J808" i="1" s="1"/>
  <c r="G807" i="1"/>
  <c r="J807" i="1" s="1"/>
  <c r="G806" i="1"/>
  <c r="J806" i="1" s="1"/>
  <c r="G805" i="1"/>
  <c r="J805" i="1" s="1"/>
  <c r="G804" i="1"/>
  <c r="J804" i="1" s="1"/>
  <c r="G803" i="1"/>
  <c r="J803" i="1" s="1"/>
  <c r="G802" i="1"/>
  <c r="J802" i="1" s="1"/>
  <c r="G801" i="1"/>
  <c r="J801" i="1" s="1"/>
  <c r="G800" i="1"/>
  <c r="J800" i="1" s="1"/>
  <c r="G799" i="1"/>
  <c r="J799" i="1" s="1"/>
  <c r="G798" i="1"/>
  <c r="J798" i="1" s="1"/>
  <c r="G797" i="1"/>
  <c r="J797" i="1" s="1"/>
  <c r="G796" i="1"/>
  <c r="J796" i="1" s="1"/>
  <c r="G795" i="1"/>
  <c r="J795" i="1" s="1"/>
  <c r="G794" i="1"/>
  <c r="J794" i="1" s="1"/>
  <c r="G793" i="1"/>
  <c r="J793" i="1" s="1"/>
  <c r="G792" i="1"/>
  <c r="J792" i="1" s="1"/>
  <c r="G791" i="1"/>
  <c r="J791" i="1" s="1"/>
  <c r="G790" i="1"/>
  <c r="J790" i="1" s="1"/>
  <c r="G789" i="1"/>
  <c r="J789" i="1" s="1"/>
  <c r="G788" i="1"/>
  <c r="J788" i="1" s="1"/>
  <c r="G787" i="1"/>
  <c r="J787" i="1" s="1"/>
  <c r="G786" i="1"/>
  <c r="J786" i="1" s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G764" i="1"/>
  <c r="J764" i="1" s="1"/>
  <c r="G763" i="1"/>
  <c r="J763" i="1" s="1"/>
  <c r="G762" i="1"/>
  <c r="J762" i="1" s="1"/>
  <c r="G761" i="1"/>
  <c r="J761" i="1" s="1"/>
  <c r="G760" i="1"/>
  <c r="J760" i="1" s="1"/>
  <c r="G759" i="1"/>
  <c r="J759" i="1" s="1"/>
  <c r="G758" i="1"/>
  <c r="J758" i="1" s="1"/>
  <c r="G746" i="1"/>
  <c r="J746" i="1" s="1"/>
  <c r="G745" i="1"/>
  <c r="J745" i="1" s="1"/>
  <c r="G744" i="1"/>
  <c r="J744" i="1" s="1"/>
  <c r="G743" i="1"/>
  <c r="J743" i="1" s="1"/>
  <c r="G742" i="1"/>
  <c r="J742" i="1" s="1"/>
  <c r="G741" i="1"/>
  <c r="J741" i="1" s="1"/>
  <c r="G740" i="1"/>
  <c r="J740" i="1" s="1"/>
  <c r="G739" i="1"/>
  <c r="J739" i="1" s="1"/>
  <c r="G738" i="1"/>
  <c r="J738" i="1" s="1"/>
  <c r="G737" i="1"/>
  <c r="J737" i="1" s="1"/>
  <c r="G736" i="1"/>
  <c r="J736" i="1" s="1"/>
  <c r="G735" i="1"/>
  <c r="J735" i="1" s="1"/>
  <c r="G734" i="1"/>
  <c r="J734" i="1" s="1"/>
  <c r="G733" i="1"/>
  <c r="J733" i="1" s="1"/>
  <c r="G732" i="1"/>
  <c r="J732" i="1" s="1"/>
  <c r="G731" i="1"/>
  <c r="J731" i="1" s="1"/>
  <c r="G730" i="1"/>
  <c r="J730" i="1" s="1"/>
  <c r="G729" i="1"/>
  <c r="J729" i="1" s="1"/>
  <c r="G728" i="1"/>
  <c r="J728" i="1" s="1"/>
  <c r="G727" i="1"/>
  <c r="J727" i="1" s="1"/>
  <c r="G726" i="1"/>
  <c r="J726" i="1" s="1"/>
  <c r="G725" i="1"/>
  <c r="J725" i="1" s="1"/>
  <c r="G724" i="1"/>
  <c r="J724" i="1" s="1"/>
  <c r="G723" i="1"/>
  <c r="J723" i="1" s="1"/>
  <c r="G722" i="1"/>
  <c r="J722" i="1" s="1"/>
  <c r="G721" i="1"/>
  <c r="J721" i="1" s="1"/>
  <c r="G720" i="1"/>
  <c r="J720" i="1" s="1"/>
  <c r="G719" i="1"/>
  <c r="J719" i="1" s="1"/>
  <c r="G718" i="1"/>
  <c r="J718" i="1" s="1"/>
  <c r="G717" i="1"/>
  <c r="J717" i="1" s="1"/>
  <c r="G716" i="1"/>
  <c r="J716" i="1" s="1"/>
  <c r="G715" i="1"/>
  <c r="J715" i="1" s="1"/>
  <c r="G714" i="1"/>
  <c r="J714" i="1" s="1"/>
  <c r="G713" i="1"/>
  <c r="J713" i="1" s="1"/>
  <c r="G701" i="1"/>
  <c r="J701" i="1" s="1"/>
  <c r="G700" i="1"/>
  <c r="J700" i="1" s="1"/>
  <c r="G699" i="1"/>
  <c r="J699" i="1" s="1"/>
  <c r="G698" i="1"/>
  <c r="J698" i="1" s="1"/>
  <c r="G697" i="1"/>
  <c r="J697" i="1" s="1"/>
  <c r="G696" i="1"/>
  <c r="J696" i="1" s="1"/>
  <c r="G695" i="1"/>
  <c r="J695" i="1" s="1"/>
  <c r="G694" i="1"/>
  <c r="J694" i="1" s="1"/>
  <c r="G693" i="1"/>
  <c r="J693" i="1" s="1"/>
  <c r="G692" i="1"/>
  <c r="J692" i="1" s="1"/>
  <c r="G691" i="1"/>
  <c r="J691" i="1" s="1"/>
  <c r="G690" i="1"/>
  <c r="J690" i="1" s="1"/>
  <c r="G689" i="1"/>
  <c r="J689" i="1" s="1"/>
  <c r="G688" i="1"/>
  <c r="J688" i="1" s="1"/>
  <c r="G687" i="1"/>
  <c r="J687" i="1" s="1"/>
  <c r="G686" i="1"/>
  <c r="J686" i="1" s="1"/>
  <c r="G685" i="1"/>
  <c r="J685" i="1" s="1"/>
  <c r="G684" i="1"/>
  <c r="J684" i="1" s="1"/>
  <c r="G683" i="1"/>
  <c r="J683" i="1" s="1"/>
  <c r="G681" i="1"/>
  <c r="J681" i="1" s="1"/>
  <c r="G680" i="1"/>
  <c r="J680" i="1" s="1"/>
  <c r="G679" i="1"/>
  <c r="J679" i="1" s="1"/>
  <c r="G678" i="1"/>
  <c r="J678" i="1" s="1"/>
  <c r="G677" i="1"/>
  <c r="J677" i="1" s="1"/>
  <c r="G676" i="1"/>
  <c r="J676" i="1" s="1"/>
  <c r="G675" i="1"/>
  <c r="J675" i="1" s="1"/>
  <c r="G673" i="1"/>
  <c r="J673" i="1" s="1"/>
  <c r="G672" i="1"/>
  <c r="J672" i="1" s="1"/>
  <c r="G671" i="1"/>
  <c r="J671" i="1" s="1"/>
  <c r="G670" i="1"/>
  <c r="J670" i="1" s="1"/>
  <c r="G669" i="1"/>
  <c r="J669" i="1" s="1"/>
  <c r="G668" i="1"/>
  <c r="J668" i="1" s="1"/>
  <c r="G658" i="1"/>
  <c r="J658" i="1" s="1"/>
  <c r="G657" i="1"/>
  <c r="J657" i="1" s="1"/>
  <c r="G656" i="1"/>
  <c r="J656" i="1" s="1"/>
  <c r="G655" i="1"/>
  <c r="J655" i="1" s="1"/>
  <c r="G654" i="1"/>
  <c r="J654" i="1" s="1"/>
  <c r="G653" i="1"/>
  <c r="J653" i="1" s="1"/>
  <c r="G652" i="1"/>
  <c r="J652" i="1" s="1"/>
  <c r="G651" i="1"/>
  <c r="J651" i="1" s="1"/>
  <c r="G650" i="1"/>
  <c r="J650" i="1" s="1"/>
  <c r="G649" i="1"/>
  <c r="J649" i="1" s="1"/>
  <c r="G648" i="1"/>
  <c r="J648" i="1" s="1"/>
  <c r="G647" i="1"/>
  <c r="J647" i="1" s="1"/>
  <c r="G646" i="1"/>
  <c r="J646" i="1" s="1"/>
  <c r="G645" i="1"/>
  <c r="J645" i="1" s="1"/>
  <c r="G641" i="1"/>
  <c r="J641" i="1" s="1"/>
  <c r="G640" i="1"/>
  <c r="J640" i="1" s="1"/>
  <c r="G639" i="1"/>
  <c r="J639" i="1" s="1"/>
  <c r="G638" i="1"/>
  <c r="J638" i="1" s="1"/>
  <c r="G637" i="1"/>
  <c r="J637" i="1" s="1"/>
  <c r="G636" i="1"/>
  <c r="J636" i="1" s="1"/>
  <c r="G635" i="1"/>
  <c r="J635" i="1" s="1"/>
  <c r="G634" i="1"/>
  <c r="J634" i="1" s="1"/>
  <c r="G633" i="1"/>
  <c r="J633" i="1" s="1"/>
  <c r="G632" i="1"/>
  <c r="J632" i="1" s="1"/>
  <c r="G631" i="1"/>
  <c r="J631" i="1" s="1"/>
  <c r="G630" i="1"/>
  <c r="J630" i="1" s="1"/>
  <c r="G629" i="1"/>
  <c r="J629" i="1" s="1"/>
  <c r="G628" i="1"/>
  <c r="J628" i="1" s="1"/>
  <c r="G627" i="1"/>
  <c r="J627" i="1" s="1"/>
  <c r="G626" i="1"/>
  <c r="J626" i="1" s="1"/>
  <c r="G625" i="1"/>
  <c r="J625" i="1" s="1"/>
  <c r="G618" i="1"/>
  <c r="J618" i="1" s="1"/>
  <c r="G617" i="1"/>
  <c r="J617" i="1" s="1"/>
  <c r="G616" i="1"/>
  <c r="J616" i="1" s="1"/>
  <c r="G615" i="1"/>
  <c r="J615" i="1" s="1"/>
  <c r="G614" i="1"/>
  <c r="J614" i="1" s="1"/>
  <c r="G613" i="1"/>
  <c r="J613" i="1" s="1"/>
  <c r="G612" i="1"/>
  <c r="J612" i="1" s="1"/>
  <c r="G611" i="1"/>
  <c r="J611" i="1" s="1"/>
  <c r="G610" i="1"/>
  <c r="J610" i="1" s="1"/>
  <c r="G600" i="1"/>
  <c r="J600" i="1" s="1"/>
  <c r="G599" i="1"/>
  <c r="J599" i="1" s="1"/>
  <c r="G598" i="1"/>
  <c r="J598" i="1" s="1"/>
  <c r="G597" i="1"/>
  <c r="J597" i="1" s="1"/>
  <c r="G596" i="1"/>
  <c r="J596" i="1" s="1"/>
  <c r="G595" i="1"/>
  <c r="J595" i="1" s="1"/>
  <c r="G594" i="1"/>
  <c r="J594" i="1" s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G472" i="1"/>
  <c r="J472" i="1" s="1"/>
  <c r="G471" i="1"/>
  <c r="J471" i="1" s="1"/>
  <c r="G470" i="1"/>
  <c r="J470" i="1" s="1"/>
  <c r="G469" i="1"/>
  <c r="J469" i="1" s="1"/>
  <c r="G468" i="1"/>
  <c r="J468" i="1" s="1"/>
  <c r="G467" i="1"/>
  <c r="J467" i="1" s="1"/>
  <c r="G466" i="1"/>
  <c r="J466" i="1" s="1"/>
  <c r="G465" i="1"/>
  <c r="J465" i="1" s="1"/>
  <c r="G464" i="1"/>
  <c r="J464" i="1" s="1"/>
  <c r="G463" i="1"/>
  <c r="J463" i="1" s="1"/>
  <c r="G462" i="1"/>
  <c r="J462" i="1" s="1"/>
  <c r="G461" i="1"/>
  <c r="J461" i="1" s="1"/>
  <c r="G460" i="1"/>
  <c r="J460" i="1" s="1"/>
  <c r="G459" i="1"/>
  <c r="J459" i="1" s="1"/>
  <c r="G458" i="1"/>
  <c r="J458" i="1" s="1"/>
  <c r="G457" i="1"/>
  <c r="J457" i="1" s="1"/>
  <c r="G456" i="1"/>
  <c r="J456" i="1" s="1"/>
  <c r="G455" i="1"/>
  <c r="J455" i="1" s="1"/>
  <c r="G454" i="1"/>
  <c r="J454" i="1" s="1"/>
  <c r="J444" i="1"/>
  <c r="J443" i="1"/>
  <c r="J442" i="1"/>
  <c r="J441" i="1"/>
  <c r="J440" i="1"/>
  <c r="J439" i="1"/>
  <c r="J438" i="1"/>
  <c r="J437" i="1"/>
  <c r="J436" i="1"/>
  <c r="J430" i="1"/>
  <c r="J429" i="1"/>
  <c r="J428" i="1"/>
  <c r="J427" i="1"/>
  <c r="J426" i="1"/>
  <c r="J425" i="1"/>
  <c r="J424" i="1"/>
  <c r="J423" i="1"/>
  <c r="J422" i="1"/>
  <c r="J418" i="1"/>
  <c r="J417" i="1"/>
  <c r="J416" i="1"/>
  <c r="J415" i="1"/>
  <c r="J414" i="1"/>
  <c r="J413" i="1"/>
  <c r="J412" i="1"/>
  <c r="J411" i="1"/>
  <c r="J410" i="1"/>
  <c r="J409" i="1"/>
  <c r="J408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G356" i="1"/>
  <c r="J356" i="1" s="1"/>
  <c r="G355" i="1"/>
  <c r="J355" i="1" s="1"/>
  <c r="G354" i="1"/>
  <c r="J354" i="1" s="1"/>
  <c r="G353" i="1"/>
  <c r="J353" i="1" s="1"/>
  <c r="G352" i="1"/>
  <c r="J352" i="1" s="1"/>
  <c r="G351" i="1"/>
  <c r="J351" i="1" s="1"/>
  <c r="G350" i="1"/>
  <c r="J350" i="1" s="1"/>
  <c r="G349" i="1"/>
  <c r="J349" i="1" s="1"/>
  <c r="G348" i="1"/>
  <c r="J348" i="1" s="1"/>
  <c r="G347" i="1"/>
  <c r="J347" i="1" s="1"/>
  <c r="G346" i="1"/>
  <c r="J346" i="1" s="1"/>
  <c r="G345" i="1"/>
  <c r="J345" i="1" s="1"/>
  <c r="G344" i="1"/>
  <c r="J344" i="1" s="1"/>
  <c r="G343" i="1"/>
  <c r="J343" i="1" s="1"/>
  <c r="G342" i="1"/>
  <c r="J342" i="1" s="1"/>
  <c r="G276" i="1"/>
  <c r="J276" i="1" s="1"/>
  <c r="G275" i="1"/>
  <c r="J275" i="1" s="1"/>
  <c r="G274" i="1"/>
  <c r="J274" i="1" s="1"/>
  <c r="G273" i="1"/>
  <c r="J273" i="1" s="1"/>
  <c r="G272" i="1"/>
  <c r="J272" i="1" s="1"/>
  <c r="G271" i="1"/>
  <c r="J271" i="1" s="1"/>
  <c r="G270" i="1"/>
  <c r="J270" i="1" s="1"/>
  <c r="G269" i="1"/>
  <c r="J269" i="1" s="1"/>
  <c r="G268" i="1"/>
  <c r="J268" i="1" s="1"/>
  <c r="G267" i="1"/>
  <c r="J267" i="1" s="1"/>
  <c r="G266" i="1"/>
  <c r="J266" i="1" s="1"/>
  <c r="G265" i="1"/>
  <c r="J265" i="1" s="1"/>
  <c r="G264" i="1"/>
  <c r="J264" i="1" s="1"/>
  <c r="G263" i="1"/>
  <c r="J263" i="1" s="1"/>
  <c r="G262" i="1"/>
  <c r="J262" i="1" s="1"/>
  <c r="G261" i="1"/>
  <c r="J261" i="1" s="1"/>
  <c r="G260" i="1"/>
  <c r="J260" i="1" s="1"/>
  <c r="G259" i="1"/>
  <c r="J259" i="1" s="1"/>
  <c r="G258" i="1"/>
  <c r="J258" i="1" s="1"/>
  <c r="G257" i="1"/>
  <c r="J257" i="1" s="1"/>
  <c r="G256" i="1"/>
  <c r="J256" i="1" s="1"/>
  <c r="G255" i="1"/>
  <c r="J255" i="1" s="1"/>
  <c r="G254" i="1"/>
  <c r="J254" i="1" s="1"/>
  <c r="C253" i="1"/>
  <c r="G253" i="1" s="1"/>
  <c r="J253" i="1" s="1"/>
  <c r="G252" i="1"/>
  <c r="J252" i="1" s="1"/>
  <c r="G251" i="1"/>
  <c r="J251" i="1" s="1"/>
  <c r="G250" i="1"/>
  <c r="J250" i="1" s="1"/>
  <c r="G249" i="1"/>
  <c r="J249" i="1" s="1"/>
  <c r="G248" i="1"/>
  <c r="J248" i="1" s="1"/>
  <c r="G247" i="1"/>
  <c r="J247" i="1" s="1"/>
  <c r="G246" i="1"/>
  <c r="J246" i="1" s="1"/>
  <c r="J212" i="1"/>
  <c r="G212" i="1"/>
  <c r="G211" i="1"/>
  <c r="J211" i="1" s="1"/>
  <c r="G210" i="1"/>
  <c r="J210" i="1" s="1"/>
  <c r="G209" i="1"/>
  <c r="J209" i="1" s="1"/>
  <c r="G208" i="1"/>
  <c r="J208" i="1" s="1"/>
  <c r="G207" i="1"/>
  <c r="J207" i="1" s="1"/>
  <c r="G206" i="1"/>
  <c r="J206" i="1" s="1"/>
  <c r="G205" i="1"/>
  <c r="J205" i="1" s="1"/>
  <c r="G204" i="1"/>
  <c r="J204" i="1" s="1"/>
  <c r="G203" i="1"/>
  <c r="J203" i="1" s="1"/>
  <c r="G202" i="1"/>
  <c r="J202" i="1" s="1"/>
  <c r="G201" i="1"/>
  <c r="J201" i="1" s="1"/>
  <c r="G200" i="1"/>
  <c r="J200" i="1" s="1"/>
  <c r="G199" i="1"/>
  <c r="J199" i="1" s="1"/>
  <c r="G198" i="1"/>
  <c r="J198" i="1" s="1"/>
  <c r="G197" i="1"/>
  <c r="J197" i="1" s="1"/>
  <c r="G196" i="1"/>
  <c r="J196" i="1" s="1"/>
  <c r="G195" i="1"/>
  <c r="J195" i="1" s="1"/>
  <c r="G194" i="1"/>
  <c r="J194" i="1" s="1"/>
  <c r="G193" i="1"/>
  <c r="J193" i="1" s="1"/>
  <c r="G192" i="1"/>
  <c r="J192" i="1" s="1"/>
  <c r="J174" i="1"/>
  <c r="J173" i="1"/>
  <c r="J172" i="1"/>
  <c r="J171" i="1"/>
  <c r="J170" i="1"/>
  <c r="J169" i="1"/>
  <c r="J168" i="1"/>
  <c r="J167" i="1"/>
  <c r="J166" i="1"/>
  <c r="G142" i="1"/>
  <c r="J142" i="1" s="1"/>
  <c r="G141" i="1"/>
  <c r="J141" i="1" s="1"/>
  <c r="G140" i="1"/>
  <c r="J140" i="1" s="1"/>
  <c r="G139" i="1"/>
  <c r="J139" i="1" s="1"/>
  <c r="G138" i="1"/>
  <c r="J138" i="1" s="1"/>
  <c r="G137" i="1"/>
  <c r="J137" i="1" s="1"/>
  <c r="G136" i="1"/>
  <c r="J136" i="1" s="1"/>
  <c r="G135" i="1"/>
  <c r="J135" i="1" s="1"/>
  <c r="G134" i="1"/>
  <c r="J134" i="1" s="1"/>
  <c r="G133" i="1"/>
  <c r="J133" i="1" s="1"/>
  <c r="G132" i="1"/>
  <c r="J132" i="1" s="1"/>
  <c r="G131" i="1"/>
  <c r="J131" i="1" s="1"/>
  <c r="G130" i="1"/>
  <c r="J130" i="1" s="1"/>
  <c r="G129" i="1"/>
  <c r="J129" i="1" s="1"/>
  <c r="G128" i="1"/>
  <c r="J128" i="1" s="1"/>
  <c r="G127" i="1"/>
  <c r="J127" i="1" s="1"/>
  <c r="G126" i="1"/>
  <c r="J126" i="1" s="1"/>
  <c r="G125" i="1"/>
  <c r="J125" i="1" s="1"/>
  <c r="G124" i="1"/>
  <c r="J124" i="1" s="1"/>
  <c r="G123" i="1"/>
  <c r="J123" i="1" s="1"/>
  <c r="G122" i="1"/>
  <c r="J122" i="1" s="1"/>
  <c r="G121" i="1"/>
  <c r="J121" i="1" s="1"/>
  <c r="G120" i="1"/>
  <c r="J120" i="1" s="1"/>
  <c r="G119" i="1"/>
  <c r="J119" i="1" s="1"/>
  <c r="G118" i="1"/>
  <c r="J118" i="1" s="1"/>
  <c r="G117" i="1"/>
  <c r="J117" i="1" s="1"/>
  <c r="G116" i="1"/>
  <c r="J116" i="1" s="1"/>
  <c r="G115" i="1"/>
  <c r="J115" i="1" s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35" i="1"/>
  <c r="J34" i="1"/>
  <c r="J33" i="1"/>
  <c r="J32" i="1"/>
  <c r="J31" i="1"/>
  <c r="J30" i="1"/>
  <c r="J29" i="1"/>
  <c r="J28" i="1"/>
  <c r="J27" i="1"/>
  <c r="J26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<sst xmlns="http://schemas.openxmlformats.org/spreadsheetml/2006/main" count="3341" uniqueCount="1711">
  <si>
    <t>I. Unit costs per study for pharmaceutical interventions (in 2022 USDs)</t>
  </si>
  <si>
    <t>Author, year</t>
  </si>
  <si>
    <t>Cost items including product or services</t>
  </si>
  <si>
    <t>Cost (reported in study)</t>
  </si>
  <si>
    <t>Currency</t>
  </si>
  <si>
    <t>Year</t>
  </si>
  <si>
    <t>Exchange rate</t>
  </si>
  <si>
    <t>Cost (USD)</t>
  </si>
  <si>
    <t>Inflation factor</t>
  </si>
  <si>
    <t>Comments/Notes</t>
  </si>
  <si>
    <t>Bianchini, 2020</t>
  </si>
  <si>
    <t>Treatment with a new BLBLI cost</t>
  </si>
  <si>
    <t>USD</t>
  </si>
  <si>
    <t>NA</t>
  </si>
  <si>
    <t>The average colistin based regimen</t>
  </si>
  <si>
    <t>Meropenem-vaborbactam, per day</t>
  </si>
  <si>
    <t>Meropenem-vaborbactam, per course</t>
  </si>
  <si>
    <t>Ceftolozane-tazobactam, per day</t>
  </si>
  <si>
    <t>Ceftolozane-tazobactam, per course</t>
  </si>
  <si>
    <t>Ceftazidime-avibactam, per day</t>
  </si>
  <si>
    <t>Ceftazidime-avibactam, per course</t>
  </si>
  <si>
    <t>Imipenem-relebactam, per day</t>
  </si>
  <si>
    <t>Imipenem-relebactam, per course</t>
  </si>
  <si>
    <t>Colistin, per day</t>
  </si>
  <si>
    <t>Colistin, per course</t>
  </si>
  <si>
    <t>Polymyxin, per day</t>
  </si>
  <si>
    <t>Polymyxin, per course</t>
  </si>
  <si>
    <t>Meropenem, per day</t>
  </si>
  <si>
    <t>Meropenem, per course</t>
  </si>
  <si>
    <t>Duration of therapy</t>
  </si>
  <si>
    <t>14 days (range: 7-21)</t>
  </si>
  <si>
    <t>BLIBLI mortality (%)</t>
  </si>
  <si>
    <t>Colistin mortality (%)</t>
  </si>
  <si>
    <t>BLIBLI AKI (%)</t>
  </si>
  <si>
    <t>Colistin AKI (%)</t>
  </si>
  <si>
    <t xml:space="preserve">Bolaños-Diaz, 2021
</t>
  </si>
  <si>
    <t>Cefatzidime/Avibactam</t>
  </si>
  <si>
    <t>Colistin-based therapy, per day</t>
  </si>
  <si>
    <t>Cefatzidime/Avibactam-based therapy, per day</t>
  </si>
  <si>
    <t>Nephrotoxicity, Without RRT</t>
  </si>
  <si>
    <t>Nephrotoxicity, With RRT</t>
  </si>
  <si>
    <t>Nephrotoxicity, Chronic dialysis, per year</t>
  </si>
  <si>
    <t>Long-term care, per year</t>
  </si>
  <si>
    <t>Hospitalization costs, per day</t>
  </si>
  <si>
    <t>Total Cost (Colistin)</t>
  </si>
  <si>
    <t>Total cost (Cefatzidine/Avibactam)</t>
  </si>
  <si>
    <t>CRE attributable mortality (probability)</t>
  </si>
  <si>
    <t>0.41 (0.2-0.6)</t>
  </si>
  <si>
    <t>Absolute risk reduction with Cefatzidime/Avibactam (probability)</t>
  </si>
  <si>
    <t>0.23 (0.09-0.35)</t>
  </si>
  <si>
    <t>Deaths Colistin</t>
  </si>
  <si>
    <t>Deaths Cefatzidime/Avibactam</t>
  </si>
  <si>
    <t>Length of stay Colistin</t>
  </si>
  <si>
    <t>Length of stay Cefatzidime/Avibactam</t>
  </si>
  <si>
    <t>Bounthavong, 2009</t>
  </si>
  <si>
    <t>Average cost-effectiveness ratio/cure to VAN-3 (empirical treatment with i.v. vancomycin for a period of 5 days and then a switch to home i.v. administration of vancomycin)</t>
  </si>
  <si>
    <t>Cost for linezolid i.v. treatment (600 mg BID) per day</t>
  </si>
  <si>
    <t>Cost of vancomycin i.v. treatment (1000 mg BID) per day</t>
  </si>
  <si>
    <t>Cost of linezolid oral (600 mg BID) per day</t>
  </si>
  <si>
    <t>Cost of daptomycin i.v. (280 mg) per day</t>
  </si>
  <si>
    <t>Cost of oxacillin i.v. (2 g every 4 h) per day</t>
  </si>
  <si>
    <t>Cost of dicloxacillin oral (500mg every 6 h) per day</t>
  </si>
  <si>
    <t>Cost of vancomycin labs (trough) per day</t>
  </si>
  <si>
    <t>Cost of a microbiology culture per day</t>
  </si>
  <si>
    <t>Cost platelet monitoring per day</t>
  </si>
  <si>
    <t>Cost of a general night stay at the hospital</t>
  </si>
  <si>
    <t>Total Cost Vancomycin w ⁄ switch to i.v. at home (VAN-3)</t>
  </si>
  <si>
    <t>Total Cost Vancomycin i.v. w ⁄ oral linezolid switch (VAN-2)</t>
  </si>
  <si>
    <t>Total Cost Vancomycin i.v. for the entire treatment (VAN-1)</t>
  </si>
  <si>
    <t>Total Cost Linezolid (LIN)</t>
  </si>
  <si>
    <t>Cost Vancomycin w ⁄ switch to i.v. at home (VAN-3)</t>
  </si>
  <si>
    <t>Cost Vancomycin i.v. w ⁄ oral linezolid switch (VAN-2)</t>
  </si>
  <si>
    <t>Duration of treatment for of linezolid i.v. (day)</t>
  </si>
  <si>
    <t>3.9 (1-7)</t>
  </si>
  <si>
    <t>Duration of length of stay for patients treated with linezolid (day)</t>
  </si>
  <si>
    <t>6.8 (4-10)</t>
  </si>
  <si>
    <t>Duration of outpatient treatment with linezolid oral (day)</t>
  </si>
  <si>
    <t>8.25 (5-14)</t>
  </si>
  <si>
    <t>Duration of treatment for vancomycin i.v. (day)</t>
  </si>
  <si>
    <t>14.8 (14-19)</t>
  </si>
  <si>
    <t>Duration of treatment with vancomycin i.v. at home (day)</t>
  </si>
  <si>
    <t>10 (6-14)</t>
  </si>
  <si>
    <t>Duration of treatment with daptomycin i.v. (days)</t>
  </si>
  <si>
    <t>7 (4-10)</t>
  </si>
  <si>
    <t>Duration of treatment with oxacillin i.v. (days)</t>
  </si>
  <si>
    <t>5 (3-7)</t>
  </si>
  <si>
    <t>Duration of treatment with dicloxacillin oral (days)</t>
  </si>
  <si>
    <t>10 (5-15)</t>
  </si>
  <si>
    <t>Duration of treatment until the MRSA culture results (days)</t>
  </si>
  <si>
    <t>2 (1-4)</t>
  </si>
  <si>
    <t>Duration of vancomycin infusion at home (h)</t>
  </si>
  <si>
    <t>1 (0.5-1.5)</t>
  </si>
  <si>
    <t>Effect (cure) Vancomycin w ⁄ switch to i.v. at home (VAN-3)</t>
  </si>
  <si>
    <t>Effect (cure) Vancomycin i.v. w ⁄ oral linezolid switch (VAN-2)</t>
  </si>
  <si>
    <t>Effect (cure) Vancomycin i.v. for the entire treatment (VAN-1)</t>
  </si>
  <si>
    <t>Effect (cure) Linezolid (LIN)</t>
  </si>
  <si>
    <t>Bounthavong, 2011</t>
  </si>
  <si>
    <t>The total direct costs of linezolid</t>
  </si>
  <si>
    <t>The total direct costs of daptomycin</t>
  </si>
  <si>
    <t>The total direct costs of vancomycin</t>
  </si>
  <si>
    <t>IV vancomycin (1 g BID), per day</t>
  </si>
  <si>
    <t>IV linezolid (600 mg BID), per day</t>
  </si>
  <si>
    <t>PO linezolid oral (600 mg BID), per day</t>
  </si>
  <si>
    <t>IV daptomycin (80-kg patient), per day</t>
  </si>
  <si>
    <t>IV oxacillin (2 g every 6 hr), per day</t>
  </si>
  <si>
    <t>PO dicloxacillin (500 mg every 6 hr), per day</t>
  </si>
  <si>
    <t>Tigecycline treatment cost, per day</t>
  </si>
  <si>
    <t>Hospitalization (1 day), per day</t>
  </si>
  <si>
    <t>Vancomycin trough, per day</t>
  </si>
  <si>
    <t>Microbiological culture, per day</t>
  </si>
  <si>
    <t>Platelet monitoring, per day</t>
  </si>
  <si>
    <t>SCr monitoring, per day</t>
  </si>
  <si>
    <t>Total Cost, Vancomycin</t>
  </si>
  <si>
    <t>Total Cost, Linezolid</t>
  </si>
  <si>
    <t>LOS Vancomycin (day)</t>
  </si>
  <si>
    <t>14 (3-19)</t>
  </si>
  <si>
    <t>LOS Linezolid (day)</t>
  </si>
  <si>
    <t>5.4 (1-10)</t>
  </si>
  <si>
    <t>LOS Daptomycin (day)</t>
  </si>
  <si>
    <t>6.1 (4-14)</t>
  </si>
  <si>
    <t>LOS Oxacillin (day)</t>
  </si>
  <si>
    <t>Duration of PO linezolid (day)</t>
  </si>
  <si>
    <t>9.6 (4-15)</t>
  </si>
  <si>
    <t>Duration of PO dicloxacillin (day)</t>
  </si>
  <si>
    <t>No. of days until clinical response</t>
  </si>
  <si>
    <t>5 (2-7)</t>
  </si>
  <si>
    <t>Efficacy Vancomycin</t>
  </si>
  <si>
    <t>Efficacy Linezolid</t>
  </si>
  <si>
    <t>Efficacy Daptomycin</t>
  </si>
  <si>
    <t>Success Vancomycin</t>
  </si>
  <si>
    <t>0.767 (SD 0.023)</t>
  </si>
  <si>
    <t>Success Linezolid</t>
  </si>
  <si>
    <t>0.820 (SD 0.061)</t>
  </si>
  <si>
    <t>Success Daptomycin</t>
  </si>
  <si>
    <t>0.801 (SD 0.077)</t>
  </si>
  <si>
    <t>Success Heterogeneity parameter</t>
  </si>
  <si>
    <t>0.777 (SD 0.336)</t>
  </si>
  <si>
    <t>Discontinuation due to adverse reaction Vancomycin</t>
  </si>
  <si>
    <t>0.002 (SD 0.004)</t>
  </si>
  <si>
    <t>Discontinuation due to adverse reaction Linezolid</t>
  </si>
  <si>
    <t>0.002 (SD 0.005)</t>
  </si>
  <si>
    <t>Discontinuation due to adverse reaction Daptomycin</t>
  </si>
  <si>
    <t>0.001 (SD 0.004)</t>
  </si>
  <si>
    <t>Discontinuation due to adverse reaction Heterogeneity parameter</t>
  </si>
  <si>
    <t>0.590 (SD 0.337)</t>
  </si>
  <si>
    <t>Probability of MRSA (+)</t>
  </si>
  <si>
    <t>0.590 (SD 0.137)</t>
  </si>
  <si>
    <t>LOS (day). Scenario 2 (Vancomicyn and Linezolid and Daptomycin)</t>
  </si>
  <si>
    <t>Scenario 2: Vancomycin hospital length of stay was changed from 14 days to 8 days</t>
  </si>
  <si>
    <t>LOS (day). Scenario 3 (Vancomicyn and Linezolid and Daptomycin)</t>
  </si>
  <si>
    <t>Scenario 3: Linezolid hospital length of stay was changed from 5.4 day to 1.4 days.</t>
  </si>
  <si>
    <t>LOS (day). Escenario 4 (Vancomicyn and Linezolid and Daptomycin)</t>
  </si>
  <si>
    <t>Scenario 4: Daptomycin hospital length of stay was changed from 6.8 days to 4 days</t>
  </si>
  <si>
    <t>Cara, 2018</t>
  </si>
  <si>
    <t>Average total direct costs per episode of colistin treatment in the LDC</t>
  </si>
  <si>
    <t>SAR</t>
  </si>
  <si>
    <t>Average total direct costs per episode of colistin treatment in the HDC</t>
  </si>
  <si>
    <t>GW consultant visits in low dose colisin, per day</t>
  </si>
  <si>
    <t>ICU consultant visits in low dose colisin, per day</t>
  </si>
  <si>
    <t>GW days  in low dose colisin, per day</t>
  </si>
  <si>
    <t>Staf physician visits  in low dose colisin, per day</t>
  </si>
  <si>
    <t>ICU days  in low dose colisin, per day</t>
  </si>
  <si>
    <t>Renal panel  in low dose colisin, per day</t>
  </si>
  <si>
    <t>GW nurse visits  in low dose colisin, per day</t>
  </si>
  <si>
    <t>ICU nurse visits  in low dose colisin, per day</t>
  </si>
  <si>
    <t>Basic screen  in low dose colisin, per day</t>
  </si>
  <si>
    <t>CBC tests  in low dose colisin, per day</t>
  </si>
  <si>
    <t>Cost of colistin  in low dose colisin, per day</t>
  </si>
  <si>
    <t>Laboratory cultures  in low dose colisin, per day</t>
  </si>
  <si>
    <t xml:space="preserve">Mean total costs  in low dose colisin, per day </t>
  </si>
  <si>
    <t>GW consultant visits in high dose colisin, per day</t>
  </si>
  <si>
    <t>ICU consultant visits in high dose colisin, per day</t>
  </si>
  <si>
    <t>GW days  in high dose colisin, per day</t>
  </si>
  <si>
    <t>Staf physician visits  in high dose colisin, per day</t>
  </si>
  <si>
    <t>ICU days  in high dose colisin, per day</t>
  </si>
  <si>
    <t>Renal panel  in high dose colisin, per day</t>
  </si>
  <si>
    <t>GW nurse visits  in high dose colisin, per day</t>
  </si>
  <si>
    <t>ICU nurse visits  in high dose colisin, per day</t>
  </si>
  <si>
    <t>Basic screen  in high dose colisin, per day</t>
  </si>
  <si>
    <t>CBC tests  in high dose colisin, per day</t>
  </si>
  <si>
    <t>Cost of colistin  in high dose colisin, per day</t>
  </si>
  <si>
    <t>Laboratory cultures  in high dose colisin, per day</t>
  </si>
  <si>
    <t xml:space="preserve">Mean total costs  in high dose colisin, per day </t>
  </si>
  <si>
    <t>Average duration of colistin treatment (day) High dose colistin</t>
  </si>
  <si>
    <t>12.76 (SD 13.38)</t>
  </si>
  <si>
    <t>Average duration of colistin treatment (day). Low dose colistin</t>
  </si>
  <si>
    <t>12.67 (SD12.51)</t>
  </si>
  <si>
    <t>Average LOS (day) High dose colistin</t>
  </si>
  <si>
    <t>124.4 (SD 202.7)</t>
  </si>
  <si>
    <t>Average LOS (day). Low dose colistin</t>
  </si>
  <si>
    <t>113.1 (SD 340.8)</t>
  </si>
  <si>
    <t>chronic obstructive pulmonary disease. High dose colistin (%)</t>
  </si>
  <si>
    <t>chronic obstructive pulmonary disease. Low dose colistin (%)</t>
  </si>
  <si>
    <t>congestive heart failure. High dose colistin (%)</t>
  </si>
  <si>
    <t>congestive heart failure. Low dose colistin (%)</t>
  </si>
  <si>
    <t>urinary tract infection. High dose colistin (%)</t>
  </si>
  <si>
    <t>urinary tract infection. Low dose colistin (%)</t>
  </si>
  <si>
    <t>Patients admitted to ICU. High dose colistin (%)</t>
  </si>
  <si>
    <t>Patients admitted to ICU. Low dose colistin (%)</t>
  </si>
  <si>
    <t>Patients admitted to general wards. High dose colistin (%)</t>
  </si>
  <si>
    <t>Patients admitted to general wards. Low dose colistin (%)</t>
  </si>
  <si>
    <t>Sepsis. High dose colistin (%)</t>
  </si>
  <si>
    <t>Sepsis. Low dose colistin (%)</t>
  </si>
  <si>
    <t>Clinical cure. High dose colistin (%)</t>
  </si>
  <si>
    <t>Clinical cure. Low dose colistin (%)</t>
  </si>
  <si>
    <t>Nephrotoxicity. High dose colistin (%)</t>
  </si>
  <si>
    <t>Nephrotoxicity. Low dose colistin (%)</t>
  </si>
  <si>
    <t>Clinical cure (OR)</t>
  </si>
  <si>
    <t>1.74 (0.63-4.80)</t>
  </si>
  <si>
    <t>Nephrotoxicity (OR)</t>
  </si>
  <si>
    <t>4.71 (1.42-15.67)</t>
  </si>
  <si>
    <t>Collins, 2015</t>
  </si>
  <si>
    <t>Vancomycin, per day</t>
  </si>
  <si>
    <t>Linezolid IV, per day</t>
  </si>
  <si>
    <t>Linezolid PO, per day</t>
  </si>
  <si>
    <t>Vancomycin assay</t>
  </si>
  <si>
    <t>Attributable cost, Nephrotoxicity</t>
  </si>
  <si>
    <t>Attributable cost, Thrombocytopenia</t>
  </si>
  <si>
    <t>Attributable cost, Pneumonia</t>
  </si>
  <si>
    <t>Total cost Vancomycin</t>
  </si>
  <si>
    <t>Total cost Linezolid</t>
  </si>
  <si>
    <t>Survival-intent-to-treat- Vancomycin</t>
  </si>
  <si>
    <t>0.83 (0.5-1)</t>
  </si>
  <si>
    <t>Survival-intent-to-treat- Linezolid</t>
  </si>
  <si>
    <t>0.843(0.5-1)</t>
  </si>
  <si>
    <t>Survival -modified intent-to-treat- Vancomycin</t>
  </si>
  <si>
    <t>0.737 (0.5-1)</t>
  </si>
  <si>
    <t>Survival -modified intent-to-treat- Linezolid</t>
  </si>
  <si>
    <t>0.719 (0.5-1)</t>
  </si>
  <si>
    <t>Nephrotoxicity -intent-to-treat- Vancomycin</t>
  </si>
  <si>
    <t>0.073 (0-0.2)</t>
  </si>
  <si>
    <t>Nephrotoxicity -intent-to-treat. Linezolid</t>
  </si>
  <si>
    <t>0.037 (0-0.2)</t>
  </si>
  <si>
    <t>Nephrotoxicity -modified intent-to-treat- Vancomycin</t>
  </si>
  <si>
    <t>0.182 (0-0.02)</t>
  </si>
  <si>
    <t>Nephrotoxicity -modified intent-to-treat. Linezolid</t>
  </si>
  <si>
    <t>0.084 (0-0.2)</t>
  </si>
  <si>
    <t>Thrombocytopenia -intent-to-treat- Vancomycin</t>
  </si>
  <si>
    <t>0.022 (0-0.3)</t>
  </si>
  <si>
    <t>Thrombocytopenia- intent-to-treat. Linezolid</t>
  </si>
  <si>
    <t>0.013 (0-0.3)</t>
  </si>
  <si>
    <t>Thrombocytopenia -modified intent-to-treat- Vancomycin</t>
  </si>
  <si>
    <t>0.132 (0-0.3)</t>
  </si>
  <si>
    <t>Thrombocytopenia- modified intent-to-treat. Linezolid</t>
  </si>
  <si>
    <t>0.163 (0-0.3)</t>
  </si>
  <si>
    <t>Therapy change - -intent-to-treat- Vancomycin</t>
  </si>
  <si>
    <t>0.012 (0-0.5)</t>
  </si>
  <si>
    <t>Therapy change  -intent-to-treat. Linezolid</t>
  </si>
  <si>
    <t>0.007 (0-0.5)</t>
  </si>
  <si>
    <t>Therapy change -modified intent-to-treat-Vancomycin</t>
  </si>
  <si>
    <t>0.029 (0-0.5)</t>
  </si>
  <si>
    <t>Therapy change -modified intent-to-treat. Linezolid</t>
  </si>
  <si>
    <t>0.017 (0-0.5)</t>
  </si>
  <si>
    <t xml:space="preserve">De Cock, 2009a </t>
  </si>
  <si>
    <t>Linezolid (iv) per day</t>
  </si>
  <si>
    <t>EUR</t>
  </si>
  <si>
    <t>Linezolid (oral), per day</t>
  </si>
  <si>
    <t>Vancomycin monotherapy (iv), per day</t>
  </si>
  <si>
    <t>Antibiotic drug (inpatient) Linezolid</t>
  </si>
  <si>
    <t xml:space="preserve">Antibiotic drug (inpatient) Vancomycin </t>
  </si>
  <si>
    <t>GW (per day)</t>
  </si>
  <si>
    <t>ICU without ventilator (per day)</t>
  </si>
  <si>
    <t>ICU weighted average (per day)</t>
  </si>
  <si>
    <t>Isolation (per day)</t>
  </si>
  <si>
    <t>iv infusion longer than 30 min</t>
  </si>
  <si>
    <t>Adverse event management (Linezolid)</t>
  </si>
  <si>
    <t>Adverse event management (Vancomycin)</t>
  </si>
  <si>
    <t>Thrombocytopenia</t>
  </si>
  <si>
    <t>Renal insufficiency</t>
  </si>
  <si>
    <t>Fever</t>
  </si>
  <si>
    <t>Diarrhea</t>
  </si>
  <si>
    <t>Test Linezolid</t>
  </si>
  <si>
    <t>Test Vancomycin</t>
  </si>
  <si>
    <t>Total cost lincezolid</t>
  </si>
  <si>
    <t>WTP</t>
  </si>
  <si>
    <t>MRSA cure rate, intent to treat population. Linezolid (%)</t>
  </si>
  <si>
    <t>MRSA cure rate, intent to treat population. Vancomycin (%)</t>
  </si>
  <si>
    <t>MSSA cure rate, intent to treat population. Linezolid (%)</t>
  </si>
  <si>
    <t>MSSA cure rate, intent to treat population.Vancomycin (%)</t>
  </si>
  <si>
    <t>Discontinuation due to intolerable adverse events. Linezolid (%)</t>
  </si>
  <si>
    <t>Discontinuation due to intolerable adverse events. Vancomycin (%)</t>
  </si>
  <si>
    <t>Death rate.  Linezolid (%)</t>
  </si>
  <si>
    <t>Death rate. Vancomycin (%)</t>
  </si>
  <si>
    <t>Length of tx (MRSA) First-line treatment. Linezolid IV</t>
  </si>
  <si>
    <t>Length of tx (MRSA) First-line treatment Linezolid Oral</t>
  </si>
  <si>
    <t>Length of tx (MRSA) First-line treatment Vancomycin IV</t>
  </si>
  <si>
    <t>Length of tx (MRSA) First-line treatment Vancomycin Oral</t>
  </si>
  <si>
    <t>Length of tx (MRSA) Second-line treatment Linezolid  IV</t>
  </si>
  <si>
    <t>Length of tx (MRSA) Second-line treatment Linezolid Oral</t>
  </si>
  <si>
    <t>Length of tx (MRSA) Second-line treatment Vancomycin  IV</t>
  </si>
  <si>
    <t>Length of tx (MRSA) Second-line treatment Vancomycin Oral</t>
  </si>
  <si>
    <t>Length of tx (MRSA) -Average LOS for patients who die- Second-line treatment Linezolid  IV</t>
  </si>
  <si>
    <t>Length of tx (MRSA)-Average LOS for patients who die- Second-line treatment Linezolid Oral</t>
  </si>
  <si>
    <t>Length of tx (MRSA)-Average LOS for patients who die- Second-line treatment Vancomycin  IV</t>
  </si>
  <si>
    <t>Length of tx (MRSA)-Average LOS for patients who die- Second-line treatment Vancomycin Oral</t>
  </si>
  <si>
    <t>Overall cure rate Linezolid (%)</t>
  </si>
  <si>
    <t>Overall cure rate  Vancomycin (%)</t>
  </si>
  <si>
    <t>First-line cure rate Linezolid (%)</t>
  </si>
  <si>
    <t>First-line cure rate  Vancomycin (%)</t>
  </si>
  <si>
    <t>Second-line cure rate Linezolid (%)</t>
  </si>
  <si>
    <t>Second-line cure rate  Vancomycin (%)</t>
  </si>
  <si>
    <t>First-line MRSA cure Linezolid(%)</t>
  </si>
  <si>
    <t>First-line MRSA cure  Vancomycin(%)</t>
  </si>
  <si>
    <t>Survival Linezolid (%)</t>
  </si>
  <si>
    <t>Survival  Vancomycin (%)</t>
  </si>
  <si>
    <t>Expected life years (65-year-old) Linezolid (%)</t>
  </si>
  <si>
    <t>Expected life years (65-year-old)  Vancomycin (%)</t>
  </si>
  <si>
    <t xml:space="preserve">De Cock, 2009b </t>
  </si>
  <si>
    <t>Average total cost Linezolid</t>
  </si>
  <si>
    <t>Average total cost Vancomycin</t>
  </si>
  <si>
    <t>Isolation, per day</t>
  </si>
  <si>
    <t>Medical ward, per day</t>
  </si>
  <si>
    <t>ICU, per day</t>
  </si>
  <si>
    <t>Intravenous infusion - bolus, per day</t>
  </si>
  <si>
    <t>Intravenous infusion - continuous, per day</t>
  </si>
  <si>
    <t>Monitoring</t>
  </si>
  <si>
    <t>Biochemistry monitoring test, per unit</t>
  </si>
  <si>
    <t>Hemogram monitoring test, per unit</t>
  </si>
  <si>
    <t>C-reactive protein monitoring test, per unit</t>
  </si>
  <si>
    <t>Therapeutic drug monitoring</t>
  </si>
  <si>
    <t>Specialist, per consultation</t>
  </si>
  <si>
    <t>GP</t>
  </si>
  <si>
    <t>Nurse, per home visit</t>
  </si>
  <si>
    <t>Treatment Linezolid 600mg oral or IV</t>
  </si>
  <si>
    <t>Treatment Vancomycin 1000mg IV</t>
  </si>
  <si>
    <t>Renal insufficiency (Adverse events)</t>
  </si>
  <si>
    <t>Thrombocytopenia (adverse events)</t>
  </si>
  <si>
    <t>Fever (Adverse events)</t>
  </si>
  <si>
    <t>Anemia (Adverse Events)</t>
  </si>
  <si>
    <t>Test Linezolid, per patient</t>
  </si>
  <si>
    <t>Test Vancomycin, per patient</t>
  </si>
  <si>
    <t>Hospitalization Linezolid</t>
  </si>
  <si>
    <t>Hospitalization Vancomycin</t>
  </si>
  <si>
    <t>Co-medications Linezolid</t>
  </si>
  <si>
    <t>Co-medications Vancomycin</t>
  </si>
  <si>
    <t>Treatment Aes Linezolyd</t>
  </si>
  <si>
    <t>Treatment Aes Vancomycin</t>
  </si>
  <si>
    <t>Post-discharge (visit and test) Linezolyd</t>
  </si>
  <si>
    <t>Post-discharge (visit and test) Vancomycid</t>
  </si>
  <si>
    <t>Length of treatment -First-line treatment- Linezolid IV (base case)</t>
  </si>
  <si>
    <t>Length of treatment -First-line treatment- Linezolid Oral (base case)</t>
  </si>
  <si>
    <t>Length of treatment -First-line treatment- Vancomycin IV (base case)</t>
  </si>
  <si>
    <t>Length of treatment -First-line treatment- Vancomycin Oral (base case)</t>
  </si>
  <si>
    <t>Length of treatment -Second-line treatment- Linezolid iv (base case)</t>
  </si>
  <si>
    <t>Length of treatment -Second-line treatment- Linezolid Oral (base case)</t>
  </si>
  <si>
    <t>Length of treatment -Second-line treatment- Vancomycin IV (base case)</t>
  </si>
  <si>
    <t>Length of treatment -Second-line treatment- Vancomycin Oral (base case)</t>
  </si>
  <si>
    <t>Length of treatment -Second-line treatment- Linezolid in combination with carbapenem IV (base case)</t>
  </si>
  <si>
    <t>Length of treatment -Second-line treatment- Linezolid in combination with carbapenem Oral (base case)</t>
  </si>
  <si>
    <t>LOS (isolation) -First-line treatment- Linezolid (base case)</t>
  </si>
  <si>
    <t>14.2 (10.9)</t>
  </si>
  <si>
    <t>LOS (isolation) -First-line treatment- Vancomycin (base case)</t>
  </si>
  <si>
    <t>LOS (isolation) Second-line treatment-Linezolid (base case)</t>
  </si>
  <si>
    <t>13.9 (10.8)</t>
  </si>
  <si>
    <t xml:space="preserve">LOS (isolation) Second-line treatment- Vancomycin (base case) </t>
  </si>
  <si>
    <t>LOS (isolation) Second-line treatment-Linezolid in combination with carbapenem (base case)</t>
  </si>
  <si>
    <t>Length of treatment -First-line treatment- Linezolid IV (scenarios 1 and 2)</t>
  </si>
  <si>
    <t>Length of treatment -First-line treatment- Linezolid Oral (scenarios 1 and 2)</t>
  </si>
  <si>
    <t>Length of treatment -First-line treatment- Vancomycin IV (scenarios 1 and 2)</t>
  </si>
  <si>
    <t>Length of treatment -First-line treatment- Vancomycin Oral (scenarios 1 and 2)</t>
  </si>
  <si>
    <t>Length of treatment -Second-line treatment- Linezolid iv (scenarios 1 and 2)</t>
  </si>
  <si>
    <t>Length of treatment -Second-line treatment- Linezolid Oral (scenarios 1 and 2)</t>
  </si>
  <si>
    <t>Length of treatment -Second-line treatment- Vancomycin IV (scenarios 1 and 2)</t>
  </si>
  <si>
    <t>Length of treatment -Second-line treatment- Vancomycin Oral (scenarios 1 and 2)</t>
  </si>
  <si>
    <t>Length of treatment -Second-line treatment- Linezolid in combination with carbapenem IV (scenarios 1 and 2)</t>
  </si>
  <si>
    <t>Length of treatment -Second-line treatment- Linezolid in combination with carbapenem Oral (scenarios 1 and 2)</t>
  </si>
  <si>
    <t>LOS (isolation) -First-line treatment- Linezolid (scenario 1)</t>
  </si>
  <si>
    <t>LOS (isolation) -First-line treatment- Linezolid (scenario 2)</t>
  </si>
  <si>
    <t>LOS (isolation) -First-line treatment- Vancomycin (scenarios 1)</t>
  </si>
  <si>
    <t>LOS (isolation) -First-line treatment- Vancomycin (scenarios2)</t>
  </si>
  <si>
    <t>LOS (isolation) Second-line treatment-Linezolid (scenarios 1)</t>
  </si>
  <si>
    <t>LOS (isolation) Second-line treatment-Linezolid (scenarios 2)</t>
  </si>
  <si>
    <t>LOS (isolation) Second-line treatment- Vancomycin (scenarios 1)</t>
  </si>
  <si>
    <t>LOS (isolation) Second-line treatment- Vancomycin (scenarios 2)</t>
  </si>
  <si>
    <t>LOS (isolation) Second-line treatment-Linezolid in combination with carbapenem (scenarios 1)</t>
  </si>
  <si>
    <t>LOS (isolation) Second-line treatment-Linezolid in combination with carbapenem (scenarios 2)</t>
  </si>
  <si>
    <t>Overall cure rate. Linezolid</t>
  </si>
  <si>
    <t>Overall cure rate. Vancomycin</t>
  </si>
  <si>
    <t>First-line cure rate. Linezolid</t>
  </si>
  <si>
    <t>First-line cure rate. Vancomycin</t>
  </si>
  <si>
    <t>Second-line cure rate. Linezolid</t>
  </si>
  <si>
    <t>Second-line cure rate. Vancomycin</t>
  </si>
  <si>
    <t>Survival cure rate. Linezolid (%)</t>
  </si>
  <si>
    <t>Survival cure rate. Vancomycin (%)</t>
  </si>
  <si>
    <t>Expected life years (65 yo). Linezolid</t>
  </si>
  <si>
    <t>Expected life years (65 yo). Vancomycin</t>
  </si>
  <si>
    <t>Goudarzi, 2023</t>
  </si>
  <si>
    <t>Ceftazidime avibactam based therapy</t>
  </si>
  <si>
    <t>Colistin based therapy</t>
  </si>
  <si>
    <t xml:space="preserve"> Treatment failure</t>
  </si>
  <si>
    <t>Nephrotoxicity with renal replacement therapy</t>
  </si>
  <si>
    <t>nephrotoxicity without renal replacement therapy</t>
  </si>
  <si>
    <t>Long term care</t>
  </si>
  <si>
    <t>Colistin group, cost</t>
  </si>
  <si>
    <t>Ceftazidime avibactam group, cost</t>
  </si>
  <si>
    <t>Cure for ceftazidime-avibactam</t>
  </si>
  <si>
    <t>Mortality at 28 day for ceftazidime-avibactam</t>
  </si>
  <si>
    <t>Nephrotoxicity for ceftazidime-avibactam</t>
  </si>
  <si>
    <t>Renal replacement therapy for ceftazidime-avibactam</t>
  </si>
  <si>
    <t>Discharge to home for ceftazidime-avibactam</t>
  </si>
  <si>
    <t>Cure for  colistin</t>
  </si>
  <si>
    <t>Mortality at 28 day for  colistin</t>
  </si>
  <si>
    <t>Nephrotoxicity for  colistin</t>
  </si>
  <si>
    <t>Renal replacement therapy for  colistin</t>
  </si>
  <si>
    <t>Discharge to home for  colistin</t>
  </si>
  <si>
    <t>Gutierrez, 2021</t>
  </si>
  <si>
    <t>Meropenem vial 1 g</t>
  </si>
  <si>
    <t>CL</t>
  </si>
  <si>
    <t>Colistin 3 million IU</t>
  </si>
  <si>
    <t>Ceftazidime/avibactam vial</t>
  </si>
  <si>
    <t>Tigecycline 50 mg</t>
  </si>
  <si>
    <t>Amikacin 500 mg</t>
  </si>
  <si>
    <t>Day general ward</t>
  </si>
  <si>
    <t>Day ICU</t>
  </si>
  <si>
    <t>Prevention of kidney failure</t>
  </si>
  <si>
    <t>Dialysis, per month</t>
  </si>
  <si>
    <t>Creatininemia</t>
  </si>
  <si>
    <t>Ureic nitrogen</t>
  </si>
  <si>
    <t>Hemogram</t>
  </si>
  <si>
    <t>Plasma electrolytes</t>
  </si>
  <si>
    <t>Total cost  colistin+ Meropenem</t>
  </si>
  <si>
    <t>Total cost Ceftazidime/avibactam</t>
  </si>
  <si>
    <t>Mortality Ceftazidime/avibactam vial (%)</t>
  </si>
  <si>
    <t>Mortality Colistin + Meropenem (%)</t>
  </si>
  <si>
    <t>Terapias antimicrobianas adicionales Ceftazidime/avibactam vial (%)</t>
  </si>
  <si>
    <t>Terapias antimicrobianas adicionales Colistin + Meropenem (%)</t>
  </si>
  <si>
    <t>Kong, 2023</t>
  </si>
  <si>
    <t>Hemodialysis, per year</t>
  </si>
  <si>
    <t>Nephrotoxicity with renal replacement therapy in hospital</t>
  </si>
  <si>
    <t>Nephrotoxicity without renal replacement therapy in hospital</t>
  </si>
  <si>
    <t>Long-term care</t>
  </si>
  <si>
    <t>Polymyxin B-based regimen, per day</t>
  </si>
  <si>
    <t>Cefazidime-avibactam, per day</t>
  </si>
  <si>
    <t>Amikacin, per day</t>
  </si>
  <si>
    <t>Gentamicin, per day</t>
  </si>
  <si>
    <t>Tigecycline, per day</t>
  </si>
  <si>
    <t>Polymyxim B, per day</t>
  </si>
  <si>
    <t>Cefazidime-avibactam</t>
  </si>
  <si>
    <t>Polymyxim Based regimen</t>
  </si>
  <si>
    <t>Polymyxim B</t>
  </si>
  <si>
    <t>Cefazidime-avibactam Cure</t>
  </si>
  <si>
    <t>Polymyxim Based regimen Cure</t>
  </si>
  <si>
    <t>Polymyxim B Cure</t>
  </si>
  <si>
    <t>Cefazidime-avibactam Nephrotoxicity</t>
  </si>
  <si>
    <t>Polymyxim Based regimen Nephrotoxicity</t>
  </si>
  <si>
    <t>Polymyxim B Nephrotoxicity</t>
  </si>
  <si>
    <t>Cefazidime-avibactam Renal Replacement Treatment</t>
  </si>
  <si>
    <t>Polymyxim Based regimen Renal Replacement Treatment</t>
  </si>
  <si>
    <t>Nephrotoxicitynrequirement long term Renal Replacement Treatment</t>
  </si>
  <si>
    <t>Duration of therapy (day)</t>
  </si>
  <si>
    <t>Laohavaleeson, 2008</t>
  </si>
  <si>
    <t xml:space="preserve">Study drug Televancin </t>
  </si>
  <si>
    <t>Study drug Vancomycin</t>
  </si>
  <si>
    <t>Televancin/12 hrs</t>
  </si>
  <si>
    <t>13.44</t>
  </si>
  <si>
    <t>Vancomycin treatment 1g/12hrs</t>
  </si>
  <si>
    <t xml:space="preserve">Additional antibiotic, Televancin </t>
  </si>
  <si>
    <t>Additional antibiotic, Vancomycin</t>
  </si>
  <si>
    <t xml:space="preserve">Vancomycin monitoring </t>
  </si>
  <si>
    <t>Total Televancin</t>
  </si>
  <si>
    <t>Total Vancomycin</t>
  </si>
  <si>
    <t>Total cost USA. Vancomycin</t>
  </si>
  <si>
    <t>Total cost USA. Televancin</t>
  </si>
  <si>
    <t>hospitalization cost: sum bed, laboratory, radiology, antiboitic, monitoring</t>
  </si>
  <si>
    <t>Total Cost outside USA. Vancomycin</t>
  </si>
  <si>
    <t>Total cost outside USA. Televancin</t>
  </si>
  <si>
    <t>LOS days Telavancin</t>
  </si>
  <si>
    <t>8,5 (5-14)</t>
  </si>
  <si>
    <t>LOS days. Vancomycin</t>
  </si>
  <si>
    <t>9 (4-14)</t>
  </si>
  <si>
    <t>Treatment duration Telavancin</t>
  </si>
  <si>
    <t>11 (8-15)</t>
  </si>
  <si>
    <t>Treatment duration. Vancomycin</t>
  </si>
  <si>
    <t>12 (8-15)</t>
  </si>
  <si>
    <t>infection-related LOS. Telavancin</t>
  </si>
  <si>
    <t>8 (5-14)</t>
  </si>
  <si>
    <t>infection-related LOS Vancomycin</t>
  </si>
  <si>
    <t>8 (4-14)</t>
  </si>
  <si>
    <t>Lin, 2016</t>
  </si>
  <si>
    <t>Inpatient cost (general ward), per day</t>
  </si>
  <si>
    <t>Inpatient cost (ICU), per day</t>
  </si>
  <si>
    <t>Lab work (serum creatinine levels)</t>
  </si>
  <si>
    <t>Lab work (serum vancomycin levels)</t>
  </si>
  <si>
    <t>Lab work (complete blood count)</t>
  </si>
  <si>
    <t>Vancomycin, drug cost</t>
  </si>
  <si>
    <t>Vancomycin, hospitalization cost</t>
  </si>
  <si>
    <t>Vancomycin, Total cost</t>
  </si>
  <si>
    <t>Linezolid, drug cost</t>
  </si>
  <si>
    <t>Linezolid, hospitalization cos</t>
  </si>
  <si>
    <t>Linezolid, Total cost</t>
  </si>
  <si>
    <t>patients cured. Vancomycin (%)</t>
  </si>
  <si>
    <t>patients cured, Linezolid (%)</t>
  </si>
  <si>
    <t>Simon, 2019</t>
  </si>
  <si>
    <t>Colistin based</t>
  </si>
  <si>
    <t>Ceftazidime-avibactam</t>
  </si>
  <si>
    <t>chronic dialysis, per year</t>
  </si>
  <si>
    <t>long-term care, per year</t>
  </si>
  <si>
    <t>long-term health care costs of sepsis, first year</t>
  </si>
  <si>
    <t>long-term health care costs of sepsis, subsequent year</t>
  </si>
  <si>
    <t>Life years Colistin</t>
  </si>
  <si>
    <t>Life years Ceftazidime-avibactam</t>
  </si>
  <si>
    <t>Nephrotoxicity Colistin</t>
  </si>
  <si>
    <t>0.42 (0.2-0.6)</t>
  </si>
  <si>
    <t>Nephrotoxicity Ceftazidime-avibactam</t>
  </si>
  <si>
    <t>0.48 (0.04-0.2)</t>
  </si>
  <si>
    <t xml:space="preserve">McKinnon, 2006 </t>
  </si>
  <si>
    <t>Linezolid (IV) per day</t>
  </si>
  <si>
    <t>Linezolid (oral) per day</t>
  </si>
  <si>
    <t>Vancomycin (IV) per day</t>
  </si>
  <si>
    <t>GW, per day</t>
  </si>
  <si>
    <t>Step-down, per day</t>
  </si>
  <si>
    <t>Intravenousadministration/dose</t>
  </si>
  <si>
    <t xml:space="preserve"> clinical cure rate linezolid (%)</t>
  </si>
  <si>
    <t>clinical cure rate  vancomycin (%)</t>
  </si>
  <si>
    <t>intravenous therapy duration linezolid (day)</t>
  </si>
  <si>
    <t>1.6 (SD2.7)</t>
  </si>
  <si>
    <t>intravenous therapy duration vancomycin (day)</t>
  </si>
  <si>
    <t>11 (SD5.6)</t>
  </si>
  <si>
    <t>The total duration of treatment for linezolid</t>
  </si>
  <si>
    <t>11.7 (SD5.1)</t>
  </si>
  <si>
    <t>The total duration of treatment for vancomycin</t>
  </si>
  <si>
    <t>10.9 (SD5.5)</t>
  </si>
  <si>
    <t>LOS for linezolid</t>
  </si>
  <si>
    <t>5.5 (SD6.5)</t>
  </si>
  <si>
    <t>LOS for vancomycin</t>
  </si>
  <si>
    <t>8 (SD8.6)</t>
  </si>
  <si>
    <t>Mennini, 2021</t>
  </si>
  <si>
    <t>The cost for a complete cycle of treatment with Vaborem</t>
  </si>
  <si>
    <t xml:space="preserve">The cost for a complete cycle of treatment with BAT </t>
  </si>
  <si>
    <t>The in-hospital costs</t>
  </si>
  <si>
    <t>the cost of drug acquisition with BAT</t>
  </si>
  <si>
    <t>Aminoglycosides</t>
  </si>
  <si>
    <t>Carbapenems</t>
  </si>
  <si>
    <t>Ceftazidime-Avibactam</t>
  </si>
  <si>
    <t>Colistin</t>
  </si>
  <si>
    <t>Carbapenems + aminoglycosides</t>
  </si>
  <si>
    <t>Carbapenems + colistin</t>
  </si>
  <si>
    <t>Carbapenems + tigecycline</t>
  </si>
  <si>
    <t>Colistin + aminoglycosides</t>
  </si>
  <si>
    <t>Carbapenems + colistin + tigecycline</t>
  </si>
  <si>
    <t>Carbapenems + colistin + Ceftazidime-Avibactam</t>
  </si>
  <si>
    <t>Carbapenems + colistin + aminoglycosides + tigecycline</t>
  </si>
  <si>
    <t>Hospital acquired pneumonia (HAP)/ Ventilation associated pneumonia (VAP)</t>
  </si>
  <si>
    <t>Complicated urinary tract infections (cUTI)</t>
  </si>
  <si>
    <t>Complicated intra-abdominal infections (cIAI)</t>
  </si>
  <si>
    <t>Bloodstream infections (BSI)</t>
  </si>
  <si>
    <t>Total life years Vaborem</t>
  </si>
  <si>
    <t>Total life years best available therapy</t>
  </si>
  <si>
    <t xml:space="preserve">Mullins, 2006 </t>
  </si>
  <si>
    <t>Treatment with linezolid, Billed hospital charges, per day</t>
  </si>
  <si>
    <t>Treatment with vancomycin, Billed hospital charges, per day</t>
  </si>
  <si>
    <t>Linezolid acquisition, per day</t>
  </si>
  <si>
    <t>Vancomycin acquisition, per day</t>
  </si>
  <si>
    <t>Total hospitalization Linezolid</t>
  </si>
  <si>
    <t>Total hospitalization Vancomycin</t>
  </si>
  <si>
    <t>Expected total cost Linezolid</t>
  </si>
  <si>
    <t>Expected total cost Vancomycin</t>
  </si>
  <si>
    <t>Expected payment Linezolid, per day</t>
  </si>
  <si>
    <t>Expected payment Vancomycin, per day</t>
  </si>
  <si>
    <t>Expected total payment Linezolid</t>
  </si>
  <si>
    <t>Expected total payment Vancomycin</t>
  </si>
  <si>
    <t>Median Billed charge, Linezolid survival with bacterimia</t>
  </si>
  <si>
    <t>Total Billed Charge, Linezolid survival with bacteremia</t>
  </si>
  <si>
    <t>Median Billed charge, Linezolid survival without bacterimia</t>
  </si>
  <si>
    <t>Total Billed Charge, Linezolid survival without bacteremia</t>
  </si>
  <si>
    <t>Median Billed charge, Linezolid nonsurvival without bacterimia</t>
  </si>
  <si>
    <t>Total Billed Charge, Linezolid nonsurvival with bacteremia</t>
  </si>
  <si>
    <t>Total Billed Charge, Linezolid nonsurvival without bacteremia</t>
  </si>
  <si>
    <t>Total charges, incluying drug cost</t>
  </si>
  <si>
    <t>Median Billed charge, Vancomycin survival with bacterimia</t>
  </si>
  <si>
    <t>Total Billed Charge, Vancomycin survival with bacteremia</t>
  </si>
  <si>
    <t>Median Billed charge, Vancomycin survival without bacterimia</t>
  </si>
  <si>
    <t>Total Billed Charge, Vancomycin survival without bacteremia</t>
  </si>
  <si>
    <t>Median Billed charge, Vancomycin nonsurvival without bacterimia</t>
  </si>
  <si>
    <t>Total Billed Charge, Vancomycin nonsurvival with bacteremia</t>
  </si>
  <si>
    <t>Total Billed Charge, Vancomycin nonsurvival without bacteremia</t>
  </si>
  <si>
    <t>Linezolid, per day</t>
  </si>
  <si>
    <t xml:space="preserve">Median payment by Insurer </t>
  </si>
  <si>
    <t>Total cost, Linezolid (11.3 day)</t>
  </si>
  <si>
    <t>Total cost, Vancomycin (10.7 day)</t>
  </si>
  <si>
    <t>Duration of drug treatment, Linezolid</t>
  </si>
  <si>
    <t>11.3 (SD4.3)</t>
  </si>
  <si>
    <t>Duration of drug treatment, Vancomycin</t>
  </si>
  <si>
    <t>10.7 (SD 5.3)</t>
  </si>
  <si>
    <t>Deaths Linezolid (%)</t>
  </si>
  <si>
    <t>Deaths  Vancomycin (%)</t>
  </si>
  <si>
    <t>Bacteremia Linezolid (%)</t>
  </si>
  <si>
    <t>Bacteremia Vancomycin (%)</t>
  </si>
  <si>
    <t>Survival with bacteremia Linezolid</t>
  </si>
  <si>
    <t>Survival without bacteremia Linezolid</t>
  </si>
  <si>
    <t>Nonsurvival with bacteremia Linezolid</t>
  </si>
  <si>
    <t>Nonsurvival without bacteremia Linezolid</t>
  </si>
  <si>
    <t>Survival with bacteremia Vancomycin</t>
  </si>
  <si>
    <t>Survival without bacteremia Vancomycin</t>
  </si>
  <si>
    <t>Nonsurvival with bacteremia Vancomycin</t>
  </si>
  <si>
    <t>Nonsurvival without bacteremia Vancomycin</t>
  </si>
  <si>
    <t>Treatment Duration Linezolid (day)</t>
  </si>
  <si>
    <t>range 7-15.6</t>
  </si>
  <si>
    <t>Treatment Duration Vancomycin (day)</t>
  </si>
  <si>
    <t>range 5.6-16</t>
  </si>
  <si>
    <t>Alternative Mortality Rate Linezolid</t>
  </si>
  <si>
    <t>range 0.073-0.17</t>
  </si>
  <si>
    <t>Alternative Mortality Rate Vancomycin</t>
  </si>
  <si>
    <t>range 0.133-0.37</t>
  </si>
  <si>
    <t>Linezolid 600mg IV</t>
  </si>
  <si>
    <t>600mg IV; intravenous</t>
  </si>
  <si>
    <t xml:space="preserve">vanocmycin 1g IV </t>
  </si>
  <si>
    <t xml:space="preserve">1g IV </t>
  </si>
  <si>
    <t>Laboratory test for vancomycin level</t>
  </si>
  <si>
    <t>ICU unit, per day</t>
  </si>
  <si>
    <t>General ward, per day</t>
  </si>
  <si>
    <t>Long-term (nursing home), per day</t>
  </si>
  <si>
    <t>Rehabilitation center, per day</t>
  </si>
  <si>
    <t>Mechanical ventilation, per day</t>
  </si>
  <si>
    <t>Continuos renal replacement therapy, per day</t>
  </si>
  <si>
    <t xml:space="preserve">Bed-days Linezolid </t>
  </si>
  <si>
    <t>Bed-days Vancomycin</t>
  </si>
  <si>
    <t>Mechanical ventilation Linezolid</t>
  </si>
  <si>
    <t>Mechanical ventilation Vancomycin</t>
  </si>
  <si>
    <t>Study drugs Linezolid</t>
  </si>
  <si>
    <t>Study drugs Vancomycin</t>
  </si>
  <si>
    <t>Dialysis Linezolid</t>
  </si>
  <si>
    <t>Dialysis Vancomycin</t>
  </si>
  <si>
    <t>LOS Vancomycin, day</t>
  </si>
  <si>
    <t>18.6 (SD9.7)</t>
  </si>
  <si>
    <t>LOS Linezolid, day</t>
  </si>
  <si>
    <t>17.9 (SD9.6)</t>
  </si>
  <si>
    <t>Patel, 2014a</t>
  </si>
  <si>
    <t>Total base cost Linezolid</t>
  </si>
  <si>
    <t>Total base cost Vancomycin</t>
  </si>
  <si>
    <t>Physician/attending/intensive visit</t>
  </si>
  <si>
    <t>Specialist visit</t>
  </si>
  <si>
    <t>Laboratory test (serum creatinine levels)</t>
  </si>
  <si>
    <t>Laboratory test (serum vancomycin levels)</t>
  </si>
  <si>
    <t>Parental antibiotic therapy (outpatient), per day</t>
  </si>
  <si>
    <t>Injection cost for administration</t>
  </si>
  <si>
    <t>Linezolid 600 mg (IV)</t>
  </si>
  <si>
    <t>vancomycin 1g (iv)</t>
  </si>
  <si>
    <t xml:space="preserve">Linezolid treatment </t>
  </si>
  <si>
    <t>Vancomycin treatment</t>
  </si>
  <si>
    <t>Linezolid administration</t>
  </si>
  <si>
    <t>Vancomycin administration</t>
  </si>
  <si>
    <t xml:space="preserve">Inpatient Linezolid </t>
  </si>
  <si>
    <t xml:space="preserve">Inpatient Vancomycin </t>
  </si>
  <si>
    <t>ICU-Linezolid</t>
  </si>
  <si>
    <t>ICU-Vancomycin</t>
  </si>
  <si>
    <t>General ward-Linezolid</t>
  </si>
  <si>
    <t>General ward-Vancomycin</t>
  </si>
  <si>
    <t>Mechanical ventilation-Linezolid</t>
  </si>
  <si>
    <t>Mechanical ventilation-Vancomycin</t>
  </si>
  <si>
    <t>Physician/attending visit-Linezolid</t>
  </si>
  <si>
    <t>Physician/attending visit-Vancomycin</t>
  </si>
  <si>
    <t>Lab work-Linezolid</t>
  </si>
  <si>
    <t>Lab work-Vancomycin</t>
  </si>
  <si>
    <t>Serious adverse events-Linezolid</t>
  </si>
  <si>
    <t>Serious adverse events-Vancomycin</t>
  </si>
  <si>
    <t>Total day in hospital Linezolid</t>
  </si>
  <si>
    <t>17.9 (range 13.9-18.8)</t>
  </si>
  <si>
    <t>Total days in hospital Vancomycid</t>
  </si>
  <si>
    <t>18.6 (range 14.6-20.1)</t>
  </si>
  <si>
    <t>Successfully treatment Linezolid (%)</t>
  </si>
  <si>
    <t>Successfully treatment Vancomycid (%)</t>
  </si>
  <si>
    <t>Mortality Linezolid (%)</t>
  </si>
  <si>
    <t>Mortality Vancomycin (%)</t>
  </si>
  <si>
    <t>Efficacy (in survivors) Linezolid (%)</t>
  </si>
  <si>
    <t>54.8 (range 49.8-66.7</t>
  </si>
  <si>
    <t>Efficacy (in survivors) Vancomycin (%)</t>
  </si>
  <si>
    <t>44.9 (range 35.5-52.9)</t>
  </si>
  <si>
    <t>Patel, 2014b</t>
  </si>
  <si>
    <t>Total base case inpatient, Linezolid</t>
  </si>
  <si>
    <t>Total base case inpatient,Vancomycin</t>
  </si>
  <si>
    <t>Inpatient cost (General ward + isolation), per day</t>
  </si>
  <si>
    <t>Inpatient cost (ICU with ventilation), per day</t>
  </si>
  <si>
    <t>600mg IV</t>
  </si>
  <si>
    <t>Vancomycin 1g IV</t>
  </si>
  <si>
    <t>1g IV</t>
  </si>
  <si>
    <t>Prabhu, 2017</t>
  </si>
  <si>
    <t>Intervention 1, per patient</t>
  </si>
  <si>
    <t>GBP</t>
  </si>
  <si>
    <t>Intervention 2, per patient</t>
  </si>
  <si>
    <t>Drug cost intervention 1, per patient</t>
  </si>
  <si>
    <t>Drug cost intervention 2, per patient</t>
  </si>
  <si>
    <t>Average hospital Intervention 1, per patient</t>
  </si>
  <si>
    <t>Average hospital Intervention 2, per patient</t>
  </si>
  <si>
    <t>General ward</t>
  </si>
  <si>
    <t>Resistant toinitial therapy, Ceftolozane/ tazobactamþmetronidazole (%)</t>
  </si>
  <si>
    <t>Resistant toinitial therapy, Piperacillin/tazobactam(%)</t>
  </si>
  <si>
    <t>Susceptibletoinitial therapy Ceftolozane/ tazobactamþmetronidazole (%)</t>
  </si>
  <si>
    <t>Susceptibletoinitial therapy Piperacillin/tazobactam(%)</t>
  </si>
  <si>
    <t>Hospitalization days saved per patient. Incremental ceftolozane/tazobactamþmetronidazole-Piperacillin/ tazobactam</t>
  </si>
  <si>
    <t>Rubio, 2012</t>
  </si>
  <si>
    <t>Daptomycin (1 injectable 500 mg)</t>
  </si>
  <si>
    <t>Vancomycin (1 1,000 mg injectable)</t>
  </si>
  <si>
    <t>Gentamicin (1 injectable bag of 80 mg)</t>
  </si>
  <si>
    <t>Linezolid (1 injectable bag of 600 mg)</t>
  </si>
  <si>
    <t>Sodium chloride 0.9% (1 bag of 50 mL)</t>
  </si>
  <si>
    <t>Sterile water for injection (1 ampoule of 20 mL)</t>
  </si>
  <si>
    <t>Admission to the Infectious Diseases Service (1 day)</t>
  </si>
  <si>
    <t>Admission to the Internal Medicine Service (1 day)</t>
  </si>
  <si>
    <t>IV administration by a nurse (1 minute of work day)</t>
  </si>
  <si>
    <t>Adverse reactions (per event) Anemia</t>
  </si>
  <si>
    <t>Adverse reactions (per event) Diarrhea</t>
  </si>
  <si>
    <t>Adverse reactions (per event) Vomiting</t>
  </si>
  <si>
    <t>Laboratory tests Creatine phosphokinase in plasma (1 test)</t>
  </si>
  <si>
    <t>Laboratory tests Monitoring of plasma VAN levels (1 test)</t>
  </si>
  <si>
    <t>Laboratory tests Complete blood count (1 test)</t>
  </si>
  <si>
    <t>Daptomicina, per patient</t>
  </si>
  <si>
    <t>Vancomycin, per patient</t>
  </si>
  <si>
    <t>Daptomycin cure</t>
  </si>
  <si>
    <t>44.4 (CI 95%: 29.9-58.9)</t>
  </si>
  <si>
    <t>Vancomycin cure</t>
  </si>
  <si>
    <t>31.8 (CI 95%: 18-45.5)</t>
  </si>
  <si>
    <t>Salas, 2016</t>
  </si>
  <si>
    <t>Nurse, per hour</t>
  </si>
  <si>
    <t>Nursing assistant, per hour</t>
  </si>
  <si>
    <t>Mupirocin ointment</t>
  </si>
  <si>
    <t>Chlohexidine (sponge)</t>
  </si>
  <si>
    <t>Syringe 2ml 2 bodies</t>
  </si>
  <si>
    <t>Non-sterile latex glove</t>
  </si>
  <si>
    <t>Disposable razon</t>
  </si>
  <si>
    <t>Dish cultive</t>
  </si>
  <si>
    <t>General Ward, per day</t>
  </si>
  <si>
    <t>Screening and treatment included in Protocol A</t>
  </si>
  <si>
    <t>Screening and treatment included in Protocol B</t>
  </si>
  <si>
    <t>Protocol A, per patient</t>
  </si>
  <si>
    <t>Protocol B, per patient</t>
  </si>
  <si>
    <t>Days in hospital ward. Protocol A</t>
  </si>
  <si>
    <t>13.93 (median: 8)</t>
  </si>
  <si>
    <t>Days in hospital ward. Protocol B</t>
  </si>
  <si>
    <t>12.95 (median 8)</t>
  </si>
  <si>
    <t>Days at UCI. Protocol A</t>
  </si>
  <si>
    <t>4.93 (median: 3)</t>
  </si>
  <si>
    <t>Days at UCI. Protocol B</t>
  </si>
  <si>
    <t>0 (median 2,08)</t>
  </si>
  <si>
    <t>Exitus No. Protocol A (%)</t>
  </si>
  <si>
    <t>Exitus No. Protocol B(%)</t>
  </si>
  <si>
    <t>Exitus Yes. Protocol A (%)</t>
  </si>
  <si>
    <t>Exitus Yes Protocol B (%)</t>
  </si>
  <si>
    <t>Schurmann, 2009</t>
  </si>
  <si>
    <t>Linezolid (iv), per day</t>
  </si>
  <si>
    <t>Vancomycin (iv), per day</t>
  </si>
  <si>
    <t>Additional cost of isolation ward, per day</t>
  </si>
  <si>
    <t>This covers protective clothing, time spent preparing and changing clothing, washing clothing after use, gloves, masks, and extra nursing and physician care (per day)</t>
  </si>
  <si>
    <t>Intravenous infusion, per day</t>
  </si>
  <si>
    <t xml:space="preserve">Monitoring test costs: </t>
  </si>
  <si>
    <t>1.Biochemistry</t>
  </si>
  <si>
    <t>2. Haemogram</t>
  </si>
  <si>
    <t>3. C-reactive protein</t>
  </si>
  <si>
    <t>4. Drug blood level test</t>
  </si>
  <si>
    <t>GP, per home visit</t>
  </si>
  <si>
    <t>GP, per office visit</t>
  </si>
  <si>
    <t>Adverse-event management costs (per episode):</t>
  </si>
  <si>
    <t>1. Thrombocytopaenia, per episode</t>
  </si>
  <si>
    <t>2. Renal insufficiency, per episode</t>
  </si>
  <si>
    <t>3. Fever, per episode</t>
  </si>
  <si>
    <t>4. Diarrhoea, per episode</t>
  </si>
  <si>
    <t>Total cost/episode hospital (Linezolid)</t>
  </si>
  <si>
    <t>Total cost/episode hospital (Vancomycin)</t>
  </si>
  <si>
    <t>Total cost/episode healthsystem (Linezolid)</t>
  </si>
  <si>
    <t>Total cost/episode healthsystem (Vancomycin)</t>
  </si>
  <si>
    <t>Hospitalization Linezolyd</t>
  </si>
  <si>
    <t xml:space="preserve">Hospitalization Vancomicyn </t>
  </si>
  <si>
    <t>Antibiotic drug (inpatient), Linezolyd</t>
  </si>
  <si>
    <t>Antibiotic drug (inpatient), Vancomicyn</t>
  </si>
  <si>
    <t xml:space="preserve">Other inpatient (test and Adverse events), Linezolyd </t>
  </si>
  <si>
    <t>Other inpatient (test and Adverse events), Vancomicyn</t>
  </si>
  <si>
    <t>Total cost hospital Linezolyd</t>
  </si>
  <si>
    <t>Total cost hospital Vancomycin</t>
  </si>
  <si>
    <t>Postdischarge (outpatient antibiotic drugs, test, visit) Linezolyd</t>
  </si>
  <si>
    <t>Postdischarge (outpatient antibiotic drugs, test, visit) Vancomycin</t>
  </si>
  <si>
    <t xml:space="preserve"> Death rate Linezolyd (%)</t>
  </si>
  <si>
    <t>Input model</t>
  </si>
  <si>
    <t xml:space="preserve"> Death rate Vancomicyn (%)</t>
  </si>
  <si>
    <t>Clinical cure rate First-line MRSA.  Linezolid (%)</t>
  </si>
  <si>
    <t>Clinical cure rate First-line MRSA. Vancomycin (%)</t>
  </si>
  <si>
    <t>Days on treatment before failure is determinated for know MRSA. Vancomycin</t>
  </si>
  <si>
    <t>3.9 (0.65)</t>
  </si>
  <si>
    <t>Days on treatment before failure is determinated for know MRSA. Linezolid</t>
  </si>
  <si>
    <t>Total length of successful first-line treatment, day (IV/oral) Linezolid</t>
  </si>
  <si>
    <t>15.8 (6.4/9.4)</t>
  </si>
  <si>
    <t>Total length of successful first-line treatment, day (IV/oral) Vancomycin</t>
  </si>
  <si>
    <t>17.3 (0.4/15.5)</t>
  </si>
  <si>
    <t>Total length of successful second-line treatment, day (IV/oral) Linezolid</t>
  </si>
  <si>
    <t>16.6 (6.6/10)</t>
  </si>
  <si>
    <t>Total length of successful second-line treatment, day (IV/oral) Vancomycin</t>
  </si>
  <si>
    <t>18.4 (15.3/3.1)</t>
  </si>
  <si>
    <t>Tan, 2014</t>
  </si>
  <si>
    <t>Linezolid acquisition, per vial</t>
  </si>
  <si>
    <t>RMB</t>
  </si>
  <si>
    <t>Vancomycin acquisition, per vial</t>
  </si>
  <si>
    <t>General ward Hospital, Beijing</t>
  </si>
  <si>
    <t xml:space="preserve">General ward Hospital in Guangzhou </t>
  </si>
  <si>
    <t>General ward Hospital in Nanjing</t>
  </si>
  <si>
    <t>General ward Hospital in Xi`</t>
  </si>
  <si>
    <t>ICU in Beijing</t>
  </si>
  <si>
    <t xml:space="preserve">ICU in Guangzhou </t>
  </si>
  <si>
    <t>ICU in Nanjing</t>
  </si>
  <si>
    <t>ICU in Xi`</t>
  </si>
  <si>
    <t>Inpatient Linezolid costs in Beijing</t>
  </si>
  <si>
    <t>Inpatient medical costs Linezolid in Beijing</t>
  </si>
  <si>
    <t>Total inpatient cost Linezolid in Beijing</t>
  </si>
  <si>
    <t>Inpatient Vancomycin costs in Beijing</t>
  </si>
  <si>
    <t>Inpatient medical costs Vancomycin in Beijing</t>
  </si>
  <si>
    <t>Total inpatient cost Vancomycin in Beijing</t>
  </si>
  <si>
    <t>Inpatient Linezolid costs in Guangzhou</t>
  </si>
  <si>
    <t>Inpatient medical costs Linezolid in Guangzhou</t>
  </si>
  <si>
    <t>Total inpatient cost Linezolid in Guangzhou</t>
  </si>
  <si>
    <t>Inpatient Vancomycin costs in Guangzhou</t>
  </si>
  <si>
    <t>Inpatient medical costs Vancomycin in Guangzhou</t>
  </si>
  <si>
    <t>Total inpatient cost Vancomycin in Guangzhou</t>
  </si>
  <si>
    <t>Inpatient Linezolid costs in Nanjing</t>
  </si>
  <si>
    <t>Inpatient medical costs Linezolid in Nanjing</t>
  </si>
  <si>
    <t>Total inpatient cost Linezolid in Nanjing</t>
  </si>
  <si>
    <t>Inpatient Vancomycin costs in Nanjing</t>
  </si>
  <si>
    <t>Inpatient medical costs Vancomycin in Nanjing</t>
  </si>
  <si>
    <t>Total inpatient cost Vancomycin in Nanjing</t>
  </si>
  <si>
    <t>Inpatient Linezolid costs in Xi’an</t>
  </si>
  <si>
    <t>Inpatient medical costs Linezolid in Xi’an</t>
  </si>
  <si>
    <t>Total inpatient cost Linezolid in Xi’an</t>
  </si>
  <si>
    <t>Inpatient Vancomycin costs in Xi’an</t>
  </si>
  <si>
    <t>Inpatient medical costs Vancomycin in Xi’an</t>
  </si>
  <si>
    <t>Total inpatient cost Vancomycin in Xi’an</t>
  </si>
  <si>
    <t>Efficacy rates. Linezolid (%)</t>
  </si>
  <si>
    <t>Efficacy rates. Vancomycin (%)</t>
  </si>
  <si>
    <t>Mortality rates. Linezolid (%)</t>
  </si>
  <si>
    <t>Mortality rates. Vancomycin (%)</t>
  </si>
  <si>
    <t>Total lengths of ICU hospital stay. Linezolid, days</t>
  </si>
  <si>
    <t>Total lengths of ICU hospital stay. Vancomycin, days</t>
  </si>
  <si>
    <t>Total lengths of general ward hospital stay. Linezolid, days</t>
  </si>
  <si>
    <t>Total lengths of general ward hospital stay. Vancomycin, days</t>
  </si>
  <si>
    <t>Total lengths of hospital stay. Linezolid, days</t>
  </si>
  <si>
    <t>Total lengths of hospital stay. Vancomycin, days</t>
  </si>
  <si>
    <t>Varon, 2014</t>
  </si>
  <si>
    <t>Stay (ICU and standard room)</t>
  </si>
  <si>
    <t>COP</t>
  </si>
  <si>
    <t>Management of kidney failure</t>
  </si>
  <si>
    <t>Management of thrombocytopenia</t>
  </si>
  <si>
    <t>Treatment with Vancomycin for 7 days</t>
  </si>
  <si>
    <t>Treatment with linezolid for 7 days</t>
  </si>
  <si>
    <t>Total cost linezolid</t>
  </si>
  <si>
    <t>Effectiveness with linezolid (%)</t>
  </si>
  <si>
    <t>Effectiveness with vancomycin (%)</t>
  </si>
  <si>
    <t>Varón-Vega, 2022</t>
  </si>
  <si>
    <t>Meropenem, g</t>
  </si>
  <si>
    <t>Colistin, million unit (MIU)</t>
  </si>
  <si>
    <t>CAZ-AVI, g</t>
  </si>
  <si>
    <t>Tigecycline, mg</t>
  </si>
  <si>
    <t>Fosfomycin, g</t>
  </si>
  <si>
    <t>Hospitalization Ward</t>
  </si>
  <si>
    <t>Hospitalization ICU</t>
  </si>
  <si>
    <t>Adverse event, Renal failure</t>
  </si>
  <si>
    <t>Adverse event, Dialysis</t>
  </si>
  <si>
    <t>Paraclinic Colistin-meropenem</t>
  </si>
  <si>
    <t>Paraclinic Ceftazidime-Avibactam</t>
  </si>
  <si>
    <t>Total cost CAZ-AVI (n=1000) 30 days follow-up</t>
  </si>
  <si>
    <t>Total cost Colisistin+meropenem (n=1000) 30 days follow-up</t>
  </si>
  <si>
    <t>Death per 1,000 patients at the 30 days of follow-up. CAZ-AVI</t>
  </si>
  <si>
    <t>Death per 1,000 patients at the 30 days of follow-up. Colistin-meropenem</t>
  </si>
  <si>
    <t>Alive in hospital per 1,000 patients at the 30 days of follow-up. CAZ-AVI</t>
  </si>
  <si>
    <t>Alive in hospital per 1,000 patients at the 30 days of follow-up. Colistin-meropenem</t>
  </si>
  <si>
    <t>Vlachaki, 2021</t>
  </si>
  <si>
    <t>Vaborem</t>
  </si>
  <si>
    <t>best available therapy</t>
  </si>
  <si>
    <t>Hospital stay, unit cost</t>
  </si>
  <si>
    <t>ICU stay, per unit</t>
  </si>
  <si>
    <t>Unit cost for long-term care, per year</t>
  </si>
  <si>
    <t xml:space="preserve">Unit cost for clinical failure hospital stay </t>
  </si>
  <si>
    <t>Total cost for clinical failure hospital stay</t>
  </si>
  <si>
    <t>Unit cost for nephrologist referral</t>
  </si>
  <si>
    <t>Unit cost for acute kidney injury</t>
  </si>
  <si>
    <t>Unit cost for Renal replacement therapy (in hospital)</t>
  </si>
  <si>
    <t>Unit cost for chronic kidney disease (exacerbation), per year</t>
  </si>
  <si>
    <t>Unit cost for chronic dialysis, per year</t>
  </si>
  <si>
    <t>Unit cost for septic shock, per event</t>
  </si>
  <si>
    <t>Total cost best available therapy</t>
  </si>
  <si>
    <t>Total cost Vaborem</t>
  </si>
  <si>
    <t>Treatment by short-term for Vaborem</t>
  </si>
  <si>
    <t>Treatment  by short-term for best available treatment</t>
  </si>
  <si>
    <t>Administration by short-term for Vaborem</t>
  </si>
  <si>
    <t>Administration by short-term for best available treatment</t>
  </si>
  <si>
    <t>Hospitalisation by short-term for Vaborem</t>
  </si>
  <si>
    <t>Hospitalisation by short-term for best available treatment</t>
  </si>
  <si>
    <t>Adverse events by short-term for Vaborem</t>
  </si>
  <si>
    <t>Adverse events by short-term for best available treatment</t>
  </si>
  <si>
    <t>Clinical failure by short-term for Vaborem</t>
  </si>
  <si>
    <t>Clinical failure by short-term for best available treatment</t>
  </si>
  <si>
    <t>Nephrotoxicity by short-term for Vaborem</t>
  </si>
  <si>
    <t>Nephrotoxicity by short-term for best available treatment</t>
  </si>
  <si>
    <t>renal replacement therapy (in hospital) by short-term for Vaborem</t>
  </si>
  <si>
    <t>renal replacement therapy (in hospital) by short-term for best available treatment</t>
  </si>
  <si>
    <t>renal replacement therapy by long-term for Vaborem</t>
  </si>
  <si>
    <t>renal replacement therapy long-term for best available treatment</t>
  </si>
  <si>
    <t>Chronic renal replacement therapy (in hospital) long-term for Vaborem</t>
  </si>
  <si>
    <t>Chronic renal replacement therapy (in hospital) by long-term for best available treatment</t>
  </si>
  <si>
    <t>Long term care for Vaborem</t>
  </si>
  <si>
    <t>Long term care for best available treatment</t>
  </si>
  <si>
    <t>Total cost for Vaborem by long-term</t>
  </si>
  <si>
    <t>Total cost for best available treatment by long term</t>
  </si>
  <si>
    <t>Clinical cure at  test of care. Vaborem (%)</t>
  </si>
  <si>
    <t>Clinical cure at  test of care. Best available therapy (%)</t>
  </si>
  <si>
    <t>Mortality at 28 days. Vaborem (%)</t>
  </si>
  <si>
    <t>Mortality at 28 days.  best available therapy;(%)</t>
  </si>
  <si>
    <t xml:space="preserve"> Survival. Vaborem (%)</t>
  </si>
  <si>
    <t xml:space="preserve"> Survival. Best available therapy (%)</t>
  </si>
  <si>
    <t>Vu, 2021</t>
  </si>
  <si>
    <t>Ceftaroline 600 mg, per day</t>
  </si>
  <si>
    <t>Daptomycin 6m/kg, per day</t>
  </si>
  <si>
    <t>Linezolid 600 mg IV, per day</t>
  </si>
  <si>
    <t>Linezolid 600 mg  PO, per day</t>
  </si>
  <si>
    <t>Vancomycin 1.5 g, per day</t>
  </si>
  <si>
    <t>Hospitalization (acute medicine), per day</t>
  </si>
  <si>
    <t>Monitoring per Daptomycin: 1Creatinine photsphokinese test per week, per day</t>
  </si>
  <si>
    <t>Monitoring per Vancomycin: 1 trough every 3 day, per day</t>
  </si>
  <si>
    <t>Outpatient nurse visits and weekly labs</t>
  </si>
  <si>
    <t>Outpatient Adverse drug event-related discontinuation treatment</t>
  </si>
  <si>
    <t>Linezolid IV, total cost for 4 week, per patient</t>
  </si>
  <si>
    <t>Daptomycin, total cost for 4 week, per patient</t>
  </si>
  <si>
    <t>Vancomycin, total cost for 4 week per patient</t>
  </si>
  <si>
    <t>Ceftaroline/Daptomycin, total cost for 4 week, per patient</t>
  </si>
  <si>
    <t>Linezolid IV, total cost for 6 week, per patient</t>
  </si>
  <si>
    <t>Daptomycin, total cost for 6 week, per patient</t>
  </si>
  <si>
    <t>Vancomycin, total cost for 6 week per patient</t>
  </si>
  <si>
    <t>Ceftaroline/Daptomycin, total cost for 6 week, per patient</t>
  </si>
  <si>
    <t>risk of composite failure in 4-week . IV linezolid (%)</t>
  </si>
  <si>
    <t>risk of composite failure in 4-week. Daptomycin (%)</t>
  </si>
  <si>
    <t>risk of composite failure in 4-week. Vancomycin (%)</t>
  </si>
  <si>
    <t>risk of composite failure in 4-week. Ceftaroline/daptomycin (%)</t>
  </si>
  <si>
    <t>risk of composite failure in 6-week . IV linezolid (%)</t>
  </si>
  <si>
    <t>risk of composite failure in 6-week. Daptomycin (%)</t>
  </si>
  <si>
    <t>risk of composite failure in 6-week. Vancomycin (%)</t>
  </si>
  <si>
    <t>risk of composite failure in 6-week. Ceftaroline/daptomycin (%)</t>
  </si>
  <si>
    <t>Von Dach, 2017</t>
  </si>
  <si>
    <t>linezolid IV treatment (600 mg), Non-severe infections</t>
  </si>
  <si>
    <t>CHF</t>
  </si>
  <si>
    <t>linezolid PO treatment (600 mg), Non-severe infections</t>
  </si>
  <si>
    <t>trimethoprim-sulfamethoxazole IV treatment (800/160 mg), Non-severe infections</t>
  </si>
  <si>
    <t>trimethoprim-sulfamethoxazole PO treatment (800/160 mg), Non-severe infections</t>
  </si>
  <si>
    <t>rifampicin PO treatment (600 mg), Non-severe infections</t>
  </si>
  <si>
    <t>rifampicin IV treatment (600 mg), Non-severe infections</t>
  </si>
  <si>
    <t xml:space="preserve"> adverse drug reaction due to linezolid treatment (mean), Non-severe infections</t>
  </si>
  <si>
    <t xml:space="preserve"> adverse drug reaction due to trimethoprim-sulfamethoxazole+ rifampicin treatment (mean), Non-severe infections</t>
  </si>
  <si>
    <t>IV material by days of treatment, Non-severe infections</t>
  </si>
  <si>
    <t>linezolid IV treatment (600 mg), Severe infections</t>
  </si>
  <si>
    <t>linezolid PO treatment (600 mg), Severe infections</t>
  </si>
  <si>
    <t>trimethoprim-sulfamethoxazole IV treatment (800/160 mg), Severe infections</t>
  </si>
  <si>
    <t>trimethoprim-sulfamethoxazole PO treatment (800/160 mg), Severe infections</t>
  </si>
  <si>
    <t>rifampicin PO treatment (600 mg), Severe infections</t>
  </si>
  <si>
    <t>rifampicin IV treatment (600 mg), Severe infections</t>
  </si>
  <si>
    <t xml:space="preserve"> adverse drug reaction due to linezolid treatment (mean), Severe infections</t>
  </si>
  <si>
    <t xml:space="preserve"> adverse drug reaction due to trimethoprim-sulfamethoxazole+ rifampicin treatment (mean), Severe infections</t>
  </si>
  <si>
    <t>IV material by days of treatment, Severe infections</t>
  </si>
  <si>
    <t>linezolid IV treatment (600 mg), Infection associated with deep-seated foci</t>
  </si>
  <si>
    <t>linezolid PO treatment (600 mg), Infection associated with deep-seated foci</t>
  </si>
  <si>
    <t>trimethoprim-sulfamethoxazole IV treatment (800/160 mg), Infection associated with deep-seated foci</t>
  </si>
  <si>
    <t>trimethoprim-sulfamethoxazole PO treatment (800/160 mg), Infection associated with deep-seated foci</t>
  </si>
  <si>
    <t>rifampicin PO treatment (600 mg), Infection associated with deep-seated foci</t>
  </si>
  <si>
    <t>rifampicin IV treatment (600 mg), Infection associated with deep-seated foci</t>
  </si>
  <si>
    <t xml:space="preserve"> adverse drug reaction due to linezolid treatment (mean), Infection associated with deep-seated foci</t>
  </si>
  <si>
    <t xml:space="preserve"> adverse drug reaction due to trimethoprim-sulfamethoxazole+ rifampicin treatment (mean), Infection associated with deep-seated foci</t>
  </si>
  <si>
    <t>IV material by days of treatment, Infection associated with deep-seated foci</t>
  </si>
  <si>
    <t>Total cost any type infection trimethoprim-sulfamethoxazole+rifampicin treatment</t>
  </si>
  <si>
    <t>Total cost any type infection Linezolid treatment</t>
  </si>
  <si>
    <t>No cure. Linezolid</t>
  </si>
  <si>
    <t>No cure. trimethoprimsulfamethoxazole</t>
  </si>
  <si>
    <t>effectiveness any tipe of infection. Linezolid</t>
  </si>
  <si>
    <t>effectiveness any tipe of infection. Trimethoprimsulfamethoxazole</t>
  </si>
  <si>
    <t>Wan, 2016</t>
  </si>
  <si>
    <t>Linezolid IV (600 mg per dose), Beijing</t>
  </si>
  <si>
    <t>Vancomycin IV 15 mg/kg per dose, Beijing</t>
  </si>
  <si>
    <t>Laboratory test for vancomycin serum levels, Beijing</t>
  </si>
  <si>
    <t>ICU unit, Beijing</t>
  </si>
  <si>
    <t>General-ward unit, Beijing</t>
  </si>
  <si>
    <t>Mechanical ventilator Beijing, per day</t>
  </si>
  <si>
    <t>Continuous renal replacement therapy Beijing, per day</t>
  </si>
  <si>
    <t>Linezolid IV (600 mg per dose), Xi’an</t>
  </si>
  <si>
    <t>Vancomycin IV 15 mg/kg Xi’an, per dose</t>
  </si>
  <si>
    <t>Laboratory test for vancomycin serum levels, Xi’an</t>
  </si>
  <si>
    <t>ICU unit in Xi’an</t>
  </si>
  <si>
    <t>General-ward unit n Xi’an</t>
  </si>
  <si>
    <t>Mechanical ventilator Xi’an, per day</t>
  </si>
  <si>
    <t>Continuous renal replacement therapy Xi’an, per day</t>
  </si>
  <si>
    <t>Without developing renal failure</t>
  </si>
  <si>
    <t>Developing renal failure</t>
  </si>
  <si>
    <t>Total treatment Linezolid, Bejing</t>
  </si>
  <si>
    <t>Total treatment Vancomycin, Bejing</t>
  </si>
  <si>
    <t>Total treatment Linezolid, Guangzhou</t>
  </si>
  <si>
    <t>Total treatment Vancomycin, Guangzhou</t>
  </si>
  <si>
    <t>Total treatment Linezolid, Nanjing</t>
  </si>
  <si>
    <t>Total treatment Vancomycin, Nanjing</t>
  </si>
  <si>
    <t>Total treatment Linezolid, Xi`an</t>
  </si>
  <si>
    <t>Total treatment Vancomycin, Xi`an</t>
  </si>
  <si>
    <t>clinical success linezolid (%)</t>
  </si>
  <si>
    <t>clinical success vancomycin (%)</t>
  </si>
  <si>
    <t>Patients still in hospital (%)</t>
  </si>
  <si>
    <t>Yang, 2022</t>
  </si>
  <si>
    <t>IMI/REL—500 mg/250 mg—pack size 25</t>
  </si>
  <si>
    <t xml:space="preserve"> Imipenem/Cilastatin/Relebactam (IMI/REL) vs colistin plus imipenem (CMS+IMI)</t>
  </si>
  <si>
    <t>CMS—150 mg—pack size 12</t>
  </si>
  <si>
    <t>Data extraction Table 1 and Table 2</t>
  </si>
  <si>
    <t>IMI (PRIMAXIN IV)—500 mg—pack size 25</t>
  </si>
  <si>
    <t>Nephrotoxicity (Adverse events)</t>
  </si>
  <si>
    <t>Blood creatinine increased/creatinine renal clearance decreased (Adverse events)</t>
  </si>
  <si>
    <t>Dizziness (Adverse events)</t>
  </si>
  <si>
    <t>Leukopenia (Adverse events)</t>
  </si>
  <si>
    <t>Alanine aminoglycoside transferanse increased (Adverse events)</t>
  </si>
  <si>
    <t>Hypothesia oral (Adverse events)</t>
  </si>
  <si>
    <t>Antibiotic tretamet IMI/REL</t>
  </si>
  <si>
    <t>Antibiotic tretamet CMS+IMI</t>
  </si>
  <si>
    <t>Hospital resouses IMI/REL</t>
  </si>
  <si>
    <t>Hospital resouses CMS+IMI</t>
  </si>
  <si>
    <t>Adverse events IMI/REL</t>
  </si>
  <si>
    <t>Adverse events CMS+REL</t>
  </si>
  <si>
    <t>Long-term monitoring IMI/REL</t>
  </si>
  <si>
    <t>Long-term monitoring CSM+IMI</t>
  </si>
  <si>
    <t>Total IMI/REL</t>
  </si>
  <si>
    <t>These data include the sum of the costs of treatments, hospitalization resources, adverse effects, monitoring.</t>
  </si>
  <si>
    <t>Total CSM+IMI</t>
  </si>
  <si>
    <t>ICU, PER DAY</t>
  </si>
  <si>
    <t>Average LOS (day)-cured patients ICU HABP/VABP</t>
  </si>
  <si>
    <t>Average LOS (day)-cured patients GW. HABP/VABP</t>
  </si>
  <si>
    <t>Average LOS (day)-cured patients ICU Cuti</t>
  </si>
  <si>
    <t>Average LOS (day)-cured patients GW. Cuti</t>
  </si>
  <si>
    <t>Average LOS (day)-cured patients ICU Ciai</t>
  </si>
  <si>
    <t>Average LOS (day)-cured patients GW. Ciai</t>
  </si>
  <si>
    <t>Clinical cure IMI/REL(%)</t>
  </si>
  <si>
    <t>Clinical cure CMS+IMI(%)</t>
  </si>
  <si>
    <t>In-hospitalmortality IMI/REL(%)</t>
  </si>
  <si>
    <t>In-hospitalmortality CMS+IMI (%)</t>
  </si>
  <si>
    <t>Nephrotoxicity IMI/REL(%)</t>
  </si>
  <si>
    <t>Nephrotoxicity CMS+IMI (%)</t>
  </si>
  <si>
    <t>Notes: Costs were calculated in 2022 USDs. All costs were inflated using the following website (http://eppi.ioe.ac.uk/costconversion/default.aspx). All costs were approximate to the unit. ICU, intensive care unit; NS, not stated; NA, Not Applicate; AEs, Acute encephalitis syndrome. CI, Confidence intervals. SD, Standard deviation. LOS, Length of hospital stay. Iv, Intravenous. GP, General practitioner. ARO, Antibiotic-resistant organism. ASTs, BSI, bloodstream infection. CRE, carbapenem-resistant Enterobacteriaceae. CP, Current practice. DPO, Dual priming oligonucleotide. H. pylori, Helicobacter pylori. IPC, infection prevention and control. MDRGN, , multidrug-resistant Gram negative. MRSA, methicillin-resistant Staphylococcus aureus. PCR, polymerase chain reaction. PCT, Procalcitonin. RUT, rapid urease test. UE, Union European. US, United States. WGS, whole-genome sequencing. US, United States. EU, European Union. MRSA= Methicillin-resistant Staphylococcus aureus. carbapenem-resistant Enterobacteriaceae (CRE). IPC: infection prevention and control. ARO: Antibiotic-ressitant organism. WGS=whole-genome saquencing. CP= Current practice. IMI= Imipenem. ICU= Intensive care unit. GW= General ward. mg= miligrams. g= grams. USD= United State Dollars. GBP= British pounds. EUR= euros.</t>
  </si>
  <si>
    <t>II. Unit costs per study for non-pharmaceutical interventions (in 2022 USDs)</t>
  </si>
  <si>
    <t xml:space="preserve">Brown, 2010 </t>
  </si>
  <si>
    <t>The PCR test. USA</t>
  </si>
  <si>
    <t xml:space="preserve">The PCR test. UE </t>
  </si>
  <si>
    <t>performing the test and specimen collection</t>
  </si>
  <si>
    <t>The weighted mean treatment (WRSA) USA</t>
  </si>
  <si>
    <t>The weighted mean treatment (WRSA) EU</t>
  </si>
  <si>
    <t>Total cost PCR. USA</t>
  </si>
  <si>
    <t>Total cost PCR. UE</t>
  </si>
  <si>
    <t xml:space="preserve">costs per PCR test remain below </t>
  </si>
  <si>
    <t>Mortality. Empiric vancomycin switched to SSP for MSSA (%)</t>
  </si>
  <si>
    <t>Mortality. Empiric vancomycin treatment for MRSA (%)</t>
  </si>
  <si>
    <t>Mortality. Empiric SSP switched to vancomycin for MRSA  (%)</t>
  </si>
  <si>
    <t>life-years saved Empiric vancomycin in US</t>
  </si>
  <si>
    <t>life-years saved PCR in US</t>
  </si>
  <si>
    <t>life-years saved Empiric vancomycin in UE</t>
  </si>
  <si>
    <t>life-years saved Empiric SSP in UE</t>
  </si>
  <si>
    <t xml:space="preserve">life-years saved PCR in UE </t>
  </si>
  <si>
    <t>Endoscopy without sedation</t>
  </si>
  <si>
    <t>Endoscopy with sedation</t>
  </si>
  <si>
    <t>H. pyloridiagnosis screening for RUT</t>
  </si>
  <si>
    <t>H. pyloridiagnosis screening for DPO-PCR testing</t>
  </si>
  <si>
    <t>H. pyloridiagnosis screening biopsy</t>
  </si>
  <si>
    <t>H. pyloridiagnosis screening endoscopy forceps</t>
  </si>
  <si>
    <t>Physician visit</t>
  </si>
  <si>
    <t>Erradication regimens for Clarithromycin-based triple therapy</t>
  </si>
  <si>
    <t>Erradication regimens for Bismuth-containing quadruple therapy</t>
  </si>
  <si>
    <t>Urea breath test</t>
  </si>
  <si>
    <t>Clarithromycin-based triple therapy first -line treatment, per patient</t>
  </si>
  <si>
    <t>Clarithromycin-based triple therapy second-line treatment, per patient</t>
  </si>
  <si>
    <t>Tailored therapy using DPO-PCR, first-line therapy, per patient</t>
  </si>
  <si>
    <t>Tailored therapy using DPO-PCR, second-line therapy, per patient</t>
  </si>
  <si>
    <t>Average cost DPO, fisrt line</t>
  </si>
  <si>
    <t>Average cost DPO, second line</t>
  </si>
  <si>
    <t>Successful cases Clarithromycin-based triple therapy. First-line treatment (%)</t>
  </si>
  <si>
    <t>Successful cases Clarithromycin-based triple therapy. Second-line treatment (%)</t>
  </si>
  <si>
    <t>Successful cases Tailored therapy using DPO-PCR. First-line treatment (%)</t>
  </si>
  <si>
    <t>Successful cases Tailored therapy using DPO-PCR. Second-line treatment (%)</t>
  </si>
  <si>
    <t xml:space="preserve">Dymond, 2020 </t>
  </si>
  <si>
    <t>Proactive MRSA sequencing saving, per annual hospitalization cohort</t>
  </si>
  <si>
    <t>Genome sequences, unit</t>
  </si>
  <si>
    <t>WGS=whole-genome saquencing</t>
  </si>
  <si>
    <t>Symptomatic MRSA, per case</t>
  </si>
  <si>
    <t>CP=Current practice</t>
  </si>
  <si>
    <t>Asymptomatic MRSA, per case</t>
  </si>
  <si>
    <t>screening positive, per unit</t>
  </si>
  <si>
    <t>screening negative, per unit</t>
  </si>
  <si>
    <t>Clinical sample, per unit</t>
  </si>
  <si>
    <t>Genome sequences WGS+CP</t>
  </si>
  <si>
    <t xml:space="preserve">MRSA-related treatment WG, annual hospitalized cohort </t>
  </si>
  <si>
    <t>MRSA-related treatment CP, annual hospitalized cohort</t>
  </si>
  <si>
    <t xml:space="preserve">Admission screening cost WGS+CP, annual hospitalized cohort </t>
  </si>
  <si>
    <t xml:space="preserve">Admission screening cost CP , annual hospitalized cohort </t>
  </si>
  <si>
    <t xml:space="preserve">Outbreak investigaction screening WGS+CP, annual hospitalized cohort </t>
  </si>
  <si>
    <t>Outbreak investigaction screening CP, annual hospitalized cohort</t>
  </si>
  <si>
    <t>Clinical sampling WGS+CP, annual hospitalized cohort</t>
  </si>
  <si>
    <t xml:space="preserve">Clinical sampling CP, annual hospitalized cohort </t>
  </si>
  <si>
    <t xml:space="preserve">Total cost WSP+CP, annual hospitalized cohort </t>
  </si>
  <si>
    <t xml:space="preserve">Total cost CP, annual hospitalized cohort </t>
  </si>
  <si>
    <t>Number of MRSA related deaths. WGS + CP (n=65000 patients)</t>
  </si>
  <si>
    <t>Number of MRSA related deaths. CP (n=65000 patients)</t>
  </si>
  <si>
    <t>Number of patients with MRSA sequenced. WGS + CP (n=65000 patients)</t>
  </si>
  <si>
    <t>Number of patients with MRSA sequenced. CP (n=65000 patients)</t>
  </si>
  <si>
    <t>Number of MRSA negative patients that acquire an MRSA infection. WGS + CP (n=65000 patients)</t>
  </si>
  <si>
    <t>Number of MRSA negative patients that acquire an MRSA infection. CP (n=65000 patients)</t>
  </si>
  <si>
    <t>Number of asymptomatic MRSA cases. WGS + CP (n=65000 patients)</t>
  </si>
  <si>
    <t>Number of asymptomatic MRSA cases. CP (n=65000 patients)</t>
  </si>
  <si>
    <t>Number of symptomatic MRSA cases. WGS + CP (n=65000 patients)</t>
  </si>
  <si>
    <t>Number of symptomatic MRSA cases. CP (n=65000 patients)</t>
  </si>
  <si>
    <t>Gidengil, 2015</t>
  </si>
  <si>
    <t>Cost per episode of MRSA infection in outpatient setting</t>
  </si>
  <si>
    <t>NS</t>
  </si>
  <si>
    <t>Cost of contact precautions per day</t>
  </si>
  <si>
    <t>Cost of Active surveillance cultures test</t>
  </si>
  <si>
    <t>Cost of chlorhexidine gluconate bath per day</t>
  </si>
  <si>
    <t>Cost of decolonization (chlorhexidine gluconate + mupirocin) per day</t>
  </si>
  <si>
    <t>Universal decolonization in ICU, per 10000 patients (millions)</t>
  </si>
  <si>
    <t>active surveillance cultures testing plus selective decolonizationm, per 10000 patients (millions)</t>
  </si>
  <si>
    <t>Universal chlorhexidine gluconate, per 10000 patients (millions)</t>
  </si>
  <si>
    <t xml:space="preserve"> universal contact precautions + decolonization, per 10000 patients (millions)</t>
  </si>
  <si>
    <t xml:space="preserve"> universal contact precautions + universal chlorhexidine gluconate, per 10000 patients (millions)</t>
  </si>
  <si>
    <t>active surveillance cultures testing alone, per 10000 patients (millions)</t>
  </si>
  <si>
    <t>Universal contact precautions alone, per 10000 patients (millions)</t>
  </si>
  <si>
    <t>Standard precautions, per 10000 patients (millions)</t>
  </si>
  <si>
    <t>LOS in days of MRSA infection during. CAUTI (ICU/ward)</t>
  </si>
  <si>
    <t>0/1</t>
  </si>
  <si>
    <t>LOS in days of MRSA infection during. CLABSI (ICU/ward)</t>
  </si>
  <si>
    <t>2/5.</t>
  </si>
  <si>
    <t>LOS in days of MRSA infection during. SSI (ICU/ward)</t>
  </si>
  <si>
    <t>3/4.</t>
  </si>
  <si>
    <t>LOS in days of MRSA infection during. VAP (ICU/ward)</t>
  </si>
  <si>
    <t>3/5.</t>
  </si>
  <si>
    <t>ASC with selective CP. Efficacy for preventing infection (%)</t>
  </si>
  <si>
    <t>ASC with selective decolonization. Efficacy for preventing colonization (%)</t>
  </si>
  <si>
    <t>ASC with selective decolonization. Efficacy for preventing infection (%)</t>
  </si>
  <si>
    <t>Universal CP. Efficacy for preventing colonization (%)</t>
  </si>
  <si>
    <t>Universal CP. Compliance (%)</t>
  </si>
  <si>
    <t>Universal CHG. Efficacy for preventing colonization (%)</t>
  </si>
  <si>
    <t>Universal CHG. Efficacy for preventing infection (%)</t>
  </si>
  <si>
    <t>Universal CHG. Compliance (%)</t>
  </si>
  <si>
    <t>Universal decolonization. Efficacy for preventing colonization (%)</t>
  </si>
  <si>
    <t>Universal decolonization. Efficacy for preventing infection (%)</t>
  </si>
  <si>
    <t>Universal decolonization. Compliance (%)</t>
  </si>
  <si>
    <t>Ho, 2016</t>
  </si>
  <si>
    <t>PCR</t>
  </si>
  <si>
    <t>Adequate therapy for CRE infection</t>
  </si>
  <si>
    <t>Inadequate therapy for CRE infection</t>
  </si>
  <si>
    <t>ICU care, per day</t>
  </si>
  <si>
    <t>Active surveillance CRE-associated, cost per patient</t>
  </si>
  <si>
    <t xml:space="preserve">Control, CRE-associated cost per patient </t>
  </si>
  <si>
    <t>CRE infection rate. Active surveillance</t>
  </si>
  <si>
    <t>CRE infection rate. Control</t>
  </si>
  <si>
    <t>CRE-associated mortality rate. Active surveillance</t>
  </si>
  <si>
    <t>CRE-associated mortality. Control</t>
  </si>
  <si>
    <t>Hubben, 2011</t>
  </si>
  <si>
    <t>Take swab by nurse (5 min)</t>
  </si>
  <si>
    <t>Clinica risk assessment by nurse (5 min)</t>
  </si>
  <si>
    <t>Transportation swap, per unit</t>
  </si>
  <si>
    <t>PCR- test cost, per sample</t>
  </si>
  <si>
    <t>PCR -test cost lab. Technician time, per sample</t>
  </si>
  <si>
    <t>Fixed PCR screening cost</t>
  </si>
  <si>
    <t>Total cost PCR, per patient</t>
  </si>
  <si>
    <t>PCR -cost real-time PCR equipmet, per year</t>
  </si>
  <si>
    <t>Chromogenic screening, per sample</t>
  </si>
  <si>
    <t>Chromogenic clinical lab. technician time, per sample</t>
  </si>
  <si>
    <t>Fixed chromogenic screening cost</t>
  </si>
  <si>
    <t>Total cost by Chromogenic screening, per patient</t>
  </si>
  <si>
    <t>Contact precautions material, per day</t>
  </si>
  <si>
    <t xml:space="preserve">Contact precaution additional nurse time (36 min), per day </t>
  </si>
  <si>
    <t>Contact precaution additional physician time (10 min), per day</t>
  </si>
  <si>
    <t>Total cost isolation, per patient</t>
  </si>
  <si>
    <t>Clearing of room (30 min)</t>
  </si>
  <si>
    <t>The investment costs of ‘Selective Chromogenic’ in a high prevalence setting (m)</t>
  </si>
  <si>
    <t>The investment costs of ‘Selective Chromogenic’ in a medium prevalence setting (m)</t>
  </si>
  <si>
    <t>The investment costs of ‘Universal PCR’ in a high prevalence setting (m)</t>
  </si>
  <si>
    <t>The investment costs of ‘Universal PCR’ in a medium prevalence setting (m)</t>
  </si>
  <si>
    <t>Cases of infection High/Medium strategy. Baseline</t>
  </si>
  <si>
    <t>2753/918</t>
  </si>
  <si>
    <t>Cases of infection High/Medium strategy. PCR selective</t>
  </si>
  <si>
    <t>547/237</t>
  </si>
  <si>
    <t>Cases of infection High/Medium strategy. Chromogenic Selective</t>
  </si>
  <si>
    <t>668/296</t>
  </si>
  <si>
    <t>Cases of infection High/Medium strategy. PCR universal</t>
  </si>
  <si>
    <t>501/209</t>
  </si>
  <si>
    <t>Cases of infection High/Medium strategy. Chromogenic Universal</t>
  </si>
  <si>
    <t>622/271</t>
  </si>
  <si>
    <t>Time to 50% prevalence reduction High/Medium strategy. Baseline (years)</t>
  </si>
  <si>
    <t>NA/NA</t>
  </si>
  <si>
    <t>Time to 50% prevalence reduction High/Medium strategy. PCR selective (years)</t>
  </si>
  <si>
    <t>3.46/4.19</t>
  </si>
  <si>
    <t>Time to 50% prevalence reduction High/Medium strategy. Chromogenic Selective (years)</t>
  </si>
  <si>
    <t>3.92/4.96</t>
  </si>
  <si>
    <t>Time to 50% prevalence reduction High/Medium strategy. PCR universal (years)</t>
  </si>
  <si>
    <t>3.33/3.87</t>
  </si>
  <si>
    <t>Time to 50% prevalence reduction High/Medium strategy. Chromogenic Universal (years)</t>
  </si>
  <si>
    <t>3.73/4.58</t>
  </si>
  <si>
    <t>Prevalence after15years High/Medium strategy. Baseline (%)</t>
  </si>
  <si>
    <t>15/5.</t>
  </si>
  <si>
    <t>Prevalence after15years High/Medium strategy. PCR selective (%)</t>
  </si>
  <si>
    <t>0.28/0.2</t>
  </si>
  <si>
    <t>Prevalence after 15 years. High/Medium strategy. Chromogenic Selective (%)</t>
  </si>
  <si>
    <t>0.49/0.33</t>
  </si>
  <si>
    <t>Prevalence after 15 years High/Medium strategy. PCR universal (%)</t>
  </si>
  <si>
    <t>0.22/0.17</t>
  </si>
  <si>
    <t>Prevalence after 15 years High/Medium strategy. Chromogenic Universal (%)</t>
  </si>
  <si>
    <t>0.42/0.27</t>
  </si>
  <si>
    <t>Jayaraman, 2016</t>
  </si>
  <si>
    <t>Total nursing, General surgery ICU, per 6 weeks</t>
  </si>
  <si>
    <t>Respiratory therapy, General surgery ICU, per 6 weeks</t>
  </si>
  <si>
    <t>Deep cleaning labor, supplies IN General surgery ICU, per 6 weeks</t>
  </si>
  <si>
    <t>Transport in General surgery ICU, per 6 weeks</t>
  </si>
  <si>
    <t>Total in General surgery ICU, per 6 weeks</t>
  </si>
  <si>
    <t>Staffing Surge pods, per 6 weeks</t>
  </si>
  <si>
    <t>Deep cleaning labor, supplies Surge pods, per 6 weeks</t>
  </si>
  <si>
    <t>Total Surge pods, per 6 weeks</t>
  </si>
  <si>
    <t>General Supply renewal, per 6 weeks</t>
  </si>
  <si>
    <t>Gloves Supply renewal, per 6 weeks</t>
  </si>
  <si>
    <t>Respiratory equipment Supply renewal, per 6 weeks</t>
  </si>
  <si>
    <t>Laundry Supply renewal, per 6 weeks</t>
  </si>
  <si>
    <t>Total Supply renewal, per 6 weeks</t>
  </si>
  <si>
    <t>Administrative time, per 6 weeks</t>
  </si>
  <si>
    <t>Environmental testing, per 6 weeks</t>
  </si>
  <si>
    <t>Overall excess costs, per 6 weeks</t>
  </si>
  <si>
    <t>Total nursing, General surgery ICU, per 1 week</t>
  </si>
  <si>
    <t>Respiratory therapy, General surgery ICU, per 1 week</t>
  </si>
  <si>
    <t>Deep cleaning labor, supplies IN General surgery ICU, per  per 1 week</t>
  </si>
  <si>
    <t>Transport in General surgery ICU, per  per 1 week</t>
  </si>
  <si>
    <t>Total in General surgery ICU, per  per 1 week</t>
  </si>
  <si>
    <t>Staffing Surge pods, per 1 week</t>
  </si>
  <si>
    <t>Deep cleaning labor, supplies Surge pods, per  per 1 week</t>
  </si>
  <si>
    <t>Total Surge pods, per 1 week</t>
  </si>
  <si>
    <t>General Supply renewal, per 1 week</t>
  </si>
  <si>
    <t>Gloves Supply renewal, per 1 week</t>
  </si>
  <si>
    <t>Respiratory equipment Supply renewal, per 1 week</t>
  </si>
  <si>
    <t>Laundry Supply renewal, per 1 week</t>
  </si>
  <si>
    <t>Total Supply renewal, per 1 week</t>
  </si>
  <si>
    <t>Administrative time, per 1 week</t>
  </si>
  <si>
    <t>Environmental testing, per 1 week</t>
  </si>
  <si>
    <t>Standard care, per year</t>
  </si>
  <si>
    <t>Model program, per year</t>
  </si>
  <si>
    <t>Incident cases of resistant pathogens over 6 mos. Standard of care</t>
  </si>
  <si>
    <t>Incident cases of resistant pathogens over 6 mos. Model program</t>
  </si>
  <si>
    <t>Incident rates of resistant pathogens over 6 mos in patient-years. Standard of care (N=1000)</t>
  </si>
  <si>
    <t>Incident rates of resistant pathogens over 6 mos in patient-years. Model program (n=1000)</t>
  </si>
  <si>
    <t xml:space="preserve">Kang, 2012 </t>
  </si>
  <si>
    <t>Surveillance screening MRSA HAI</t>
  </si>
  <si>
    <t>Incremental cost of MRSA HAI</t>
  </si>
  <si>
    <t>Rapid PCR test</t>
  </si>
  <si>
    <t>Included the laboratory technician and depreciation of test equipment</t>
  </si>
  <si>
    <t>gown, per unit</t>
  </si>
  <si>
    <t>pair of gloves</t>
  </si>
  <si>
    <t>Registered Nurse, per hour</t>
  </si>
  <si>
    <t>Physician, mean hourly</t>
  </si>
  <si>
    <t>Universal screening strategy</t>
  </si>
  <si>
    <t>Target screening strategy</t>
  </si>
  <si>
    <t>None screening strategy</t>
  </si>
  <si>
    <t>LOS (ICU and General ward), day</t>
  </si>
  <si>
    <t>MRSA  healthcare-associated infection prevented. Universal vs none</t>
  </si>
  <si>
    <t xml:space="preserve">MRSA healthcare-associated infection prevented. Targeted vs none </t>
  </si>
  <si>
    <t>MRSA healthcare-associated infection  prevented. Universal vs targeted</t>
  </si>
  <si>
    <t>LOS (ICU/General ward). Universal vs none, day</t>
  </si>
  <si>
    <t>min:13168, max: 21653/min: 11319, max:19962</t>
  </si>
  <si>
    <t>LOS (ICU/General ward). Targeted vs none, day</t>
  </si>
  <si>
    <t>min: -7353/min:5892</t>
  </si>
  <si>
    <t>LOS (ICU/General ward).Universal vs targeted, day</t>
  </si>
  <si>
    <t>NA/min: 40127, max:64179</t>
  </si>
  <si>
    <t xml:space="preserve">Lapointe-Shaw, 2017 </t>
  </si>
  <si>
    <t>Screening (swab and conventional culture plating)</t>
  </si>
  <si>
    <t>Screening (PCR)</t>
  </si>
  <si>
    <t>Isolation (daily)</t>
  </si>
  <si>
    <t>Attributable cost of pneumonia</t>
  </si>
  <si>
    <t>Attributable cost of bloodstream infection</t>
  </si>
  <si>
    <t>Attributable cost of Urinary tract Infection</t>
  </si>
  <si>
    <t>Ratio of AROs: non-AROs</t>
  </si>
  <si>
    <t>Addtional cost</t>
  </si>
  <si>
    <t>WTP threshold</t>
  </si>
  <si>
    <t>LOS General ward, day</t>
  </si>
  <si>
    <t>11.4 (range:6-16.8)</t>
  </si>
  <si>
    <t>LOS CPE-colonized, day</t>
  </si>
  <si>
    <t>25.6 (range: 21.7-29.5)</t>
  </si>
  <si>
    <t>All-cause death</t>
  </si>
  <si>
    <t>0.054 (range: 0.044-0.066)</t>
  </si>
  <si>
    <t xml:space="preserve">Lee, 2005 </t>
  </si>
  <si>
    <t>Physician wages, per hour</t>
  </si>
  <si>
    <t>Healthcare workers wages, per hour</t>
  </si>
  <si>
    <t>hospitalization, per day</t>
  </si>
  <si>
    <t>Isolation cart</t>
  </si>
  <si>
    <t>Laboratory per test</t>
  </si>
  <si>
    <t xml:space="preserve">Extra laboratory per positive results </t>
  </si>
  <si>
    <t>Total per patient: current</t>
  </si>
  <si>
    <t>Total per patient: renal</t>
  </si>
  <si>
    <t>Total per patient: hosp</t>
  </si>
  <si>
    <t>screening por patient admitted: current</t>
  </si>
  <si>
    <t>Current screening practice</t>
  </si>
  <si>
    <t>screening per patient admitted: renal</t>
  </si>
  <si>
    <t>Screening Current patients those with history of renal desease</t>
  </si>
  <si>
    <t>screening per patient admitted: hosp</t>
  </si>
  <si>
    <t>HOSP: current patient plus those wuth hospitalization in the previous 2 years periods</t>
  </si>
  <si>
    <t>lower per patient admission cost</t>
  </si>
  <si>
    <t>admitted, per patient</t>
  </si>
  <si>
    <t>LOS</t>
  </si>
  <si>
    <t>Survival rate Currenty strategy (%)</t>
  </si>
  <si>
    <t>Survival rate . Renal Strategy (%)</t>
  </si>
  <si>
    <t>Survival rate Hopital Strategy (%)</t>
  </si>
  <si>
    <t>Lee, 2009</t>
  </si>
  <si>
    <t>Surveillance</t>
  </si>
  <si>
    <t>Decolonization</t>
  </si>
  <si>
    <t>Graft replacement</t>
  </si>
  <si>
    <t>Amputation</t>
  </si>
  <si>
    <t>Surgical revision of stump infection</t>
  </si>
  <si>
    <t>IV replacement</t>
  </si>
  <si>
    <t>Chest x-ray</t>
  </si>
  <si>
    <t>Wound infection (Hospitalization)</t>
  </si>
  <si>
    <t>Graft infection (Hospitalization)</t>
  </si>
  <si>
    <t>Amputation (hospitalization)</t>
  </si>
  <si>
    <t>Infected stump (hospitalization)</t>
  </si>
  <si>
    <t>Line infection (hospitalization)</t>
  </si>
  <si>
    <t>Urinary tract infection (hospitalization)</t>
  </si>
  <si>
    <t>Pneumonia (hospitalization)</t>
  </si>
  <si>
    <t>LOS without MRSA infection, days</t>
  </si>
  <si>
    <t>29.6 (range: 2-174)</t>
  </si>
  <si>
    <t>LOS woth MRSA infection, day (model of study)</t>
  </si>
  <si>
    <t>Mortality rate. Wound infection</t>
  </si>
  <si>
    <t>0.5295 (SD 0.005)</t>
  </si>
  <si>
    <t>Mortality rate. Graft infection</t>
  </si>
  <si>
    <t>0.3611 (SD 0.1964)</t>
  </si>
  <si>
    <t>Mortality rate. Line infection</t>
  </si>
  <si>
    <t>0.1005 (SD 0.0937)</t>
  </si>
  <si>
    <t>Mortality rate. Pneumonia</t>
  </si>
  <si>
    <t>0.1875 (SD 0.0884)</t>
  </si>
  <si>
    <t>Mortality rate. Urinary tract infection</t>
  </si>
  <si>
    <t>0.0498 (SD 0.0218)</t>
  </si>
  <si>
    <t xml:space="preserve">Lee, 2010 </t>
  </si>
  <si>
    <t>Cost Vancomycin</t>
  </si>
  <si>
    <t>Lost revenue, per bed-day</t>
  </si>
  <si>
    <t>The SD were approximated</t>
  </si>
  <si>
    <t>Total</t>
  </si>
  <si>
    <t>blood cultured, 2 set</t>
  </si>
  <si>
    <t>Hospitalization: Cardiac surgery</t>
  </si>
  <si>
    <t>Hospitalization: Bacteremia</t>
  </si>
  <si>
    <t>Hospitalization: Abcess</t>
  </si>
  <si>
    <t>Hospitalization range (cardiac surgery-endocarditis); per person</t>
  </si>
  <si>
    <t>3924.53-22567.71</t>
  </si>
  <si>
    <t>5335-30717</t>
  </si>
  <si>
    <t>Of all the diseases mentioned in the article, only the maximum and minimum values (ranges) were extracted : Abscess, bacteremia, Cardiac surgery, cellulitis, endocarditis, line infections, osteomyelitis, pneumonia, septic shock, urinary tract infection, wound infection, being the lowest value for cardiac surgery and the highest  endocartis</t>
  </si>
  <si>
    <t>Extra procedures: blood cultures, cardiac surgery, placing patient in contact isolation (mean range)</t>
  </si>
  <si>
    <t>29.50 - 65.00</t>
  </si>
  <si>
    <t>40-8835</t>
  </si>
  <si>
    <t>Only the maximum and minimum value of procedures (range) was reported, The minimum was blood culture and the  maximm was placing patient in contact isolation</t>
  </si>
  <si>
    <t>MRSA increase the LOS, day</t>
  </si>
  <si>
    <t>Mortality by MRSA bacteremia</t>
  </si>
  <si>
    <t>Mortality by MRSA-infected cardiac surgery</t>
  </si>
  <si>
    <t>Mortality by MRSA endocarditis</t>
  </si>
  <si>
    <t>Mortality by MRSA septic shock</t>
  </si>
  <si>
    <t>Mortality by MRSA pneumonia</t>
  </si>
  <si>
    <t xml:space="preserve">Lin, 2021 </t>
  </si>
  <si>
    <t>Total cost per active surveillance screening test</t>
  </si>
  <si>
    <t>Calculated from total costs of swabbing, culturing, conducting organism identification test, antimicrobial susceptibility testing, phenotypic testing, and molecular analysis</t>
  </si>
  <si>
    <t>IPC bundle per CRE patient</t>
  </si>
  <si>
    <t> This included the cost of placing a patient on contact precautions and the cost of implementing daily chlorhexidine (CHG) bathing for decolonization,</t>
  </si>
  <si>
    <t>The average cost per CRE infection</t>
  </si>
  <si>
    <t>The net cost of interventions</t>
  </si>
  <si>
    <t>Screening</t>
  </si>
  <si>
    <t>IPC: infection prevention and control</t>
  </si>
  <si>
    <t>implementation of the electronic registry per hospital</t>
  </si>
  <si>
    <t>staffing cost for implementing contact precautions (per patient/per day)</t>
  </si>
  <si>
    <t>Statewive save, per year</t>
  </si>
  <si>
    <t>LOS, per day</t>
  </si>
  <si>
    <t>Luangasanatip, 2018</t>
  </si>
  <si>
    <t>Total hand hygiene (pediatric ICU), per year</t>
  </si>
  <si>
    <t>Total hand hygiene (adult ICU), per year</t>
  </si>
  <si>
    <t>Baseline (hand hygiene compliance 10%) in pediatric ICU</t>
  </si>
  <si>
    <t>hand hygiene compliance 20%, in pediatric ICU</t>
  </si>
  <si>
    <t>hand hygiene compliance 40%, in pediatric ICU</t>
  </si>
  <si>
    <t>hand hygiene compliance 60%, in pediatric ICU</t>
  </si>
  <si>
    <t>Baseline (hand hygiene compliance 10%) in Adult ICU</t>
  </si>
  <si>
    <t>hand hygiene compliance 20%, in Adult ICU</t>
  </si>
  <si>
    <t>hand hygiene compliance 40%, in Adult ICU</t>
  </si>
  <si>
    <t>hand hygiene compliance 60%, in Adult ICU</t>
  </si>
  <si>
    <t>Base case, Paediatric ICU, per ward, per year</t>
  </si>
  <si>
    <t>Cost of hand hygiene intervention (5-fold increase from US$ 675 to US$3375), Paediatric ICU, per ward, per year</t>
  </si>
  <si>
    <t>Base case, Adult ICU, per ward, per year</t>
  </si>
  <si>
    <t>Cost of hand hygiene intervention (5-fold increase from US$ 720 to US$3600), Adult ICU, per ward, per year</t>
  </si>
  <si>
    <t>Probability of attributable death given MRSA-BSI. Pediatric ICU</t>
  </si>
  <si>
    <t>Probability of attributable death given MRSA-BSI. Adult ICU</t>
  </si>
  <si>
    <t>Excess length of stay due to MRSA-BSI. Pediatric ICU (per case)</t>
  </si>
  <si>
    <t>Excess length of stay due to MRSA-BSI. Adult ICU(per case)</t>
  </si>
  <si>
    <t>MRSA-BSI avoided in Pediatric ICU. Hand hygiene compliance 20%</t>
  </si>
  <si>
    <t>MRSA-BSI avoided in Pediatric ICU. Hand hygiene compliance 40%</t>
  </si>
  <si>
    <t>MRSA-BSI avoided in Pediatric ICU. Hand hygiene compliance 60%</t>
  </si>
  <si>
    <t>MRSA-BSI avoided in Pediatric ICU. Hand hygiene compliance 40 vs 60%</t>
  </si>
  <si>
    <t>MRSA-BSI avoided in Adult ICU. Hand hygiene compliance 20%</t>
  </si>
  <si>
    <t>MRSA-BSI avoided in Adult ICU. Hand hygiene compliance 40%</t>
  </si>
  <si>
    <t>MRSA-BSI avoided in Adult ICU. Hand hygiene compliance 60%</t>
  </si>
  <si>
    <t>MRSA-BSI avoided in Adult ICU. Hand hygiene compliance 40 vs 60%</t>
  </si>
  <si>
    <t>Deaths averted per 10000 bed-days in Pediatric ICU. Hand hygiene compliance 20%</t>
  </si>
  <si>
    <t>Deaths averted per 10000 bed-days in Pediatric ICU. Hand hygiene compliance 40%</t>
  </si>
  <si>
    <t>Deaths averted per 10000 bed-days in Pediatric ICU. Hand hygiene compliance 60%</t>
  </si>
  <si>
    <t>Deaths averted per 10000 bed-days Pediatric ICU. Hand hygiene compliance 40 vs 60%</t>
  </si>
  <si>
    <t>Deaths averted per 10000 bed-days in Adult ICU. Hand hygiene compliance 20%</t>
  </si>
  <si>
    <t>Deaths averted per 10000 bed-days in Adult ICU. Hand hygiene compliance 40%</t>
  </si>
  <si>
    <t>Deaths averted per 10000 bed-days in Adult ICU. Hand hygiene compliance 60%</t>
  </si>
  <si>
    <t>Deaths averted per 10000 bed-days in Adult ICU. Hand hygiene compliance 40 vs 60%</t>
  </si>
  <si>
    <t>Mac, 2019</t>
  </si>
  <si>
    <t>Rectal swab screen</t>
  </si>
  <si>
    <t>CAD</t>
  </si>
  <si>
    <t>Culture, positive test</t>
  </si>
  <si>
    <t>Culture, negative test</t>
  </si>
  <si>
    <t>personal protective equipment, per room visit</t>
  </si>
  <si>
    <t>Nurse time, per test</t>
  </si>
  <si>
    <t>Private room, daily</t>
  </si>
  <si>
    <t>Antibiotics, bacteremia, per day</t>
  </si>
  <si>
    <t>Antibiotics, other infections, per day</t>
  </si>
  <si>
    <t>LOS without VRE infection,days</t>
  </si>
  <si>
    <t>3 (range: 1-6)</t>
  </si>
  <si>
    <t>LOS other VRE infection,days</t>
  </si>
  <si>
    <t>6 (range: 1-6)</t>
  </si>
  <si>
    <t>LOS VRE-bacteremia,days</t>
  </si>
  <si>
    <t>39 (range: 22-81)</t>
  </si>
  <si>
    <t>Deaths subsequent to VRE infection. VRE screening and isolation (n=1000)</t>
  </si>
  <si>
    <t>Deaths subsequent to VRE infection. No VRE screening and isolation (n=1000)</t>
  </si>
  <si>
    <t>Murthy, 2010</t>
  </si>
  <si>
    <t>Cost of decolonization treatment, mupirocin 2%</t>
  </si>
  <si>
    <t>Cost of rapid PCR screening</t>
  </si>
  <si>
    <t>Cost of standard chromogenic agar culture</t>
  </si>
  <si>
    <t>Cost per surgical bed-day during the study period</t>
  </si>
  <si>
    <t>No MRSA screening</t>
  </si>
  <si>
    <t>Universal rapid PCR screening</t>
  </si>
  <si>
    <t>Risk factor screening</t>
  </si>
  <si>
    <t>infection probability No MRSA screening</t>
  </si>
  <si>
    <t>infection probability Universal rapid PCR screening</t>
  </si>
  <si>
    <t>infection probability Risk factor screening</t>
  </si>
  <si>
    <t>excess LOS attributable to MRSA, days</t>
  </si>
  <si>
    <t>5 (SD 2)</t>
  </si>
  <si>
    <t>Nelson, 2010</t>
  </si>
  <si>
    <t>Isolation</t>
  </si>
  <si>
    <t>MRSA infection</t>
  </si>
  <si>
    <t>VA Salt Lake City</t>
  </si>
  <si>
    <t>chlorhexidine showers</t>
  </si>
  <si>
    <t>total cost of extra nurse and physician time attributable to isolation</t>
  </si>
  <si>
    <t>physician visit</t>
  </si>
  <si>
    <t>gown</t>
  </si>
  <si>
    <t>MRSA infections avoided active surveillance plus decolonization</t>
  </si>
  <si>
    <t>MRSA infections avoided active surveillance</t>
  </si>
  <si>
    <t>MRSA infections avoided no surveillance</t>
  </si>
  <si>
    <t>Infection-related deaths avoided active surveillance plus decolonization</t>
  </si>
  <si>
    <t>Infection-related deaths avoided active surveillance</t>
  </si>
  <si>
    <t>Infection-related deaths avoided no surveillance</t>
  </si>
  <si>
    <t>Probability of death resulting from to MRSA infection</t>
  </si>
  <si>
    <t>10 (range: 1-30)</t>
  </si>
  <si>
    <t>MRSA infections avoided active surveillance plus decolonization (n=100)</t>
  </si>
  <si>
    <t>MRSA infections avoided active surveillance (n=100)</t>
  </si>
  <si>
    <t>MRSA infections avoided no surveillance (n=100)</t>
  </si>
  <si>
    <t>Infection-related deaths avoided active surveillance plus decolonization (n=100)</t>
  </si>
  <si>
    <t>Infection-related deaths avoided active surveillance (n=100)</t>
  </si>
  <si>
    <t>Infection-related deaths avoided no surveillance (n=100)</t>
  </si>
  <si>
    <t xml:space="preserve">LOS, days </t>
  </si>
  <si>
    <t>Nelson. 2016</t>
  </si>
  <si>
    <t>Straight line assumption, fiscal year 2008 (Overall costs)</t>
  </si>
  <si>
    <t>Straight line assumption, fiscal year 2009 (Overall costs)</t>
  </si>
  <si>
    <t>Straight line assumption, fiscal year 2010 (Overall costs)</t>
  </si>
  <si>
    <t>Straight line assumption, Total (Overall costs)</t>
  </si>
  <si>
    <t>Downward trend assumption fiscal year 2008 (Overall costs)</t>
  </si>
  <si>
    <t>Downward trend assumption fiscal year 2009 (Overall costs)</t>
  </si>
  <si>
    <t>Downward trend assumption fiscal year 2010 (Overall costs)</t>
  </si>
  <si>
    <t>Downward trend assumption Total (Overall costs)</t>
  </si>
  <si>
    <t>Probability of pre-discharge death attributable to MRSA hospital-acquired infection</t>
  </si>
  <si>
    <t>Probability of post-discharge death</t>
  </si>
  <si>
    <t>Post-discharge hazard ratio for death attributable to MRSA hospital-acquired infection</t>
  </si>
  <si>
    <t>Nelson, 2021</t>
  </si>
  <si>
    <t>screening test, per patient</t>
  </si>
  <si>
    <t>isolation materials including gowns, gloves, surgical masks, goggles, and isolation laundry double bags, per day</t>
  </si>
  <si>
    <t>workload for nurses, per day</t>
  </si>
  <si>
    <t>workload for physicians, per day</t>
  </si>
  <si>
    <t>workload for other hospital staff, per day</t>
  </si>
  <si>
    <t>Cleaning materials, per day</t>
  </si>
  <si>
    <t>MRSA Prevention Coordinator, per year</t>
  </si>
  <si>
    <t>laboratory technician, per year</t>
  </si>
  <si>
    <t>educational materials first year</t>
  </si>
  <si>
    <t>educational materials each subsequent year</t>
  </si>
  <si>
    <t>Attributable Mortality and Cost of Healthcare-Associated Infections Due to MRSA</t>
  </si>
  <si>
    <t>the total cost of the MRSA Prevention Initiative (millions)</t>
  </si>
  <si>
    <t>the total cost nurses staff (millions)</t>
  </si>
  <si>
    <t>the total cost other physicians (millions)</t>
  </si>
  <si>
    <t>the total cost other staff (millions)</t>
  </si>
  <si>
    <t>the total cost of screening on admission (millions)</t>
  </si>
  <si>
    <t>the total cost of screening on transfer or discharge (millions)</t>
  </si>
  <si>
    <t>isolation materials (millions)</t>
  </si>
  <si>
    <t>Attributable Mortality by MRSA (%)</t>
  </si>
  <si>
    <t xml:space="preserve">Penno, 2015 </t>
  </si>
  <si>
    <t>Laboratory technician permonming an human inmunodeficiency virus (HIV) per hour</t>
  </si>
  <si>
    <t>Labor cost clinical assessment (10 minutes)</t>
  </si>
  <si>
    <t xml:space="preserve">Total Negative blood culture (reagent and supplies,labor, indirect cost, equipment) per test </t>
  </si>
  <si>
    <t xml:space="preserve">Total Positive blood culture  (reagent and supplies,labor, indirect cost, equipment) per test </t>
  </si>
  <si>
    <t>Total cost generic antimicrobials, per case</t>
  </si>
  <si>
    <t>Total cost evidence-based antimicrobials, per case</t>
  </si>
  <si>
    <t>Additional cost, per patient</t>
  </si>
  <si>
    <t>Threshold</t>
  </si>
  <si>
    <t>Probability mortality if antimicrobials appropriate. Generic antimicrobials in All of Africa</t>
  </si>
  <si>
    <t>Probability mortality if antimicrobials appropriate. Blood culture monitoring + evidence-based antimicrobials in All of Africa</t>
  </si>
  <si>
    <t>Probability mortality if antimicrobials appropriate. Generic antimicrobials in East Africa</t>
  </si>
  <si>
    <t>Probability mortality if antimicrobials appropriate. Blood culture monitoring + evidence-based antimicrobials in East Africa</t>
  </si>
  <si>
    <t>Probability mortality if antimicrobials appropriate. Generic antimicrobials in North Africa</t>
  </si>
  <si>
    <t>Probability mortality if antimicrobials appropriate. Blood culture monitoring + evidence-based antimicrobials in North Africa</t>
  </si>
  <si>
    <t>Probability mortality if antimicrobials inappropriate. Generic antimicrobials in All of Africa</t>
  </si>
  <si>
    <t>Probability mortality if antimicrobials inappropriate. Blood culture monitoring + evidence-based antimicrobials in All of Africa</t>
  </si>
  <si>
    <t>Probability mortality if antimicrobials inappropriate. Generic antimicrobials in East Africa</t>
  </si>
  <si>
    <t>Probability mortality if antimicrobials inappropriate. Blood culture monitoring + evidence-based antimicrobials in East Africa</t>
  </si>
  <si>
    <t>Probability mortality if antimicrobials inappropriate. Generic antimicrobials in North Africa</t>
  </si>
  <si>
    <t>Probability mortality if antimicrobials inappropriate. Blood culture monitoring + evidence-based antimicrobials in North Africa</t>
  </si>
  <si>
    <t>Probability patient lives. Generic antimicrobials in All of Africa</t>
  </si>
  <si>
    <t>Probability patient lives. Blood culture monitoring + evidence-based antimicrobials in All of Africa</t>
  </si>
  <si>
    <t>Probability patient lives.  Generic antimicrobials in East of Africa</t>
  </si>
  <si>
    <t>Probability patient lives. Blood culture monitoring + evidence-based antimicrobials in East of Africa</t>
  </si>
  <si>
    <t>Probability patient lives. Generic antimicrobials in North Africa</t>
  </si>
  <si>
    <t>Probability patient lives. Blood culture monitoring + evidence-based antimicrobials in North Africa</t>
  </si>
  <si>
    <t>Puzniak, 2004</t>
  </si>
  <si>
    <t>Gown, per day</t>
  </si>
  <si>
    <t>Gloves, per day</t>
  </si>
  <si>
    <t>Hand hygiene, per day</t>
  </si>
  <si>
    <t>Nursing time to don and doff gowns, per day</t>
  </si>
  <si>
    <t>Isolation cart set up (cost of initial cart set up—bag of gowns, stethoscope, thermometer, and box of gloves)</t>
  </si>
  <si>
    <t xml:space="preserve"> vancomycin-resistant enterococci-negative test, per unit</t>
  </si>
  <si>
    <t xml:space="preserve"> vancomycin-resistant enterococci positive test, per unit</t>
  </si>
  <si>
    <t>Gown costs (gowns nursing time to comply with gowns). Gown period, for patient in ICU</t>
  </si>
  <si>
    <t>Gown costs (gowns nursing time to comply with gowns). Annualized gown period, for patient in ICU</t>
  </si>
  <si>
    <t>Gown costs (gowns nursing time to comply with gowns). No-gown period, for patient in ICU</t>
  </si>
  <si>
    <t>Cart, gloves, and hand hygiene. Gown period, for patient in ICU</t>
  </si>
  <si>
    <t>Cart, gloves, and hand hygiene annualized. Gown period, for patient in ICU</t>
  </si>
  <si>
    <t>Cart, gloves, and hand hygiene. Non-gown period, for patient in ICU</t>
  </si>
  <si>
    <t>Surviellance (vancomycin-resistant enterococci rectal swabs and  vancomycin-resistant enterococci stool samples). Gown period, for patient in ICU</t>
  </si>
  <si>
    <t>Surviellance (vancomycin-resistant enterococci rectal swabs and  vancomycin-resistant enterococci stool samples). Annualized Gown period, for patient in ICU</t>
  </si>
  <si>
    <t>Surviellance (vancomycin-resistant enterococci rectal swabs and  vancomycin-resistant enterococci stool samples). Non-gown period, for patient in ICU</t>
  </si>
  <si>
    <t>Total cost of policies. Gown period, for patient in ICU</t>
  </si>
  <si>
    <t>Total cost of policies. Annualized Gown period, for patient in ICU</t>
  </si>
  <si>
    <t>Total cost of policies. Non gown period, for patient in ICU</t>
  </si>
  <si>
    <t xml:space="preserve">LOS medical intensive care unit. VRE-aquired Colized, day </t>
  </si>
  <si>
    <t xml:space="preserve">LOS medical intensive care unit. VRE Bacteremia, day </t>
  </si>
  <si>
    <t xml:space="preserve">LOS medical intensive care unit. VRE Bacteremia Versus VRE colonization, day </t>
  </si>
  <si>
    <t xml:space="preserve">LOS. VRE-aquired Colized, day </t>
  </si>
  <si>
    <t xml:space="preserve">LOS. VRE Bacteremia, day </t>
  </si>
  <si>
    <t xml:space="preserve">LOS. VRE Bacteremia Versus VRE colonization, day </t>
  </si>
  <si>
    <t>Robotham, et al. 2011</t>
  </si>
  <si>
    <t>Obteined a swab in large general hospital</t>
  </si>
  <si>
    <t>Screening culture using mannitol salt agar with oxacillin - positive result</t>
  </si>
  <si>
    <t>Screening culture using mannitol salt agar with oxacillin - negative result</t>
  </si>
  <si>
    <t>Screening culture using any chromogenic agar -positive result</t>
  </si>
  <si>
    <t>Screening culture using any chromogenic agar -negative result</t>
  </si>
  <si>
    <t xml:space="preserve">Screening culture using PCR </t>
  </si>
  <si>
    <t>Contact precautions in general hospital</t>
  </si>
  <si>
    <t>Decolonisation in general hospital</t>
  </si>
  <si>
    <t>Cost strategy `do nothing´, per admission</t>
  </si>
  <si>
    <t>Cost strategy `do nothing´vs universal chromogenic agar screening and decolonisation of MRSA positives</t>
  </si>
  <si>
    <t>Change in cost comparing strategy `do nothing´vs universal chromogenic agar screening and decolonisation of MRSA positives</t>
  </si>
  <si>
    <t>Cost strategy `do nothing´vs universal PCR screening and decolonisation of MRSA positives</t>
  </si>
  <si>
    <t>Change in cost comparing strategy `do nothing´vs universal PCR screening and decolonisation of MRSA positives</t>
  </si>
  <si>
    <t xml:space="preserve">Robotham, 2016 </t>
  </si>
  <si>
    <t>No screening, per admission</t>
  </si>
  <si>
    <t>High risk specialties, per admission</t>
  </si>
  <si>
    <t>Checklist activated, per admission</t>
  </si>
  <si>
    <t>High risk specialities +checklist activated, per admission</t>
  </si>
  <si>
    <t>All admissions</t>
  </si>
  <si>
    <t>All admisions + preemptive isolation</t>
  </si>
  <si>
    <t>Hospitalization bed (ICU, GW), per day</t>
  </si>
  <si>
    <t>Screening positive result</t>
  </si>
  <si>
    <t>Screening negative result</t>
  </si>
  <si>
    <t>Contact precaution, general hospital</t>
  </si>
  <si>
    <t>Decolonisation, general hospital</t>
  </si>
  <si>
    <t>Treatment, 14 days</t>
  </si>
  <si>
    <t>swabbing cost</t>
  </si>
  <si>
    <t>Deaths per 1000 admission, Strategy 1</t>
  </si>
  <si>
    <t>Deaths per 1000 admission, Strategy 2</t>
  </si>
  <si>
    <t>Deaths per 1000 admission, Strategy 3</t>
  </si>
  <si>
    <t>Deaths per 1000 admission, Strategy 4</t>
  </si>
  <si>
    <t>Deaths per 1000 admission, Strategy 5</t>
  </si>
  <si>
    <t>Deaths per 1000 admission, Strategy 6</t>
  </si>
  <si>
    <t>Voermans, 2019</t>
  </si>
  <si>
    <t>General ward per day</t>
  </si>
  <si>
    <t>Mechanical Ventilation, per day</t>
  </si>
  <si>
    <t>Antibiotic per day</t>
  </si>
  <si>
    <t>Laboratory analyses Blood culture</t>
  </si>
  <si>
    <t>tests without procalcitonin implementation</t>
  </si>
  <si>
    <t>tests with procalcitonin implementation</t>
  </si>
  <si>
    <t>Procalcitonin test</t>
  </si>
  <si>
    <t>Clostridium difficile infections test</t>
  </si>
  <si>
    <t>LOS general ward Sepsis. No procalcitonin</t>
  </si>
  <si>
    <t>LOS general ward Sepsis. procalcitonin</t>
  </si>
  <si>
    <t>LOS general ward lower respiratory tract infections. No procalcitonin</t>
  </si>
  <si>
    <t>LOS general ward lower respiratory tract infections. procalcitonin</t>
  </si>
  <si>
    <t>LOS ICU Sepsis. No procalcitonin</t>
  </si>
  <si>
    <t>LOS ICU Sepsis. procalcitonin</t>
  </si>
  <si>
    <t>LOS ICU lower respiratory tract infections. No procalcitonin</t>
  </si>
  <si>
    <t>LOS ICU lower respiratory tract infections. procalcitonin</t>
  </si>
  <si>
    <t>Total LOS Sepsis. No procalcitonin</t>
  </si>
  <si>
    <t>Total LOS Sepsis. procalcitonin</t>
  </si>
  <si>
    <t>Total LOS lower respiratory tract infections. No procalcitonin</t>
  </si>
  <si>
    <t>Total LOS lower respiratory tract infections. procalcitonin</t>
  </si>
  <si>
    <t>You, 2012</t>
  </si>
  <si>
    <t>Polymerase chain reaction</t>
  </si>
  <si>
    <t>cost of neonatal intensive care unit care, per day</t>
  </si>
  <si>
    <t>Active surveillance plus decolonization in Neonatal Intensive Care Unit</t>
  </si>
  <si>
    <t>Active surveillance alone in Neonatal Intensive Care Unit</t>
  </si>
  <si>
    <t>Morality rate for MRSA infection in neonatal intensive care unit; (%)</t>
  </si>
  <si>
    <t>24.5 (range: 19-27)</t>
  </si>
  <si>
    <t>LOS in neonatal intensive care unit, days</t>
  </si>
  <si>
    <t>20 (range: 10-60)</t>
  </si>
  <si>
    <t>Adjusting factor for LOS in neonatal intensive care unit with MRSA infection</t>
  </si>
  <si>
    <t>2.4 (range: 1.4-2.5)</t>
  </si>
  <si>
    <t xml:space="preserve"> MRSA-associated mortality rate. Active surveillance plus decolonization</t>
  </si>
  <si>
    <t xml:space="preserve"> MRSA-associated mortality rate. Active surveillance alone</t>
  </si>
  <si>
    <t>You, 2018</t>
  </si>
  <si>
    <t>Polymerase chain reaction test</t>
  </si>
  <si>
    <t>Cost of empirical treatment for CRE infection, per day</t>
  </si>
  <si>
    <t>ICU-acquired infection</t>
  </si>
  <si>
    <t>Cost of oral gentamicin and colistin, per day</t>
  </si>
  <si>
    <t>Cost of ICU care, per day</t>
  </si>
  <si>
    <t>Length of ICU stay for CRE infection. Threshold value, day</t>
  </si>
  <si>
    <t>Length of ICU stay for CRE infection. Based value, day</t>
  </si>
  <si>
    <t>&gt;10</t>
  </si>
  <si>
    <t>Mortality. Control group (%)</t>
  </si>
  <si>
    <t>Mortality. Test-guided SDD (%)</t>
  </si>
  <si>
    <t>Zboromyrska, 2016</t>
  </si>
  <si>
    <t>Broad-spectrum antibiotic, per day</t>
  </si>
  <si>
    <t>Narrow-spectrum antibiotic, per day</t>
  </si>
  <si>
    <t>Central venous catheter (average)</t>
  </si>
  <si>
    <t>blood culture, per vial</t>
  </si>
  <si>
    <t>Vial</t>
  </si>
  <si>
    <t>Technical staff (20 min per vial)</t>
  </si>
  <si>
    <t>Microbiologist (10 min per vial)</t>
  </si>
  <si>
    <t>GeneXpert (per sample):</t>
  </si>
  <si>
    <t>Reagents</t>
  </si>
  <si>
    <t>Technical staff (15 min per sample)</t>
  </si>
  <si>
    <t>Microbiologist (10 min per sample)</t>
  </si>
  <si>
    <t>One day of intensive care unit</t>
  </si>
  <si>
    <t>One PET</t>
  </si>
  <si>
    <t>One abdominal ultrasound</t>
  </si>
  <si>
    <t>One transthoracic echocardiogram</t>
  </si>
  <si>
    <t>Test GeneXpert and blood culture</t>
  </si>
  <si>
    <t>Test only blood culture</t>
  </si>
  <si>
    <t>GeneXpert and blood culture, per patient</t>
  </si>
  <si>
    <t>blood culture, per patient</t>
  </si>
  <si>
    <t>Death probability. GeneXpert and BC (%)</t>
  </si>
  <si>
    <t>Death probability. Only BC (%)</t>
  </si>
  <si>
    <t>LOS, day</t>
  </si>
  <si>
    <t>13 (range: 5–22)</t>
  </si>
  <si>
    <t>Notes: Costs were calculated in 2022 USDs. All costs were inflated using the following website (http://eppi.ioe.ac.uk/costconversion/default.aspx). All costs were approximate to the unit. ICU, intensive care unit; NS, not stated; NA, Not Applicate; AEs, Acute encephalitis syndrome. CI, Confidence intervals. SD, Standard deviation. LOS, Length of hospital stay. Iv, Intravenous. GP, General practitioner. ARO, Antibiotic-resistant organism. ASTs, Antimicrobial Stewardship Teams. BCID, BioFire Film Array Blood Culture Identification. BSI, bloodstream infection. CRE, carbapenem-resistant Enterobacteriaceae. CP, Current practice. DPO, Dual priming oligonucleotide. H. pylori, Helicobacter pylori. IPC, infection prevention and control. MDRGN, , multidrug-resistant Gram negative. MRSA, methicillin-resistant Staphylococcus aureus. PCR, polymerase chain reaction. PCT, Procalcitonin. RUT, rapid urease test. UE, Union European. US, United States. WGS, whole-genome sequencing. US, United States. EU, European Union. MRSA= Methicillin-resistant Staphylococcus aureus. carbapenem-resistant Enterobacteriaceae (CRE). IPC: infection prevention and control. ARO: Antibiotic-ressitant organism. WGS=whole-genome saquencing. CP= Current practice. GW= General ward. mg= miligrams. g= grams.USD= United State Dollars. GBP= British pounds. EUR= euros.</t>
  </si>
  <si>
    <t>Number</t>
  </si>
  <si>
    <t>Pharmaceutical or non-pharmaceutical intervention</t>
  </si>
  <si>
    <t>Full reference</t>
  </si>
  <si>
    <t>Pharmaceutical intervention</t>
  </si>
  <si>
    <t>Bounthavong M, Zargarzadeh A, Hsu DI, Vanness DJ. Cost-effectiveness analysis of linezolid, daptomycin, and vancomycin in methicillin-resistant Staphylococcus aureus: complicated skin and skin structure infection using Bayesian methods for evidence synthesis. Value in Health 2011; 14(5): 631-9.</t>
  </si>
  <si>
    <t>Cara AKS, Zaidi STR, Suleman F. Cost-effectiveness analysis of low versus high dose colistin in the treatment of multi-drug resistant pneumonia in Saudi Arabia. International Journal of Clinical Pharmacy 2018; 40: 1051-8.</t>
  </si>
  <si>
    <t>De Cock E, Sorensen S, Levrat F, et al. Cost-effectiveness of linezolid versus vancomycin for hospitalized patients with complicated skin and soft-tissue infections in France. Med Mal Infect 2009; 39(5): 330-40.</t>
  </si>
  <si>
    <t>De Cock E, Krueger WA, Sorensen S, et al. Cost-effectiveness of linezolid vs vancomycin in suspected methicillin-resistant Staphylococcus aureus nosocomial pneumonia in Germany. Infection 2009; 37(2): 123-32.</t>
  </si>
  <si>
    <t>Goudarzi Z, Danayi F, Keshavarz K, Gholami A. Cost-effectiveness analysis of ceftazidime avibactam versus colistin in carbapenem-resistant enterobacteriaceae in Iran. Cost Effectiveness and Resource Allocation 2023; 21(1): 45</t>
  </si>
  <si>
    <t>Gutiérrez A, Fandino C. Cost-effectiveness of ceftazidime/avibactam versus colistin+ meropenem for treatment of carbapenemic-resistant enterobacteria infections in Chile. Revista Chilena de Infectologia: Organo Oficial de la Sociedad Chilena de Infectologia 2021; 38(1): 7-14</t>
  </si>
  <si>
    <t>Kong W, Yang X, Shu Y, Li S, Song B, Yang K. Cost-effectiveness analysis of ceftazidime-avibactam as definitive treatment for treatment of carbapenem-resistant Klebsiella pneumoniae bloodstream infection. Frontiers in Public Health 2023; 11: 1118307.</t>
  </si>
  <si>
    <t>Laohavaleeson S, Barriere SL, Nicolau DP, Kuti JL. Cost-effectiveness of telavancin versus vancomycin for treatment of complicated skin and skin structure infections. Pharmacotherapy 2008; 28(12): 1471-82.</t>
  </si>
  <si>
    <t>Lin P-C, Wang BC, Kim R, et al. Estimating the cost-effectiveness of linezolid for the treatment of methicillin-resistant Staphylococcus aureus nosocomial pneumonia in Taiwan. Journal of Microbiology, Immunology and Infection 2016; 49(1): 46-51.</t>
  </si>
  <si>
    <t>Simon M, Sfeir MM, Calfee DP, Satlin MJ. Cost-effectiveness of ceftazidime-avibactam for treatment of carbapenem-resistant Enterobacteriaceae bacteremia and pneumonia. Antimicrobial Agents and Chemotherapy 2019; 63(12): 10.1128/aac. 00897-19.</t>
  </si>
  <si>
    <t>McKinnon PS, Sorensen SV, Liu LZ, Itani KM. Impact of linezolid on economic outcomes and determinants of cost in a clinical trial evaluating patients with MRSA complicated skin and soft-tissue infections. Ann Pharmacother 2006; 40(6): 1017-23</t>
  </si>
  <si>
    <t>Mennini FS, Gori M, Vlachaki I, et al. Cost-effectiveness analysis of Vaborem in Carbapenem-resistant Enterobacterales (CRE)-Klebsiella pneumoniae infections in Italy. Health Economics Review 2021; 11(1): 1-10.</t>
  </si>
  <si>
    <t>Mullins C, Kuznik A, Shaya FT, et al. Cost-effectiveness analysis of linezolid compared with vancomycin for the treatment of nosocomial pneumonia caused by methicillin-resistant Staphylococcus aureus. Clin Ther 2006; 28(8): 1184-98.</t>
  </si>
  <si>
    <t>Niederman MS, Chastre J, Solem CT, et al. Health economic evaluation of patients treated for nosocomial pneumonia caused by methicillin-resistant Staphylococcus aureus: secondary analysis of a multicenter randomized clinical trial of vancomycin and linezolid. Clin Ther 2014; 36(9): 1233-43.e1.</t>
  </si>
  <si>
    <t>Patel DA, Michel A, Stephens J, Weber B, Petrik C, Charbonneau C. An economic model to compare linezolid and vancomycin for the treatment of confirmed methicillin-resistant Staphylococcus aureus nosocomial pneumonia in Germany. Infect 2014; 7: 273-80.</t>
  </si>
  <si>
    <t>Patel DA, Shorr AF, Chastre J, et al. Modeling the economic impact of linezolid versus vancomycin in confirmed nosocomial pneumonia caused by methicillin-resistant Staphylococcus aureus. Critical Care (London, England) 2014; 18(4): R157.</t>
  </si>
  <si>
    <t>Prabhu V, Foo J, Ahir H, Sarpong E, Merchant S. Cost-effectiveness of ceftolozane/tazobactam plus metronidazole compared with piperacillin/tazobactam as empiric therapy for the treatment of complicated intra-abdominal infections based on the in-vitro surveillance of bacterial isolates in the UK. J Med Econ 2017; 20(8): 840-9.</t>
  </si>
  <si>
    <t>Rubio-Terrés C, Rubio-Rodríguez D, Majos N, Grau S. Análisis farmacoeconómico del tratamiento de la bacteriemia por Staphylococcus aureus resistente a meticilina con daptomicina y vancomicina [Pharmacoeconomic analysis of the treatment of methicillin-resistant Staphylococcus aureus with daptomycin or vancomycin]. Rev Esp Quimioter. 2012 Dec;25(4):283-92. Spanish. PMID: 23303261.</t>
  </si>
  <si>
    <t>Salas J, Orly de Labry Lima A, Espin Balbino J, Bermudez Tamayo C, Fernandez-Crehuet Navajas J. An economic evaluation of two interventions for the prevention of post-surgical infections in cardiac surgery. Rev 2016; 31(1): 27-33.</t>
  </si>
  <si>
    <t>Schurmann D, Sorensen SV, De Cock E, Duttagupta S, Resch A. Cost-effectiveness of linezolid versus vancomycin for hospitalised patients with complicated skin and soft-tissue infections in Germany. Eur J Health Econ 2009; 10(1): 65-79.</t>
  </si>
  <si>
    <t>Tan SC, Wang X, Wu B, et al. Cost-effectiveness of linezolid versus vancomycin among patients with methicillin-resistant Staphylococcus aureus confirmed nosocomial pneumonia in China. Value in Health Regional Issues 2014; 3: 94-100.</t>
  </si>
  <si>
    <t>Varón F, Londoño D, Álvarez C, Taborda A, Prieto V. Costo-efectividad de linezolid comparado con vancomicina en el manejo de la neumonía asociada a ventilación mecánica en Colombia. Infectio 2014; 18(4): 143-52.</t>
  </si>
  <si>
    <t>Varón-Vega F, Lemos E, Castaño GN, Reyes J. Cost-utility analysis of ceftazidime-avibactam versus colistin-meropenem in the treatment of infections due to Carbapenem-resistant Klebsiella pneumoniae in Colombia. Expert Review of Pharmacoeconomics &amp; Outcomes Research 2022; 22(2): 235-40.</t>
  </si>
  <si>
    <t>Vlachaki I, Zinzi D, Falla E, et al. Cost-effectiveness analysis of vaborem for the treatment of carbapenem-resistant Enterobacteriaceae-Klebsiella pneumoniae carbapenemase (CRE-KPC) infections in the UK. The European Journal of Health Economics 2021: 1-13.</t>
  </si>
  <si>
    <t>Vu M, Smith KJ, Aspinall SL, Clancy CJ, Buehrle DJ. Exploratory cost-effectiveness analysis for treatment of methicillin-resistant Staphylococcus aureus bloodstream infections: is linezolid or daptomycin favored over vancomycin? Clinical Drug Investigation 2021; 41: 885-94.</t>
  </si>
  <si>
    <t>Von Dach E, Morel C, Murthy A, et al. Comparing the cost-effectiveness of linezolid to trimethoprim/sulfamethoxazole plus rifampicin for the treatment of methicillin-resistant Staphylococcus aureus infection: a healthcare system perspective. Clinical Microbiology and Infection 2017; 23(9): 659-66.</t>
  </si>
  <si>
    <t>Wan Y, Li Q, Chen Y, Haider S, Liu S, Gao X. Economic evaluation among Chinese patients with nosocomial pneumonia caused by methicillin-resistant Staphylococcus aureus and treated with linezolid or vancomycin: a secondary, post-hoc analysis based on a phase 4 clinical trial study. J Med Econ 2016; 19(1): 53-62</t>
  </si>
  <si>
    <t>Yang J, Naik J, Massello M, Ralph L, Dillon RJ. Cost-Effectiveness of Imipenem/Cilastatin/Relebactam Compared with Colistin in Treatment of Gram-Negative Infections Caused by Carbapenem-Non-Susceptible Organisms. Infectious Diseases &amp; Therapy 2022; 25: 25.</t>
  </si>
  <si>
    <t>Non-pharmaceutical intervention</t>
  </si>
  <si>
    <t>Brown J, Paladino JA. Impact of rapid methicillin-resistant Staphylococcus aureus polymerase chain reaction testing on mortality and cost effectiveness in hospitalized patients with bacteraemia. Pharmacoeconomics 2010; 28(7): 567-75.</t>
  </si>
  <si>
    <t>Cho JH, Jeon SR, Kim HG, Jin SY, Park S. Cost‐effectiveness of a tailored Helicobacter pylori eradication strategy based on the presence of a 23 S ribosomal RNA point mutation that causes clarithromycin resistance in Korean patients. Journal of gastroenterology and hepatology 2019; 34(4): 700-6.</t>
  </si>
  <si>
    <t>Dymond A, Davies H, Mealing S, et al. Genomic surveillance of methicillin-resistant Staphylococcus aureus: a mathematical early modeling study of cost-effectiveness. Clin Infect Dis 2020; 70(8): 1613-9.</t>
  </si>
  <si>
    <t>Gidengil CA, Gay C, Huang SS, Platt R, Yokoe D, Lee GM. Cost-effectiveness of strategies to prevent methicillin-resistant Staphylococcus aureus transmission and infection in an intensive care unit. infection control &amp; hospital epidemiology 2015; 36(1): 17-27.</t>
  </si>
  <si>
    <t>Ho K-w, Ng W-t, Ip M, You JH. Active surveillance of carbapenem-resistant Enterobacteriaceae in intensive care units: Is it cost-effective in a nonendemic region? Am J Infect Control 2016; 44(4): 394-9</t>
  </si>
  <si>
    <t>Hubben G, Bootsma M, Luteijn M, et al. Modelling the costs and effects of selective and universal hospital admission screening for methicillin-resistant Staphylococcus aureus. PloS one 2011; 6(3): e14783.</t>
  </si>
  <si>
    <t>Jayaraman SP, Jiang Y, Resch S, Askari R, Klompas M. Cost-effectiveness of a model infection control program for preventing multi-drug-resistant organism infections in critically ill surgical patients. Surgical Infections 2016; 17(5): 589-95.</t>
  </si>
  <si>
    <t>Kang J, Mandsager P, Biddle AK, Weber DJ. Cost-effectiveness analysis of active surveillance screening for methicillin-resistant Staphylococcus aureus in an academic hospital setting. Infection Control &amp; Hospital Epidemiology 2012; 33(5): 477-86.</t>
  </si>
  <si>
    <t>Lapointe-Shaw L, Voruganti T, Kohler P, Thein H-H, Sander B, McGeer A. Cost-effectiveness analysis of universal screening for carbapenemase-producing Enterobacteriaceae in hospital inpatients. European Journal of Clinical Microbiology &amp; Infectious Diseases 2017; 36(6): 1047-55.</t>
  </si>
  <si>
    <t>Lee TA, Hacek DM, Stroupe KT, Collins SM, Peterson LR. Three surveillance strategies for vancomycin-resistant enterococci in hospitalized patients: detection of colonization efficiency and a cost-effectiveness model. Infection Control &amp; Hospital Epidemiology 2005; 26(1): 39-46</t>
  </si>
  <si>
    <t>Lee BY, Tsui BY, Bailey RR, et al. Should vascular surgery patients be screened preoperatively for methicillin-resistant Staphylococcus aureus? Infection Control &amp; Hospital Epidemiology 2009; 30(12): 1158-65</t>
  </si>
  <si>
    <t>Lee BY, Bailey RR, Smith KJ, et al. Universal methicillin-resistant Staphylococcus aureus (MRSA) surveillance for adults at hospital admission: an economic model and analysis. Infection Control &amp; Hospital Epidemiology 2010; 31(6): 598-606.</t>
  </si>
  <si>
    <t>Lin G, Tseng KK, Gatalo O, et al. Cost-effectiveness of carbapenem-resistant Enterobacteriaceae (CRE) surveillance in Maryland. Infection Control &amp; Hospital Epidemiology 2021: 1-9</t>
  </si>
  <si>
    <t>Luangasanatip N, Hongsuwan M, Lubell Y, et al. Cost-effectiveness of interventions to improve hand hygiene in healthcare workers in middle-income hospital settings: a model-based analysis. J Hosp Infect 2018; 100(2): 165-75.</t>
  </si>
  <si>
    <t>Mac S, Fitzpatrick T, Johnstone J, Sander B. Vancomycin-resistant enterococci (VRE) screening and isolation in the general medicine ward: a cost-effectiveness analysis. Antimicrobial Resistance &amp; Infection Control 2019; 8(1): 1-10.</t>
  </si>
  <si>
    <t>Murthy A, De Angelis G, Pittet D, Schrenzel J, Uckay I, Harbarth S. Cost-effectiveness of universal MRSA screening on admission to surgery. Clinical microbiology and infection 2010; 16(12): 1747-53.</t>
  </si>
  <si>
    <t>Nelson R, Samore M, Smith K, Harbarth S, Rubin M, Program CPE. Cost-effectiveness of adding decolonization to a surveillance strategy of screening and isolation for methicillin-resistant Staphylococcus aureus carriers. Clinical microbiology and infection 2010; 16(12): 1740-6.</t>
  </si>
  <si>
    <t>Nelson RE, Stevens VW, Khader K, et al. Economic analysis of Veterans Affairs initiative to prevent methicillin-resistant Staphylococcus aureus infections. American journal of preventive medicine 2016; 50(5): S58-S65.</t>
  </si>
  <si>
    <t>Nelson RE, Goto M, Samore MH, et al. Expanding an economic evaluation of the Veterans Affairs (VA) methicillin-resistant Staphylococcus aureus (MRSA) prevention initiative to include prevention of infections from other pathogens. Clin Infect Dis 2021; 72(Supplement_1): S50-S8.</t>
  </si>
  <si>
    <t>Penno EC, Baird SJ, Crump JA. Cost-effectiveness of surveillance for bloodstream infections for sepsis management in low-resource settings. The American Journal of Tropical Medicine and Hygiene 2015; 93(4): 850.</t>
  </si>
  <si>
    <t>Robotham JV, Graves N, Cookson BD, et al. Screening, isolation, and decolonisation strategies in the control of meticillin resistant Staphylococcus aureus in intensive care units: cost effectiveness evaluation. Bmj 2011; 343.</t>
  </si>
  <si>
    <t>Robotham JV, Deeny SR, Fuller C, Hopkins S, Cookson B, Stone S. Cost-effectiveness of national mandatory screening of all admissions to English National Health Service hospitals for meticillin-resistant Staphylococcus aureus: a mathematical modelling study. The Lancet Infectious Diseases 2016; 16(3): 348-56.</t>
  </si>
  <si>
    <t>Voermans AM, Mewes JC, Broyles MR, Steuten LM. Cost-effectiveness analysis of a procalcitonin-guided decision algorithm for antibiotic stewardship using real-world US hospital data. Omics: a journal of integrative biology 2019; 23(10): 508-15.</t>
  </si>
  <si>
    <t>You JH, Chan C, Wong M, Ip M. Active surveillance and decolonization of methicillin-resistant Staphylococcus aureus on admission to neonatal intensive care units in Hong Kong: a cost-effectiveness analysis. Infection Control &amp; Hospital Epidemiology 2012; 33(10): 1024-30.</t>
  </si>
  <si>
    <t>You JH, Li H-k, Ip M. Surveillance-guided selective digestive decontamination of carbapenem-resistant Enterobacteriaceae in the intensive care unit: A cost-effectiveness analysis. Am J Infect Control 2018; 46(3): 291-6.</t>
  </si>
  <si>
    <t>Zboromyrska Y, De la Calle C, Soto M, et al. Rapid diagnosis of staphylococcal catheter-related bacteraemia in direct blood samples by real-time PCR. PLoS One 2016; 11(8): e0161684.</t>
  </si>
  <si>
    <t>Authors:</t>
  </si>
  <si>
    <r>
      <t>K. Allel</t>
    </r>
    <r>
      <rPr>
        <vertAlign val="superscript"/>
        <sz val="12"/>
        <color theme="1"/>
        <rFont val="Times New Roman"/>
        <family val="1"/>
      </rPr>
      <t>*</t>
    </r>
    <r>
      <rPr>
        <sz val="12"/>
        <color theme="1"/>
        <rFont val="Times New Roman"/>
        <family val="1"/>
      </rPr>
      <t>, M.J. Hernández-Leal, N. Naylor, E.A. Undurraga, G.J. Abou-Jaoude, P. Bhandari, E. Flanagan, H. Haghparast-Bidgoli, K.B. Pouwels, L. Yakob</t>
    </r>
  </si>
  <si>
    <t xml:space="preserve">* Correspondence: </t>
  </si>
  <si>
    <t>Updated January 2, 2024</t>
  </si>
  <si>
    <r>
      <t xml:space="preserve">Bounthavong M, Hsu D, Okamoto M. Cost‐effectiveness analysis of linezolid vs. vancomycin in treating methicillin‐resistant Staphylococcus aureus complicated skin and soft tissue infections using a decision analytic model. </t>
    </r>
    <r>
      <rPr>
        <i/>
        <sz val="12"/>
        <color theme="1"/>
        <rFont val="Times New Roman"/>
        <family val="1"/>
      </rPr>
      <t>International journal of clinical practice</t>
    </r>
    <r>
      <rPr>
        <sz val="12"/>
        <color theme="1"/>
        <rFont val="Times New Roman"/>
        <family val="1"/>
      </rPr>
      <t xml:space="preserve"> 2009; </t>
    </r>
    <r>
      <rPr>
        <b/>
        <sz val="12"/>
        <color theme="1"/>
        <rFont val="Times New Roman"/>
        <family val="1"/>
      </rPr>
      <t>63</t>
    </r>
    <r>
      <rPr>
        <sz val="12"/>
        <color theme="1"/>
        <rFont val="Times New Roman"/>
        <family val="1"/>
      </rPr>
      <t>(3): 376-86</t>
    </r>
  </si>
  <si>
    <r>
      <t xml:space="preserve">Collins CD, Schwemm AK. Linezolid versus vancomycin in the empiric treatment of nosocomial pneumonia: a cost-utility analysis incorporating results from the ZEPHyR trial. </t>
    </r>
    <r>
      <rPr>
        <i/>
        <sz val="12"/>
        <color theme="1"/>
        <rFont val="Times New Roman"/>
        <family val="1"/>
      </rPr>
      <t>Value in health</t>
    </r>
    <r>
      <rPr>
        <sz val="12"/>
        <color theme="1"/>
        <rFont val="Times New Roman"/>
        <family val="1"/>
      </rPr>
      <t xml:space="preserve"> 2015; </t>
    </r>
    <r>
      <rPr>
        <b/>
        <sz val="12"/>
        <color theme="1"/>
        <rFont val="Times New Roman"/>
        <family val="1"/>
      </rPr>
      <t>18</t>
    </r>
    <r>
      <rPr>
        <sz val="12"/>
        <color theme="1"/>
        <rFont val="Times New Roman"/>
        <family val="1"/>
      </rPr>
      <t>(5): 614-21.</t>
    </r>
  </si>
  <si>
    <r>
      <t xml:space="preserve">Puzniak LA, Gillespie KN, Leet T, Kollef M, Mundy LM. A Cost-Benefit Analysis of Gown Use in Controlling Vancomycin-Resistant Enterococcus Transmission Is It Worth the Price? </t>
    </r>
    <r>
      <rPr>
        <i/>
        <sz val="12"/>
        <color theme="1"/>
        <rFont val="Times New Roman"/>
        <family val="1"/>
      </rPr>
      <t>Infection Control &amp; Hospital Epidemiology</t>
    </r>
    <r>
      <rPr>
        <sz val="12"/>
        <color theme="1"/>
        <rFont val="Times New Roman"/>
        <family val="1"/>
      </rPr>
      <t xml:space="preserve"> 2004; </t>
    </r>
    <r>
      <rPr>
        <b/>
        <sz val="12"/>
        <color theme="1"/>
        <rFont val="Times New Roman"/>
        <family val="1"/>
      </rPr>
      <t>25</t>
    </r>
    <r>
      <rPr>
        <sz val="12"/>
        <color theme="1"/>
        <rFont val="Times New Roman"/>
        <family val="1"/>
      </rPr>
      <t>(5): 418-24.</t>
    </r>
  </si>
  <si>
    <r>
      <t xml:space="preserve">Bianchini ML, Jeffres MN, Campbell JD. Cost-Effectiveness Analysis of New Beta-Lactam Beta-Lactamase Inhibitor Antibiotics Versus Colistin for the Treatment of Carbapenem-Resistant Infections. </t>
    </r>
    <r>
      <rPr>
        <i/>
        <sz val="12"/>
        <color theme="1"/>
        <rFont val="Times New Roman"/>
        <family val="1"/>
      </rPr>
      <t>Hospital Pharmacy</t>
    </r>
    <r>
      <rPr>
        <sz val="12"/>
        <color theme="1"/>
        <rFont val="Times New Roman"/>
        <family val="1"/>
      </rPr>
      <t xml:space="preserve"> 2022; </t>
    </r>
    <r>
      <rPr>
        <b/>
        <sz val="12"/>
        <color theme="1"/>
        <rFont val="Times New Roman"/>
        <family val="1"/>
      </rPr>
      <t>57</t>
    </r>
    <r>
      <rPr>
        <sz val="12"/>
        <color theme="1"/>
        <rFont val="Times New Roman"/>
        <family val="1"/>
      </rPr>
      <t>(1): 93-100.</t>
    </r>
  </si>
  <si>
    <r>
      <t xml:space="preserve">Bolaños-Díaz R, Angles-Yanqui E, Pérez-Lazo G, Sanabria-Montañez C. Cost-effectiveness of ceftazidime/avibactam for infections due to carbapenem-resistant bacteria in Peru. </t>
    </r>
    <r>
      <rPr>
        <i/>
        <sz val="12"/>
        <color theme="1"/>
        <rFont val="Times New Roman"/>
        <family val="1"/>
      </rPr>
      <t>Journal of Pharmaceutical Health Services Research</t>
    </r>
    <r>
      <rPr>
        <sz val="12"/>
        <color theme="1"/>
        <rFont val="Times New Roman"/>
        <family val="1"/>
      </rPr>
      <t xml:space="preserve"> 2022; </t>
    </r>
    <r>
      <rPr>
        <b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(1): 2-8.</t>
    </r>
  </si>
  <si>
    <r>
      <t>Cho</t>
    </r>
    <r>
      <rPr>
        <b/>
        <i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Times New Roman"/>
        <family val="1"/>
      </rPr>
      <t xml:space="preserve">2019 </t>
    </r>
  </si>
  <si>
    <r>
      <t>Niederman, 2014</t>
    </r>
    <r>
      <rPr>
        <sz val="12"/>
        <color rgb="FF000000"/>
        <rFont val="Times New Roman"/>
        <family val="1"/>
      </rPr>
      <t xml:space="preserve"> </t>
    </r>
  </si>
  <si>
    <t>BMJ Global Health</t>
  </si>
  <si>
    <t>Vancomicyn= 1g every 12H</t>
  </si>
  <si>
    <t>Costs-effectiveness and cost components of pharmaceutical and non-pharmaceutical interventions affecting antibiotic resistance outcomes in hospital patients: A systematic literature review</t>
  </si>
  <si>
    <t xml:space="preserve">Institute for Global Health, 3rd floor, Institute of Child Health, 30 Guilford Street, London WC1N 1EH, email: k.allel@ucl.ac.uk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</si>
</sst>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"/>
    <numFmt numFmtId="166" formatCode="#,##0.0"/>
    <numFmt numFmtId="167" formatCode="0.000"/>
  </numFmts>
  <fonts count="17" x14ac:knownFonts="1">
    <font>
      <sz val="12"/>
      <color theme="1"/>
      <name val="Calibri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DEEAF6"/>
        <bgColor rgb="FFDEEAF6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/>
      </patternFill>
    </fill>
    <fill>
      <patternFill patternType="solid">
        <fgColor theme="9" tint="0.79998168889431442"/>
        <bgColor rgb="FFFEF2CB"/>
      </patternFill>
    </fill>
    <fill>
      <patternFill patternType="solid">
        <fgColor theme="9" tint="0.79998168889431442"/>
        <bgColor rgb="FFD9E2F3"/>
      </patternFill>
    </fill>
    <fill>
      <patternFill patternType="solid">
        <fgColor theme="9" tint="0.79998168889431442"/>
        <bgColor rgb="FFFBE4D5"/>
      </patternFill>
    </fill>
    <fill>
      <patternFill patternType="solid">
        <fgColor theme="2"/>
        <bgColor theme="0"/>
      </patternFill>
    </fill>
    <fill>
      <patternFill patternType="solid">
        <fgColor theme="2"/>
        <bgColor rgb="FFFEF2CB"/>
      </patternFill>
    </fill>
    <fill>
      <patternFill patternType="solid">
        <fgColor theme="2"/>
        <bgColor rgb="FFD9E2F3"/>
      </patternFill>
    </fill>
    <fill>
      <patternFill patternType="solid">
        <fgColor theme="2"/>
        <bgColor rgb="FFFBE4D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2" fillId="13" borderId="3" xfId="0" applyFont="1" applyFill="1" applyBorder="1" applyAlignment="1">
      <alignment wrapText="1"/>
    </xf>
    <xf numFmtId="0" fontId="2" fillId="13" borderId="3" xfId="0" applyFont="1" applyFill="1" applyBorder="1" applyAlignment="1">
      <alignment vertical="top"/>
    </xf>
    <xf numFmtId="1" fontId="2" fillId="13" borderId="3" xfId="0" applyNumberFormat="1" applyFont="1" applyFill="1" applyBorder="1" applyAlignment="1">
      <alignment vertical="top"/>
    </xf>
    <xf numFmtId="0" fontId="2" fillId="13" borderId="5" xfId="0" applyFont="1" applyFill="1" applyBorder="1" applyAlignment="1">
      <alignment vertical="top"/>
    </xf>
    <xf numFmtId="0" fontId="2" fillId="13" borderId="3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0" fillId="12" borderId="0" xfId="0" applyFill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7" fillId="12" borderId="0" xfId="0" applyFont="1" applyFill="1"/>
    <xf numFmtId="0" fontId="2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0" xfId="0" applyFont="1" applyFill="1" applyBorder="1"/>
    <xf numFmtId="0" fontId="2" fillId="6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30" xfId="0" applyFont="1" applyFill="1" applyBorder="1"/>
    <xf numFmtId="0" fontId="2" fillId="2" borderId="3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30" xfId="0" applyFont="1" applyFill="1" applyBorder="1" applyAlignment="1">
      <alignment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27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21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1" fontId="1" fillId="5" borderId="3" xfId="0" applyNumberFormat="1" applyFont="1" applyFill="1" applyBorder="1" applyAlignment="1">
      <alignment vertical="top"/>
    </xf>
    <xf numFmtId="0" fontId="1" fillId="2" borderId="6" xfId="0" applyFont="1" applyFill="1" applyBorder="1" applyAlignment="1">
      <alignment horizontal="left" vertical="top"/>
    </xf>
    <xf numFmtId="0" fontId="2" fillId="11" borderId="3" xfId="0" applyFont="1" applyFill="1" applyBorder="1" applyAlignment="1">
      <alignment horizontal="left" vertical="top" wrapText="1"/>
    </xf>
    <xf numFmtId="0" fontId="1" fillId="11" borderId="3" xfId="0" applyFont="1" applyFill="1" applyBorder="1" applyAlignment="1">
      <alignment vertical="top"/>
    </xf>
    <xf numFmtId="1" fontId="1" fillId="11" borderId="3" xfId="0" applyNumberFormat="1" applyFont="1" applyFill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5" borderId="5" xfId="0" applyFont="1" applyFill="1" applyBorder="1" applyAlignment="1">
      <alignment vertical="top"/>
    </xf>
    <xf numFmtId="0" fontId="1" fillId="11" borderId="5" xfId="0" applyFont="1" applyFill="1" applyBorder="1" applyAlignment="1">
      <alignment vertical="top"/>
    </xf>
    <xf numFmtId="16" fontId="1" fillId="11" borderId="3" xfId="0" applyNumberFormat="1" applyFont="1" applyFill="1" applyBorder="1" applyAlignment="1">
      <alignment vertical="top"/>
    </xf>
    <xf numFmtId="165" fontId="1" fillId="5" borderId="3" xfId="0" applyNumberFormat="1" applyFont="1" applyFill="1" applyBorder="1" applyAlignment="1">
      <alignment vertical="top"/>
    </xf>
    <xf numFmtId="0" fontId="1" fillId="11" borderId="3" xfId="0" applyFont="1" applyFill="1" applyBorder="1" applyAlignment="1">
      <alignment horizontal="right" vertical="top"/>
    </xf>
    <xf numFmtId="16" fontId="1" fillId="11" borderId="3" xfId="0" applyNumberFormat="1" applyFont="1" applyFill="1" applyBorder="1" applyAlignment="1">
      <alignment horizontal="right" vertical="top"/>
    </xf>
    <xf numFmtId="0" fontId="10" fillId="7" borderId="12" xfId="0" applyFont="1" applyFill="1" applyBorder="1" applyAlignment="1">
      <alignment horizontal="left" vertical="top" wrapText="1"/>
    </xf>
    <xf numFmtId="0" fontId="13" fillId="7" borderId="12" xfId="0" applyFont="1" applyFill="1" applyBorder="1" applyAlignment="1">
      <alignment vertical="top"/>
    </xf>
    <xf numFmtId="0" fontId="13" fillId="8" borderId="12" xfId="0" applyFont="1" applyFill="1" applyBorder="1" applyAlignment="1">
      <alignment vertical="top"/>
    </xf>
    <xf numFmtId="0" fontId="13" fillId="9" borderId="12" xfId="0" applyFont="1" applyFill="1" applyBorder="1" applyAlignment="1">
      <alignment vertical="top"/>
    </xf>
    <xf numFmtId="1" fontId="13" fillId="9" borderId="12" xfId="0" applyNumberFormat="1" applyFont="1" applyFill="1" applyBorder="1" applyAlignment="1">
      <alignment vertical="top"/>
    </xf>
    <xf numFmtId="0" fontId="13" fillId="9" borderId="27" xfId="0" applyFont="1" applyFill="1" applyBorder="1" applyAlignment="1">
      <alignment vertical="top"/>
    </xf>
    <xf numFmtId="0" fontId="13" fillId="2" borderId="6" xfId="0" applyFont="1" applyFill="1" applyBorder="1" applyAlignment="1">
      <alignment horizontal="left" vertical="top"/>
    </xf>
    <xf numFmtId="0" fontId="10" fillId="7" borderId="28" xfId="0" applyFont="1" applyFill="1" applyBorder="1" applyAlignment="1">
      <alignment horizontal="left" vertical="top" wrapText="1"/>
    </xf>
    <xf numFmtId="0" fontId="13" fillId="7" borderId="28" xfId="0" applyFont="1" applyFill="1" applyBorder="1" applyAlignment="1">
      <alignment vertical="top"/>
    </xf>
    <xf numFmtId="0" fontId="13" fillId="8" borderId="28" xfId="0" applyFont="1" applyFill="1" applyBorder="1" applyAlignment="1">
      <alignment vertical="top"/>
    </xf>
    <xf numFmtId="0" fontId="13" fillId="9" borderId="28" xfId="0" applyFont="1" applyFill="1" applyBorder="1" applyAlignment="1">
      <alignment vertical="top"/>
    </xf>
    <xf numFmtId="0" fontId="13" fillId="9" borderId="29" xfId="0" applyFont="1" applyFill="1" applyBorder="1" applyAlignment="1">
      <alignment vertical="top"/>
    </xf>
    <xf numFmtId="165" fontId="13" fillId="9" borderId="12" xfId="0" applyNumberFormat="1" applyFont="1" applyFill="1" applyBorder="1" applyAlignment="1">
      <alignment vertical="top"/>
    </xf>
    <xf numFmtId="0" fontId="10" fillId="11" borderId="30" xfId="0" applyFont="1" applyFill="1" applyBorder="1" applyAlignment="1">
      <alignment horizontal="left" vertical="top" wrapText="1"/>
    </xf>
    <xf numFmtId="0" fontId="13" fillId="11" borderId="3" xfId="0" applyFont="1" applyFill="1" applyBorder="1" applyAlignment="1">
      <alignment horizontal="right" vertical="top" wrapText="1"/>
    </xf>
    <xf numFmtId="1" fontId="13" fillId="11" borderId="3" xfId="0" applyNumberFormat="1" applyFont="1" applyFill="1" applyBorder="1" applyAlignment="1">
      <alignment horizontal="right" vertical="top" wrapText="1"/>
    </xf>
    <xf numFmtId="0" fontId="13" fillId="11" borderId="5" xfId="0" applyFont="1" applyFill="1" applyBorder="1" applyAlignment="1">
      <alignment horizontal="right" vertical="top" wrapText="1"/>
    </xf>
    <xf numFmtId="0" fontId="13" fillId="2" borderId="6" xfId="0" applyFont="1" applyFill="1" applyBorder="1" applyAlignment="1">
      <alignment horizontal="right" vertical="top" wrapText="1"/>
    </xf>
    <xf numFmtId="0" fontId="10" fillId="11" borderId="3" xfId="0" applyFont="1" applyFill="1" applyBorder="1" applyAlignment="1">
      <alignment horizontal="left" vertical="top" wrapText="1"/>
    </xf>
    <xf numFmtId="0" fontId="2" fillId="13" borderId="3" xfId="0" applyFont="1" applyFill="1" applyBorder="1" applyAlignment="1">
      <alignment horizontal="left" vertical="top" wrapText="1"/>
    </xf>
    <xf numFmtId="0" fontId="1" fillId="13" borderId="3" xfId="0" applyFont="1" applyFill="1" applyBorder="1" applyAlignment="1">
      <alignment vertical="top"/>
    </xf>
    <xf numFmtId="1" fontId="1" fillId="13" borderId="3" xfId="0" applyNumberFormat="1" applyFont="1" applyFill="1" applyBorder="1" applyAlignment="1">
      <alignment vertical="top"/>
    </xf>
    <xf numFmtId="0" fontId="1" fillId="13" borderId="5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2" fontId="1" fillId="11" borderId="3" xfId="0" applyNumberFormat="1" applyFont="1" applyFill="1" applyBorder="1" applyAlignment="1">
      <alignment vertical="top"/>
    </xf>
    <xf numFmtId="0" fontId="1" fillId="3" borderId="3" xfId="0" applyFont="1" applyFill="1" applyBorder="1" applyAlignment="1">
      <alignment vertical="top" wrapText="1"/>
    </xf>
    <xf numFmtId="167" fontId="1" fillId="11" borderId="3" xfId="0" applyNumberFormat="1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1" fontId="1" fillId="5" borderId="2" xfId="0" applyNumberFormat="1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13" borderId="3" xfId="0" applyFont="1" applyFill="1" applyBorder="1" applyAlignment="1">
      <alignment horizontal="right" vertical="top"/>
    </xf>
    <xf numFmtId="0" fontId="13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vertical="top"/>
    </xf>
    <xf numFmtId="1" fontId="1" fillId="2" borderId="3" xfId="0" applyNumberFormat="1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2" fillId="13" borderId="3" xfId="0" applyFont="1" applyFill="1" applyBorder="1" applyAlignment="1">
      <alignment horizontal="left" vertical="top"/>
    </xf>
    <xf numFmtId="0" fontId="1" fillId="14" borderId="3" xfId="0" applyFont="1" applyFill="1" applyBorder="1" applyAlignment="1">
      <alignment vertical="top"/>
    </xf>
    <xf numFmtId="0" fontId="1" fillId="15" borderId="3" xfId="0" applyFont="1" applyFill="1" applyBorder="1" applyAlignment="1">
      <alignment vertical="top"/>
    </xf>
    <xf numFmtId="0" fontId="1" fillId="16" borderId="3" xfId="0" applyFont="1" applyFill="1" applyBorder="1" applyAlignment="1">
      <alignment vertical="top"/>
    </xf>
    <xf numFmtId="1" fontId="1" fillId="16" borderId="3" xfId="0" applyNumberFormat="1" applyFont="1" applyFill="1" applyBorder="1" applyAlignment="1">
      <alignment vertical="top"/>
    </xf>
    <xf numFmtId="0" fontId="1" fillId="16" borderId="5" xfId="0" applyFont="1" applyFill="1" applyBorder="1" applyAlignment="1">
      <alignment vertical="top"/>
    </xf>
    <xf numFmtId="1" fontId="1" fillId="13" borderId="3" xfId="0" applyNumberFormat="1" applyFont="1" applyFill="1" applyBorder="1" applyAlignment="1">
      <alignment horizontal="right" vertical="top"/>
    </xf>
    <xf numFmtId="0" fontId="1" fillId="13" borderId="5" xfId="0" applyFont="1" applyFill="1" applyBorder="1" applyAlignment="1">
      <alignment horizontal="right" vertical="top"/>
    </xf>
    <xf numFmtId="0" fontId="13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top" wrapText="1"/>
    </xf>
    <xf numFmtId="0" fontId="10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right" vertical="top" wrapText="1"/>
    </xf>
    <xf numFmtId="164" fontId="14" fillId="4" borderId="3" xfId="0" applyNumberFormat="1" applyFont="1" applyFill="1" applyBorder="1" applyAlignment="1">
      <alignment horizontal="right" vertical="top" wrapText="1"/>
    </xf>
    <xf numFmtId="0" fontId="1" fillId="4" borderId="3" xfId="0" applyFont="1" applyFill="1" applyBorder="1" applyAlignment="1">
      <alignment horizontal="right" vertical="top" wrapText="1"/>
    </xf>
    <xf numFmtId="0" fontId="1" fillId="5" borderId="3" xfId="0" applyFont="1" applyFill="1" applyBorder="1" applyAlignment="1">
      <alignment horizontal="right" vertical="top" wrapText="1"/>
    </xf>
    <xf numFmtId="1" fontId="1" fillId="5" borderId="3" xfId="0" applyNumberFormat="1" applyFont="1" applyFill="1" applyBorder="1" applyAlignment="1">
      <alignment horizontal="right" vertical="top" wrapText="1"/>
    </xf>
    <xf numFmtId="0" fontId="1" fillId="5" borderId="5" xfId="0" applyFont="1" applyFill="1" applyBorder="1" applyAlignment="1">
      <alignment horizontal="righ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11" borderId="3" xfId="0" applyFont="1" applyFill="1" applyBorder="1" applyAlignment="1">
      <alignment horizontal="right" vertical="top" wrapText="1"/>
    </xf>
    <xf numFmtId="164" fontId="14" fillId="11" borderId="3" xfId="0" applyNumberFormat="1" applyFont="1" applyFill="1" applyBorder="1" applyAlignment="1">
      <alignment horizontal="right" vertical="top" wrapText="1"/>
    </xf>
    <xf numFmtId="1" fontId="1" fillId="11" borderId="3" xfId="0" applyNumberFormat="1" applyFont="1" applyFill="1" applyBorder="1" applyAlignment="1">
      <alignment horizontal="right" vertical="top" wrapText="1"/>
    </xf>
    <xf numFmtId="0" fontId="1" fillId="11" borderId="5" xfId="0" applyFont="1" applyFill="1" applyBorder="1" applyAlignment="1">
      <alignment horizontal="right" vertical="top" wrapText="1"/>
    </xf>
    <xf numFmtId="9" fontId="1" fillId="11" borderId="3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2" borderId="6" xfId="0" applyFont="1" applyFill="1" applyBorder="1"/>
    <xf numFmtId="0" fontId="2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right" vertical="top" wrapText="1"/>
    </xf>
    <xf numFmtId="0" fontId="1" fillId="0" borderId="7" xfId="0" applyFont="1" applyBorder="1" applyAlignment="1">
      <alignment horizontal="right" vertical="top" wrapText="1"/>
    </xf>
    <xf numFmtId="1" fontId="1" fillId="0" borderId="7" xfId="0" applyNumberFormat="1" applyFont="1" applyBorder="1" applyAlignment="1">
      <alignment horizontal="right" vertical="top" wrapText="1"/>
    </xf>
    <xf numFmtId="0" fontId="2" fillId="3" borderId="12" xfId="0" applyFont="1" applyFill="1" applyBorder="1" applyAlignment="1">
      <alignment horizontal="left" vertical="top" wrapText="1"/>
    </xf>
    <xf numFmtId="4" fontId="14" fillId="4" borderId="3" xfId="0" applyNumberFormat="1" applyFont="1" applyFill="1" applyBorder="1" applyAlignment="1">
      <alignment horizontal="right" vertical="top" wrapText="1"/>
    </xf>
    <xf numFmtId="4" fontId="14" fillId="11" borderId="3" xfId="0" applyNumberFormat="1" applyFont="1" applyFill="1" applyBorder="1" applyAlignment="1">
      <alignment horizontal="right" vertical="top" wrapText="1"/>
    </xf>
    <xf numFmtId="10" fontId="1" fillId="11" borderId="3" xfId="0" applyNumberFormat="1" applyFont="1" applyFill="1" applyBorder="1" applyAlignment="1">
      <alignment horizontal="right" vertical="top" wrapText="1"/>
    </xf>
    <xf numFmtId="0" fontId="10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/>
    <xf numFmtId="0" fontId="1" fillId="2" borderId="13" xfId="0" applyFont="1" applyFill="1" applyBorder="1" applyAlignment="1">
      <alignment horizontal="right" vertical="top" wrapText="1"/>
    </xf>
    <xf numFmtId="0" fontId="2" fillId="11" borderId="3" xfId="0" applyFont="1" applyFill="1" applyBorder="1"/>
    <xf numFmtId="164" fontId="14" fillId="2" borderId="1" xfId="0" applyNumberFormat="1" applyFont="1" applyFill="1" applyBorder="1" applyAlignment="1">
      <alignment horizontal="right" vertical="top" wrapText="1"/>
    </xf>
    <xf numFmtId="0" fontId="1" fillId="2" borderId="14" xfId="0" applyFont="1" applyFill="1" applyBorder="1" applyAlignment="1">
      <alignment horizontal="right" vertical="top" wrapText="1"/>
    </xf>
    <xf numFmtId="1" fontId="1" fillId="2" borderId="14" xfId="0" applyNumberFormat="1" applyFont="1" applyFill="1" applyBorder="1" applyAlignment="1">
      <alignment horizontal="right" vertical="top" wrapText="1"/>
    </xf>
    <xf numFmtId="165" fontId="1" fillId="5" borderId="3" xfId="0" applyNumberFormat="1" applyFont="1" applyFill="1" applyBorder="1" applyAlignment="1">
      <alignment horizontal="right" vertical="top" wrapText="1"/>
    </xf>
    <xf numFmtId="165" fontId="1" fillId="11" borderId="3" xfId="0" applyNumberFormat="1" applyFont="1" applyFill="1" applyBorder="1" applyAlignment="1">
      <alignment horizontal="right" vertical="top" wrapText="1"/>
    </xf>
    <xf numFmtId="0" fontId="1" fillId="4" borderId="5" xfId="0" applyFont="1" applyFill="1" applyBorder="1" applyAlignment="1">
      <alignment horizontal="right" vertical="top" wrapText="1"/>
    </xf>
    <xf numFmtId="166" fontId="14" fillId="4" borderId="3" xfId="0" applyNumberFormat="1" applyFont="1" applyFill="1" applyBorder="1" applyAlignment="1">
      <alignment horizontal="right" vertical="top" wrapText="1"/>
    </xf>
    <xf numFmtId="166" fontId="14" fillId="11" borderId="3" xfId="0" applyNumberFormat="1" applyFont="1" applyFill="1" applyBorder="1" applyAlignment="1">
      <alignment horizontal="right" vertical="top" wrapText="1"/>
    </xf>
    <xf numFmtId="0" fontId="2" fillId="12" borderId="0" xfId="0" applyFont="1" applyFill="1" applyAlignment="1">
      <alignment horizontal="left" vertical="top" wrapText="1"/>
    </xf>
    <xf numFmtId="0" fontId="1" fillId="12" borderId="0" xfId="0" applyFont="1" applyFill="1" applyAlignment="1">
      <alignment horizontal="right" vertical="top" wrapText="1"/>
    </xf>
    <xf numFmtId="167" fontId="1" fillId="2" borderId="14" xfId="0" applyNumberFormat="1" applyFont="1" applyFill="1" applyBorder="1" applyAlignment="1">
      <alignment horizontal="right" vertical="top" wrapText="1"/>
    </xf>
    <xf numFmtId="0" fontId="1" fillId="2" borderId="6" xfId="0" applyFont="1" applyFill="1" applyBorder="1" applyAlignment="1">
      <alignment horizontal="right" vertical="top" wrapText="1"/>
    </xf>
    <xf numFmtId="2" fontId="1" fillId="5" borderId="3" xfId="0" applyNumberFormat="1" applyFont="1" applyFill="1" applyBorder="1" applyAlignment="1">
      <alignment horizontal="right" vertical="top" wrapText="1"/>
    </xf>
    <xf numFmtId="0" fontId="1" fillId="3" borderId="14" xfId="0" applyFont="1" applyFill="1" applyBorder="1" applyAlignment="1">
      <alignment horizontal="righ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11" borderId="2" xfId="0" applyFont="1" applyFill="1" applyBorder="1" applyAlignment="1">
      <alignment horizontal="left" vertical="top" wrapText="1"/>
    </xf>
    <xf numFmtId="0" fontId="1" fillId="11" borderId="2" xfId="0" applyFont="1" applyFill="1" applyBorder="1" applyAlignment="1">
      <alignment horizontal="right" vertical="top" wrapText="1"/>
    </xf>
    <xf numFmtId="0" fontId="1" fillId="11" borderId="2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21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 wrapText="1"/>
    </xf>
    <xf numFmtId="0" fontId="2" fillId="5" borderId="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left" vertical="top" wrapText="1"/>
    </xf>
    <xf numFmtId="0" fontId="2" fillId="17" borderId="4" xfId="0" applyFont="1" applyFill="1" applyBorder="1" applyAlignment="1">
      <alignment horizontal="left" vertical="center"/>
    </xf>
    <xf numFmtId="0" fontId="2" fillId="18" borderId="3" xfId="0" applyFont="1" applyFill="1" applyBorder="1" applyAlignment="1">
      <alignment horizontal="left" vertical="center" wrapText="1"/>
    </xf>
    <xf numFmtId="0" fontId="2" fillId="18" borderId="3" xfId="0" applyFont="1" applyFill="1" applyBorder="1" applyAlignment="1">
      <alignment horizontal="right" vertical="center" wrapText="1"/>
    </xf>
    <xf numFmtId="0" fontId="2" fillId="19" borderId="3" xfId="0" applyFont="1" applyFill="1" applyBorder="1" applyAlignment="1">
      <alignment horizontal="right" vertical="center" wrapText="1"/>
    </xf>
    <xf numFmtId="0" fontId="2" fillId="20" borderId="3" xfId="0" applyFont="1" applyFill="1" applyBorder="1" applyAlignment="1">
      <alignment horizontal="right" vertical="center" wrapText="1"/>
    </xf>
    <xf numFmtId="0" fontId="2" fillId="20" borderId="5" xfId="0" applyFont="1" applyFill="1" applyBorder="1" applyAlignment="1">
      <alignment horizontal="right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1" fillId="21" borderId="0" xfId="0" applyFont="1" applyFill="1"/>
    <xf numFmtId="0" fontId="10" fillId="11" borderId="12" xfId="0" applyFont="1" applyFill="1" applyBorder="1" applyAlignment="1">
      <alignment horizontal="left" vertical="top" wrapText="1"/>
    </xf>
    <xf numFmtId="0" fontId="2" fillId="3" borderId="19" xfId="0" applyFont="1" applyFill="1" applyBorder="1" applyAlignment="1">
      <alignment horizontal="left" vertical="top" wrapText="1"/>
    </xf>
    <xf numFmtId="0" fontId="2" fillId="13" borderId="12" xfId="0" applyFont="1" applyFill="1" applyBorder="1" applyAlignment="1">
      <alignment horizontal="left" vertical="top" wrapText="1"/>
    </xf>
    <xf numFmtId="0" fontId="1" fillId="22" borderId="0" xfId="0" applyFont="1" applyFill="1"/>
    <xf numFmtId="0" fontId="6" fillId="12" borderId="11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0" borderId="8" xfId="0" applyFont="1" applyBorder="1"/>
    <xf numFmtId="0" fontId="2" fillId="0" borderId="33" xfId="0" applyFont="1" applyBorder="1" applyAlignment="1">
      <alignment horizontal="center" vertical="center" wrapText="1"/>
    </xf>
    <xf numFmtId="0" fontId="11" fillId="0" borderId="33" xfId="0" applyFont="1" applyBorder="1"/>
    <xf numFmtId="0" fontId="2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top" wrapText="1"/>
    </xf>
    <xf numFmtId="0" fontId="11" fillId="0" borderId="18" xfId="0" applyFont="1" applyBorder="1"/>
    <xf numFmtId="0" fontId="11" fillId="0" borderId="19" xfId="0" applyFont="1" applyBorder="1"/>
    <xf numFmtId="0" fontId="11" fillId="0" borderId="23" xfId="0" applyFont="1" applyBorder="1"/>
    <xf numFmtId="0" fontId="1" fillId="0" borderId="0" xfId="0" applyFont="1"/>
    <xf numFmtId="0" fontId="11" fillId="0" borderId="20" xfId="0" applyFont="1" applyBorder="1"/>
    <xf numFmtId="0" fontId="11" fillId="0" borderId="24" xfId="0" applyFont="1" applyBorder="1"/>
    <xf numFmtId="0" fontId="11" fillId="0" borderId="25" xfId="0" applyFont="1" applyBorder="1"/>
    <xf numFmtId="0" fontId="11" fillId="0" borderId="26" xfId="0" applyFont="1" applyBorder="1"/>
    <xf numFmtId="0" fontId="10" fillId="0" borderId="4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1" fillId="0" borderId="30" xfId="0" applyFont="1" applyBorder="1"/>
    <xf numFmtId="0" fontId="11" fillId="0" borderId="32" xfId="0" applyFont="1" applyBorder="1"/>
    <xf numFmtId="0" fontId="2" fillId="6" borderId="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1" fillId="0" borderId="16" xfId="0" applyFont="1" applyBorder="1"/>
    <xf numFmtId="0" fontId="11" fillId="0" borderId="17" xfId="0" applyFont="1" applyBorder="1"/>
    <xf numFmtId="0" fontId="2" fillId="0" borderId="18" xfId="0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11" fillId="0" borderId="11" xfId="0" applyFont="1" applyBorder="1"/>
    <xf numFmtId="0" fontId="15" fillId="0" borderId="0" xfId="0" applyFont="1" applyAlignment="1">
      <alignment horizontal="left" vertical="center" wrapText="1"/>
    </xf>
    <xf numFmtId="0" fontId="16" fillId="0" borderId="0" xfId="0" applyFont="1"/>
    <xf numFmtId="0" fontId="2" fillId="6" borderId="4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" fillId="0" borderId="33" xfId="0" applyFont="1" applyBorder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B68F-9DC2-4B91-BB5A-29D299F51E6D}">
  <dimension ref="C5:M18"/>
  <sheetViews>
    <sheetView showGridLines="0" showRowColHeaders="0" tabSelected="1" workbookViewId="0">
      <selection activeCell="E17" sqref="E17"/>
    </sheetView>
  </sheetViews>
  <sheetFormatPr baseColWidth="10" defaultColWidth="9" defaultRowHeight="16" x14ac:dyDescent="0.2"/>
  <cols>
    <col min="1" max="2" width="9" style="11"/>
    <col min="3" max="3" width="15" style="11" customWidth="1"/>
    <col min="4" max="16384" width="9" style="11"/>
  </cols>
  <sheetData>
    <row r="5" spans="3:13" ht="16.5" customHeight="1" x14ac:dyDescent="0.2">
      <c r="C5" s="180" t="s">
        <v>1709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</row>
    <row r="6" spans="3:13" x14ac:dyDescent="0.2"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</row>
    <row r="7" spans="3:13" ht="17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9" spans="3:13" ht="18.75" customHeight="1" x14ac:dyDescent="0.2">
      <c r="C9" s="12" t="s">
        <v>1696</v>
      </c>
      <c r="D9" s="181" t="s">
        <v>1697</v>
      </c>
      <c r="E9" s="181"/>
      <c r="F9" s="181"/>
      <c r="G9" s="181"/>
      <c r="H9" s="181"/>
      <c r="I9" s="181"/>
      <c r="J9" s="181"/>
      <c r="K9" s="181"/>
      <c r="L9" s="181"/>
      <c r="M9" s="181"/>
    </row>
    <row r="10" spans="3:13" x14ac:dyDescent="0.2">
      <c r="D10" s="181"/>
      <c r="E10" s="181"/>
      <c r="F10" s="181"/>
      <c r="G10" s="181"/>
      <c r="H10" s="181"/>
      <c r="I10" s="181"/>
      <c r="J10" s="181"/>
      <c r="K10" s="181"/>
      <c r="L10" s="181"/>
      <c r="M10" s="181"/>
    </row>
    <row r="11" spans="3:13" x14ac:dyDescent="0.2"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3" spans="3:13" x14ac:dyDescent="0.2">
      <c r="C13" s="14" t="s">
        <v>1698</v>
      </c>
      <c r="D13" s="182" t="s">
        <v>1710</v>
      </c>
      <c r="E13" s="182"/>
      <c r="F13" s="182"/>
      <c r="G13" s="182"/>
      <c r="H13" s="182"/>
      <c r="I13" s="182"/>
      <c r="J13" s="182"/>
      <c r="K13" s="182"/>
      <c r="L13" s="182"/>
      <c r="M13" s="182"/>
    </row>
    <row r="14" spans="3:13" x14ac:dyDescent="0.2">
      <c r="D14" s="182"/>
      <c r="E14" s="182"/>
      <c r="F14" s="182"/>
      <c r="G14" s="182"/>
      <c r="H14" s="182"/>
      <c r="I14" s="182"/>
      <c r="J14" s="182"/>
      <c r="K14" s="182"/>
      <c r="L14" s="182"/>
      <c r="M14" s="182"/>
    </row>
    <row r="16" spans="3:13" ht="45" customHeight="1" x14ac:dyDescent="0.2">
      <c r="G16" s="183" t="s">
        <v>1699</v>
      </c>
      <c r="H16" s="183"/>
      <c r="I16" s="183"/>
    </row>
    <row r="18" spans="6:10" ht="47.25" customHeight="1" x14ac:dyDescent="0.2">
      <c r="F18" s="179" t="s">
        <v>1707</v>
      </c>
      <c r="G18" s="179"/>
      <c r="H18" s="179"/>
      <c r="I18" s="179"/>
      <c r="J18" s="179"/>
    </row>
  </sheetData>
  <mergeCells count="5">
    <mergeCell ref="F18:J18"/>
    <mergeCell ref="C5:M6"/>
    <mergeCell ref="D9:M10"/>
    <mergeCell ref="D13:M14"/>
    <mergeCell ref="G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5"/>
  <sheetViews>
    <sheetView topLeftCell="B864" zoomScale="70" zoomScaleNormal="70" workbookViewId="0">
      <selection activeCell="O948" sqref="O948"/>
    </sheetView>
  </sheetViews>
  <sheetFormatPr baseColWidth="10" defaultColWidth="11.1640625" defaultRowHeight="16" x14ac:dyDescent="0.2"/>
  <cols>
    <col min="1" max="1" width="26.5" style="178" customWidth="1"/>
    <col min="2" max="2" width="75.5" style="178" customWidth="1"/>
    <col min="3" max="3" width="24.1640625" style="178" customWidth="1"/>
    <col min="4" max="4" width="11.6640625" style="178" customWidth="1"/>
    <col min="5" max="5" width="6.5" style="178" customWidth="1"/>
    <col min="6" max="6" width="16" style="178" customWidth="1"/>
    <col min="7" max="7" width="12.33203125" style="178" customWidth="1"/>
    <col min="8" max="8" width="6.6640625" style="178" customWidth="1"/>
    <col min="9" max="9" width="16" style="178" customWidth="1"/>
    <col min="10" max="10" width="12.6640625" style="178" customWidth="1"/>
    <col min="11" max="11" width="6.6640625" style="178" customWidth="1"/>
    <col min="12" max="12" width="26.33203125" style="178" customWidth="1"/>
    <col min="13" max="16384" width="11.1640625" style="178"/>
  </cols>
  <sheetData>
    <row r="1" spans="1:12" s="6" customFormat="1" ht="46.5" customHeight="1" x14ac:dyDescent="0.2">
      <c r="A1" s="212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1:12" s="6" customFormat="1" ht="28.5" customHeight="1" x14ac:dyDescent="0.2">
      <c r="A2" s="154" t="s">
        <v>1</v>
      </c>
      <c r="B2" s="155" t="s">
        <v>2</v>
      </c>
      <c r="C2" s="162" t="s">
        <v>3</v>
      </c>
      <c r="D2" s="162" t="s">
        <v>4</v>
      </c>
      <c r="E2" s="162" t="s">
        <v>5</v>
      </c>
      <c r="F2" s="163" t="s">
        <v>6</v>
      </c>
      <c r="G2" s="163" t="s">
        <v>7</v>
      </c>
      <c r="H2" s="163" t="s">
        <v>5</v>
      </c>
      <c r="I2" s="164" t="s">
        <v>8</v>
      </c>
      <c r="J2" s="164" t="s">
        <v>7</v>
      </c>
      <c r="K2" s="164" t="s">
        <v>5</v>
      </c>
      <c r="L2" s="165" t="s">
        <v>9</v>
      </c>
    </row>
    <row r="3" spans="1:12" s="174" customFormat="1" ht="18" customHeight="1" x14ac:dyDescent="0.2">
      <c r="A3" s="167"/>
      <c r="B3" s="168"/>
      <c r="C3" s="169"/>
      <c r="D3" s="169"/>
      <c r="E3" s="169"/>
      <c r="F3" s="170"/>
      <c r="G3" s="170"/>
      <c r="H3" s="170"/>
      <c r="I3" s="171"/>
      <c r="J3" s="171"/>
      <c r="K3" s="172"/>
      <c r="L3" s="173"/>
    </row>
    <row r="4" spans="1:12" s="6" customFormat="1" ht="17" x14ac:dyDescent="0.2">
      <c r="A4" s="203" t="s">
        <v>10</v>
      </c>
      <c r="B4" s="108" t="s">
        <v>11</v>
      </c>
      <c r="C4" s="109">
        <v>16200</v>
      </c>
      <c r="D4" s="109" t="s">
        <v>12</v>
      </c>
      <c r="E4" s="109">
        <v>2019</v>
      </c>
      <c r="F4" s="110" t="s">
        <v>13</v>
      </c>
      <c r="G4" s="111"/>
      <c r="H4" s="111"/>
      <c r="I4" s="112">
        <v>1.06</v>
      </c>
      <c r="J4" s="113">
        <f t="shared" ref="J4:J19" si="0">SUM(I4*C4)</f>
        <v>17172</v>
      </c>
      <c r="K4" s="114">
        <v>2022</v>
      </c>
      <c r="L4" s="115"/>
    </row>
    <row r="5" spans="1:12" s="6" customFormat="1" ht="17" x14ac:dyDescent="0.2">
      <c r="A5" s="185"/>
      <c r="B5" s="108" t="s">
        <v>14</v>
      </c>
      <c r="C5" s="109">
        <v>3500</v>
      </c>
      <c r="D5" s="109" t="s">
        <v>12</v>
      </c>
      <c r="E5" s="109">
        <v>2019</v>
      </c>
      <c r="F5" s="110" t="s">
        <v>13</v>
      </c>
      <c r="G5" s="111"/>
      <c r="H5" s="111"/>
      <c r="I5" s="112">
        <v>1.06</v>
      </c>
      <c r="J5" s="113">
        <f t="shared" si="0"/>
        <v>3710</v>
      </c>
      <c r="K5" s="114">
        <v>2022</v>
      </c>
      <c r="L5" s="115"/>
    </row>
    <row r="6" spans="1:12" s="6" customFormat="1" ht="17" x14ac:dyDescent="0.2">
      <c r="A6" s="185"/>
      <c r="B6" s="108" t="s">
        <v>15</v>
      </c>
      <c r="C6" s="109">
        <v>1188</v>
      </c>
      <c r="D6" s="109" t="s">
        <v>12</v>
      </c>
      <c r="E6" s="109">
        <v>2019</v>
      </c>
      <c r="F6" s="110" t="s">
        <v>13</v>
      </c>
      <c r="G6" s="111"/>
      <c r="H6" s="111"/>
      <c r="I6" s="112">
        <v>1.06</v>
      </c>
      <c r="J6" s="113">
        <f t="shared" si="0"/>
        <v>1259.28</v>
      </c>
      <c r="K6" s="114">
        <v>2022</v>
      </c>
      <c r="L6" s="115"/>
    </row>
    <row r="7" spans="1:12" s="6" customFormat="1" ht="17" x14ac:dyDescent="0.2">
      <c r="A7" s="185"/>
      <c r="B7" s="108" t="s">
        <v>16</v>
      </c>
      <c r="C7" s="109">
        <v>16632</v>
      </c>
      <c r="D7" s="109" t="s">
        <v>12</v>
      </c>
      <c r="E7" s="109">
        <v>2019</v>
      </c>
      <c r="F7" s="110" t="s">
        <v>13</v>
      </c>
      <c r="G7" s="111"/>
      <c r="H7" s="111"/>
      <c r="I7" s="112">
        <v>1.06</v>
      </c>
      <c r="J7" s="113">
        <f t="shared" si="0"/>
        <v>17629.920000000002</v>
      </c>
      <c r="K7" s="114">
        <v>2022</v>
      </c>
      <c r="L7" s="115"/>
    </row>
    <row r="8" spans="1:12" s="6" customFormat="1" ht="17" x14ac:dyDescent="0.2">
      <c r="A8" s="185"/>
      <c r="B8" s="108" t="s">
        <v>17</v>
      </c>
      <c r="C8" s="109">
        <v>820.37</v>
      </c>
      <c r="D8" s="109" t="s">
        <v>12</v>
      </c>
      <c r="E8" s="109">
        <v>2019</v>
      </c>
      <c r="F8" s="110" t="s">
        <v>13</v>
      </c>
      <c r="G8" s="111"/>
      <c r="H8" s="111"/>
      <c r="I8" s="112">
        <v>1.06</v>
      </c>
      <c r="J8" s="113">
        <f t="shared" si="0"/>
        <v>869.59220000000005</v>
      </c>
      <c r="K8" s="114">
        <v>2022</v>
      </c>
      <c r="L8" s="115"/>
    </row>
    <row r="9" spans="1:12" s="6" customFormat="1" ht="17" x14ac:dyDescent="0.2">
      <c r="A9" s="185"/>
      <c r="B9" s="108" t="s">
        <v>18</v>
      </c>
      <c r="C9" s="109">
        <v>11485</v>
      </c>
      <c r="D9" s="109" t="s">
        <v>12</v>
      </c>
      <c r="E9" s="109">
        <v>2019</v>
      </c>
      <c r="F9" s="110" t="s">
        <v>13</v>
      </c>
      <c r="G9" s="111"/>
      <c r="H9" s="111"/>
      <c r="I9" s="112">
        <v>1.06</v>
      </c>
      <c r="J9" s="113">
        <f t="shared" si="0"/>
        <v>12174.1</v>
      </c>
      <c r="K9" s="114">
        <v>2022</v>
      </c>
      <c r="L9" s="115"/>
    </row>
    <row r="10" spans="1:12" s="6" customFormat="1" ht="17" x14ac:dyDescent="0.2">
      <c r="A10" s="185"/>
      <c r="B10" s="108" t="s">
        <v>19</v>
      </c>
      <c r="C10" s="109">
        <v>1291.71</v>
      </c>
      <c r="D10" s="109" t="s">
        <v>12</v>
      </c>
      <c r="E10" s="109">
        <v>2019</v>
      </c>
      <c r="F10" s="110" t="s">
        <v>13</v>
      </c>
      <c r="G10" s="111"/>
      <c r="H10" s="111"/>
      <c r="I10" s="112">
        <v>1.06</v>
      </c>
      <c r="J10" s="113">
        <f t="shared" si="0"/>
        <v>1369.2126000000001</v>
      </c>
      <c r="K10" s="114">
        <v>2022</v>
      </c>
      <c r="L10" s="115"/>
    </row>
    <row r="11" spans="1:12" s="6" customFormat="1" ht="17" x14ac:dyDescent="0.2">
      <c r="A11" s="185"/>
      <c r="B11" s="108" t="s">
        <v>20</v>
      </c>
      <c r="C11" s="109">
        <v>18083.939999999999</v>
      </c>
      <c r="D11" s="109" t="s">
        <v>12</v>
      </c>
      <c r="E11" s="109">
        <v>2019</v>
      </c>
      <c r="F11" s="110" t="s">
        <v>13</v>
      </c>
      <c r="G11" s="111"/>
      <c r="H11" s="111"/>
      <c r="I11" s="112">
        <v>1.06</v>
      </c>
      <c r="J11" s="113">
        <f t="shared" si="0"/>
        <v>19168.9764</v>
      </c>
      <c r="K11" s="114">
        <v>2022</v>
      </c>
      <c r="L11" s="115"/>
    </row>
    <row r="12" spans="1:12" s="6" customFormat="1" ht="17" x14ac:dyDescent="0.2">
      <c r="A12" s="185"/>
      <c r="B12" s="108" t="s">
        <v>21</v>
      </c>
      <c r="C12" s="109">
        <v>1284</v>
      </c>
      <c r="D12" s="109" t="s">
        <v>12</v>
      </c>
      <c r="E12" s="109">
        <v>2019</v>
      </c>
      <c r="F12" s="110" t="s">
        <v>13</v>
      </c>
      <c r="G12" s="111"/>
      <c r="H12" s="111"/>
      <c r="I12" s="112">
        <v>1.06</v>
      </c>
      <c r="J12" s="113">
        <f t="shared" si="0"/>
        <v>1361.04</v>
      </c>
      <c r="K12" s="114">
        <v>2022</v>
      </c>
      <c r="L12" s="115"/>
    </row>
    <row r="13" spans="1:12" s="6" customFormat="1" ht="17" x14ac:dyDescent="0.2">
      <c r="A13" s="185"/>
      <c r="B13" s="108" t="s">
        <v>22</v>
      </c>
      <c r="C13" s="109">
        <v>17976</v>
      </c>
      <c r="D13" s="109" t="s">
        <v>12</v>
      </c>
      <c r="E13" s="109">
        <v>2019</v>
      </c>
      <c r="F13" s="110" t="s">
        <v>13</v>
      </c>
      <c r="G13" s="111"/>
      <c r="H13" s="111"/>
      <c r="I13" s="112">
        <v>1.06</v>
      </c>
      <c r="J13" s="113">
        <f t="shared" si="0"/>
        <v>19054.560000000001</v>
      </c>
      <c r="K13" s="114">
        <v>2022</v>
      </c>
      <c r="L13" s="115"/>
    </row>
    <row r="14" spans="1:12" s="6" customFormat="1" ht="17" x14ac:dyDescent="0.2">
      <c r="A14" s="185"/>
      <c r="B14" s="108" t="s">
        <v>23</v>
      </c>
      <c r="C14" s="109">
        <v>7.2</v>
      </c>
      <c r="D14" s="109" t="s">
        <v>12</v>
      </c>
      <c r="E14" s="109">
        <v>2019</v>
      </c>
      <c r="F14" s="110" t="s">
        <v>13</v>
      </c>
      <c r="G14" s="111"/>
      <c r="H14" s="111"/>
      <c r="I14" s="112">
        <v>1.06</v>
      </c>
      <c r="J14" s="113">
        <f t="shared" si="0"/>
        <v>7.6320000000000006</v>
      </c>
      <c r="K14" s="114">
        <v>2022</v>
      </c>
      <c r="L14" s="115"/>
    </row>
    <row r="15" spans="1:12" s="6" customFormat="1" ht="17" x14ac:dyDescent="0.2">
      <c r="A15" s="185"/>
      <c r="B15" s="108" t="s">
        <v>24</v>
      </c>
      <c r="C15" s="109">
        <v>100.8</v>
      </c>
      <c r="D15" s="109" t="s">
        <v>12</v>
      </c>
      <c r="E15" s="109">
        <v>2019</v>
      </c>
      <c r="F15" s="110" t="s">
        <v>13</v>
      </c>
      <c r="G15" s="111"/>
      <c r="H15" s="111"/>
      <c r="I15" s="112">
        <v>1.06</v>
      </c>
      <c r="J15" s="113">
        <f t="shared" si="0"/>
        <v>106.848</v>
      </c>
      <c r="K15" s="114">
        <v>2022</v>
      </c>
      <c r="L15" s="115"/>
    </row>
    <row r="16" spans="1:12" s="6" customFormat="1" ht="17" x14ac:dyDescent="0.2">
      <c r="A16" s="185"/>
      <c r="B16" s="108" t="s">
        <v>25</v>
      </c>
      <c r="C16" s="109">
        <v>37.5</v>
      </c>
      <c r="D16" s="109" t="s">
        <v>12</v>
      </c>
      <c r="E16" s="109">
        <v>2019</v>
      </c>
      <c r="F16" s="110" t="s">
        <v>13</v>
      </c>
      <c r="G16" s="111"/>
      <c r="H16" s="111"/>
      <c r="I16" s="112">
        <v>1.06</v>
      </c>
      <c r="J16" s="113">
        <f t="shared" si="0"/>
        <v>39.75</v>
      </c>
      <c r="K16" s="114">
        <v>2022</v>
      </c>
      <c r="L16" s="115"/>
    </row>
    <row r="17" spans="1:12" s="6" customFormat="1" ht="17" x14ac:dyDescent="0.2">
      <c r="A17" s="185"/>
      <c r="B17" s="108" t="s">
        <v>26</v>
      </c>
      <c r="C17" s="109">
        <v>525</v>
      </c>
      <c r="D17" s="109" t="s">
        <v>12</v>
      </c>
      <c r="E17" s="109">
        <v>2019</v>
      </c>
      <c r="F17" s="110" t="s">
        <v>13</v>
      </c>
      <c r="G17" s="111"/>
      <c r="H17" s="111"/>
      <c r="I17" s="112">
        <v>1.06</v>
      </c>
      <c r="J17" s="113">
        <f t="shared" si="0"/>
        <v>556.5</v>
      </c>
      <c r="K17" s="114">
        <v>2022</v>
      </c>
      <c r="L17" s="115"/>
    </row>
    <row r="18" spans="1:12" s="6" customFormat="1" ht="17" x14ac:dyDescent="0.2">
      <c r="A18" s="185"/>
      <c r="B18" s="108" t="s">
        <v>27</v>
      </c>
      <c r="C18" s="109">
        <v>195.56</v>
      </c>
      <c r="D18" s="109" t="s">
        <v>12</v>
      </c>
      <c r="E18" s="109">
        <v>2019</v>
      </c>
      <c r="F18" s="110" t="s">
        <v>13</v>
      </c>
      <c r="G18" s="111"/>
      <c r="H18" s="111"/>
      <c r="I18" s="112">
        <v>1.06</v>
      </c>
      <c r="J18" s="113">
        <f t="shared" si="0"/>
        <v>207.29360000000003</v>
      </c>
      <c r="K18" s="114">
        <v>2022</v>
      </c>
      <c r="L18" s="115"/>
    </row>
    <row r="19" spans="1:12" s="6" customFormat="1" ht="17" x14ac:dyDescent="0.2">
      <c r="A19" s="185"/>
      <c r="B19" s="108" t="s">
        <v>28</v>
      </c>
      <c r="C19" s="109">
        <v>2737.85</v>
      </c>
      <c r="D19" s="109" t="s">
        <v>12</v>
      </c>
      <c r="E19" s="109">
        <v>2019</v>
      </c>
      <c r="F19" s="110" t="s">
        <v>13</v>
      </c>
      <c r="G19" s="111"/>
      <c r="H19" s="111"/>
      <c r="I19" s="112">
        <v>1.06</v>
      </c>
      <c r="J19" s="113">
        <f t="shared" si="0"/>
        <v>2902.1210000000001</v>
      </c>
      <c r="K19" s="114">
        <v>2022</v>
      </c>
      <c r="L19" s="115"/>
    </row>
    <row r="20" spans="1:12" s="6" customFormat="1" ht="17" x14ac:dyDescent="0.2">
      <c r="A20" s="185"/>
      <c r="B20" s="71" t="s">
        <v>29</v>
      </c>
      <c r="C20" s="116" t="s">
        <v>30</v>
      </c>
      <c r="D20" s="116"/>
      <c r="E20" s="116"/>
      <c r="F20" s="117"/>
      <c r="G20" s="116"/>
      <c r="H20" s="116"/>
      <c r="I20" s="116"/>
      <c r="J20" s="118"/>
      <c r="K20" s="119"/>
      <c r="L20" s="115"/>
    </row>
    <row r="21" spans="1:12" s="6" customFormat="1" ht="17" x14ac:dyDescent="0.2">
      <c r="A21" s="185"/>
      <c r="B21" s="71" t="s">
        <v>31</v>
      </c>
      <c r="C21" s="116">
        <v>17.899999999999999</v>
      </c>
      <c r="D21" s="116"/>
      <c r="E21" s="116"/>
      <c r="F21" s="117"/>
      <c r="G21" s="116"/>
      <c r="H21" s="116"/>
      <c r="I21" s="116"/>
      <c r="J21" s="118"/>
      <c r="K21" s="119"/>
      <c r="L21" s="115"/>
    </row>
    <row r="22" spans="1:12" s="6" customFormat="1" ht="17" x14ac:dyDescent="0.2">
      <c r="A22" s="185"/>
      <c r="B22" s="71" t="s">
        <v>32</v>
      </c>
      <c r="C22" s="116">
        <v>35.9</v>
      </c>
      <c r="D22" s="116"/>
      <c r="E22" s="116"/>
      <c r="F22" s="117"/>
      <c r="G22" s="116"/>
      <c r="H22" s="116"/>
      <c r="I22" s="116"/>
      <c r="J22" s="118"/>
      <c r="K22" s="119"/>
      <c r="L22" s="115"/>
    </row>
    <row r="23" spans="1:12" s="6" customFormat="1" ht="17" x14ac:dyDescent="0.2">
      <c r="A23" s="185"/>
      <c r="B23" s="71" t="s">
        <v>33</v>
      </c>
      <c r="C23" s="120">
        <v>0.09</v>
      </c>
      <c r="D23" s="116"/>
      <c r="E23" s="116"/>
      <c r="F23" s="117"/>
      <c r="G23" s="116"/>
      <c r="H23" s="116"/>
      <c r="I23" s="116"/>
      <c r="J23" s="118"/>
      <c r="K23" s="119"/>
      <c r="L23" s="115"/>
    </row>
    <row r="24" spans="1:12" s="6" customFormat="1" ht="17" x14ac:dyDescent="0.2">
      <c r="A24" s="186"/>
      <c r="B24" s="71" t="s">
        <v>34</v>
      </c>
      <c r="C24" s="116">
        <v>26.7</v>
      </c>
      <c r="D24" s="116"/>
      <c r="E24" s="116"/>
      <c r="F24" s="117"/>
      <c r="G24" s="116"/>
      <c r="H24" s="116"/>
      <c r="I24" s="116"/>
      <c r="J24" s="118"/>
      <c r="K24" s="119"/>
      <c r="L24" s="115"/>
    </row>
    <row r="25" spans="1:12" s="6" customFormat="1" x14ac:dyDescent="0.2">
      <c r="A25" s="9"/>
      <c r="B25" s="121"/>
      <c r="C25" s="122"/>
      <c r="D25" s="122"/>
      <c r="E25" s="122"/>
      <c r="F25" s="122"/>
      <c r="G25" s="122"/>
      <c r="H25" s="122"/>
      <c r="I25" s="122"/>
      <c r="J25" s="122"/>
      <c r="K25" s="122"/>
      <c r="L25" s="115"/>
    </row>
    <row r="26" spans="1:12" s="6" customFormat="1" ht="17" x14ac:dyDescent="0.2">
      <c r="A26" s="214" t="s">
        <v>35</v>
      </c>
      <c r="B26" s="36" t="s">
        <v>36</v>
      </c>
      <c r="C26" s="109">
        <v>571.24699999999996</v>
      </c>
      <c r="D26" s="109" t="s">
        <v>12</v>
      </c>
      <c r="E26" s="109">
        <v>2021</v>
      </c>
      <c r="F26" s="110" t="s">
        <v>13</v>
      </c>
      <c r="G26" s="111"/>
      <c r="H26" s="111"/>
      <c r="I26" s="112">
        <v>1.02</v>
      </c>
      <c r="J26" s="113">
        <f t="shared" ref="J26:J35" si="1">SUM(I26*C26)</f>
        <v>582.67193999999995</v>
      </c>
      <c r="K26" s="114">
        <v>2022</v>
      </c>
      <c r="L26" s="115"/>
    </row>
    <row r="27" spans="1:12" s="6" customFormat="1" ht="17" x14ac:dyDescent="0.2">
      <c r="A27" s="185"/>
      <c r="B27" s="36" t="s">
        <v>37</v>
      </c>
      <c r="C27" s="109">
        <v>160</v>
      </c>
      <c r="D27" s="109" t="s">
        <v>12</v>
      </c>
      <c r="E27" s="109">
        <v>2021</v>
      </c>
      <c r="F27" s="110" t="s">
        <v>13</v>
      </c>
      <c r="G27" s="111"/>
      <c r="H27" s="111"/>
      <c r="I27" s="112">
        <v>1.02</v>
      </c>
      <c r="J27" s="113">
        <f t="shared" si="1"/>
        <v>163.19999999999999</v>
      </c>
      <c r="K27" s="114">
        <v>2022</v>
      </c>
      <c r="L27" s="115"/>
    </row>
    <row r="28" spans="1:12" s="6" customFormat="1" ht="17" x14ac:dyDescent="0.2">
      <c r="A28" s="185"/>
      <c r="B28" s="36" t="s">
        <v>38</v>
      </c>
      <c r="C28" s="109">
        <v>12000</v>
      </c>
      <c r="D28" s="109" t="s">
        <v>12</v>
      </c>
      <c r="E28" s="109">
        <v>2021</v>
      </c>
      <c r="F28" s="110" t="s">
        <v>13</v>
      </c>
      <c r="G28" s="111"/>
      <c r="H28" s="111"/>
      <c r="I28" s="112">
        <v>1.02</v>
      </c>
      <c r="J28" s="113">
        <f t="shared" si="1"/>
        <v>12240</v>
      </c>
      <c r="K28" s="114">
        <v>2022</v>
      </c>
      <c r="L28" s="115"/>
    </row>
    <row r="29" spans="1:12" s="6" customFormat="1" ht="17" x14ac:dyDescent="0.2">
      <c r="A29" s="185"/>
      <c r="B29" s="36" t="s">
        <v>39</v>
      </c>
      <c r="C29" s="109">
        <v>524</v>
      </c>
      <c r="D29" s="109" t="s">
        <v>12</v>
      </c>
      <c r="E29" s="109">
        <v>2021</v>
      </c>
      <c r="F29" s="110" t="s">
        <v>13</v>
      </c>
      <c r="G29" s="111"/>
      <c r="H29" s="111"/>
      <c r="I29" s="112">
        <v>1.02</v>
      </c>
      <c r="J29" s="113">
        <f t="shared" si="1"/>
        <v>534.48</v>
      </c>
      <c r="K29" s="114">
        <v>2022</v>
      </c>
      <c r="L29" s="115"/>
    </row>
    <row r="30" spans="1:12" s="6" customFormat="1" ht="17" x14ac:dyDescent="0.2">
      <c r="A30" s="185"/>
      <c r="B30" s="36" t="s">
        <v>40</v>
      </c>
      <c r="C30" s="109">
        <v>2160</v>
      </c>
      <c r="D30" s="109" t="s">
        <v>12</v>
      </c>
      <c r="E30" s="109">
        <v>2021</v>
      </c>
      <c r="F30" s="110" t="s">
        <v>13</v>
      </c>
      <c r="G30" s="111"/>
      <c r="H30" s="111"/>
      <c r="I30" s="112">
        <v>1.02</v>
      </c>
      <c r="J30" s="113">
        <f t="shared" si="1"/>
        <v>2203.1999999999998</v>
      </c>
      <c r="K30" s="114">
        <v>2022</v>
      </c>
      <c r="L30" s="115"/>
    </row>
    <row r="31" spans="1:12" s="6" customFormat="1" ht="17" x14ac:dyDescent="0.2">
      <c r="A31" s="185"/>
      <c r="B31" s="36" t="s">
        <v>41</v>
      </c>
      <c r="C31" s="109">
        <v>18720</v>
      </c>
      <c r="D31" s="109" t="s">
        <v>12</v>
      </c>
      <c r="E31" s="109">
        <v>2021</v>
      </c>
      <c r="F31" s="110" t="s">
        <v>13</v>
      </c>
      <c r="G31" s="111"/>
      <c r="H31" s="111"/>
      <c r="I31" s="112">
        <v>1.02</v>
      </c>
      <c r="J31" s="113">
        <f t="shared" si="1"/>
        <v>19094.400000000001</v>
      </c>
      <c r="K31" s="114">
        <v>2022</v>
      </c>
      <c r="L31" s="115"/>
    </row>
    <row r="32" spans="1:12" s="6" customFormat="1" ht="17" x14ac:dyDescent="0.2">
      <c r="A32" s="185"/>
      <c r="B32" s="36" t="s">
        <v>42</v>
      </c>
      <c r="C32" s="109">
        <v>19607</v>
      </c>
      <c r="D32" s="109" t="s">
        <v>12</v>
      </c>
      <c r="E32" s="109">
        <v>2021</v>
      </c>
      <c r="F32" s="110" t="s">
        <v>13</v>
      </c>
      <c r="G32" s="111"/>
      <c r="H32" s="111"/>
      <c r="I32" s="112">
        <v>1.02</v>
      </c>
      <c r="J32" s="113">
        <f t="shared" si="1"/>
        <v>19999.14</v>
      </c>
      <c r="K32" s="114">
        <v>2022</v>
      </c>
      <c r="L32" s="115"/>
    </row>
    <row r="33" spans="1:12" s="6" customFormat="1" ht="17" x14ac:dyDescent="0.2">
      <c r="A33" s="185"/>
      <c r="B33" s="36" t="s">
        <v>43</v>
      </c>
      <c r="C33" s="109">
        <v>262</v>
      </c>
      <c r="D33" s="109" t="s">
        <v>12</v>
      </c>
      <c r="E33" s="109">
        <v>2021</v>
      </c>
      <c r="F33" s="110" t="s">
        <v>13</v>
      </c>
      <c r="G33" s="111"/>
      <c r="H33" s="111"/>
      <c r="I33" s="112">
        <v>1.02</v>
      </c>
      <c r="J33" s="113">
        <f t="shared" si="1"/>
        <v>267.24</v>
      </c>
      <c r="K33" s="114">
        <v>2022</v>
      </c>
      <c r="L33" s="115"/>
    </row>
    <row r="34" spans="1:12" s="6" customFormat="1" ht="17" x14ac:dyDescent="0.2">
      <c r="A34" s="185"/>
      <c r="B34" s="36" t="s">
        <v>44</v>
      </c>
      <c r="C34" s="109">
        <v>16002</v>
      </c>
      <c r="D34" s="109" t="s">
        <v>12</v>
      </c>
      <c r="E34" s="109">
        <v>2021</v>
      </c>
      <c r="F34" s="110" t="s">
        <v>13</v>
      </c>
      <c r="G34" s="111"/>
      <c r="H34" s="111"/>
      <c r="I34" s="112">
        <v>1.02</v>
      </c>
      <c r="J34" s="113">
        <f t="shared" si="1"/>
        <v>16322.04</v>
      </c>
      <c r="K34" s="114">
        <v>2022</v>
      </c>
      <c r="L34" s="115"/>
    </row>
    <row r="35" spans="1:12" s="6" customFormat="1" ht="17" x14ac:dyDescent="0.2">
      <c r="A35" s="185"/>
      <c r="B35" s="36" t="s">
        <v>45</v>
      </c>
      <c r="C35" s="109">
        <v>28200</v>
      </c>
      <c r="D35" s="109" t="s">
        <v>12</v>
      </c>
      <c r="E35" s="109">
        <v>2021</v>
      </c>
      <c r="F35" s="110" t="s">
        <v>13</v>
      </c>
      <c r="G35" s="111"/>
      <c r="H35" s="111"/>
      <c r="I35" s="112">
        <v>1.02</v>
      </c>
      <c r="J35" s="113">
        <f t="shared" si="1"/>
        <v>28764</v>
      </c>
      <c r="K35" s="114">
        <v>2022</v>
      </c>
      <c r="L35" s="115"/>
    </row>
    <row r="36" spans="1:12" s="6" customFormat="1" ht="17" x14ac:dyDescent="0.2">
      <c r="A36" s="185"/>
      <c r="B36" s="42" t="s">
        <v>46</v>
      </c>
      <c r="C36" s="116" t="s">
        <v>47</v>
      </c>
      <c r="D36" s="116"/>
      <c r="E36" s="116"/>
      <c r="F36" s="117"/>
      <c r="G36" s="116"/>
      <c r="H36" s="116"/>
      <c r="I36" s="116"/>
      <c r="J36" s="118"/>
      <c r="K36" s="119"/>
      <c r="L36" s="115"/>
    </row>
    <row r="37" spans="1:12" s="6" customFormat="1" ht="17" x14ac:dyDescent="0.2">
      <c r="A37" s="185"/>
      <c r="B37" s="42" t="s">
        <v>48</v>
      </c>
      <c r="C37" s="116" t="s">
        <v>49</v>
      </c>
      <c r="D37" s="116"/>
      <c r="E37" s="116"/>
      <c r="F37" s="117"/>
      <c r="G37" s="116"/>
      <c r="H37" s="116"/>
      <c r="I37" s="116"/>
      <c r="J37" s="118"/>
      <c r="K37" s="119"/>
      <c r="L37" s="115"/>
    </row>
    <row r="38" spans="1:12" s="6" customFormat="1" ht="17" x14ac:dyDescent="0.2">
      <c r="A38" s="185"/>
      <c r="B38" s="42" t="s">
        <v>50</v>
      </c>
      <c r="C38" s="116">
        <v>41</v>
      </c>
      <c r="D38" s="116"/>
      <c r="E38" s="116"/>
      <c r="F38" s="117"/>
      <c r="G38" s="116"/>
      <c r="H38" s="116"/>
      <c r="I38" s="116"/>
      <c r="J38" s="118"/>
      <c r="K38" s="119"/>
      <c r="L38" s="115"/>
    </row>
    <row r="39" spans="1:12" s="6" customFormat="1" ht="17" x14ac:dyDescent="0.2">
      <c r="A39" s="185"/>
      <c r="B39" s="42" t="s">
        <v>51</v>
      </c>
      <c r="C39" s="116">
        <v>30</v>
      </c>
      <c r="D39" s="116"/>
      <c r="E39" s="116"/>
      <c r="F39" s="117"/>
      <c r="G39" s="116"/>
      <c r="H39" s="116"/>
      <c r="I39" s="116"/>
      <c r="J39" s="118"/>
      <c r="K39" s="119"/>
      <c r="L39" s="115"/>
    </row>
    <row r="40" spans="1:12" s="6" customFormat="1" ht="17" x14ac:dyDescent="0.2">
      <c r="A40" s="185"/>
      <c r="B40" s="42" t="s">
        <v>52</v>
      </c>
      <c r="C40" s="116">
        <v>1594</v>
      </c>
      <c r="D40" s="116"/>
      <c r="E40" s="116"/>
      <c r="F40" s="117"/>
      <c r="G40" s="116"/>
      <c r="H40" s="116"/>
      <c r="I40" s="116"/>
      <c r="J40" s="118"/>
      <c r="K40" s="119"/>
      <c r="L40" s="115"/>
    </row>
    <row r="41" spans="1:12" s="6" customFormat="1" ht="17" x14ac:dyDescent="0.2">
      <c r="A41" s="186"/>
      <c r="B41" s="42" t="s">
        <v>53</v>
      </c>
      <c r="C41" s="116">
        <v>1508</v>
      </c>
      <c r="D41" s="116"/>
      <c r="E41" s="116"/>
      <c r="F41" s="117"/>
      <c r="G41" s="116"/>
      <c r="H41" s="116"/>
      <c r="I41" s="116"/>
      <c r="J41" s="118"/>
      <c r="K41" s="119"/>
      <c r="L41" s="115"/>
    </row>
    <row r="42" spans="1:12" s="6" customFormat="1" x14ac:dyDescent="0.2">
      <c r="A42" s="9"/>
      <c r="B42" s="121"/>
      <c r="C42" s="122"/>
      <c r="D42" s="122"/>
      <c r="E42" s="122"/>
      <c r="F42" s="122"/>
      <c r="G42" s="122"/>
      <c r="H42" s="122"/>
      <c r="I42" s="122"/>
      <c r="J42" s="122"/>
      <c r="K42" s="122"/>
      <c r="L42" s="115"/>
    </row>
    <row r="43" spans="1:12" s="6" customFormat="1" ht="51" x14ac:dyDescent="0.2">
      <c r="A43" s="209" t="s">
        <v>54</v>
      </c>
      <c r="B43" s="36" t="s">
        <v>55</v>
      </c>
      <c r="C43" s="109">
        <v>26831.42</v>
      </c>
      <c r="D43" s="109" t="s">
        <v>12</v>
      </c>
      <c r="E43" s="109">
        <v>2008</v>
      </c>
      <c r="F43" s="110" t="s">
        <v>13</v>
      </c>
      <c r="G43" s="111"/>
      <c r="H43" s="111"/>
      <c r="I43" s="112">
        <v>1.27</v>
      </c>
      <c r="J43" s="113">
        <f t="shared" ref="J43:J59" si="2">SUM(I43*C43)</f>
        <v>34075.903399999996</v>
      </c>
      <c r="K43" s="114">
        <v>2022</v>
      </c>
      <c r="L43" s="115"/>
    </row>
    <row r="44" spans="1:12" s="6" customFormat="1" ht="17" x14ac:dyDescent="0.2">
      <c r="A44" s="210"/>
      <c r="B44" s="36" t="s">
        <v>56</v>
      </c>
      <c r="C44" s="109">
        <v>201.7</v>
      </c>
      <c r="D44" s="109" t="s">
        <v>12</v>
      </c>
      <c r="E44" s="109">
        <v>2008</v>
      </c>
      <c r="F44" s="110" t="s">
        <v>13</v>
      </c>
      <c r="G44" s="111"/>
      <c r="H44" s="111"/>
      <c r="I44" s="112">
        <v>1.27</v>
      </c>
      <c r="J44" s="113">
        <f t="shared" si="2"/>
        <v>256.15899999999999</v>
      </c>
      <c r="K44" s="114">
        <v>2022</v>
      </c>
      <c r="L44" s="115"/>
    </row>
    <row r="45" spans="1:12" s="6" customFormat="1" ht="17" x14ac:dyDescent="0.2">
      <c r="A45" s="210"/>
      <c r="B45" s="36" t="s">
        <v>57</v>
      </c>
      <c r="C45" s="109">
        <v>9.01</v>
      </c>
      <c r="D45" s="109" t="s">
        <v>12</v>
      </c>
      <c r="E45" s="109">
        <v>2008</v>
      </c>
      <c r="F45" s="110" t="s">
        <v>13</v>
      </c>
      <c r="G45" s="111"/>
      <c r="H45" s="111"/>
      <c r="I45" s="112">
        <v>1.27</v>
      </c>
      <c r="J45" s="113">
        <f t="shared" si="2"/>
        <v>11.4427</v>
      </c>
      <c r="K45" s="114">
        <v>2022</v>
      </c>
      <c r="L45" s="115"/>
    </row>
    <row r="46" spans="1:12" s="6" customFormat="1" ht="17" x14ac:dyDescent="0.2">
      <c r="A46" s="210"/>
      <c r="B46" s="36" t="s">
        <v>58</v>
      </c>
      <c r="C46" s="109">
        <v>157.4</v>
      </c>
      <c r="D46" s="109" t="s">
        <v>12</v>
      </c>
      <c r="E46" s="109">
        <v>2008</v>
      </c>
      <c r="F46" s="110" t="s">
        <v>13</v>
      </c>
      <c r="G46" s="111"/>
      <c r="H46" s="111"/>
      <c r="I46" s="112">
        <v>1.27</v>
      </c>
      <c r="J46" s="113">
        <f t="shared" si="2"/>
        <v>199.898</v>
      </c>
      <c r="K46" s="114">
        <v>2022</v>
      </c>
      <c r="L46" s="115"/>
    </row>
    <row r="47" spans="1:12" s="6" customFormat="1" ht="17" x14ac:dyDescent="0.2">
      <c r="A47" s="210"/>
      <c r="B47" s="36" t="s">
        <v>59</v>
      </c>
      <c r="C47" s="109">
        <v>124.77</v>
      </c>
      <c r="D47" s="109" t="s">
        <v>12</v>
      </c>
      <c r="E47" s="109">
        <v>2008</v>
      </c>
      <c r="F47" s="110" t="s">
        <v>13</v>
      </c>
      <c r="G47" s="111"/>
      <c r="H47" s="111"/>
      <c r="I47" s="112">
        <v>1.27</v>
      </c>
      <c r="J47" s="113">
        <f t="shared" si="2"/>
        <v>158.4579</v>
      </c>
      <c r="K47" s="114">
        <v>2022</v>
      </c>
      <c r="L47" s="115"/>
    </row>
    <row r="48" spans="1:12" s="6" customFormat="1" ht="17" x14ac:dyDescent="0.2">
      <c r="A48" s="210"/>
      <c r="B48" s="36" t="s">
        <v>60</v>
      </c>
      <c r="C48" s="109">
        <v>18.34</v>
      </c>
      <c r="D48" s="109" t="s">
        <v>12</v>
      </c>
      <c r="E48" s="109">
        <v>2008</v>
      </c>
      <c r="F48" s="110" t="s">
        <v>13</v>
      </c>
      <c r="G48" s="111"/>
      <c r="H48" s="111"/>
      <c r="I48" s="112">
        <v>1.27</v>
      </c>
      <c r="J48" s="113">
        <f t="shared" si="2"/>
        <v>23.291799999999999</v>
      </c>
      <c r="K48" s="114">
        <v>2022</v>
      </c>
      <c r="L48" s="115"/>
    </row>
    <row r="49" spans="1:12" s="6" customFormat="1" ht="17" x14ac:dyDescent="0.2">
      <c r="A49" s="210"/>
      <c r="B49" s="36" t="s">
        <v>61</v>
      </c>
      <c r="C49" s="109">
        <v>6.72</v>
      </c>
      <c r="D49" s="109" t="s">
        <v>12</v>
      </c>
      <c r="E49" s="109">
        <v>2008</v>
      </c>
      <c r="F49" s="110" t="s">
        <v>13</v>
      </c>
      <c r="G49" s="111"/>
      <c r="H49" s="111"/>
      <c r="I49" s="112">
        <v>1.27</v>
      </c>
      <c r="J49" s="113">
        <f t="shared" si="2"/>
        <v>8.5343999999999998</v>
      </c>
      <c r="K49" s="114">
        <v>2022</v>
      </c>
      <c r="L49" s="115"/>
    </row>
    <row r="50" spans="1:12" s="6" customFormat="1" ht="17" x14ac:dyDescent="0.2">
      <c r="A50" s="210"/>
      <c r="B50" s="36" t="s">
        <v>62</v>
      </c>
      <c r="C50" s="109">
        <v>6.03</v>
      </c>
      <c r="D50" s="109" t="s">
        <v>12</v>
      </c>
      <c r="E50" s="109">
        <v>2008</v>
      </c>
      <c r="F50" s="110" t="s">
        <v>13</v>
      </c>
      <c r="G50" s="111"/>
      <c r="H50" s="111"/>
      <c r="I50" s="112">
        <v>1.27</v>
      </c>
      <c r="J50" s="113">
        <f t="shared" si="2"/>
        <v>7.6581000000000001</v>
      </c>
      <c r="K50" s="114">
        <v>2022</v>
      </c>
      <c r="L50" s="115"/>
    </row>
    <row r="51" spans="1:12" s="6" customFormat="1" ht="17" x14ac:dyDescent="0.2">
      <c r="A51" s="210"/>
      <c r="B51" s="36" t="s">
        <v>63</v>
      </c>
      <c r="C51" s="109">
        <v>41.5</v>
      </c>
      <c r="D51" s="109" t="s">
        <v>12</v>
      </c>
      <c r="E51" s="109">
        <v>2008</v>
      </c>
      <c r="F51" s="110" t="s">
        <v>13</v>
      </c>
      <c r="G51" s="111"/>
      <c r="H51" s="111"/>
      <c r="I51" s="112">
        <v>1.27</v>
      </c>
      <c r="J51" s="113">
        <f t="shared" si="2"/>
        <v>52.704999999999998</v>
      </c>
      <c r="K51" s="114">
        <v>2022</v>
      </c>
      <c r="L51" s="115"/>
    </row>
    <row r="52" spans="1:12" s="6" customFormat="1" ht="17" x14ac:dyDescent="0.2">
      <c r="A52" s="210"/>
      <c r="B52" s="36" t="s">
        <v>64</v>
      </c>
      <c r="C52" s="109">
        <v>8.61</v>
      </c>
      <c r="D52" s="109" t="s">
        <v>12</v>
      </c>
      <c r="E52" s="109">
        <v>2008</v>
      </c>
      <c r="F52" s="110" t="s">
        <v>13</v>
      </c>
      <c r="G52" s="111"/>
      <c r="H52" s="111"/>
      <c r="I52" s="112">
        <v>1.27</v>
      </c>
      <c r="J52" s="113">
        <f t="shared" si="2"/>
        <v>10.934699999999999</v>
      </c>
      <c r="K52" s="114">
        <v>2022</v>
      </c>
      <c r="L52" s="115"/>
    </row>
    <row r="53" spans="1:12" s="6" customFormat="1" ht="17" x14ac:dyDescent="0.2">
      <c r="A53" s="210"/>
      <c r="B53" s="36" t="s">
        <v>65</v>
      </c>
      <c r="C53" s="109">
        <v>1232.3699999999999</v>
      </c>
      <c r="D53" s="109" t="s">
        <v>12</v>
      </c>
      <c r="E53" s="109">
        <v>2008</v>
      </c>
      <c r="F53" s="110" t="s">
        <v>13</v>
      </c>
      <c r="G53" s="111"/>
      <c r="H53" s="111"/>
      <c r="I53" s="112">
        <v>1.27</v>
      </c>
      <c r="J53" s="113">
        <f t="shared" si="2"/>
        <v>1565.1098999999999</v>
      </c>
      <c r="K53" s="114">
        <v>2022</v>
      </c>
      <c r="L53" s="115"/>
    </row>
    <row r="54" spans="1:12" s="6" customFormat="1" ht="17" x14ac:dyDescent="0.2">
      <c r="A54" s="210"/>
      <c r="B54" s="36" t="s">
        <v>66</v>
      </c>
      <c r="C54" s="109">
        <v>9749.17</v>
      </c>
      <c r="D54" s="109" t="s">
        <v>12</v>
      </c>
      <c r="E54" s="109">
        <v>2008</v>
      </c>
      <c r="F54" s="110" t="s">
        <v>13</v>
      </c>
      <c r="G54" s="111"/>
      <c r="H54" s="111"/>
      <c r="I54" s="112">
        <v>1.27</v>
      </c>
      <c r="J54" s="113">
        <f t="shared" si="2"/>
        <v>12381.445900000001</v>
      </c>
      <c r="K54" s="114">
        <v>2022</v>
      </c>
      <c r="L54" s="115"/>
    </row>
    <row r="55" spans="1:12" s="6" customFormat="1" ht="17" x14ac:dyDescent="0.2">
      <c r="A55" s="210"/>
      <c r="B55" s="36" t="s">
        <v>67</v>
      </c>
      <c r="C55" s="109">
        <v>10017.290000000001</v>
      </c>
      <c r="D55" s="109" t="s">
        <v>12</v>
      </c>
      <c r="E55" s="109">
        <v>2008</v>
      </c>
      <c r="F55" s="110" t="s">
        <v>13</v>
      </c>
      <c r="G55" s="111"/>
      <c r="H55" s="111"/>
      <c r="I55" s="112">
        <v>1.27</v>
      </c>
      <c r="J55" s="113">
        <f t="shared" si="2"/>
        <v>12721.958300000002</v>
      </c>
      <c r="K55" s="114">
        <v>2022</v>
      </c>
      <c r="L55" s="115"/>
    </row>
    <row r="56" spans="1:12" s="6" customFormat="1" ht="17" x14ac:dyDescent="0.2">
      <c r="A56" s="210"/>
      <c r="B56" s="36" t="s">
        <v>68</v>
      </c>
      <c r="C56" s="109">
        <v>16686.419999999998</v>
      </c>
      <c r="D56" s="109" t="s">
        <v>12</v>
      </c>
      <c r="E56" s="109">
        <v>2008</v>
      </c>
      <c r="F56" s="110" t="s">
        <v>13</v>
      </c>
      <c r="G56" s="111"/>
      <c r="H56" s="111"/>
      <c r="I56" s="112">
        <v>1.27</v>
      </c>
      <c r="J56" s="113">
        <f t="shared" si="2"/>
        <v>21191.753399999998</v>
      </c>
      <c r="K56" s="114">
        <v>2022</v>
      </c>
      <c r="L56" s="115"/>
    </row>
    <row r="57" spans="1:12" s="6" customFormat="1" ht="17" x14ac:dyDescent="0.2">
      <c r="A57" s="210"/>
      <c r="B57" s="36" t="s">
        <v>69</v>
      </c>
      <c r="C57" s="109">
        <v>10975.19</v>
      </c>
      <c r="D57" s="109" t="s">
        <v>12</v>
      </c>
      <c r="E57" s="109">
        <v>2008</v>
      </c>
      <c r="F57" s="110" t="s">
        <v>13</v>
      </c>
      <c r="G57" s="111"/>
      <c r="H57" s="111"/>
      <c r="I57" s="112">
        <v>1.27</v>
      </c>
      <c r="J57" s="113">
        <f t="shared" si="2"/>
        <v>13938.491300000002</v>
      </c>
      <c r="K57" s="114">
        <v>2022</v>
      </c>
      <c r="L57" s="115"/>
    </row>
    <row r="58" spans="1:12" s="6" customFormat="1" ht="17" x14ac:dyDescent="0.2">
      <c r="A58" s="210"/>
      <c r="B58" s="36" t="s">
        <v>70</v>
      </c>
      <c r="C58" s="109">
        <v>9749.17</v>
      </c>
      <c r="D58" s="109" t="s">
        <v>12</v>
      </c>
      <c r="E58" s="109">
        <v>2008</v>
      </c>
      <c r="F58" s="110" t="s">
        <v>13</v>
      </c>
      <c r="G58" s="111"/>
      <c r="H58" s="111"/>
      <c r="I58" s="112">
        <v>1.27</v>
      </c>
      <c r="J58" s="113">
        <f t="shared" si="2"/>
        <v>12381.445900000001</v>
      </c>
      <c r="K58" s="114">
        <v>2022</v>
      </c>
      <c r="L58" s="115"/>
    </row>
    <row r="59" spans="1:12" s="6" customFormat="1" ht="17" x14ac:dyDescent="0.2">
      <c r="A59" s="210"/>
      <c r="B59" s="36" t="s">
        <v>71</v>
      </c>
      <c r="C59" s="109">
        <v>10017.290000000001</v>
      </c>
      <c r="D59" s="109" t="s">
        <v>12</v>
      </c>
      <c r="E59" s="109">
        <v>2008</v>
      </c>
      <c r="F59" s="110" t="s">
        <v>13</v>
      </c>
      <c r="G59" s="111"/>
      <c r="H59" s="111"/>
      <c r="I59" s="112">
        <v>1.27</v>
      </c>
      <c r="J59" s="113">
        <f t="shared" si="2"/>
        <v>12721.958300000002</v>
      </c>
      <c r="K59" s="114">
        <v>2022</v>
      </c>
      <c r="L59" s="115"/>
    </row>
    <row r="60" spans="1:12" s="6" customFormat="1" ht="17" x14ac:dyDescent="0.2">
      <c r="A60" s="210"/>
      <c r="B60" s="42" t="s">
        <v>72</v>
      </c>
      <c r="C60" s="116" t="s">
        <v>73</v>
      </c>
      <c r="D60" s="116"/>
      <c r="E60" s="116"/>
      <c r="F60" s="117"/>
      <c r="G60" s="116"/>
      <c r="H60" s="116"/>
      <c r="I60" s="116"/>
      <c r="J60" s="118"/>
      <c r="K60" s="119"/>
      <c r="L60" s="123"/>
    </row>
    <row r="61" spans="1:12" s="6" customFormat="1" ht="17" x14ac:dyDescent="0.2">
      <c r="A61" s="210"/>
      <c r="B61" s="42" t="s">
        <v>74</v>
      </c>
      <c r="C61" s="116" t="s">
        <v>75</v>
      </c>
      <c r="D61" s="116"/>
      <c r="E61" s="116"/>
      <c r="F61" s="117"/>
      <c r="G61" s="116"/>
      <c r="H61" s="116"/>
      <c r="I61" s="116"/>
      <c r="J61" s="118"/>
      <c r="K61" s="119"/>
      <c r="L61" s="115"/>
    </row>
    <row r="62" spans="1:12" s="6" customFormat="1" ht="17" x14ac:dyDescent="0.2">
      <c r="A62" s="210"/>
      <c r="B62" s="42" t="s">
        <v>76</v>
      </c>
      <c r="C62" s="116" t="s">
        <v>77</v>
      </c>
      <c r="D62" s="116"/>
      <c r="E62" s="116"/>
      <c r="F62" s="117"/>
      <c r="G62" s="116"/>
      <c r="H62" s="116"/>
      <c r="I62" s="116"/>
      <c r="J62" s="118"/>
      <c r="K62" s="119"/>
      <c r="L62" s="115"/>
    </row>
    <row r="63" spans="1:12" s="6" customFormat="1" ht="17" x14ac:dyDescent="0.2">
      <c r="A63" s="210"/>
      <c r="B63" s="42" t="s">
        <v>78</v>
      </c>
      <c r="C63" s="116" t="s">
        <v>79</v>
      </c>
      <c r="D63" s="116"/>
      <c r="E63" s="116"/>
      <c r="F63" s="117"/>
      <c r="G63" s="116"/>
      <c r="H63" s="116"/>
      <c r="I63" s="116"/>
      <c r="J63" s="118"/>
      <c r="K63" s="119"/>
      <c r="L63" s="115"/>
    </row>
    <row r="64" spans="1:12" s="6" customFormat="1" ht="17" x14ac:dyDescent="0.2">
      <c r="A64" s="210"/>
      <c r="B64" s="42" t="s">
        <v>80</v>
      </c>
      <c r="C64" s="116" t="s">
        <v>81</v>
      </c>
      <c r="D64" s="116"/>
      <c r="E64" s="116"/>
      <c r="F64" s="117"/>
      <c r="G64" s="116"/>
      <c r="H64" s="116"/>
      <c r="I64" s="116"/>
      <c r="J64" s="118"/>
      <c r="K64" s="119"/>
      <c r="L64" s="115"/>
    </row>
    <row r="65" spans="1:12" s="6" customFormat="1" ht="17" x14ac:dyDescent="0.2">
      <c r="A65" s="210"/>
      <c r="B65" s="42" t="s">
        <v>82</v>
      </c>
      <c r="C65" s="116" t="s">
        <v>83</v>
      </c>
      <c r="D65" s="116"/>
      <c r="E65" s="116"/>
      <c r="F65" s="117"/>
      <c r="G65" s="116"/>
      <c r="H65" s="116"/>
      <c r="I65" s="116"/>
      <c r="J65" s="118"/>
      <c r="K65" s="119"/>
      <c r="L65" s="115"/>
    </row>
    <row r="66" spans="1:12" s="6" customFormat="1" ht="17" x14ac:dyDescent="0.2">
      <c r="A66" s="210"/>
      <c r="B66" s="42" t="s">
        <v>84</v>
      </c>
      <c r="C66" s="116" t="s">
        <v>85</v>
      </c>
      <c r="D66" s="116"/>
      <c r="E66" s="116"/>
      <c r="F66" s="117"/>
      <c r="G66" s="116"/>
      <c r="H66" s="116"/>
      <c r="I66" s="116"/>
      <c r="J66" s="118"/>
      <c r="K66" s="119"/>
      <c r="L66" s="115"/>
    </row>
    <row r="67" spans="1:12" s="6" customFormat="1" ht="17" x14ac:dyDescent="0.2">
      <c r="A67" s="210"/>
      <c r="B67" s="42" t="s">
        <v>86</v>
      </c>
      <c r="C67" s="116" t="s">
        <v>87</v>
      </c>
      <c r="D67" s="116"/>
      <c r="E67" s="116"/>
      <c r="F67" s="117"/>
      <c r="G67" s="116"/>
      <c r="H67" s="116"/>
      <c r="I67" s="116"/>
      <c r="J67" s="118"/>
      <c r="K67" s="119"/>
      <c r="L67" s="115"/>
    </row>
    <row r="68" spans="1:12" s="6" customFormat="1" ht="17" x14ac:dyDescent="0.2">
      <c r="A68" s="210"/>
      <c r="B68" s="42" t="s">
        <v>88</v>
      </c>
      <c r="C68" s="116" t="s">
        <v>89</v>
      </c>
      <c r="D68" s="116"/>
      <c r="E68" s="116"/>
      <c r="F68" s="117"/>
      <c r="G68" s="116"/>
      <c r="H68" s="116"/>
      <c r="I68" s="116"/>
      <c r="J68" s="118"/>
      <c r="K68" s="119"/>
      <c r="L68" s="115"/>
    </row>
    <row r="69" spans="1:12" s="6" customFormat="1" ht="17" x14ac:dyDescent="0.2">
      <c r="A69" s="210"/>
      <c r="B69" s="42" t="s">
        <v>90</v>
      </c>
      <c r="C69" s="116" t="s">
        <v>91</v>
      </c>
      <c r="D69" s="116"/>
      <c r="E69" s="116"/>
      <c r="F69" s="117"/>
      <c r="G69" s="116"/>
      <c r="H69" s="116"/>
      <c r="I69" s="116"/>
      <c r="J69" s="118"/>
      <c r="K69" s="119"/>
      <c r="L69" s="115"/>
    </row>
    <row r="70" spans="1:12" s="6" customFormat="1" ht="17" x14ac:dyDescent="0.2">
      <c r="A70" s="210"/>
      <c r="B70" s="42" t="s">
        <v>92</v>
      </c>
      <c r="C70" s="116">
        <v>0.36330000000000001</v>
      </c>
      <c r="D70" s="116"/>
      <c r="E70" s="116"/>
      <c r="F70" s="117"/>
      <c r="G70" s="116"/>
      <c r="H70" s="116"/>
      <c r="I70" s="116"/>
      <c r="J70" s="118"/>
      <c r="K70" s="119"/>
      <c r="L70" s="115"/>
    </row>
    <row r="71" spans="1:12" s="6" customFormat="1" ht="17" x14ac:dyDescent="0.2">
      <c r="A71" s="210"/>
      <c r="B71" s="42" t="s">
        <v>93</v>
      </c>
      <c r="C71" s="116">
        <v>0.36259999999999998</v>
      </c>
      <c r="D71" s="116"/>
      <c r="E71" s="116"/>
      <c r="F71" s="117"/>
      <c r="G71" s="116"/>
      <c r="H71" s="116"/>
      <c r="I71" s="116"/>
      <c r="J71" s="118"/>
      <c r="K71" s="119"/>
      <c r="L71" s="115"/>
    </row>
    <row r="72" spans="1:12" s="6" customFormat="1" ht="17" x14ac:dyDescent="0.2">
      <c r="A72" s="210"/>
      <c r="B72" s="42" t="s">
        <v>94</v>
      </c>
      <c r="C72" s="116">
        <v>0.36330000000000001</v>
      </c>
      <c r="D72" s="116"/>
      <c r="E72" s="116"/>
      <c r="F72" s="117"/>
      <c r="G72" s="116"/>
      <c r="H72" s="116"/>
      <c r="I72" s="116"/>
      <c r="J72" s="118"/>
      <c r="K72" s="119"/>
      <c r="L72" s="115"/>
    </row>
    <row r="73" spans="1:12" s="6" customFormat="1" ht="17" x14ac:dyDescent="0.2">
      <c r="A73" s="211"/>
      <c r="B73" s="42" t="s">
        <v>95</v>
      </c>
      <c r="C73" s="116">
        <v>0.49259999999999998</v>
      </c>
      <c r="D73" s="116"/>
      <c r="E73" s="116"/>
      <c r="F73" s="117"/>
      <c r="G73" s="116"/>
      <c r="H73" s="116"/>
      <c r="I73" s="116"/>
      <c r="J73" s="118"/>
      <c r="K73" s="119"/>
      <c r="L73" s="115"/>
    </row>
    <row r="74" spans="1:12" s="6" customFormat="1" x14ac:dyDescent="0.2">
      <c r="A74" s="124"/>
      <c r="B74" s="121"/>
      <c r="C74" s="122"/>
      <c r="D74" s="122"/>
      <c r="E74" s="122"/>
      <c r="F74" s="125"/>
      <c r="G74" s="122"/>
      <c r="H74" s="122"/>
      <c r="I74" s="126"/>
      <c r="J74" s="127"/>
      <c r="K74" s="122"/>
      <c r="L74" s="115"/>
    </row>
    <row r="75" spans="1:12" s="6" customFormat="1" ht="17" x14ac:dyDescent="0.2">
      <c r="A75" s="203" t="s">
        <v>96</v>
      </c>
      <c r="B75" s="36" t="s">
        <v>97</v>
      </c>
      <c r="C75" s="109">
        <v>18057</v>
      </c>
      <c r="D75" s="109" t="s">
        <v>12</v>
      </c>
      <c r="E75" s="109">
        <v>2009</v>
      </c>
      <c r="F75" s="110" t="s">
        <v>13</v>
      </c>
      <c r="G75" s="111"/>
      <c r="H75" s="111"/>
      <c r="I75" s="112">
        <v>1.26</v>
      </c>
      <c r="J75" s="113">
        <f t="shared" ref="J75:J91" si="3">SUM(I75*C75)</f>
        <v>22751.82</v>
      </c>
      <c r="K75" s="114">
        <v>2022</v>
      </c>
      <c r="L75" s="115"/>
    </row>
    <row r="76" spans="1:12" s="6" customFormat="1" ht="17" x14ac:dyDescent="0.2">
      <c r="A76" s="185"/>
      <c r="B76" s="36" t="s">
        <v>98</v>
      </c>
      <c r="C76" s="109">
        <v>20698</v>
      </c>
      <c r="D76" s="109" t="s">
        <v>12</v>
      </c>
      <c r="E76" s="109">
        <v>2009</v>
      </c>
      <c r="F76" s="110" t="s">
        <v>13</v>
      </c>
      <c r="G76" s="111"/>
      <c r="H76" s="111"/>
      <c r="I76" s="112">
        <v>1.26</v>
      </c>
      <c r="J76" s="113">
        <f t="shared" si="3"/>
        <v>26079.48</v>
      </c>
      <c r="K76" s="114">
        <v>2022</v>
      </c>
      <c r="L76" s="115"/>
    </row>
    <row r="77" spans="1:12" s="6" customFormat="1" ht="17" x14ac:dyDescent="0.2">
      <c r="A77" s="185"/>
      <c r="B77" s="36" t="s">
        <v>99</v>
      </c>
      <c r="C77" s="109">
        <v>23671</v>
      </c>
      <c r="D77" s="109" t="s">
        <v>12</v>
      </c>
      <c r="E77" s="109">
        <v>2009</v>
      </c>
      <c r="F77" s="110" t="s">
        <v>13</v>
      </c>
      <c r="G77" s="111"/>
      <c r="H77" s="111"/>
      <c r="I77" s="112">
        <v>1.26</v>
      </c>
      <c r="J77" s="113">
        <f t="shared" si="3"/>
        <v>29825.46</v>
      </c>
      <c r="K77" s="114">
        <v>2022</v>
      </c>
      <c r="L77" s="115"/>
    </row>
    <row r="78" spans="1:12" s="6" customFormat="1" ht="17" x14ac:dyDescent="0.2">
      <c r="A78" s="185"/>
      <c r="B78" s="36" t="s">
        <v>100</v>
      </c>
      <c r="C78" s="109">
        <v>14</v>
      </c>
      <c r="D78" s="109" t="s">
        <v>12</v>
      </c>
      <c r="E78" s="109">
        <v>2009</v>
      </c>
      <c r="F78" s="110" t="s">
        <v>13</v>
      </c>
      <c r="G78" s="111"/>
      <c r="H78" s="111"/>
      <c r="I78" s="112">
        <v>1.26</v>
      </c>
      <c r="J78" s="113">
        <f t="shared" si="3"/>
        <v>17.64</v>
      </c>
      <c r="K78" s="114">
        <v>2022</v>
      </c>
      <c r="L78" s="115"/>
    </row>
    <row r="79" spans="1:12" s="6" customFormat="1" ht="17" x14ac:dyDescent="0.2">
      <c r="A79" s="185"/>
      <c r="B79" s="36" t="s">
        <v>101</v>
      </c>
      <c r="C79" s="109">
        <v>240.22</v>
      </c>
      <c r="D79" s="109" t="s">
        <v>12</v>
      </c>
      <c r="E79" s="109">
        <v>2009</v>
      </c>
      <c r="F79" s="110" t="s">
        <v>13</v>
      </c>
      <c r="G79" s="111"/>
      <c r="H79" s="111"/>
      <c r="I79" s="112">
        <v>1.26</v>
      </c>
      <c r="J79" s="113">
        <f t="shared" si="3"/>
        <v>302.67720000000003</v>
      </c>
      <c r="K79" s="114">
        <v>2022</v>
      </c>
      <c r="L79" s="115"/>
    </row>
    <row r="80" spans="1:12" s="6" customFormat="1" ht="17" x14ac:dyDescent="0.2">
      <c r="A80" s="185"/>
      <c r="B80" s="36" t="s">
        <v>102</v>
      </c>
      <c r="C80" s="109">
        <v>183.95</v>
      </c>
      <c r="D80" s="109" t="s">
        <v>12</v>
      </c>
      <c r="E80" s="109">
        <v>2009</v>
      </c>
      <c r="F80" s="110" t="s">
        <v>13</v>
      </c>
      <c r="G80" s="111"/>
      <c r="H80" s="111"/>
      <c r="I80" s="112">
        <v>1.26</v>
      </c>
      <c r="J80" s="113">
        <f t="shared" si="3"/>
        <v>231.77699999999999</v>
      </c>
      <c r="K80" s="114">
        <v>2022</v>
      </c>
      <c r="L80" s="115"/>
    </row>
    <row r="81" spans="1:12" s="6" customFormat="1" ht="17" x14ac:dyDescent="0.2">
      <c r="A81" s="185"/>
      <c r="B81" s="36" t="s">
        <v>103</v>
      </c>
      <c r="C81" s="109">
        <v>272.7</v>
      </c>
      <c r="D81" s="109" t="s">
        <v>12</v>
      </c>
      <c r="E81" s="109">
        <v>2009</v>
      </c>
      <c r="F81" s="110" t="s">
        <v>13</v>
      </c>
      <c r="G81" s="111"/>
      <c r="H81" s="111"/>
      <c r="I81" s="112">
        <v>1.26</v>
      </c>
      <c r="J81" s="113">
        <f t="shared" si="3"/>
        <v>343.60199999999998</v>
      </c>
      <c r="K81" s="114">
        <v>2022</v>
      </c>
      <c r="L81" s="115"/>
    </row>
    <row r="82" spans="1:12" s="6" customFormat="1" ht="17" x14ac:dyDescent="0.2">
      <c r="A82" s="185"/>
      <c r="B82" s="36" t="s">
        <v>104</v>
      </c>
      <c r="C82" s="109">
        <v>103.08</v>
      </c>
      <c r="D82" s="109" t="s">
        <v>12</v>
      </c>
      <c r="E82" s="109">
        <v>2009</v>
      </c>
      <c r="F82" s="110" t="s">
        <v>13</v>
      </c>
      <c r="G82" s="111"/>
      <c r="H82" s="111"/>
      <c r="I82" s="112">
        <v>1.26</v>
      </c>
      <c r="J82" s="113">
        <f t="shared" si="3"/>
        <v>129.88079999999999</v>
      </c>
      <c r="K82" s="114">
        <v>2022</v>
      </c>
      <c r="L82" s="115"/>
    </row>
    <row r="83" spans="1:12" s="6" customFormat="1" ht="17" x14ac:dyDescent="0.2">
      <c r="A83" s="185"/>
      <c r="B83" s="36" t="s">
        <v>105</v>
      </c>
      <c r="C83" s="109">
        <v>4.8</v>
      </c>
      <c r="D83" s="109" t="s">
        <v>12</v>
      </c>
      <c r="E83" s="109">
        <v>2009</v>
      </c>
      <c r="F83" s="110" t="s">
        <v>13</v>
      </c>
      <c r="G83" s="111"/>
      <c r="H83" s="111"/>
      <c r="I83" s="112">
        <v>1.26</v>
      </c>
      <c r="J83" s="113">
        <f t="shared" si="3"/>
        <v>6.048</v>
      </c>
      <c r="K83" s="114">
        <v>2022</v>
      </c>
      <c r="L83" s="115"/>
    </row>
    <row r="84" spans="1:12" s="6" customFormat="1" ht="17" x14ac:dyDescent="0.2">
      <c r="A84" s="185"/>
      <c r="B84" s="36" t="s">
        <v>106</v>
      </c>
      <c r="C84" s="109">
        <v>1102.5</v>
      </c>
      <c r="D84" s="109" t="s">
        <v>12</v>
      </c>
      <c r="E84" s="109">
        <v>2009</v>
      </c>
      <c r="F84" s="110" t="s">
        <v>13</v>
      </c>
      <c r="G84" s="111"/>
      <c r="H84" s="111"/>
      <c r="I84" s="112">
        <v>1.26</v>
      </c>
      <c r="J84" s="113">
        <f t="shared" si="3"/>
        <v>1389.15</v>
      </c>
      <c r="K84" s="114">
        <v>2022</v>
      </c>
      <c r="L84" s="115"/>
    </row>
    <row r="85" spans="1:12" s="6" customFormat="1" ht="17" x14ac:dyDescent="0.2">
      <c r="A85" s="185"/>
      <c r="B85" s="36" t="s">
        <v>107</v>
      </c>
      <c r="C85" s="109">
        <v>2132.5100000000002</v>
      </c>
      <c r="D85" s="109" t="s">
        <v>12</v>
      </c>
      <c r="E85" s="109">
        <v>2009</v>
      </c>
      <c r="F85" s="110" t="s">
        <v>13</v>
      </c>
      <c r="G85" s="111"/>
      <c r="H85" s="111"/>
      <c r="I85" s="112">
        <v>1.26</v>
      </c>
      <c r="J85" s="113">
        <f t="shared" si="3"/>
        <v>2686.9626000000003</v>
      </c>
      <c r="K85" s="114">
        <v>2022</v>
      </c>
      <c r="L85" s="115"/>
    </row>
    <row r="86" spans="1:12" s="6" customFormat="1" ht="17" x14ac:dyDescent="0.2">
      <c r="A86" s="185"/>
      <c r="B86" s="36" t="s">
        <v>108</v>
      </c>
      <c r="C86" s="109">
        <v>6.7</v>
      </c>
      <c r="D86" s="109" t="s">
        <v>12</v>
      </c>
      <c r="E86" s="109">
        <v>2009</v>
      </c>
      <c r="F86" s="110" t="s">
        <v>13</v>
      </c>
      <c r="G86" s="111"/>
      <c r="H86" s="111"/>
      <c r="I86" s="112">
        <v>1.26</v>
      </c>
      <c r="J86" s="113">
        <f t="shared" si="3"/>
        <v>8.4420000000000002</v>
      </c>
      <c r="K86" s="114">
        <v>2022</v>
      </c>
      <c r="L86" s="115"/>
    </row>
    <row r="87" spans="1:12" s="6" customFormat="1" ht="17" x14ac:dyDescent="0.2">
      <c r="A87" s="185"/>
      <c r="B87" s="36" t="s">
        <v>109</v>
      </c>
      <c r="C87" s="109">
        <v>43.78</v>
      </c>
      <c r="D87" s="109" t="s">
        <v>12</v>
      </c>
      <c r="E87" s="109">
        <v>2009</v>
      </c>
      <c r="F87" s="110" t="s">
        <v>13</v>
      </c>
      <c r="G87" s="111"/>
      <c r="H87" s="111"/>
      <c r="I87" s="112">
        <v>1.26</v>
      </c>
      <c r="J87" s="113">
        <f t="shared" si="3"/>
        <v>55.162800000000004</v>
      </c>
      <c r="K87" s="114">
        <v>2022</v>
      </c>
      <c r="L87" s="115"/>
    </row>
    <row r="88" spans="1:12" s="6" customFormat="1" ht="17" x14ac:dyDescent="0.2">
      <c r="A88" s="185"/>
      <c r="B88" s="36" t="s">
        <v>110</v>
      </c>
      <c r="C88" s="109">
        <v>9.16</v>
      </c>
      <c r="D88" s="109" t="s">
        <v>12</v>
      </c>
      <c r="E88" s="109">
        <v>2009</v>
      </c>
      <c r="F88" s="110" t="s">
        <v>13</v>
      </c>
      <c r="G88" s="111"/>
      <c r="H88" s="111"/>
      <c r="I88" s="112">
        <v>1.26</v>
      </c>
      <c r="J88" s="113">
        <f t="shared" si="3"/>
        <v>11.541600000000001</v>
      </c>
      <c r="K88" s="114">
        <v>2022</v>
      </c>
      <c r="L88" s="115"/>
    </row>
    <row r="89" spans="1:12" s="6" customFormat="1" ht="17" x14ac:dyDescent="0.2">
      <c r="A89" s="185"/>
      <c r="B89" s="36" t="s">
        <v>111</v>
      </c>
      <c r="C89" s="109">
        <v>2.0299999999999998</v>
      </c>
      <c r="D89" s="109" t="s">
        <v>12</v>
      </c>
      <c r="E89" s="109">
        <v>2009</v>
      </c>
      <c r="F89" s="110" t="s">
        <v>13</v>
      </c>
      <c r="G89" s="111"/>
      <c r="H89" s="111"/>
      <c r="I89" s="112">
        <v>1.26</v>
      </c>
      <c r="J89" s="113">
        <f t="shared" si="3"/>
        <v>2.5577999999999999</v>
      </c>
      <c r="K89" s="114">
        <v>2022</v>
      </c>
      <c r="L89" s="115"/>
    </row>
    <row r="90" spans="1:12" s="6" customFormat="1" ht="17" x14ac:dyDescent="0.2">
      <c r="A90" s="185"/>
      <c r="B90" s="36" t="s">
        <v>112</v>
      </c>
      <c r="C90" s="109">
        <v>23671</v>
      </c>
      <c r="D90" s="109" t="s">
        <v>12</v>
      </c>
      <c r="E90" s="109">
        <v>2009</v>
      </c>
      <c r="F90" s="110" t="s">
        <v>13</v>
      </c>
      <c r="G90" s="111"/>
      <c r="H90" s="111"/>
      <c r="I90" s="112">
        <v>1.26</v>
      </c>
      <c r="J90" s="113">
        <f t="shared" si="3"/>
        <v>29825.46</v>
      </c>
      <c r="K90" s="114">
        <v>2022</v>
      </c>
      <c r="L90" s="115"/>
    </row>
    <row r="91" spans="1:12" s="6" customFormat="1" ht="17" x14ac:dyDescent="0.2">
      <c r="A91" s="185"/>
      <c r="B91" s="36" t="s">
        <v>113</v>
      </c>
      <c r="C91" s="109">
        <v>18057</v>
      </c>
      <c r="D91" s="109" t="s">
        <v>12</v>
      </c>
      <c r="E91" s="109">
        <v>2009</v>
      </c>
      <c r="F91" s="110" t="s">
        <v>13</v>
      </c>
      <c r="G91" s="111"/>
      <c r="H91" s="111"/>
      <c r="I91" s="112">
        <v>1.26</v>
      </c>
      <c r="J91" s="113">
        <f t="shared" si="3"/>
        <v>22751.82</v>
      </c>
      <c r="K91" s="114">
        <v>2022</v>
      </c>
      <c r="L91" s="115"/>
    </row>
    <row r="92" spans="1:12" s="6" customFormat="1" ht="17" x14ac:dyDescent="0.2">
      <c r="A92" s="185"/>
      <c r="B92" s="42" t="s">
        <v>114</v>
      </c>
      <c r="C92" s="116" t="s">
        <v>115</v>
      </c>
      <c r="D92" s="116"/>
      <c r="E92" s="116"/>
      <c r="F92" s="117"/>
      <c r="G92" s="116"/>
      <c r="H92" s="116"/>
      <c r="I92" s="116"/>
      <c r="J92" s="118"/>
      <c r="K92" s="119"/>
      <c r="L92" s="115"/>
    </row>
    <row r="93" spans="1:12" s="6" customFormat="1" ht="17" x14ac:dyDescent="0.2">
      <c r="A93" s="185"/>
      <c r="B93" s="42" t="s">
        <v>116</v>
      </c>
      <c r="C93" s="116" t="s">
        <v>117</v>
      </c>
      <c r="D93" s="116"/>
      <c r="E93" s="116"/>
      <c r="F93" s="117"/>
      <c r="G93" s="116"/>
      <c r="H93" s="116"/>
      <c r="I93" s="116"/>
      <c r="J93" s="118"/>
      <c r="K93" s="119"/>
      <c r="L93" s="115"/>
    </row>
    <row r="94" spans="1:12" s="6" customFormat="1" ht="17" x14ac:dyDescent="0.2">
      <c r="A94" s="185"/>
      <c r="B94" s="42" t="s">
        <v>118</v>
      </c>
      <c r="C94" s="116" t="s">
        <v>119</v>
      </c>
      <c r="D94" s="116"/>
      <c r="E94" s="116"/>
      <c r="F94" s="117"/>
      <c r="G94" s="116"/>
      <c r="H94" s="116"/>
      <c r="I94" s="116"/>
      <c r="J94" s="118"/>
      <c r="K94" s="119"/>
      <c r="L94" s="115"/>
    </row>
    <row r="95" spans="1:12" s="6" customFormat="1" ht="17" x14ac:dyDescent="0.2">
      <c r="A95" s="185"/>
      <c r="B95" s="42" t="s">
        <v>120</v>
      </c>
      <c r="C95" s="116" t="s">
        <v>85</v>
      </c>
      <c r="D95" s="116"/>
      <c r="E95" s="116"/>
      <c r="F95" s="117"/>
      <c r="G95" s="116"/>
      <c r="H95" s="116"/>
      <c r="I95" s="116"/>
      <c r="J95" s="118"/>
      <c r="K95" s="119"/>
      <c r="L95" s="115"/>
    </row>
    <row r="96" spans="1:12" s="6" customFormat="1" ht="17" x14ac:dyDescent="0.2">
      <c r="A96" s="185"/>
      <c r="B96" s="42" t="s">
        <v>121</v>
      </c>
      <c r="C96" s="116" t="s">
        <v>122</v>
      </c>
      <c r="D96" s="116"/>
      <c r="E96" s="116"/>
      <c r="F96" s="117"/>
      <c r="G96" s="116"/>
      <c r="H96" s="116"/>
      <c r="I96" s="116"/>
      <c r="J96" s="118"/>
      <c r="K96" s="119"/>
      <c r="L96" s="115"/>
    </row>
    <row r="97" spans="1:12" s="6" customFormat="1" ht="17" x14ac:dyDescent="0.2">
      <c r="A97" s="185"/>
      <c r="B97" s="42" t="s">
        <v>123</v>
      </c>
      <c r="C97" s="116" t="s">
        <v>87</v>
      </c>
      <c r="D97" s="116"/>
      <c r="E97" s="116"/>
      <c r="F97" s="117"/>
      <c r="G97" s="116"/>
      <c r="H97" s="116"/>
      <c r="I97" s="116"/>
      <c r="J97" s="118"/>
      <c r="K97" s="119"/>
      <c r="L97" s="115"/>
    </row>
    <row r="98" spans="1:12" s="6" customFormat="1" ht="17" x14ac:dyDescent="0.2">
      <c r="A98" s="185"/>
      <c r="B98" s="42" t="s">
        <v>124</v>
      </c>
      <c r="C98" s="116" t="s">
        <v>125</v>
      </c>
      <c r="D98" s="116"/>
      <c r="E98" s="116"/>
      <c r="F98" s="117"/>
      <c r="G98" s="116"/>
      <c r="H98" s="116"/>
      <c r="I98" s="116"/>
      <c r="J98" s="118"/>
      <c r="K98" s="119"/>
      <c r="L98" s="115"/>
    </row>
    <row r="99" spans="1:12" s="6" customFormat="1" ht="17" x14ac:dyDescent="0.2">
      <c r="A99" s="185"/>
      <c r="B99" s="42" t="s">
        <v>126</v>
      </c>
      <c r="C99" s="116">
        <v>0.44900000000000001</v>
      </c>
      <c r="D99" s="116"/>
      <c r="E99" s="116"/>
      <c r="F99" s="117"/>
      <c r="G99" s="116"/>
      <c r="H99" s="116"/>
      <c r="I99" s="116"/>
      <c r="J99" s="118"/>
      <c r="K99" s="119"/>
      <c r="L99" s="115"/>
    </row>
    <row r="100" spans="1:12" s="6" customFormat="1" ht="17" x14ac:dyDescent="0.2">
      <c r="A100" s="185"/>
      <c r="B100" s="42" t="s">
        <v>127</v>
      </c>
      <c r="C100" s="116">
        <v>0.48</v>
      </c>
      <c r="D100" s="116"/>
      <c r="E100" s="116"/>
      <c r="F100" s="117"/>
      <c r="G100" s="116"/>
      <c r="H100" s="116"/>
      <c r="I100" s="116"/>
      <c r="J100" s="118"/>
      <c r="K100" s="119"/>
      <c r="L100" s="115"/>
    </row>
    <row r="101" spans="1:12" s="6" customFormat="1" ht="17" x14ac:dyDescent="0.2">
      <c r="A101" s="185"/>
      <c r="B101" s="42" t="s">
        <v>128</v>
      </c>
      <c r="C101" s="116">
        <v>0.46899999999999997</v>
      </c>
      <c r="D101" s="116"/>
      <c r="E101" s="116"/>
      <c r="F101" s="117"/>
      <c r="G101" s="116"/>
      <c r="H101" s="116"/>
      <c r="I101" s="116"/>
      <c r="J101" s="118"/>
      <c r="K101" s="119"/>
      <c r="L101" s="115"/>
    </row>
    <row r="102" spans="1:12" s="6" customFormat="1" ht="17" x14ac:dyDescent="0.2">
      <c r="A102" s="185"/>
      <c r="B102" s="42" t="s">
        <v>129</v>
      </c>
      <c r="C102" s="116" t="s">
        <v>130</v>
      </c>
      <c r="D102" s="116"/>
      <c r="E102" s="116"/>
      <c r="F102" s="117"/>
      <c r="G102" s="116"/>
      <c r="H102" s="116"/>
      <c r="I102" s="116"/>
      <c r="J102" s="118"/>
      <c r="K102" s="119"/>
      <c r="L102" s="115"/>
    </row>
    <row r="103" spans="1:12" s="6" customFormat="1" ht="17" x14ac:dyDescent="0.2">
      <c r="A103" s="185"/>
      <c r="B103" s="42" t="s">
        <v>131</v>
      </c>
      <c r="C103" s="116" t="s">
        <v>132</v>
      </c>
      <c r="D103" s="116"/>
      <c r="E103" s="116"/>
      <c r="F103" s="117"/>
      <c r="G103" s="116"/>
      <c r="H103" s="116"/>
      <c r="I103" s="116"/>
      <c r="J103" s="118"/>
      <c r="K103" s="119"/>
      <c r="L103" s="115"/>
    </row>
    <row r="104" spans="1:12" s="6" customFormat="1" ht="17" x14ac:dyDescent="0.2">
      <c r="A104" s="185"/>
      <c r="B104" s="42" t="s">
        <v>133</v>
      </c>
      <c r="C104" s="116" t="s">
        <v>134</v>
      </c>
      <c r="D104" s="116"/>
      <c r="E104" s="116"/>
      <c r="F104" s="117"/>
      <c r="G104" s="116"/>
      <c r="H104" s="116"/>
      <c r="I104" s="116"/>
      <c r="J104" s="118"/>
      <c r="K104" s="119"/>
      <c r="L104" s="115"/>
    </row>
    <row r="105" spans="1:12" s="6" customFormat="1" ht="17" x14ac:dyDescent="0.2">
      <c r="A105" s="185"/>
      <c r="B105" s="42" t="s">
        <v>135</v>
      </c>
      <c r="C105" s="116" t="s">
        <v>136</v>
      </c>
      <c r="D105" s="116"/>
      <c r="E105" s="116"/>
      <c r="F105" s="117"/>
      <c r="G105" s="116"/>
      <c r="H105" s="116"/>
      <c r="I105" s="116"/>
      <c r="J105" s="118"/>
      <c r="K105" s="119"/>
      <c r="L105" s="115"/>
    </row>
    <row r="106" spans="1:12" s="6" customFormat="1" ht="17" x14ac:dyDescent="0.2">
      <c r="A106" s="185"/>
      <c r="B106" s="42" t="s">
        <v>137</v>
      </c>
      <c r="C106" s="116" t="s">
        <v>138</v>
      </c>
      <c r="D106" s="116"/>
      <c r="E106" s="116"/>
      <c r="F106" s="117"/>
      <c r="G106" s="116"/>
      <c r="H106" s="116"/>
      <c r="I106" s="116"/>
      <c r="J106" s="118"/>
      <c r="K106" s="119"/>
      <c r="L106" s="115"/>
    </row>
    <row r="107" spans="1:12" s="6" customFormat="1" ht="17" x14ac:dyDescent="0.2">
      <c r="A107" s="185"/>
      <c r="B107" s="42" t="s">
        <v>139</v>
      </c>
      <c r="C107" s="116" t="s">
        <v>140</v>
      </c>
      <c r="D107" s="116"/>
      <c r="E107" s="116"/>
      <c r="F107" s="117"/>
      <c r="G107" s="116"/>
      <c r="H107" s="116"/>
      <c r="I107" s="116"/>
      <c r="J107" s="118"/>
      <c r="K107" s="119"/>
      <c r="L107" s="115"/>
    </row>
    <row r="108" spans="1:12" s="6" customFormat="1" ht="17" x14ac:dyDescent="0.2">
      <c r="A108" s="185"/>
      <c r="B108" s="42" t="s">
        <v>141</v>
      </c>
      <c r="C108" s="116" t="s">
        <v>142</v>
      </c>
      <c r="D108" s="116"/>
      <c r="E108" s="116"/>
      <c r="F108" s="117"/>
      <c r="G108" s="116"/>
      <c r="H108" s="116"/>
      <c r="I108" s="116"/>
      <c r="J108" s="118"/>
      <c r="K108" s="119"/>
      <c r="L108" s="115"/>
    </row>
    <row r="109" spans="1:12" s="6" customFormat="1" ht="17" x14ac:dyDescent="0.2">
      <c r="A109" s="185"/>
      <c r="B109" s="42" t="s">
        <v>143</v>
      </c>
      <c r="C109" s="116" t="s">
        <v>144</v>
      </c>
      <c r="D109" s="116"/>
      <c r="E109" s="116"/>
      <c r="F109" s="117"/>
      <c r="G109" s="116"/>
      <c r="H109" s="116"/>
      <c r="I109" s="116"/>
      <c r="J109" s="118"/>
      <c r="K109" s="119"/>
      <c r="L109" s="115"/>
    </row>
    <row r="110" spans="1:12" s="6" customFormat="1" ht="17" x14ac:dyDescent="0.2">
      <c r="A110" s="185"/>
      <c r="B110" s="42" t="s">
        <v>145</v>
      </c>
      <c r="C110" s="116" t="s">
        <v>146</v>
      </c>
      <c r="D110" s="116"/>
      <c r="E110" s="116"/>
      <c r="F110" s="117"/>
      <c r="G110" s="116"/>
      <c r="H110" s="116"/>
      <c r="I110" s="116"/>
      <c r="J110" s="118"/>
      <c r="K110" s="119"/>
      <c r="L110" s="115"/>
    </row>
    <row r="111" spans="1:12" s="6" customFormat="1" ht="68" x14ac:dyDescent="0.2">
      <c r="A111" s="185"/>
      <c r="B111" s="42" t="s">
        <v>147</v>
      </c>
      <c r="C111" s="116">
        <v>8</v>
      </c>
      <c r="D111" s="116"/>
      <c r="E111" s="116"/>
      <c r="F111" s="117"/>
      <c r="G111" s="116"/>
      <c r="H111" s="116"/>
      <c r="I111" s="116"/>
      <c r="J111" s="118"/>
      <c r="K111" s="119"/>
      <c r="L111" s="115" t="s">
        <v>148</v>
      </c>
    </row>
    <row r="112" spans="1:12" s="6" customFormat="1" ht="51" x14ac:dyDescent="0.2">
      <c r="A112" s="185"/>
      <c r="B112" s="42" t="s">
        <v>149</v>
      </c>
      <c r="C112" s="116">
        <v>1.4</v>
      </c>
      <c r="D112" s="116"/>
      <c r="E112" s="116"/>
      <c r="F112" s="117"/>
      <c r="G112" s="116"/>
      <c r="H112" s="116"/>
      <c r="I112" s="116"/>
      <c r="J112" s="118"/>
      <c r="K112" s="119"/>
      <c r="L112" s="115" t="s">
        <v>150</v>
      </c>
    </row>
    <row r="113" spans="1:12" s="6" customFormat="1" ht="68" x14ac:dyDescent="0.2">
      <c r="A113" s="186"/>
      <c r="B113" s="42" t="s">
        <v>151</v>
      </c>
      <c r="C113" s="116">
        <v>4</v>
      </c>
      <c r="D113" s="116"/>
      <c r="E113" s="116"/>
      <c r="F113" s="117"/>
      <c r="G113" s="116"/>
      <c r="H113" s="116"/>
      <c r="I113" s="116"/>
      <c r="J113" s="118"/>
      <c r="K113" s="119"/>
      <c r="L113" s="115" t="s">
        <v>152</v>
      </c>
    </row>
    <row r="114" spans="1:12" s="6" customFormat="1" x14ac:dyDescent="0.2">
      <c r="A114" s="9"/>
      <c r="B114" s="121"/>
      <c r="C114" s="122"/>
      <c r="D114" s="122"/>
      <c r="E114" s="122"/>
      <c r="F114" s="122"/>
      <c r="G114" s="122"/>
      <c r="H114" s="122"/>
      <c r="I114" s="122"/>
      <c r="J114" s="122"/>
      <c r="K114" s="122"/>
      <c r="L114" s="115"/>
    </row>
    <row r="115" spans="1:12" s="6" customFormat="1" ht="17" x14ac:dyDescent="0.2">
      <c r="A115" s="208" t="s">
        <v>153</v>
      </c>
      <c r="B115" s="128" t="s">
        <v>154</v>
      </c>
      <c r="C115" s="109">
        <v>24718.42</v>
      </c>
      <c r="D115" s="109" t="s">
        <v>155</v>
      </c>
      <c r="E115" s="109">
        <v>2016</v>
      </c>
      <c r="F115" s="129">
        <v>0.73</v>
      </c>
      <c r="G115" s="111">
        <f t="shared" ref="G115:G142" si="4">SUM(C115*F115)</f>
        <v>18044.446599999999</v>
      </c>
      <c r="H115" s="111">
        <v>2016</v>
      </c>
      <c r="I115" s="112">
        <v>1.1299999999999999</v>
      </c>
      <c r="J115" s="113">
        <f t="shared" ref="J115:J142" si="5">SUM(G115*I115)</f>
        <v>20390.224657999996</v>
      </c>
      <c r="K115" s="114">
        <v>2022</v>
      </c>
      <c r="L115" s="115"/>
    </row>
    <row r="116" spans="1:12" s="6" customFormat="1" ht="17" x14ac:dyDescent="0.2">
      <c r="A116" s="185"/>
      <c r="B116" s="128" t="s">
        <v>156</v>
      </c>
      <c r="C116" s="109">
        <v>27775.25</v>
      </c>
      <c r="D116" s="109" t="s">
        <v>155</v>
      </c>
      <c r="E116" s="109">
        <v>2016</v>
      </c>
      <c r="F116" s="129">
        <v>0.73</v>
      </c>
      <c r="G116" s="111">
        <f t="shared" si="4"/>
        <v>20275.932499999999</v>
      </c>
      <c r="H116" s="111">
        <v>2016</v>
      </c>
      <c r="I116" s="112">
        <v>1.1299999999999999</v>
      </c>
      <c r="J116" s="113">
        <f t="shared" si="5"/>
        <v>22911.803724999998</v>
      </c>
      <c r="K116" s="114">
        <v>2022</v>
      </c>
      <c r="L116" s="115"/>
    </row>
    <row r="117" spans="1:12" s="6" customFormat="1" ht="17" x14ac:dyDescent="0.2">
      <c r="A117" s="185"/>
      <c r="B117" s="128" t="s">
        <v>157</v>
      </c>
      <c r="C117" s="109">
        <v>1821.38</v>
      </c>
      <c r="D117" s="109" t="s">
        <v>155</v>
      </c>
      <c r="E117" s="109">
        <v>2016</v>
      </c>
      <c r="F117" s="129">
        <v>0.73</v>
      </c>
      <c r="G117" s="111">
        <f t="shared" si="4"/>
        <v>1329.6074000000001</v>
      </c>
      <c r="H117" s="111">
        <v>2016</v>
      </c>
      <c r="I117" s="112">
        <v>1.1299999999999999</v>
      </c>
      <c r="J117" s="113">
        <f t="shared" si="5"/>
        <v>1502.4563619999999</v>
      </c>
      <c r="K117" s="114">
        <v>2022</v>
      </c>
      <c r="L117" s="115"/>
    </row>
    <row r="118" spans="1:12" s="6" customFormat="1" ht="17" x14ac:dyDescent="0.2">
      <c r="A118" s="185"/>
      <c r="B118" s="128" t="s">
        <v>158</v>
      </c>
      <c r="C118" s="109">
        <v>2421.0500000000002</v>
      </c>
      <c r="D118" s="109" t="s">
        <v>155</v>
      </c>
      <c r="E118" s="109">
        <v>2016</v>
      </c>
      <c r="F118" s="129">
        <v>0.73</v>
      </c>
      <c r="G118" s="111">
        <f t="shared" si="4"/>
        <v>1767.3665000000001</v>
      </c>
      <c r="H118" s="111">
        <v>2016</v>
      </c>
      <c r="I118" s="112">
        <v>1.1299999999999999</v>
      </c>
      <c r="J118" s="113">
        <f t="shared" si="5"/>
        <v>1997.124145</v>
      </c>
      <c r="K118" s="114">
        <v>2022</v>
      </c>
      <c r="L118" s="115"/>
    </row>
    <row r="119" spans="1:12" s="6" customFormat="1" ht="17" x14ac:dyDescent="0.2">
      <c r="A119" s="185"/>
      <c r="B119" s="128" t="s">
        <v>159</v>
      </c>
      <c r="C119" s="109">
        <v>4738.1000000000004</v>
      </c>
      <c r="D119" s="109" t="s">
        <v>155</v>
      </c>
      <c r="E119" s="109">
        <v>2016</v>
      </c>
      <c r="F119" s="129">
        <v>0.73</v>
      </c>
      <c r="G119" s="111">
        <f t="shared" si="4"/>
        <v>3458.8130000000001</v>
      </c>
      <c r="H119" s="111">
        <v>2016</v>
      </c>
      <c r="I119" s="112">
        <v>1.1299999999999999</v>
      </c>
      <c r="J119" s="113">
        <f t="shared" si="5"/>
        <v>3908.4586899999999</v>
      </c>
      <c r="K119" s="114">
        <v>2022</v>
      </c>
      <c r="L119" s="115"/>
    </row>
    <row r="120" spans="1:12" s="6" customFormat="1" ht="17" x14ac:dyDescent="0.2">
      <c r="A120" s="185"/>
      <c r="B120" s="128" t="s">
        <v>160</v>
      </c>
      <c r="C120" s="109">
        <v>5066.67</v>
      </c>
      <c r="D120" s="109" t="s">
        <v>155</v>
      </c>
      <c r="E120" s="109">
        <v>2016</v>
      </c>
      <c r="F120" s="129">
        <v>0.73</v>
      </c>
      <c r="G120" s="111">
        <f t="shared" si="4"/>
        <v>3698.6691000000001</v>
      </c>
      <c r="H120" s="111">
        <v>2016</v>
      </c>
      <c r="I120" s="112">
        <v>1.1299999999999999</v>
      </c>
      <c r="J120" s="113">
        <f t="shared" si="5"/>
        <v>4179.496083</v>
      </c>
      <c r="K120" s="114">
        <v>2022</v>
      </c>
      <c r="L120" s="115"/>
    </row>
    <row r="121" spans="1:12" s="6" customFormat="1" ht="17" x14ac:dyDescent="0.2">
      <c r="A121" s="185"/>
      <c r="B121" s="128" t="s">
        <v>161</v>
      </c>
      <c r="C121" s="109">
        <v>4666.67</v>
      </c>
      <c r="D121" s="109" t="s">
        <v>155</v>
      </c>
      <c r="E121" s="109">
        <v>2016</v>
      </c>
      <c r="F121" s="129">
        <v>0.73</v>
      </c>
      <c r="G121" s="111">
        <f t="shared" si="4"/>
        <v>3406.6691000000001</v>
      </c>
      <c r="H121" s="111">
        <v>2016</v>
      </c>
      <c r="I121" s="112">
        <v>1.1299999999999999</v>
      </c>
      <c r="J121" s="113">
        <f t="shared" si="5"/>
        <v>3849.5360829999995</v>
      </c>
      <c r="K121" s="114">
        <v>2022</v>
      </c>
      <c r="L121" s="115"/>
    </row>
    <row r="122" spans="1:12" s="6" customFormat="1" ht="17" x14ac:dyDescent="0.2">
      <c r="A122" s="185"/>
      <c r="B122" s="128" t="s">
        <v>162</v>
      </c>
      <c r="C122" s="109">
        <v>1013.33</v>
      </c>
      <c r="D122" s="109" t="s">
        <v>155</v>
      </c>
      <c r="E122" s="109">
        <v>2016</v>
      </c>
      <c r="F122" s="129">
        <v>0.73</v>
      </c>
      <c r="G122" s="111">
        <f t="shared" si="4"/>
        <v>739.73090000000002</v>
      </c>
      <c r="H122" s="111">
        <v>2016</v>
      </c>
      <c r="I122" s="112">
        <v>1.1299999999999999</v>
      </c>
      <c r="J122" s="113">
        <f t="shared" si="5"/>
        <v>835.89591699999994</v>
      </c>
      <c r="K122" s="114">
        <v>2022</v>
      </c>
      <c r="L122" s="115"/>
    </row>
    <row r="123" spans="1:12" s="6" customFormat="1" ht="17" x14ac:dyDescent="0.2">
      <c r="A123" s="185"/>
      <c r="B123" s="128" t="s">
        <v>163</v>
      </c>
      <c r="C123" s="109">
        <v>1266.67</v>
      </c>
      <c r="D123" s="109" t="s">
        <v>155</v>
      </c>
      <c r="E123" s="109">
        <v>2016</v>
      </c>
      <c r="F123" s="129">
        <v>0.73</v>
      </c>
      <c r="G123" s="111">
        <f t="shared" si="4"/>
        <v>924.66910000000007</v>
      </c>
      <c r="H123" s="111">
        <v>2016</v>
      </c>
      <c r="I123" s="112">
        <v>1.1299999999999999</v>
      </c>
      <c r="J123" s="113">
        <f t="shared" si="5"/>
        <v>1044.8760829999999</v>
      </c>
      <c r="K123" s="114">
        <v>2022</v>
      </c>
      <c r="L123" s="115"/>
    </row>
    <row r="124" spans="1:12" s="6" customFormat="1" ht="17" x14ac:dyDescent="0.2">
      <c r="A124" s="185"/>
      <c r="B124" s="128" t="s">
        <v>164</v>
      </c>
      <c r="C124" s="109">
        <v>933.33</v>
      </c>
      <c r="D124" s="109" t="s">
        <v>155</v>
      </c>
      <c r="E124" s="109">
        <v>2016</v>
      </c>
      <c r="F124" s="129">
        <v>0.73</v>
      </c>
      <c r="G124" s="111">
        <f t="shared" si="4"/>
        <v>681.33090000000004</v>
      </c>
      <c r="H124" s="111">
        <v>2016</v>
      </c>
      <c r="I124" s="112">
        <v>1.1299999999999999</v>
      </c>
      <c r="J124" s="113">
        <f t="shared" si="5"/>
        <v>769.90391699999998</v>
      </c>
      <c r="K124" s="114">
        <v>2022</v>
      </c>
      <c r="L124" s="115"/>
    </row>
    <row r="125" spans="1:12" s="6" customFormat="1" ht="17" x14ac:dyDescent="0.2">
      <c r="A125" s="185"/>
      <c r="B125" s="128" t="s">
        <v>165</v>
      </c>
      <c r="C125" s="109">
        <v>317.02</v>
      </c>
      <c r="D125" s="109" t="s">
        <v>155</v>
      </c>
      <c r="E125" s="109">
        <v>2016</v>
      </c>
      <c r="F125" s="129">
        <v>0.73</v>
      </c>
      <c r="G125" s="111">
        <f t="shared" si="4"/>
        <v>231.42459999999997</v>
      </c>
      <c r="H125" s="111">
        <v>2016</v>
      </c>
      <c r="I125" s="112">
        <v>1.1299999999999999</v>
      </c>
      <c r="J125" s="113">
        <f t="shared" si="5"/>
        <v>261.50979799999993</v>
      </c>
      <c r="K125" s="114">
        <v>2022</v>
      </c>
      <c r="L125" s="115"/>
    </row>
    <row r="126" spans="1:12" s="6" customFormat="1" ht="17" x14ac:dyDescent="0.2">
      <c r="A126" s="185"/>
      <c r="B126" s="128" t="s">
        <v>166</v>
      </c>
      <c r="C126" s="109">
        <v>1013.33</v>
      </c>
      <c r="D126" s="109" t="s">
        <v>155</v>
      </c>
      <c r="E126" s="109">
        <v>2016</v>
      </c>
      <c r="F126" s="129">
        <v>0.73</v>
      </c>
      <c r="G126" s="111">
        <f t="shared" si="4"/>
        <v>739.73090000000002</v>
      </c>
      <c r="H126" s="111">
        <v>2016</v>
      </c>
      <c r="I126" s="112">
        <v>1.1299999999999999</v>
      </c>
      <c r="J126" s="113">
        <f t="shared" si="5"/>
        <v>835.89591699999994</v>
      </c>
      <c r="K126" s="114">
        <v>2022</v>
      </c>
      <c r="L126" s="115"/>
    </row>
    <row r="127" spans="1:12" s="6" customFormat="1" ht="17" x14ac:dyDescent="0.2">
      <c r="A127" s="185"/>
      <c r="B127" s="128" t="s">
        <v>167</v>
      </c>
      <c r="C127" s="109">
        <v>1129.9100000000001</v>
      </c>
      <c r="D127" s="109" t="s">
        <v>155</v>
      </c>
      <c r="E127" s="109">
        <v>2016</v>
      </c>
      <c r="F127" s="129">
        <v>0.73</v>
      </c>
      <c r="G127" s="111">
        <f t="shared" si="4"/>
        <v>824.83429999999998</v>
      </c>
      <c r="H127" s="111">
        <v>2016</v>
      </c>
      <c r="I127" s="112">
        <v>1.1299999999999999</v>
      </c>
      <c r="J127" s="113">
        <f t="shared" si="5"/>
        <v>932.06275899999991</v>
      </c>
      <c r="K127" s="114">
        <v>2022</v>
      </c>
      <c r="L127" s="115"/>
    </row>
    <row r="128" spans="1:12" s="6" customFormat="1" ht="17" x14ac:dyDescent="0.2">
      <c r="A128" s="185"/>
      <c r="B128" s="128" t="s">
        <v>168</v>
      </c>
      <c r="C128" s="109">
        <v>340.48</v>
      </c>
      <c r="D128" s="109" t="s">
        <v>155</v>
      </c>
      <c r="E128" s="109">
        <v>2016</v>
      </c>
      <c r="F128" s="129">
        <v>0.73</v>
      </c>
      <c r="G128" s="111">
        <f t="shared" si="4"/>
        <v>248.5504</v>
      </c>
      <c r="H128" s="111">
        <v>2016</v>
      </c>
      <c r="I128" s="112">
        <v>1.1299999999999999</v>
      </c>
      <c r="J128" s="113">
        <f t="shared" si="5"/>
        <v>280.86195199999997</v>
      </c>
      <c r="K128" s="114">
        <v>2022</v>
      </c>
      <c r="L128" s="115"/>
    </row>
    <row r="129" spans="1:12" s="6" customFormat="1" ht="17" x14ac:dyDescent="0.2">
      <c r="A129" s="185"/>
      <c r="B129" s="128" t="s">
        <v>169</v>
      </c>
      <c r="C129" s="109">
        <v>27775.24</v>
      </c>
      <c r="D129" s="109" t="s">
        <v>155</v>
      </c>
      <c r="E129" s="109">
        <v>2016</v>
      </c>
      <c r="F129" s="129">
        <v>0.73</v>
      </c>
      <c r="G129" s="111">
        <f t="shared" si="4"/>
        <v>20275.925200000001</v>
      </c>
      <c r="H129" s="111">
        <v>2016</v>
      </c>
      <c r="I129" s="112">
        <v>1.1299999999999999</v>
      </c>
      <c r="J129" s="113">
        <f t="shared" si="5"/>
        <v>22911.795475999999</v>
      </c>
      <c r="K129" s="114">
        <v>2022</v>
      </c>
      <c r="L129" s="115"/>
    </row>
    <row r="130" spans="1:12" s="6" customFormat="1" ht="17" x14ac:dyDescent="0.2">
      <c r="A130" s="185"/>
      <c r="B130" s="128" t="s">
        <v>170</v>
      </c>
      <c r="C130" s="109">
        <v>2069.54</v>
      </c>
      <c r="D130" s="109" t="s">
        <v>155</v>
      </c>
      <c r="E130" s="109">
        <v>2016</v>
      </c>
      <c r="F130" s="129">
        <v>0.73</v>
      </c>
      <c r="G130" s="111">
        <f t="shared" si="4"/>
        <v>1510.7641999999998</v>
      </c>
      <c r="H130" s="111">
        <v>2016</v>
      </c>
      <c r="I130" s="112">
        <v>1.1299999999999999</v>
      </c>
      <c r="J130" s="113">
        <f t="shared" si="5"/>
        <v>1707.1635459999998</v>
      </c>
      <c r="K130" s="114">
        <v>2022</v>
      </c>
      <c r="L130" s="115"/>
    </row>
    <row r="131" spans="1:12" s="6" customFormat="1" ht="17" x14ac:dyDescent="0.2">
      <c r="A131" s="185"/>
      <c r="B131" s="128" t="s">
        <v>171</v>
      </c>
      <c r="C131" s="109">
        <v>3733.64</v>
      </c>
      <c r="D131" s="109" t="s">
        <v>155</v>
      </c>
      <c r="E131" s="109">
        <v>2016</v>
      </c>
      <c r="F131" s="129">
        <v>0.73</v>
      </c>
      <c r="G131" s="111">
        <f t="shared" si="4"/>
        <v>2725.5571999999997</v>
      </c>
      <c r="H131" s="111">
        <v>2016</v>
      </c>
      <c r="I131" s="112">
        <v>1.1299999999999999</v>
      </c>
      <c r="J131" s="113">
        <f t="shared" si="5"/>
        <v>3079.8796359999992</v>
      </c>
      <c r="K131" s="114">
        <v>2022</v>
      </c>
      <c r="L131" s="115"/>
    </row>
    <row r="132" spans="1:12" s="6" customFormat="1" ht="17" x14ac:dyDescent="0.2">
      <c r="A132" s="185"/>
      <c r="B132" s="128" t="s">
        <v>172</v>
      </c>
      <c r="C132" s="109">
        <v>4121.21</v>
      </c>
      <c r="D132" s="109" t="s">
        <v>155</v>
      </c>
      <c r="E132" s="109">
        <v>2016</v>
      </c>
      <c r="F132" s="129">
        <v>0.73</v>
      </c>
      <c r="G132" s="111">
        <f t="shared" si="4"/>
        <v>3008.4832999999999</v>
      </c>
      <c r="H132" s="111">
        <v>2016</v>
      </c>
      <c r="I132" s="112">
        <v>1.1299999999999999</v>
      </c>
      <c r="J132" s="113">
        <f t="shared" si="5"/>
        <v>3399.5861289999993</v>
      </c>
      <c r="K132" s="114">
        <v>2022</v>
      </c>
      <c r="L132" s="115"/>
    </row>
    <row r="133" spans="1:12" s="6" customFormat="1" ht="17" x14ac:dyDescent="0.2">
      <c r="A133" s="185"/>
      <c r="B133" s="128" t="s">
        <v>173</v>
      </c>
      <c r="C133" s="109">
        <v>5103.03</v>
      </c>
      <c r="D133" s="109" t="s">
        <v>155</v>
      </c>
      <c r="E133" s="109">
        <v>2016</v>
      </c>
      <c r="F133" s="129">
        <v>0.73</v>
      </c>
      <c r="G133" s="111">
        <f t="shared" si="4"/>
        <v>3725.2118999999998</v>
      </c>
      <c r="H133" s="111">
        <v>2016</v>
      </c>
      <c r="I133" s="112">
        <v>1.1299999999999999</v>
      </c>
      <c r="J133" s="113">
        <f t="shared" si="5"/>
        <v>4209.489446999999</v>
      </c>
      <c r="K133" s="114">
        <v>2022</v>
      </c>
      <c r="L133" s="115"/>
    </row>
    <row r="134" spans="1:12" s="6" customFormat="1" ht="17" x14ac:dyDescent="0.2">
      <c r="A134" s="185"/>
      <c r="B134" s="128" t="s">
        <v>174</v>
      </c>
      <c r="C134" s="109">
        <v>6772.73</v>
      </c>
      <c r="D134" s="109" t="s">
        <v>155</v>
      </c>
      <c r="E134" s="109">
        <v>2016</v>
      </c>
      <c r="F134" s="129">
        <v>0.73</v>
      </c>
      <c r="G134" s="111">
        <f t="shared" si="4"/>
        <v>4944.0928999999996</v>
      </c>
      <c r="H134" s="111">
        <v>2016</v>
      </c>
      <c r="I134" s="112">
        <v>1.1299999999999999</v>
      </c>
      <c r="J134" s="113">
        <f t="shared" si="5"/>
        <v>5586.8249769999993</v>
      </c>
      <c r="K134" s="114">
        <v>2022</v>
      </c>
      <c r="L134" s="115"/>
    </row>
    <row r="135" spans="1:12" s="6" customFormat="1" ht="17" x14ac:dyDescent="0.2">
      <c r="A135" s="185"/>
      <c r="B135" s="128" t="s">
        <v>175</v>
      </c>
      <c r="C135" s="109">
        <v>1020.61</v>
      </c>
      <c r="D135" s="109" t="s">
        <v>155</v>
      </c>
      <c r="E135" s="109">
        <v>2016</v>
      </c>
      <c r="F135" s="129">
        <v>0.73</v>
      </c>
      <c r="G135" s="111">
        <f t="shared" si="4"/>
        <v>745.0453</v>
      </c>
      <c r="H135" s="111">
        <v>2016</v>
      </c>
      <c r="I135" s="112">
        <v>1.1299999999999999</v>
      </c>
      <c r="J135" s="113">
        <f t="shared" si="5"/>
        <v>841.90118899999993</v>
      </c>
      <c r="K135" s="114">
        <v>2022</v>
      </c>
      <c r="L135" s="115"/>
    </row>
    <row r="136" spans="1:12" s="6" customFormat="1" ht="17" x14ac:dyDescent="0.2">
      <c r="A136" s="185"/>
      <c r="B136" s="128" t="s">
        <v>176</v>
      </c>
      <c r="C136" s="109">
        <v>1275.76</v>
      </c>
      <c r="D136" s="109" t="s">
        <v>155</v>
      </c>
      <c r="E136" s="109">
        <v>2016</v>
      </c>
      <c r="F136" s="129">
        <v>0.73</v>
      </c>
      <c r="G136" s="111">
        <f t="shared" si="4"/>
        <v>931.3048</v>
      </c>
      <c r="H136" s="111">
        <v>2016</v>
      </c>
      <c r="I136" s="112">
        <v>1.1299999999999999</v>
      </c>
      <c r="J136" s="113">
        <f t="shared" si="5"/>
        <v>1052.3744239999999</v>
      </c>
      <c r="K136" s="114">
        <v>2022</v>
      </c>
      <c r="L136" s="115"/>
    </row>
    <row r="137" spans="1:12" s="6" customFormat="1" ht="17" x14ac:dyDescent="0.2">
      <c r="A137" s="185"/>
      <c r="B137" s="128" t="s">
        <v>177</v>
      </c>
      <c r="C137" s="109">
        <v>1354.55</v>
      </c>
      <c r="D137" s="109" t="s">
        <v>155</v>
      </c>
      <c r="E137" s="109">
        <v>2016</v>
      </c>
      <c r="F137" s="129">
        <v>0.73</v>
      </c>
      <c r="G137" s="111">
        <f t="shared" si="4"/>
        <v>988.8214999999999</v>
      </c>
      <c r="H137" s="111">
        <v>2016</v>
      </c>
      <c r="I137" s="112">
        <v>1.1299999999999999</v>
      </c>
      <c r="J137" s="113">
        <f t="shared" si="5"/>
        <v>1117.3682949999998</v>
      </c>
      <c r="K137" s="114">
        <v>2022</v>
      </c>
      <c r="L137" s="115"/>
    </row>
    <row r="138" spans="1:12" s="6" customFormat="1" ht="17" x14ac:dyDescent="0.2">
      <c r="A138" s="185"/>
      <c r="B138" s="128" t="s">
        <v>178</v>
      </c>
      <c r="C138" s="109">
        <v>318.94</v>
      </c>
      <c r="D138" s="109" t="s">
        <v>155</v>
      </c>
      <c r="E138" s="109">
        <v>2016</v>
      </c>
      <c r="F138" s="129">
        <v>0.73</v>
      </c>
      <c r="G138" s="111">
        <f t="shared" si="4"/>
        <v>232.8262</v>
      </c>
      <c r="H138" s="111">
        <v>2016</v>
      </c>
      <c r="I138" s="112">
        <v>1.1299999999999999</v>
      </c>
      <c r="J138" s="113">
        <f t="shared" si="5"/>
        <v>263.09360599999997</v>
      </c>
      <c r="K138" s="114">
        <v>2022</v>
      </c>
      <c r="L138" s="115"/>
    </row>
    <row r="139" spans="1:12" s="6" customFormat="1" ht="17" x14ac:dyDescent="0.2">
      <c r="A139" s="185"/>
      <c r="B139" s="128" t="s">
        <v>179</v>
      </c>
      <c r="C139" s="109">
        <v>1020.61</v>
      </c>
      <c r="D139" s="109" t="s">
        <v>155</v>
      </c>
      <c r="E139" s="109">
        <v>2016</v>
      </c>
      <c r="F139" s="129">
        <v>0.73</v>
      </c>
      <c r="G139" s="111">
        <f t="shared" si="4"/>
        <v>745.0453</v>
      </c>
      <c r="H139" s="111">
        <v>2016</v>
      </c>
      <c r="I139" s="112">
        <v>1.1299999999999999</v>
      </c>
      <c r="J139" s="113">
        <f t="shared" si="5"/>
        <v>841.90118899999993</v>
      </c>
      <c r="K139" s="114">
        <v>2022</v>
      </c>
      <c r="L139" s="115"/>
    </row>
    <row r="140" spans="1:12" s="6" customFormat="1" ht="17" x14ac:dyDescent="0.2">
      <c r="A140" s="185"/>
      <c r="B140" s="128" t="s">
        <v>180</v>
      </c>
      <c r="C140" s="109">
        <v>756.16</v>
      </c>
      <c r="D140" s="109" t="s">
        <v>155</v>
      </c>
      <c r="E140" s="109">
        <v>2016</v>
      </c>
      <c r="F140" s="129">
        <v>0.73</v>
      </c>
      <c r="G140" s="111">
        <f t="shared" si="4"/>
        <v>551.99680000000001</v>
      </c>
      <c r="H140" s="111">
        <v>2016</v>
      </c>
      <c r="I140" s="112">
        <v>1.1299999999999999</v>
      </c>
      <c r="J140" s="113">
        <f t="shared" si="5"/>
        <v>623.75638399999991</v>
      </c>
      <c r="K140" s="114">
        <v>2022</v>
      </c>
      <c r="L140" s="115"/>
    </row>
    <row r="141" spans="1:12" s="6" customFormat="1" ht="17" x14ac:dyDescent="0.2">
      <c r="A141" s="185"/>
      <c r="B141" s="128" t="s">
        <v>181</v>
      </c>
      <c r="C141" s="109">
        <v>228.48</v>
      </c>
      <c r="D141" s="109" t="s">
        <v>155</v>
      </c>
      <c r="E141" s="109">
        <v>2016</v>
      </c>
      <c r="F141" s="129">
        <v>0.73</v>
      </c>
      <c r="G141" s="111">
        <f t="shared" si="4"/>
        <v>166.79039999999998</v>
      </c>
      <c r="H141" s="111">
        <v>2016</v>
      </c>
      <c r="I141" s="112">
        <v>1.1299999999999999</v>
      </c>
      <c r="J141" s="113">
        <f t="shared" si="5"/>
        <v>188.47315199999994</v>
      </c>
      <c r="K141" s="114">
        <v>2022</v>
      </c>
      <c r="L141" s="115"/>
    </row>
    <row r="142" spans="1:12" s="6" customFormat="1" ht="17" x14ac:dyDescent="0.2">
      <c r="A142" s="185"/>
      <c r="B142" s="128" t="s">
        <v>182</v>
      </c>
      <c r="C142" s="109">
        <v>24718.42</v>
      </c>
      <c r="D142" s="109" t="s">
        <v>155</v>
      </c>
      <c r="E142" s="109">
        <v>2016</v>
      </c>
      <c r="F142" s="129">
        <v>0.73</v>
      </c>
      <c r="G142" s="111">
        <f t="shared" si="4"/>
        <v>18044.446599999999</v>
      </c>
      <c r="H142" s="111">
        <v>2016</v>
      </c>
      <c r="I142" s="112">
        <v>1.1299999999999999</v>
      </c>
      <c r="J142" s="113">
        <f t="shared" si="5"/>
        <v>20390.224657999996</v>
      </c>
      <c r="K142" s="114">
        <v>2022</v>
      </c>
      <c r="L142" s="115"/>
    </row>
    <row r="143" spans="1:12" s="6" customFormat="1" ht="17" x14ac:dyDescent="0.2">
      <c r="A143" s="185"/>
      <c r="B143" s="42" t="s">
        <v>183</v>
      </c>
      <c r="C143" s="116" t="s">
        <v>184</v>
      </c>
      <c r="D143" s="116"/>
      <c r="E143" s="116"/>
      <c r="F143" s="130"/>
      <c r="G143" s="116"/>
      <c r="H143" s="116"/>
      <c r="I143" s="116"/>
      <c r="J143" s="116"/>
      <c r="K143" s="119"/>
      <c r="L143" s="115"/>
    </row>
    <row r="144" spans="1:12" s="6" customFormat="1" ht="17" x14ac:dyDescent="0.2">
      <c r="A144" s="185"/>
      <c r="B144" s="42" t="s">
        <v>185</v>
      </c>
      <c r="C144" s="116" t="s">
        <v>186</v>
      </c>
      <c r="D144" s="116"/>
      <c r="E144" s="116"/>
      <c r="F144" s="130"/>
      <c r="G144" s="116"/>
      <c r="H144" s="116"/>
      <c r="I144" s="116"/>
      <c r="J144" s="116"/>
      <c r="K144" s="119"/>
      <c r="L144" s="115"/>
    </row>
    <row r="145" spans="1:12" s="6" customFormat="1" ht="17" x14ac:dyDescent="0.2">
      <c r="A145" s="185"/>
      <c r="B145" s="42" t="s">
        <v>187</v>
      </c>
      <c r="C145" s="116" t="s">
        <v>188</v>
      </c>
      <c r="D145" s="116"/>
      <c r="E145" s="116"/>
      <c r="F145" s="130"/>
      <c r="G145" s="116"/>
      <c r="H145" s="116"/>
      <c r="I145" s="116"/>
      <c r="J145" s="116"/>
      <c r="K145" s="119"/>
      <c r="L145" s="115"/>
    </row>
    <row r="146" spans="1:12" s="6" customFormat="1" ht="17" x14ac:dyDescent="0.2">
      <c r="A146" s="185"/>
      <c r="B146" s="42" t="s">
        <v>189</v>
      </c>
      <c r="C146" s="116" t="s">
        <v>190</v>
      </c>
      <c r="D146" s="116"/>
      <c r="E146" s="116"/>
      <c r="F146" s="130"/>
      <c r="G146" s="116"/>
      <c r="H146" s="116"/>
      <c r="I146" s="116"/>
      <c r="J146" s="116"/>
      <c r="K146" s="119"/>
      <c r="L146" s="115"/>
    </row>
    <row r="147" spans="1:12" s="6" customFormat="1" ht="17" x14ac:dyDescent="0.2">
      <c r="A147" s="185"/>
      <c r="B147" s="42" t="s">
        <v>191</v>
      </c>
      <c r="C147" s="131">
        <v>12.1</v>
      </c>
      <c r="D147" s="116"/>
      <c r="E147" s="116"/>
      <c r="F147" s="130"/>
      <c r="G147" s="116"/>
      <c r="H147" s="116"/>
      <c r="I147" s="116"/>
      <c r="J147" s="116"/>
      <c r="K147" s="119"/>
      <c r="L147" s="115"/>
    </row>
    <row r="148" spans="1:12" s="6" customFormat="1" ht="17" x14ac:dyDescent="0.2">
      <c r="A148" s="185"/>
      <c r="B148" s="42" t="s">
        <v>192</v>
      </c>
      <c r="C148" s="116">
        <v>6.3</v>
      </c>
      <c r="D148" s="116"/>
      <c r="E148" s="116"/>
      <c r="F148" s="130"/>
      <c r="G148" s="116"/>
      <c r="H148" s="116"/>
      <c r="I148" s="116"/>
      <c r="J148" s="116"/>
      <c r="K148" s="119"/>
      <c r="L148" s="115"/>
    </row>
    <row r="149" spans="1:12" s="6" customFormat="1" ht="17" x14ac:dyDescent="0.2">
      <c r="A149" s="185"/>
      <c r="B149" s="42" t="s">
        <v>193</v>
      </c>
      <c r="C149" s="116">
        <v>6.1</v>
      </c>
      <c r="D149" s="116"/>
      <c r="E149" s="116"/>
      <c r="F149" s="130"/>
      <c r="G149" s="116"/>
      <c r="H149" s="116"/>
      <c r="I149" s="116"/>
      <c r="J149" s="116"/>
      <c r="K149" s="119"/>
      <c r="L149" s="115"/>
    </row>
    <row r="150" spans="1:12" s="6" customFormat="1" ht="17" x14ac:dyDescent="0.2">
      <c r="A150" s="185"/>
      <c r="B150" s="42" t="s">
        <v>194</v>
      </c>
      <c r="C150" s="116">
        <v>14.3</v>
      </c>
      <c r="D150" s="116"/>
      <c r="E150" s="116"/>
      <c r="F150" s="130"/>
      <c r="G150" s="116"/>
      <c r="H150" s="116"/>
      <c r="I150" s="116"/>
      <c r="J150" s="116"/>
      <c r="K150" s="119"/>
      <c r="L150" s="115"/>
    </row>
    <row r="151" spans="1:12" s="6" customFormat="1" ht="17" x14ac:dyDescent="0.2">
      <c r="A151" s="185"/>
      <c r="B151" s="42" t="s">
        <v>195</v>
      </c>
      <c r="C151" s="116">
        <v>12.1</v>
      </c>
      <c r="D151" s="116"/>
      <c r="E151" s="116"/>
      <c r="F151" s="130"/>
      <c r="G151" s="116"/>
      <c r="H151" s="116"/>
      <c r="I151" s="116"/>
      <c r="J151" s="116"/>
      <c r="K151" s="119"/>
      <c r="L151" s="115"/>
    </row>
    <row r="152" spans="1:12" s="6" customFormat="1" ht="17" x14ac:dyDescent="0.2">
      <c r="A152" s="185"/>
      <c r="B152" s="42" t="s">
        <v>196</v>
      </c>
      <c r="C152" s="116">
        <v>9.5</v>
      </c>
      <c r="D152" s="116"/>
      <c r="E152" s="116"/>
      <c r="F152" s="130"/>
      <c r="G152" s="116"/>
      <c r="H152" s="116"/>
      <c r="I152" s="116"/>
      <c r="J152" s="116"/>
      <c r="K152" s="119"/>
      <c r="L152" s="115"/>
    </row>
    <row r="153" spans="1:12" s="6" customFormat="1" ht="17" x14ac:dyDescent="0.2">
      <c r="A153" s="185"/>
      <c r="B153" s="42" t="s">
        <v>197</v>
      </c>
      <c r="C153" s="116">
        <v>27.3</v>
      </c>
      <c r="D153" s="116"/>
      <c r="E153" s="116"/>
      <c r="F153" s="130"/>
      <c r="G153" s="116"/>
      <c r="H153" s="116"/>
      <c r="I153" s="116"/>
      <c r="J153" s="116"/>
      <c r="K153" s="119"/>
      <c r="L153" s="115"/>
    </row>
    <row r="154" spans="1:12" s="6" customFormat="1" ht="17" x14ac:dyDescent="0.2">
      <c r="A154" s="185"/>
      <c r="B154" s="42" t="s">
        <v>198</v>
      </c>
      <c r="C154" s="116">
        <v>31.7</v>
      </c>
      <c r="D154" s="116"/>
      <c r="E154" s="116"/>
      <c r="F154" s="130"/>
      <c r="G154" s="116"/>
      <c r="H154" s="116"/>
      <c r="I154" s="116"/>
      <c r="J154" s="116"/>
      <c r="K154" s="119"/>
      <c r="L154" s="115"/>
    </row>
    <row r="155" spans="1:12" s="6" customFormat="1" ht="17" x14ac:dyDescent="0.2">
      <c r="A155" s="185"/>
      <c r="B155" s="42" t="s">
        <v>199</v>
      </c>
      <c r="C155" s="116">
        <v>72.7</v>
      </c>
      <c r="D155" s="116"/>
      <c r="E155" s="116"/>
      <c r="F155" s="130"/>
      <c r="G155" s="116"/>
      <c r="H155" s="116"/>
      <c r="I155" s="116"/>
      <c r="J155" s="116"/>
      <c r="K155" s="119"/>
      <c r="L155" s="115"/>
    </row>
    <row r="156" spans="1:12" s="6" customFormat="1" ht="17" x14ac:dyDescent="0.2">
      <c r="A156" s="185"/>
      <c r="B156" s="42" t="s">
        <v>200</v>
      </c>
      <c r="C156" s="116">
        <v>68.3</v>
      </c>
      <c r="D156" s="116"/>
      <c r="E156" s="116"/>
      <c r="F156" s="130"/>
      <c r="G156" s="116"/>
      <c r="H156" s="116"/>
      <c r="I156" s="116"/>
      <c r="J156" s="116"/>
      <c r="K156" s="119"/>
      <c r="L156" s="115"/>
    </row>
    <row r="157" spans="1:12" s="6" customFormat="1" ht="17" x14ac:dyDescent="0.2">
      <c r="A157" s="185"/>
      <c r="B157" s="42" t="s">
        <v>201</v>
      </c>
      <c r="C157" s="116">
        <v>48.5</v>
      </c>
      <c r="D157" s="116"/>
      <c r="E157" s="116"/>
      <c r="F157" s="130"/>
      <c r="G157" s="116"/>
      <c r="H157" s="116"/>
      <c r="I157" s="116"/>
      <c r="J157" s="116"/>
      <c r="K157" s="119"/>
      <c r="L157" s="115"/>
    </row>
    <row r="158" spans="1:12" s="6" customFormat="1" ht="17" x14ac:dyDescent="0.2">
      <c r="A158" s="185"/>
      <c r="B158" s="42" t="s">
        <v>202</v>
      </c>
      <c r="C158" s="116">
        <v>36.5</v>
      </c>
      <c r="D158" s="116"/>
      <c r="E158" s="116"/>
      <c r="F158" s="130"/>
      <c r="G158" s="116"/>
      <c r="H158" s="116"/>
      <c r="I158" s="116"/>
      <c r="J158" s="116"/>
      <c r="K158" s="119"/>
      <c r="L158" s="115"/>
    </row>
    <row r="159" spans="1:12" s="6" customFormat="1" ht="17" x14ac:dyDescent="0.2">
      <c r="A159" s="185"/>
      <c r="B159" s="42" t="s">
        <v>203</v>
      </c>
      <c r="C159" s="116">
        <v>30</v>
      </c>
      <c r="D159" s="116"/>
      <c r="E159" s="116"/>
      <c r="F159" s="130"/>
      <c r="G159" s="116"/>
      <c r="H159" s="116"/>
      <c r="I159" s="116"/>
      <c r="J159" s="116"/>
      <c r="K159" s="119"/>
      <c r="L159" s="115"/>
    </row>
    <row r="160" spans="1:12" s="6" customFormat="1" ht="17" x14ac:dyDescent="0.2">
      <c r="A160" s="185"/>
      <c r="B160" s="42" t="s">
        <v>204</v>
      </c>
      <c r="C160" s="116">
        <v>21</v>
      </c>
      <c r="D160" s="116"/>
      <c r="E160" s="116"/>
      <c r="F160" s="130"/>
      <c r="G160" s="116"/>
      <c r="H160" s="116"/>
      <c r="I160" s="116"/>
      <c r="J160" s="116"/>
      <c r="K160" s="119"/>
      <c r="L160" s="115"/>
    </row>
    <row r="161" spans="1:12" s="6" customFormat="1" ht="17" x14ac:dyDescent="0.2">
      <c r="A161" s="185"/>
      <c r="B161" s="42" t="s">
        <v>205</v>
      </c>
      <c r="C161" s="116">
        <v>30</v>
      </c>
      <c r="D161" s="116"/>
      <c r="E161" s="116"/>
      <c r="F161" s="130"/>
      <c r="G161" s="116"/>
      <c r="H161" s="116"/>
      <c r="I161" s="116"/>
      <c r="J161" s="116"/>
      <c r="K161" s="119"/>
      <c r="L161" s="115"/>
    </row>
    <row r="162" spans="1:12" s="6" customFormat="1" ht="17" x14ac:dyDescent="0.2">
      <c r="A162" s="185"/>
      <c r="B162" s="42" t="s">
        <v>206</v>
      </c>
      <c r="C162" s="116">
        <v>8</v>
      </c>
      <c r="D162" s="116"/>
      <c r="E162" s="116"/>
      <c r="F162" s="130"/>
      <c r="G162" s="116"/>
      <c r="H162" s="116"/>
      <c r="I162" s="116"/>
      <c r="J162" s="116"/>
      <c r="K162" s="119"/>
      <c r="L162" s="115"/>
    </row>
    <row r="163" spans="1:12" s="6" customFormat="1" ht="17" x14ac:dyDescent="0.2">
      <c r="A163" s="185"/>
      <c r="B163" s="42" t="s">
        <v>207</v>
      </c>
      <c r="C163" s="116" t="s">
        <v>208</v>
      </c>
      <c r="D163" s="116"/>
      <c r="E163" s="116"/>
      <c r="F163" s="130"/>
      <c r="G163" s="116"/>
      <c r="H163" s="116"/>
      <c r="I163" s="116"/>
      <c r="J163" s="116"/>
      <c r="K163" s="119"/>
      <c r="L163" s="115"/>
    </row>
    <row r="164" spans="1:12" s="6" customFormat="1" ht="17" x14ac:dyDescent="0.2">
      <c r="A164" s="186"/>
      <c r="B164" s="42" t="s">
        <v>209</v>
      </c>
      <c r="C164" s="116" t="s">
        <v>210</v>
      </c>
      <c r="D164" s="116"/>
      <c r="E164" s="116"/>
      <c r="F164" s="130"/>
      <c r="G164" s="116"/>
      <c r="H164" s="116"/>
      <c r="I164" s="116"/>
      <c r="J164" s="116"/>
      <c r="K164" s="119"/>
      <c r="L164" s="115"/>
    </row>
    <row r="165" spans="1:12" s="6" customFormat="1" x14ac:dyDescent="0.2">
      <c r="A165" s="132"/>
      <c r="B165" s="77"/>
      <c r="C165" s="107"/>
      <c r="D165" s="107"/>
      <c r="E165" s="107"/>
      <c r="F165" s="107"/>
      <c r="G165" s="133"/>
      <c r="H165" s="107"/>
      <c r="I165" s="107"/>
      <c r="J165" s="134"/>
      <c r="K165" s="107"/>
      <c r="L165" s="115"/>
    </row>
    <row r="166" spans="1:12" s="6" customFormat="1" ht="17" x14ac:dyDescent="0.2">
      <c r="A166" s="189" t="s">
        <v>211</v>
      </c>
      <c r="B166" s="36" t="s">
        <v>212</v>
      </c>
      <c r="C166" s="109">
        <v>27</v>
      </c>
      <c r="D166" s="109" t="s">
        <v>12</v>
      </c>
      <c r="E166" s="109">
        <v>2014</v>
      </c>
      <c r="F166" s="110" t="s">
        <v>13</v>
      </c>
      <c r="G166" s="111"/>
      <c r="H166" s="111"/>
      <c r="I166" s="112">
        <v>1.1499999999999999</v>
      </c>
      <c r="J166" s="113">
        <f t="shared" ref="J166:J174" si="6">SUM(C166*I166)</f>
        <v>31.049999999999997</v>
      </c>
      <c r="K166" s="114">
        <v>2022</v>
      </c>
      <c r="L166" s="115"/>
    </row>
    <row r="167" spans="1:12" s="6" customFormat="1" ht="17" x14ac:dyDescent="0.2">
      <c r="A167" s="185"/>
      <c r="B167" s="36" t="s">
        <v>213</v>
      </c>
      <c r="C167" s="109">
        <v>246</v>
      </c>
      <c r="D167" s="109" t="s">
        <v>12</v>
      </c>
      <c r="E167" s="109">
        <v>2014</v>
      </c>
      <c r="F167" s="110" t="s">
        <v>13</v>
      </c>
      <c r="G167" s="111"/>
      <c r="H167" s="111"/>
      <c r="I167" s="112">
        <v>1.1499999999999999</v>
      </c>
      <c r="J167" s="113">
        <f t="shared" si="6"/>
        <v>282.89999999999998</v>
      </c>
      <c r="K167" s="114">
        <v>2022</v>
      </c>
      <c r="L167" s="115"/>
    </row>
    <row r="168" spans="1:12" s="6" customFormat="1" ht="17" x14ac:dyDescent="0.2">
      <c r="A168" s="185"/>
      <c r="B168" s="36" t="s">
        <v>214</v>
      </c>
      <c r="C168" s="109">
        <v>204</v>
      </c>
      <c r="D168" s="109" t="s">
        <v>12</v>
      </c>
      <c r="E168" s="109">
        <v>2014</v>
      </c>
      <c r="F168" s="110" t="s">
        <v>13</v>
      </c>
      <c r="G168" s="111"/>
      <c r="H168" s="111"/>
      <c r="I168" s="112">
        <v>1.1499999999999999</v>
      </c>
      <c r="J168" s="113">
        <f t="shared" si="6"/>
        <v>234.6</v>
      </c>
      <c r="K168" s="114">
        <v>2022</v>
      </c>
      <c r="L168" s="115"/>
    </row>
    <row r="169" spans="1:12" s="6" customFormat="1" ht="17" x14ac:dyDescent="0.2">
      <c r="A169" s="185"/>
      <c r="B169" s="36" t="s">
        <v>215</v>
      </c>
      <c r="C169" s="109">
        <v>10</v>
      </c>
      <c r="D169" s="109" t="s">
        <v>12</v>
      </c>
      <c r="E169" s="109">
        <v>2014</v>
      </c>
      <c r="F169" s="110" t="s">
        <v>13</v>
      </c>
      <c r="G169" s="111"/>
      <c r="H169" s="111"/>
      <c r="I169" s="112">
        <v>1.1499999999999999</v>
      </c>
      <c r="J169" s="113">
        <f t="shared" si="6"/>
        <v>11.5</v>
      </c>
      <c r="K169" s="114">
        <v>2022</v>
      </c>
      <c r="L169" s="115"/>
    </row>
    <row r="170" spans="1:12" s="6" customFormat="1" ht="17" x14ac:dyDescent="0.2">
      <c r="A170" s="185"/>
      <c r="B170" s="36" t="s">
        <v>216</v>
      </c>
      <c r="C170" s="109">
        <v>14386</v>
      </c>
      <c r="D170" s="109" t="s">
        <v>12</v>
      </c>
      <c r="E170" s="109">
        <v>2014</v>
      </c>
      <c r="F170" s="110" t="s">
        <v>13</v>
      </c>
      <c r="G170" s="111"/>
      <c r="H170" s="111"/>
      <c r="I170" s="112">
        <v>1.1499999999999999</v>
      </c>
      <c r="J170" s="113">
        <f t="shared" si="6"/>
        <v>16543.899999999998</v>
      </c>
      <c r="K170" s="114">
        <v>2022</v>
      </c>
      <c r="L170" s="115"/>
    </row>
    <row r="171" spans="1:12" s="6" customFormat="1" ht="17" x14ac:dyDescent="0.2">
      <c r="A171" s="185"/>
      <c r="B171" s="36" t="s">
        <v>217</v>
      </c>
      <c r="C171" s="109">
        <v>17860</v>
      </c>
      <c r="D171" s="109" t="s">
        <v>12</v>
      </c>
      <c r="E171" s="109">
        <v>2014</v>
      </c>
      <c r="F171" s="110" t="s">
        <v>13</v>
      </c>
      <c r="G171" s="111"/>
      <c r="H171" s="111"/>
      <c r="I171" s="112">
        <v>1.1499999999999999</v>
      </c>
      <c r="J171" s="113">
        <f t="shared" si="6"/>
        <v>20539</v>
      </c>
      <c r="K171" s="114">
        <v>2022</v>
      </c>
      <c r="L171" s="115"/>
    </row>
    <row r="172" spans="1:12" s="6" customFormat="1" ht="17" x14ac:dyDescent="0.2">
      <c r="A172" s="185"/>
      <c r="B172" s="36" t="s">
        <v>218</v>
      </c>
      <c r="C172" s="109">
        <v>20910</v>
      </c>
      <c r="D172" s="109" t="s">
        <v>12</v>
      </c>
      <c r="E172" s="109">
        <v>2014</v>
      </c>
      <c r="F172" s="110" t="s">
        <v>13</v>
      </c>
      <c r="G172" s="111"/>
      <c r="H172" s="111"/>
      <c r="I172" s="112">
        <v>1.1499999999999999</v>
      </c>
      <c r="J172" s="113">
        <f t="shared" si="6"/>
        <v>24046.499999999996</v>
      </c>
      <c r="K172" s="114">
        <v>2022</v>
      </c>
      <c r="L172" s="115"/>
    </row>
    <row r="173" spans="1:12" s="6" customFormat="1" ht="17" x14ac:dyDescent="0.2">
      <c r="A173" s="185"/>
      <c r="B173" s="36" t="s">
        <v>219</v>
      </c>
      <c r="C173" s="109">
        <v>2259</v>
      </c>
      <c r="D173" s="109" t="s">
        <v>12</v>
      </c>
      <c r="E173" s="109">
        <v>2014</v>
      </c>
      <c r="F173" s="110" t="s">
        <v>13</v>
      </c>
      <c r="G173" s="111"/>
      <c r="H173" s="111"/>
      <c r="I173" s="112">
        <v>1.1499999999999999</v>
      </c>
      <c r="J173" s="113">
        <f t="shared" si="6"/>
        <v>2597.85</v>
      </c>
      <c r="K173" s="114">
        <v>2022</v>
      </c>
      <c r="L173" s="115"/>
    </row>
    <row r="174" spans="1:12" s="6" customFormat="1" ht="17" x14ac:dyDescent="0.2">
      <c r="A174" s="185"/>
      <c r="B174" s="36" t="s">
        <v>220</v>
      </c>
      <c r="C174" s="109">
        <v>23486</v>
      </c>
      <c r="D174" s="109" t="s">
        <v>12</v>
      </c>
      <c r="E174" s="109">
        <v>2014</v>
      </c>
      <c r="F174" s="110" t="s">
        <v>13</v>
      </c>
      <c r="G174" s="111"/>
      <c r="H174" s="111"/>
      <c r="I174" s="112">
        <v>1.1499999999999999</v>
      </c>
      <c r="J174" s="113">
        <f t="shared" si="6"/>
        <v>27008.899999999998</v>
      </c>
      <c r="K174" s="114">
        <v>2022</v>
      </c>
      <c r="L174" s="115"/>
    </row>
    <row r="175" spans="1:12" s="6" customFormat="1" ht="17" x14ac:dyDescent="0.2">
      <c r="A175" s="185"/>
      <c r="B175" s="42" t="s">
        <v>221</v>
      </c>
      <c r="C175" s="116" t="s">
        <v>222</v>
      </c>
      <c r="D175" s="116"/>
      <c r="E175" s="116"/>
      <c r="F175" s="117"/>
      <c r="G175" s="116"/>
      <c r="H175" s="116"/>
      <c r="I175" s="116"/>
      <c r="J175" s="116"/>
      <c r="K175" s="119"/>
      <c r="L175" s="115"/>
    </row>
    <row r="176" spans="1:12" s="6" customFormat="1" ht="17" x14ac:dyDescent="0.2">
      <c r="A176" s="185"/>
      <c r="B176" s="42" t="s">
        <v>223</v>
      </c>
      <c r="C176" s="116" t="s">
        <v>224</v>
      </c>
      <c r="D176" s="116"/>
      <c r="E176" s="116"/>
      <c r="F176" s="117"/>
      <c r="G176" s="116"/>
      <c r="H176" s="116"/>
      <c r="I176" s="116"/>
      <c r="J176" s="116"/>
      <c r="K176" s="119"/>
      <c r="L176" s="115"/>
    </row>
    <row r="177" spans="1:12" s="6" customFormat="1" ht="17" x14ac:dyDescent="0.2">
      <c r="A177" s="185"/>
      <c r="B177" s="42" t="s">
        <v>225</v>
      </c>
      <c r="C177" s="116" t="s">
        <v>226</v>
      </c>
      <c r="D177" s="116"/>
      <c r="E177" s="116"/>
      <c r="F177" s="117"/>
      <c r="G177" s="116"/>
      <c r="H177" s="116"/>
      <c r="I177" s="116"/>
      <c r="J177" s="116"/>
      <c r="K177" s="119"/>
      <c r="L177" s="115"/>
    </row>
    <row r="178" spans="1:12" s="6" customFormat="1" ht="17" x14ac:dyDescent="0.2">
      <c r="A178" s="185"/>
      <c r="B178" s="42" t="s">
        <v>227</v>
      </c>
      <c r="C178" s="116" t="s">
        <v>228</v>
      </c>
      <c r="D178" s="116"/>
      <c r="E178" s="116"/>
      <c r="F178" s="117"/>
      <c r="G178" s="116"/>
      <c r="H178" s="116"/>
      <c r="I178" s="116"/>
      <c r="J178" s="116"/>
      <c r="K178" s="119"/>
      <c r="L178" s="115"/>
    </row>
    <row r="179" spans="1:12" s="6" customFormat="1" ht="17" x14ac:dyDescent="0.2">
      <c r="A179" s="185"/>
      <c r="B179" s="42" t="s">
        <v>229</v>
      </c>
      <c r="C179" s="116" t="s">
        <v>230</v>
      </c>
      <c r="D179" s="116"/>
      <c r="E179" s="116"/>
      <c r="F179" s="117"/>
      <c r="G179" s="116"/>
      <c r="H179" s="116"/>
      <c r="I179" s="116"/>
      <c r="J179" s="116"/>
      <c r="K179" s="119"/>
      <c r="L179" s="115"/>
    </row>
    <row r="180" spans="1:12" s="6" customFormat="1" ht="17" x14ac:dyDescent="0.2">
      <c r="A180" s="185"/>
      <c r="B180" s="42" t="s">
        <v>231</v>
      </c>
      <c r="C180" s="116" t="s">
        <v>232</v>
      </c>
      <c r="D180" s="116"/>
      <c r="E180" s="116"/>
      <c r="F180" s="117"/>
      <c r="G180" s="116"/>
      <c r="H180" s="116"/>
      <c r="I180" s="116"/>
      <c r="J180" s="116"/>
      <c r="K180" s="119"/>
      <c r="L180" s="115"/>
    </row>
    <row r="181" spans="1:12" s="6" customFormat="1" ht="17" x14ac:dyDescent="0.2">
      <c r="A181" s="185"/>
      <c r="B181" s="42" t="s">
        <v>233</v>
      </c>
      <c r="C181" s="116" t="s">
        <v>234</v>
      </c>
      <c r="D181" s="116"/>
      <c r="E181" s="116"/>
      <c r="F181" s="117"/>
      <c r="G181" s="116"/>
      <c r="H181" s="116"/>
      <c r="I181" s="116"/>
      <c r="J181" s="116"/>
      <c r="K181" s="119"/>
      <c r="L181" s="115"/>
    </row>
    <row r="182" spans="1:12" s="6" customFormat="1" ht="17" x14ac:dyDescent="0.2">
      <c r="A182" s="185"/>
      <c r="B182" s="42" t="s">
        <v>235</v>
      </c>
      <c r="C182" s="116" t="s">
        <v>236</v>
      </c>
      <c r="D182" s="116"/>
      <c r="E182" s="116"/>
      <c r="F182" s="117"/>
      <c r="G182" s="116"/>
      <c r="H182" s="116"/>
      <c r="I182" s="116"/>
      <c r="J182" s="116"/>
      <c r="K182" s="119"/>
      <c r="L182" s="115"/>
    </row>
    <row r="183" spans="1:12" s="6" customFormat="1" ht="17" x14ac:dyDescent="0.2">
      <c r="A183" s="185"/>
      <c r="B183" s="42" t="s">
        <v>237</v>
      </c>
      <c r="C183" s="116" t="s">
        <v>238</v>
      </c>
      <c r="D183" s="116"/>
      <c r="E183" s="116"/>
      <c r="F183" s="117"/>
      <c r="G183" s="116"/>
      <c r="H183" s="116"/>
      <c r="I183" s="116"/>
      <c r="J183" s="116"/>
      <c r="K183" s="119"/>
      <c r="L183" s="115"/>
    </row>
    <row r="184" spans="1:12" s="6" customFormat="1" ht="17" x14ac:dyDescent="0.2">
      <c r="A184" s="185"/>
      <c r="B184" s="42" t="s">
        <v>239</v>
      </c>
      <c r="C184" s="116" t="s">
        <v>240</v>
      </c>
      <c r="D184" s="116"/>
      <c r="E184" s="116"/>
      <c r="F184" s="117"/>
      <c r="G184" s="116"/>
      <c r="H184" s="116"/>
      <c r="I184" s="116"/>
      <c r="J184" s="116"/>
      <c r="K184" s="119"/>
      <c r="L184" s="115"/>
    </row>
    <row r="185" spans="1:12" s="6" customFormat="1" ht="17" x14ac:dyDescent="0.2">
      <c r="A185" s="185"/>
      <c r="B185" s="42" t="s">
        <v>241</v>
      </c>
      <c r="C185" s="116" t="s">
        <v>242</v>
      </c>
      <c r="D185" s="116"/>
      <c r="E185" s="116"/>
      <c r="F185" s="117"/>
      <c r="G185" s="116"/>
      <c r="H185" s="116"/>
      <c r="I185" s="116"/>
      <c r="J185" s="116"/>
      <c r="K185" s="119"/>
      <c r="L185" s="115"/>
    </row>
    <row r="186" spans="1:12" s="6" customFormat="1" ht="17" x14ac:dyDescent="0.2">
      <c r="A186" s="185"/>
      <c r="B186" s="42" t="s">
        <v>243</v>
      </c>
      <c r="C186" s="116" t="s">
        <v>244</v>
      </c>
      <c r="D186" s="116"/>
      <c r="E186" s="116"/>
      <c r="F186" s="117"/>
      <c r="G186" s="116"/>
      <c r="H186" s="116"/>
      <c r="I186" s="116"/>
      <c r="J186" s="116"/>
      <c r="K186" s="119"/>
      <c r="L186" s="115"/>
    </row>
    <row r="187" spans="1:12" s="6" customFormat="1" ht="17" x14ac:dyDescent="0.2">
      <c r="A187" s="185"/>
      <c r="B187" s="42" t="s">
        <v>245</v>
      </c>
      <c r="C187" s="116" t="s">
        <v>246</v>
      </c>
      <c r="D187" s="116"/>
      <c r="E187" s="116"/>
      <c r="F187" s="117"/>
      <c r="G187" s="116"/>
      <c r="H187" s="116"/>
      <c r="I187" s="116"/>
      <c r="J187" s="116"/>
      <c r="K187" s="119"/>
      <c r="L187" s="115"/>
    </row>
    <row r="188" spans="1:12" s="6" customFormat="1" ht="17" x14ac:dyDescent="0.2">
      <c r="A188" s="185"/>
      <c r="B188" s="42" t="s">
        <v>247</v>
      </c>
      <c r="C188" s="116" t="s">
        <v>248</v>
      </c>
      <c r="D188" s="116"/>
      <c r="E188" s="116"/>
      <c r="F188" s="117"/>
      <c r="G188" s="116"/>
      <c r="H188" s="116"/>
      <c r="I188" s="116"/>
      <c r="J188" s="116"/>
      <c r="K188" s="119"/>
      <c r="L188" s="115"/>
    </row>
    <row r="189" spans="1:12" s="6" customFormat="1" ht="17" x14ac:dyDescent="0.2">
      <c r="A189" s="185"/>
      <c r="B189" s="42" t="s">
        <v>249</v>
      </c>
      <c r="C189" s="116" t="s">
        <v>250</v>
      </c>
      <c r="D189" s="116"/>
      <c r="E189" s="116"/>
      <c r="F189" s="117"/>
      <c r="G189" s="116"/>
      <c r="H189" s="116"/>
      <c r="I189" s="116"/>
      <c r="J189" s="116"/>
      <c r="K189" s="119"/>
      <c r="L189" s="115"/>
    </row>
    <row r="190" spans="1:12" s="6" customFormat="1" ht="17" x14ac:dyDescent="0.2">
      <c r="A190" s="186"/>
      <c r="B190" s="42" t="s">
        <v>251</v>
      </c>
      <c r="C190" s="116" t="s">
        <v>252</v>
      </c>
      <c r="D190" s="116"/>
      <c r="E190" s="116"/>
      <c r="F190" s="117"/>
      <c r="G190" s="116"/>
      <c r="H190" s="116"/>
      <c r="I190" s="116"/>
      <c r="J190" s="116"/>
      <c r="K190" s="119"/>
      <c r="L190" s="115"/>
    </row>
    <row r="191" spans="1:12" s="6" customFormat="1" x14ac:dyDescent="0.2">
      <c r="A191" s="9"/>
      <c r="B191" s="121"/>
      <c r="C191" s="122"/>
      <c r="D191" s="122"/>
      <c r="E191" s="122"/>
      <c r="F191" s="122"/>
      <c r="G191" s="122"/>
      <c r="H191" s="122"/>
      <c r="I191" s="122"/>
      <c r="J191" s="122"/>
      <c r="K191" s="122"/>
      <c r="L191" s="115"/>
    </row>
    <row r="192" spans="1:12" s="6" customFormat="1" ht="17" x14ac:dyDescent="0.2">
      <c r="A192" s="199" t="s">
        <v>253</v>
      </c>
      <c r="B192" s="108" t="s">
        <v>254</v>
      </c>
      <c r="C192" s="109">
        <v>182.12</v>
      </c>
      <c r="D192" s="109" t="s">
        <v>255</v>
      </c>
      <c r="E192" s="109">
        <v>2006</v>
      </c>
      <c r="F192" s="111">
        <v>1.2556</v>
      </c>
      <c r="G192" s="111">
        <f t="shared" ref="G192:G212" si="7">SUM(C192*F192)</f>
        <v>228.66987200000003</v>
      </c>
      <c r="H192" s="111">
        <v>2006</v>
      </c>
      <c r="I192" s="112">
        <v>1.33</v>
      </c>
      <c r="J192" s="113">
        <f t="shared" ref="J192:J211" si="8">SUM(G192*I192)</f>
        <v>304.13092976000007</v>
      </c>
      <c r="K192" s="114">
        <v>2022</v>
      </c>
      <c r="L192" s="115"/>
    </row>
    <row r="193" spans="1:12" s="6" customFormat="1" ht="17" x14ac:dyDescent="0.2">
      <c r="A193" s="185"/>
      <c r="B193" s="108" t="s">
        <v>256</v>
      </c>
      <c r="C193" s="109">
        <v>176.4</v>
      </c>
      <c r="D193" s="109" t="s">
        <v>255</v>
      </c>
      <c r="E193" s="109">
        <v>2006</v>
      </c>
      <c r="F193" s="111">
        <v>1.2556</v>
      </c>
      <c r="G193" s="111">
        <f t="shared" si="7"/>
        <v>221.48784000000001</v>
      </c>
      <c r="H193" s="111">
        <v>2006</v>
      </c>
      <c r="I193" s="112">
        <v>1.33</v>
      </c>
      <c r="J193" s="113">
        <f t="shared" si="8"/>
        <v>294.57882720000003</v>
      </c>
      <c r="K193" s="114">
        <v>2022</v>
      </c>
      <c r="L193" s="115"/>
    </row>
    <row r="194" spans="1:12" s="6" customFormat="1" ht="17" x14ac:dyDescent="0.2">
      <c r="A194" s="185"/>
      <c r="B194" s="108" t="s">
        <v>257</v>
      </c>
      <c r="C194" s="109">
        <v>53.12</v>
      </c>
      <c r="D194" s="109" t="s">
        <v>255</v>
      </c>
      <c r="E194" s="109">
        <v>2006</v>
      </c>
      <c r="F194" s="111">
        <v>1.2556</v>
      </c>
      <c r="G194" s="111">
        <f t="shared" si="7"/>
        <v>66.697472000000005</v>
      </c>
      <c r="H194" s="111">
        <v>2006</v>
      </c>
      <c r="I194" s="112">
        <v>1.33</v>
      </c>
      <c r="J194" s="113">
        <f t="shared" si="8"/>
        <v>88.707637760000011</v>
      </c>
      <c r="K194" s="114">
        <v>2022</v>
      </c>
      <c r="L194" s="115"/>
    </row>
    <row r="195" spans="1:12" s="6" customFormat="1" ht="17" x14ac:dyDescent="0.2">
      <c r="A195" s="185"/>
      <c r="B195" s="108" t="s">
        <v>258</v>
      </c>
      <c r="C195" s="109">
        <v>2067</v>
      </c>
      <c r="D195" s="109" t="s">
        <v>255</v>
      </c>
      <c r="E195" s="109">
        <v>2006</v>
      </c>
      <c r="F195" s="111">
        <v>1.2556</v>
      </c>
      <c r="G195" s="111">
        <f t="shared" si="7"/>
        <v>2595.3252000000002</v>
      </c>
      <c r="H195" s="111">
        <v>2006</v>
      </c>
      <c r="I195" s="112">
        <v>1.33</v>
      </c>
      <c r="J195" s="113">
        <f t="shared" si="8"/>
        <v>3451.7825160000007</v>
      </c>
      <c r="K195" s="114">
        <v>2022</v>
      </c>
      <c r="L195" s="115"/>
    </row>
    <row r="196" spans="1:12" s="6" customFormat="1" ht="17" x14ac:dyDescent="0.2">
      <c r="A196" s="185"/>
      <c r="B196" s="108" t="s">
        <v>259</v>
      </c>
      <c r="C196" s="109">
        <v>1526</v>
      </c>
      <c r="D196" s="109" t="s">
        <v>255</v>
      </c>
      <c r="E196" s="109">
        <v>2006</v>
      </c>
      <c r="F196" s="111">
        <v>1.2556</v>
      </c>
      <c r="G196" s="111">
        <f t="shared" si="7"/>
        <v>1916.0456000000001</v>
      </c>
      <c r="H196" s="111">
        <v>2006</v>
      </c>
      <c r="I196" s="112">
        <v>1.33</v>
      </c>
      <c r="J196" s="113">
        <f t="shared" si="8"/>
        <v>2548.3406480000003</v>
      </c>
      <c r="K196" s="114">
        <v>2022</v>
      </c>
      <c r="L196" s="115"/>
    </row>
    <row r="197" spans="1:12" s="6" customFormat="1" ht="17" x14ac:dyDescent="0.2">
      <c r="A197" s="185"/>
      <c r="B197" s="108" t="s">
        <v>260</v>
      </c>
      <c r="C197" s="109">
        <v>256.27999999999997</v>
      </c>
      <c r="D197" s="109" t="s">
        <v>255</v>
      </c>
      <c r="E197" s="109">
        <v>2002</v>
      </c>
      <c r="F197" s="111">
        <v>0.9456</v>
      </c>
      <c r="G197" s="111">
        <f t="shared" si="7"/>
        <v>242.33836799999997</v>
      </c>
      <c r="H197" s="111">
        <v>2002</v>
      </c>
      <c r="I197" s="112">
        <v>1.33</v>
      </c>
      <c r="J197" s="113">
        <f t="shared" si="8"/>
        <v>322.31002943999999</v>
      </c>
      <c r="K197" s="114">
        <v>2022</v>
      </c>
      <c r="L197" s="115"/>
    </row>
    <row r="198" spans="1:12" s="6" customFormat="1" ht="17" x14ac:dyDescent="0.2">
      <c r="A198" s="185"/>
      <c r="B198" s="108" t="s">
        <v>261</v>
      </c>
      <c r="C198" s="109">
        <v>870.64</v>
      </c>
      <c r="D198" s="109" t="s">
        <v>255</v>
      </c>
      <c r="E198" s="109">
        <v>2002</v>
      </c>
      <c r="F198" s="111">
        <v>0.9456</v>
      </c>
      <c r="G198" s="111">
        <f t="shared" si="7"/>
        <v>823.27718400000003</v>
      </c>
      <c r="H198" s="111">
        <v>2002</v>
      </c>
      <c r="I198" s="112">
        <v>1.33</v>
      </c>
      <c r="J198" s="113">
        <f t="shared" si="8"/>
        <v>1094.9586547200001</v>
      </c>
      <c r="K198" s="114">
        <v>2022</v>
      </c>
      <c r="L198" s="115"/>
    </row>
    <row r="199" spans="1:12" s="6" customFormat="1" ht="17" x14ac:dyDescent="0.2">
      <c r="A199" s="185"/>
      <c r="B199" s="108" t="s">
        <v>262</v>
      </c>
      <c r="C199" s="109">
        <v>954.55</v>
      </c>
      <c r="D199" s="109" t="s">
        <v>255</v>
      </c>
      <c r="E199" s="109">
        <v>2006</v>
      </c>
      <c r="F199" s="111">
        <v>1.2556</v>
      </c>
      <c r="G199" s="111">
        <f t="shared" si="7"/>
        <v>1198.53298</v>
      </c>
      <c r="H199" s="111">
        <v>2006</v>
      </c>
      <c r="I199" s="112">
        <v>1.33</v>
      </c>
      <c r="J199" s="113">
        <f t="shared" si="8"/>
        <v>1594.0488634000001</v>
      </c>
      <c r="K199" s="114">
        <v>2022</v>
      </c>
      <c r="L199" s="115"/>
    </row>
    <row r="200" spans="1:12" s="6" customFormat="1" ht="17" x14ac:dyDescent="0.2">
      <c r="A200" s="185"/>
      <c r="B200" s="108" t="s">
        <v>263</v>
      </c>
      <c r="C200" s="109">
        <v>302.42</v>
      </c>
      <c r="D200" s="109" t="s">
        <v>255</v>
      </c>
      <c r="E200" s="109">
        <v>2006</v>
      </c>
      <c r="F200" s="111">
        <v>1.2556</v>
      </c>
      <c r="G200" s="111">
        <f t="shared" si="7"/>
        <v>379.71855200000005</v>
      </c>
      <c r="H200" s="111">
        <v>2006</v>
      </c>
      <c r="I200" s="112">
        <v>1.33</v>
      </c>
      <c r="J200" s="113">
        <f t="shared" si="8"/>
        <v>505.02567416000011</v>
      </c>
      <c r="K200" s="114">
        <v>2022</v>
      </c>
      <c r="L200" s="115"/>
    </row>
    <row r="201" spans="1:12" s="6" customFormat="1" ht="17" x14ac:dyDescent="0.2">
      <c r="A201" s="185"/>
      <c r="B201" s="108" t="s">
        <v>264</v>
      </c>
      <c r="C201" s="109">
        <v>16.46</v>
      </c>
      <c r="D201" s="109" t="s">
        <v>255</v>
      </c>
      <c r="E201" s="109">
        <v>2006</v>
      </c>
      <c r="F201" s="111">
        <v>1.2556</v>
      </c>
      <c r="G201" s="111">
        <f t="shared" si="7"/>
        <v>20.667176000000001</v>
      </c>
      <c r="H201" s="111">
        <v>2006</v>
      </c>
      <c r="I201" s="112">
        <v>1.33</v>
      </c>
      <c r="J201" s="113">
        <f t="shared" si="8"/>
        <v>27.487344080000003</v>
      </c>
      <c r="K201" s="114">
        <v>2022</v>
      </c>
      <c r="L201" s="115"/>
    </row>
    <row r="202" spans="1:12" s="6" customFormat="1" ht="17" x14ac:dyDescent="0.2">
      <c r="A202" s="185"/>
      <c r="B202" s="108" t="s">
        <v>265</v>
      </c>
      <c r="C202" s="109">
        <v>222</v>
      </c>
      <c r="D202" s="109" t="s">
        <v>255</v>
      </c>
      <c r="E202" s="109">
        <v>2006</v>
      </c>
      <c r="F202" s="111">
        <v>1.2556</v>
      </c>
      <c r="G202" s="111">
        <f t="shared" si="7"/>
        <v>278.7432</v>
      </c>
      <c r="H202" s="111">
        <v>2006</v>
      </c>
      <c r="I202" s="112">
        <v>1.33</v>
      </c>
      <c r="J202" s="113">
        <f t="shared" si="8"/>
        <v>370.72845599999999</v>
      </c>
      <c r="K202" s="114">
        <v>2022</v>
      </c>
      <c r="L202" s="115"/>
    </row>
    <row r="203" spans="1:12" s="6" customFormat="1" ht="17" x14ac:dyDescent="0.2">
      <c r="A203" s="185"/>
      <c r="B203" s="108" t="s">
        <v>266</v>
      </c>
      <c r="C203" s="109">
        <v>271</v>
      </c>
      <c r="D203" s="109" t="s">
        <v>255</v>
      </c>
      <c r="E203" s="109">
        <v>2006</v>
      </c>
      <c r="F203" s="111">
        <v>1.2556</v>
      </c>
      <c r="G203" s="111">
        <f t="shared" si="7"/>
        <v>340.26760000000002</v>
      </c>
      <c r="H203" s="111">
        <v>2006</v>
      </c>
      <c r="I203" s="112">
        <v>1.33</v>
      </c>
      <c r="J203" s="113">
        <f t="shared" si="8"/>
        <v>452.55590800000004</v>
      </c>
      <c r="K203" s="114">
        <v>2022</v>
      </c>
      <c r="L203" s="115"/>
    </row>
    <row r="204" spans="1:12" s="6" customFormat="1" ht="17" x14ac:dyDescent="0.2">
      <c r="A204" s="185"/>
      <c r="B204" s="108" t="s">
        <v>267</v>
      </c>
      <c r="C204" s="109">
        <v>914</v>
      </c>
      <c r="D204" s="109" t="s">
        <v>255</v>
      </c>
      <c r="E204" s="109">
        <v>2006</v>
      </c>
      <c r="F204" s="111">
        <v>1.2556</v>
      </c>
      <c r="G204" s="111">
        <f t="shared" si="7"/>
        <v>1147.6184000000001</v>
      </c>
      <c r="H204" s="111">
        <v>2006</v>
      </c>
      <c r="I204" s="112">
        <v>1.33</v>
      </c>
      <c r="J204" s="113">
        <f t="shared" si="8"/>
        <v>1526.3324720000003</v>
      </c>
      <c r="K204" s="114">
        <v>2022</v>
      </c>
      <c r="L204" s="115"/>
    </row>
    <row r="205" spans="1:12" s="6" customFormat="1" ht="17" x14ac:dyDescent="0.2">
      <c r="A205" s="185"/>
      <c r="B205" s="108" t="s">
        <v>268</v>
      </c>
      <c r="C205" s="109">
        <v>3052</v>
      </c>
      <c r="D205" s="109" t="s">
        <v>255</v>
      </c>
      <c r="E205" s="109">
        <v>2006</v>
      </c>
      <c r="F205" s="111">
        <v>1.2556</v>
      </c>
      <c r="G205" s="111">
        <f t="shared" si="7"/>
        <v>3832.0912000000003</v>
      </c>
      <c r="H205" s="111">
        <v>2006</v>
      </c>
      <c r="I205" s="112">
        <v>1.33</v>
      </c>
      <c r="J205" s="113">
        <f t="shared" si="8"/>
        <v>5096.6812960000007</v>
      </c>
      <c r="K205" s="114">
        <v>2022</v>
      </c>
      <c r="L205" s="115"/>
    </row>
    <row r="206" spans="1:12" s="6" customFormat="1" ht="17" x14ac:dyDescent="0.2">
      <c r="A206" s="185"/>
      <c r="B206" s="108" t="s">
        <v>269</v>
      </c>
      <c r="C206" s="109">
        <v>2470</v>
      </c>
      <c r="D206" s="109" t="s">
        <v>255</v>
      </c>
      <c r="E206" s="109">
        <v>2006</v>
      </c>
      <c r="F206" s="111">
        <v>1.2556</v>
      </c>
      <c r="G206" s="111">
        <f t="shared" si="7"/>
        <v>3101.3320000000003</v>
      </c>
      <c r="H206" s="111">
        <v>2006</v>
      </c>
      <c r="I206" s="112">
        <v>1.33</v>
      </c>
      <c r="J206" s="113">
        <f t="shared" si="8"/>
        <v>4124.771560000001</v>
      </c>
      <c r="K206" s="114">
        <v>2022</v>
      </c>
      <c r="L206" s="115"/>
    </row>
    <row r="207" spans="1:12" s="6" customFormat="1" ht="17" x14ac:dyDescent="0.2">
      <c r="A207" s="185"/>
      <c r="B207" s="108" t="s">
        <v>270</v>
      </c>
      <c r="C207" s="109">
        <v>702</v>
      </c>
      <c r="D207" s="109" t="s">
        <v>255</v>
      </c>
      <c r="E207" s="109">
        <v>2006</v>
      </c>
      <c r="F207" s="111">
        <v>1.2556</v>
      </c>
      <c r="G207" s="111">
        <f t="shared" si="7"/>
        <v>881.43119999999999</v>
      </c>
      <c r="H207" s="111">
        <v>2006</v>
      </c>
      <c r="I207" s="112">
        <v>1.33</v>
      </c>
      <c r="J207" s="113">
        <f t="shared" si="8"/>
        <v>1172.303496</v>
      </c>
      <c r="K207" s="114">
        <v>2022</v>
      </c>
      <c r="L207" s="115"/>
    </row>
    <row r="208" spans="1:12" s="6" customFormat="1" ht="17" x14ac:dyDescent="0.2">
      <c r="A208" s="185"/>
      <c r="B208" s="108" t="s">
        <v>271</v>
      </c>
      <c r="C208" s="109">
        <v>655</v>
      </c>
      <c r="D208" s="109" t="s">
        <v>255</v>
      </c>
      <c r="E208" s="109">
        <v>2006</v>
      </c>
      <c r="F208" s="111">
        <v>1.2556</v>
      </c>
      <c r="G208" s="111">
        <f t="shared" si="7"/>
        <v>822.41800000000001</v>
      </c>
      <c r="H208" s="111">
        <v>2006</v>
      </c>
      <c r="I208" s="112">
        <v>1.33</v>
      </c>
      <c r="J208" s="113">
        <f t="shared" si="8"/>
        <v>1093.81594</v>
      </c>
      <c r="K208" s="114">
        <v>2022</v>
      </c>
      <c r="L208" s="115"/>
    </row>
    <row r="209" spans="1:12" s="6" customFormat="1" ht="17" x14ac:dyDescent="0.2">
      <c r="A209" s="185"/>
      <c r="B209" s="108" t="s">
        <v>272</v>
      </c>
      <c r="C209" s="109">
        <v>803</v>
      </c>
      <c r="D209" s="109" t="s">
        <v>255</v>
      </c>
      <c r="E209" s="109">
        <v>2006</v>
      </c>
      <c r="F209" s="111">
        <v>1.2556</v>
      </c>
      <c r="G209" s="111">
        <f t="shared" si="7"/>
        <v>1008.2468</v>
      </c>
      <c r="H209" s="111">
        <v>2006</v>
      </c>
      <c r="I209" s="112">
        <v>1.33</v>
      </c>
      <c r="J209" s="113">
        <f t="shared" si="8"/>
        <v>1340.9682440000001</v>
      </c>
      <c r="K209" s="114">
        <v>2022</v>
      </c>
      <c r="L209" s="115"/>
    </row>
    <row r="210" spans="1:12" s="6" customFormat="1" ht="17" x14ac:dyDescent="0.2">
      <c r="A210" s="185"/>
      <c r="B210" s="108" t="s">
        <v>273</v>
      </c>
      <c r="C210" s="109">
        <v>12829</v>
      </c>
      <c r="D210" s="109" t="s">
        <v>255</v>
      </c>
      <c r="E210" s="109">
        <v>2006</v>
      </c>
      <c r="F210" s="111">
        <v>1.2556</v>
      </c>
      <c r="G210" s="111">
        <f t="shared" si="7"/>
        <v>16108.092400000001</v>
      </c>
      <c r="H210" s="111">
        <v>2006</v>
      </c>
      <c r="I210" s="112">
        <v>1.33</v>
      </c>
      <c r="J210" s="113">
        <f t="shared" si="8"/>
        <v>21423.762892000002</v>
      </c>
      <c r="K210" s="114">
        <v>2022</v>
      </c>
      <c r="L210" s="115"/>
    </row>
    <row r="211" spans="1:12" s="6" customFormat="1" ht="17" x14ac:dyDescent="0.2">
      <c r="A211" s="185"/>
      <c r="B211" s="108" t="s">
        <v>219</v>
      </c>
      <c r="C211" s="109">
        <v>12409</v>
      </c>
      <c r="D211" s="109" t="s">
        <v>255</v>
      </c>
      <c r="E211" s="109">
        <v>2006</v>
      </c>
      <c r="F211" s="111">
        <v>1.2556</v>
      </c>
      <c r="G211" s="111">
        <f t="shared" si="7"/>
        <v>15580.740400000001</v>
      </c>
      <c r="H211" s="111">
        <v>2006</v>
      </c>
      <c r="I211" s="112">
        <v>1.33</v>
      </c>
      <c r="J211" s="113">
        <f t="shared" si="8"/>
        <v>20722.384732000002</v>
      </c>
      <c r="K211" s="114">
        <v>2022</v>
      </c>
      <c r="L211" s="115"/>
    </row>
    <row r="212" spans="1:12" s="6" customFormat="1" ht="17" x14ac:dyDescent="0.2">
      <c r="A212" s="185"/>
      <c r="B212" s="108" t="s">
        <v>274</v>
      </c>
      <c r="C212" s="109">
        <v>36000</v>
      </c>
      <c r="D212" s="109" t="s">
        <v>255</v>
      </c>
      <c r="E212" s="109">
        <v>2006</v>
      </c>
      <c r="F212" s="111">
        <v>1.2556</v>
      </c>
      <c r="G212" s="111">
        <f t="shared" si="7"/>
        <v>45201.599999999999</v>
      </c>
      <c r="H212" s="111">
        <v>2006</v>
      </c>
      <c r="I212" s="112">
        <v>1.33</v>
      </c>
      <c r="J212" s="113">
        <f>SUM(I212*C212)</f>
        <v>47880</v>
      </c>
      <c r="K212" s="114">
        <v>2022</v>
      </c>
      <c r="L212" s="115"/>
    </row>
    <row r="213" spans="1:12" s="6" customFormat="1" ht="17" x14ac:dyDescent="0.2">
      <c r="A213" s="185"/>
      <c r="B213" s="71" t="s">
        <v>275</v>
      </c>
      <c r="C213" s="116">
        <v>94</v>
      </c>
      <c r="D213" s="116"/>
      <c r="E213" s="116"/>
      <c r="F213" s="116"/>
      <c r="G213" s="116"/>
      <c r="H213" s="116"/>
      <c r="I213" s="116"/>
      <c r="J213" s="118"/>
      <c r="K213" s="119"/>
      <c r="L213" s="115"/>
    </row>
    <row r="214" spans="1:12" s="6" customFormat="1" ht="17" x14ac:dyDescent="0.2">
      <c r="A214" s="185"/>
      <c r="B214" s="71" t="s">
        <v>276</v>
      </c>
      <c r="C214" s="116">
        <v>83.6</v>
      </c>
      <c r="D214" s="116"/>
      <c r="E214" s="116"/>
      <c r="F214" s="116"/>
      <c r="G214" s="116"/>
      <c r="H214" s="116"/>
      <c r="I214" s="116"/>
      <c r="J214" s="118"/>
      <c r="K214" s="119"/>
      <c r="L214" s="115"/>
    </row>
    <row r="215" spans="1:12" s="6" customFormat="1" ht="17" x14ac:dyDescent="0.2">
      <c r="A215" s="185"/>
      <c r="B215" s="71" t="s">
        <v>277</v>
      </c>
      <c r="C215" s="116">
        <v>91.5</v>
      </c>
      <c r="D215" s="116"/>
      <c r="E215" s="116"/>
      <c r="F215" s="116"/>
      <c r="G215" s="116"/>
      <c r="H215" s="116"/>
      <c r="I215" s="116"/>
      <c r="J215" s="118"/>
      <c r="K215" s="119"/>
      <c r="L215" s="115"/>
    </row>
    <row r="216" spans="1:12" s="6" customFormat="1" ht="17" x14ac:dyDescent="0.2">
      <c r="A216" s="185"/>
      <c r="B216" s="71" t="s">
        <v>278</v>
      </c>
      <c r="C216" s="116">
        <v>90.6</v>
      </c>
      <c r="D216" s="116"/>
      <c r="E216" s="116"/>
      <c r="F216" s="116"/>
      <c r="G216" s="116"/>
      <c r="H216" s="116"/>
      <c r="I216" s="116"/>
      <c r="J216" s="118"/>
      <c r="K216" s="119"/>
      <c r="L216" s="115"/>
    </row>
    <row r="217" spans="1:12" s="6" customFormat="1" ht="17" x14ac:dyDescent="0.2">
      <c r="A217" s="185"/>
      <c r="B217" s="71" t="s">
        <v>279</v>
      </c>
      <c r="C217" s="116">
        <v>2.1</v>
      </c>
      <c r="D217" s="116"/>
      <c r="E217" s="116"/>
      <c r="F217" s="116"/>
      <c r="G217" s="116"/>
      <c r="H217" s="116"/>
      <c r="I217" s="116"/>
      <c r="J217" s="118"/>
      <c r="K217" s="119"/>
      <c r="L217" s="115"/>
    </row>
    <row r="218" spans="1:12" s="6" customFormat="1" ht="17" x14ac:dyDescent="0.2">
      <c r="A218" s="185"/>
      <c r="B218" s="71" t="s">
        <v>280</v>
      </c>
      <c r="C218" s="116">
        <v>3.2</v>
      </c>
      <c r="D218" s="116"/>
      <c r="E218" s="116"/>
      <c r="F218" s="116"/>
      <c r="G218" s="116"/>
      <c r="H218" s="116"/>
      <c r="I218" s="116"/>
      <c r="J218" s="118"/>
      <c r="K218" s="119"/>
      <c r="L218" s="115"/>
    </row>
    <row r="219" spans="1:12" s="6" customFormat="1" ht="17" x14ac:dyDescent="0.2">
      <c r="A219" s="185"/>
      <c r="B219" s="71" t="s">
        <v>281</v>
      </c>
      <c r="C219" s="116">
        <v>0.4</v>
      </c>
      <c r="D219" s="116"/>
      <c r="E219" s="116"/>
      <c r="F219" s="116"/>
      <c r="G219" s="116"/>
      <c r="H219" s="116"/>
      <c r="I219" s="116"/>
      <c r="J219" s="118"/>
      <c r="K219" s="119"/>
      <c r="L219" s="115"/>
    </row>
    <row r="220" spans="1:12" s="6" customFormat="1" ht="17" x14ac:dyDescent="0.2">
      <c r="A220" s="185"/>
      <c r="B220" s="71" t="s">
        <v>282</v>
      </c>
      <c r="C220" s="116">
        <v>0.9</v>
      </c>
      <c r="D220" s="116"/>
      <c r="E220" s="116"/>
      <c r="F220" s="116"/>
      <c r="G220" s="116"/>
      <c r="H220" s="116"/>
      <c r="I220" s="116"/>
      <c r="J220" s="118"/>
      <c r="K220" s="119"/>
      <c r="L220" s="115"/>
    </row>
    <row r="221" spans="1:12" s="6" customFormat="1" ht="17" x14ac:dyDescent="0.2">
      <c r="A221" s="185"/>
      <c r="B221" s="71" t="s">
        <v>283</v>
      </c>
      <c r="C221" s="116">
        <v>5</v>
      </c>
      <c r="D221" s="116"/>
      <c r="E221" s="116"/>
      <c r="F221" s="116"/>
      <c r="G221" s="116"/>
      <c r="H221" s="116"/>
      <c r="I221" s="116"/>
      <c r="J221" s="118"/>
      <c r="K221" s="119"/>
      <c r="L221" s="115"/>
    </row>
    <row r="222" spans="1:12" s="6" customFormat="1" ht="17" x14ac:dyDescent="0.2">
      <c r="A222" s="185"/>
      <c r="B222" s="71" t="s">
        <v>284</v>
      </c>
      <c r="C222" s="116">
        <v>12.3</v>
      </c>
      <c r="D222" s="116"/>
      <c r="E222" s="116"/>
      <c r="F222" s="116"/>
      <c r="G222" s="116"/>
      <c r="H222" s="116"/>
      <c r="I222" s="116"/>
      <c r="J222" s="118"/>
      <c r="K222" s="119"/>
      <c r="L222" s="115"/>
    </row>
    <row r="223" spans="1:12" s="6" customFormat="1" ht="17" x14ac:dyDescent="0.2">
      <c r="A223" s="185"/>
      <c r="B223" s="71" t="s">
        <v>285</v>
      </c>
      <c r="C223" s="116">
        <v>15.1</v>
      </c>
      <c r="D223" s="116"/>
      <c r="E223" s="116"/>
      <c r="F223" s="116"/>
      <c r="G223" s="116"/>
      <c r="H223" s="116"/>
      <c r="I223" s="116"/>
      <c r="J223" s="118"/>
      <c r="K223" s="119"/>
      <c r="L223" s="115"/>
    </row>
    <row r="224" spans="1:12" s="6" customFormat="1" ht="17" x14ac:dyDescent="0.2">
      <c r="A224" s="185"/>
      <c r="B224" s="71" t="s">
        <v>286</v>
      </c>
      <c r="C224" s="116">
        <v>2.8</v>
      </c>
      <c r="D224" s="116"/>
      <c r="E224" s="116"/>
      <c r="F224" s="116"/>
      <c r="G224" s="116"/>
      <c r="H224" s="116"/>
      <c r="I224" s="116"/>
      <c r="J224" s="118"/>
      <c r="K224" s="119"/>
      <c r="L224" s="115"/>
    </row>
    <row r="225" spans="1:12" s="6" customFormat="1" ht="17" x14ac:dyDescent="0.2">
      <c r="A225" s="185"/>
      <c r="B225" s="71" t="s">
        <v>287</v>
      </c>
      <c r="C225" s="116">
        <v>5.6</v>
      </c>
      <c r="D225" s="116"/>
      <c r="E225" s="116"/>
      <c r="F225" s="116"/>
      <c r="G225" s="116"/>
      <c r="H225" s="116"/>
      <c r="I225" s="116"/>
      <c r="J225" s="118"/>
      <c r="K225" s="119"/>
      <c r="L225" s="115"/>
    </row>
    <row r="226" spans="1:12" s="6" customFormat="1" ht="17" x14ac:dyDescent="0.2">
      <c r="A226" s="185"/>
      <c r="B226" s="71" t="s">
        <v>288</v>
      </c>
      <c r="C226" s="116">
        <v>12.3</v>
      </c>
      <c r="D226" s="116"/>
      <c r="E226" s="116"/>
      <c r="F226" s="116"/>
      <c r="G226" s="116"/>
      <c r="H226" s="116"/>
      <c r="I226" s="116"/>
      <c r="J226" s="118"/>
      <c r="K226" s="119"/>
      <c r="L226" s="115"/>
    </row>
    <row r="227" spans="1:12" s="6" customFormat="1" ht="17" x14ac:dyDescent="0.2">
      <c r="A227" s="185"/>
      <c r="B227" s="71" t="s">
        <v>289</v>
      </c>
      <c r="C227" s="116">
        <v>16.3</v>
      </c>
      <c r="D227" s="116"/>
      <c r="E227" s="116"/>
      <c r="F227" s="116"/>
      <c r="G227" s="116"/>
      <c r="H227" s="116"/>
      <c r="I227" s="116"/>
      <c r="J227" s="118"/>
      <c r="K227" s="119"/>
      <c r="L227" s="115"/>
    </row>
    <row r="228" spans="1:12" s="6" customFormat="1" ht="17" x14ac:dyDescent="0.2">
      <c r="A228" s="185"/>
      <c r="B228" s="71" t="s">
        <v>290</v>
      </c>
      <c r="C228" s="116">
        <v>2.8</v>
      </c>
      <c r="D228" s="116"/>
      <c r="E228" s="116"/>
      <c r="F228" s="116"/>
      <c r="G228" s="116"/>
      <c r="H228" s="116"/>
      <c r="I228" s="116"/>
      <c r="J228" s="118"/>
      <c r="K228" s="119"/>
      <c r="L228" s="115"/>
    </row>
    <row r="229" spans="1:12" s="6" customFormat="1" ht="34" x14ac:dyDescent="0.2">
      <c r="A229" s="185"/>
      <c r="B229" s="71" t="s">
        <v>291</v>
      </c>
      <c r="C229" s="116">
        <v>3</v>
      </c>
      <c r="D229" s="116"/>
      <c r="E229" s="116"/>
      <c r="F229" s="116"/>
      <c r="G229" s="116"/>
      <c r="H229" s="116"/>
      <c r="I229" s="116"/>
      <c r="J229" s="118"/>
      <c r="K229" s="119"/>
      <c r="L229" s="115"/>
    </row>
    <row r="230" spans="1:12" s="6" customFormat="1" ht="34" x14ac:dyDescent="0.2">
      <c r="A230" s="185"/>
      <c r="B230" s="71" t="s">
        <v>292</v>
      </c>
      <c r="C230" s="116">
        <v>9</v>
      </c>
      <c r="D230" s="116"/>
      <c r="E230" s="116"/>
      <c r="F230" s="116"/>
      <c r="G230" s="116"/>
      <c r="H230" s="116"/>
      <c r="I230" s="116"/>
      <c r="J230" s="118"/>
      <c r="K230" s="119"/>
      <c r="L230" s="115"/>
    </row>
    <row r="231" spans="1:12" s="6" customFormat="1" ht="34" x14ac:dyDescent="0.2">
      <c r="A231" s="185"/>
      <c r="B231" s="71" t="s">
        <v>293</v>
      </c>
      <c r="C231" s="116">
        <v>7</v>
      </c>
      <c r="D231" s="116"/>
      <c r="E231" s="116"/>
      <c r="F231" s="116"/>
      <c r="G231" s="116"/>
      <c r="H231" s="116"/>
      <c r="I231" s="116"/>
      <c r="J231" s="118"/>
      <c r="K231" s="119"/>
      <c r="L231" s="115"/>
    </row>
    <row r="232" spans="1:12" s="6" customFormat="1" ht="34" x14ac:dyDescent="0.2">
      <c r="A232" s="185"/>
      <c r="B232" s="71" t="s">
        <v>294</v>
      </c>
      <c r="C232" s="116">
        <v>0</v>
      </c>
      <c r="D232" s="116"/>
      <c r="E232" s="116"/>
      <c r="F232" s="116"/>
      <c r="G232" s="116"/>
      <c r="H232" s="116"/>
      <c r="I232" s="116"/>
      <c r="J232" s="118"/>
      <c r="K232" s="119"/>
      <c r="L232" s="115"/>
    </row>
    <row r="233" spans="1:12" s="6" customFormat="1" ht="17" x14ac:dyDescent="0.2">
      <c r="A233" s="185"/>
      <c r="B233" s="71" t="s">
        <v>295</v>
      </c>
      <c r="C233" s="116">
        <v>98.5</v>
      </c>
      <c r="D233" s="116"/>
      <c r="E233" s="116"/>
      <c r="F233" s="116"/>
      <c r="G233" s="116"/>
      <c r="H233" s="116"/>
      <c r="I233" s="116"/>
      <c r="J233" s="118"/>
      <c r="K233" s="119"/>
      <c r="L233" s="115"/>
    </row>
    <row r="234" spans="1:12" s="6" customFormat="1" ht="17" x14ac:dyDescent="0.2">
      <c r="A234" s="185"/>
      <c r="B234" s="71" t="s">
        <v>296</v>
      </c>
      <c r="C234" s="116">
        <v>98</v>
      </c>
      <c r="D234" s="116"/>
      <c r="E234" s="116"/>
      <c r="F234" s="116"/>
      <c r="G234" s="116"/>
      <c r="H234" s="116"/>
      <c r="I234" s="116"/>
      <c r="J234" s="118"/>
      <c r="K234" s="119"/>
      <c r="L234" s="115"/>
    </row>
    <row r="235" spans="1:12" s="6" customFormat="1" ht="17" x14ac:dyDescent="0.2">
      <c r="A235" s="185"/>
      <c r="B235" s="71" t="s">
        <v>297</v>
      </c>
      <c r="C235" s="116">
        <v>90.7</v>
      </c>
      <c r="D235" s="116"/>
      <c r="E235" s="116"/>
      <c r="F235" s="116"/>
      <c r="G235" s="116"/>
      <c r="H235" s="116"/>
      <c r="I235" s="116"/>
      <c r="J235" s="118"/>
      <c r="K235" s="119"/>
      <c r="L235" s="115"/>
    </row>
    <row r="236" spans="1:12" s="6" customFormat="1" ht="17" x14ac:dyDescent="0.2">
      <c r="A236" s="185"/>
      <c r="B236" s="71" t="s">
        <v>298</v>
      </c>
      <c r="C236" s="116">
        <v>85.5</v>
      </c>
      <c r="D236" s="116"/>
      <c r="E236" s="116"/>
      <c r="F236" s="116"/>
      <c r="G236" s="116"/>
      <c r="H236" s="116"/>
      <c r="I236" s="116"/>
      <c r="J236" s="118"/>
      <c r="K236" s="119"/>
      <c r="L236" s="115"/>
    </row>
    <row r="237" spans="1:12" s="6" customFormat="1" ht="17" x14ac:dyDescent="0.2">
      <c r="A237" s="185"/>
      <c r="B237" s="71" t="s">
        <v>299</v>
      </c>
      <c r="C237" s="116">
        <v>7.8</v>
      </c>
      <c r="D237" s="116"/>
      <c r="E237" s="116"/>
      <c r="F237" s="116"/>
      <c r="G237" s="116"/>
      <c r="H237" s="116"/>
      <c r="I237" s="116"/>
      <c r="J237" s="118"/>
      <c r="K237" s="119"/>
      <c r="L237" s="115"/>
    </row>
    <row r="238" spans="1:12" s="6" customFormat="1" ht="17" x14ac:dyDescent="0.2">
      <c r="A238" s="185"/>
      <c r="B238" s="71" t="s">
        <v>300</v>
      </c>
      <c r="C238" s="116">
        <v>12.5</v>
      </c>
      <c r="D238" s="116"/>
      <c r="E238" s="116"/>
      <c r="F238" s="116"/>
      <c r="G238" s="116"/>
      <c r="H238" s="116"/>
      <c r="I238" s="116"/>
      <c r="J238" s="118"/>
      <c r="K238" s="119"/>
      <c r="L238" s="115"/>
    </row>
    <row r="239" spans="1:12" s="6" customFormat="1" ht="17" x14ac:dyDescent="0.2">
      <c r="A239" s="185"/>
      <c r="B239" s="71" t="s">
        <v>301</v>
      </c>
      <c r="C239" s="116">
        <v>94</v>
      </c>
      <c r="D239" s="116"/>
      <c r="E239" s="116"/>
      <c r="F239" s="116"/>
      <c r="G239" s="116"/>
      <c r="H239" s="116"/>
      <c r="I239" s="116"/>
      <c r="J239" s="118"/>
      <c r="K239" s="119"/>
      <c r="L239" s="115"/>
    </row>
    <row r="240" spans="1:12" s="6" customFormat="1" ht="17" x14ac:dyDescent="0.2">
      <c r="A240" s="185"/>
      <c r="B240" s="71" t="s">
        <v>302</v>
      </c>
      <c r="C240" s="116">
        <v>83.6</v>
      </c>
      <c r="D240" s="116"/>
      <c r="E240" s="116"/>
      <c r="F240" s="116"/>
      <c r="G240" s="116"/>
      <c r="H240" s="116"/>
      <c r="I240" s="116"/>
      <c r="J240" s="118"/>
      <c r="K240" s="119"/>
      <c r="L240" s="115"/>
    </row>
    <row r="241" spans="1:12" s="6" customFormat="1" ht="17" x14ac:dyDescent="0.2">
      <c r="A241" s="185"/>
      <c r="B241" s="71" t="s">
        <v>303</v>
      </c>
      <c r="C241" s="116">
        <v>99.6</v>
      </c>
      <c r="D241" s="116"/>
      <c r="E241" s="116"/>
      <c r="F241" s="116"/>
      <c r="G241" s="116"/>
      <c r="H241" s="116"/>
      <c r="I241" s="116"/>
      <c r="J241" s="118"/>
      <c r="K241" s="119"/>
      <c r="L241" s="115"/>
    </row>
    <row r="242" spans="1:12" s="6" customFormat="1" ht="17" x14ac:dyDescent="0.2">
      <c r="A242" s="185"/>
      <c r="B242" s="71" t="s">
        <v>304</v>
      </c>
      <c r="C242" s="116">
        <v>99.1</v>
      </c>
      <c r="D242" s="116"/>
      <c r="E242" s="116"/>
      <c r="F242" s="116"/>
      <c r="G242" s="116"/>
      <c r="H242" s="116"/>
      <c r="I242" s="116"/>
      <c r="J242" s="118"/>
      <c r="K242" s="119"/>
      <c r="L242" s="115"/>
    </row>
    <row r="243" spans="1:12" s="6" customFormat="1" ht="17" x14ac:dyDescent="0.2">
      <c r="A243" s="185"/>
      <c r="B243" s="71" t="s">
        <v>305</v>
      </c>
      <c r="C243" s="116">
        <v>18.600000000000001</v>
      </c>
      <c r="D243" s="116"/>
      <c r="E243" s="116"/>
      <c r="F243" s="116"/>
      <c r="G243" s="116"/>
      <c r="H243" s="116"/>
      <c r="I243" s="116"/>
      <c r="J243" s="118"/>
      <c r="K243" s="119"/>
      <c r="L243" s="115"/>
    </row>
    <row r="244" spans="1:12" s="6" customFormat="1" ht="17" x14ac:dyDescent="0.2">
      <c r="A244" s="186"/>
      <c r="B244" s="71" t="s">
        <v>306</v>
      </c>
      <c r="C244" s="116">
        <v>18.5</v>
      </c>
      <c r="D244" s="116"/>
      <c r="E244" s="116"/>
      <c r="F244" s="116"/>
      <c r="G244" s="116"/>
      <c r="H244" s="116"/>
      <c r="I244" s="116"/>
      <c r="J244" s="118"/>
      <c r="K244" s="119"/>
      <c r="L244" s="115"/>
    </row>
    <row r="245" spans="1:12" s="6" customFormat="1" x14ac:dyDescent="0.2">
      <c r="A245" s="9"/>
      <c r="B245" s="121"/>
      <c r="C245" s="122"/>
      <c r="D245" s="122"/>
      <c r="E245" s="122"/>
      <c r="F245" s="122"/>
      <c r="G245" s="122"/>
      <c r="H245" s="122"/>
      <c r="I245" s="122"/>
      <c r="J245" s="122"/>
      <c r="K245" s="122"/>
      <c r="L245" s="115"/>
    </row>
    <row r="246" spans="1:12" s="6" customFormat="1" ht="17" x14ac:dyDescent="0.2">
      <c r="A246" s="199" t="s">
        <v>307</v>
      </c>
      <c r="B246" s="108" t="s">
        <v>308</v>
      </c>
      <c r="C246" s="109">
        <v>7778</v>
      </c>
      <c r="D246" s="109" t="s">
        <v>255</v>
      </c>
      <c r="E246" s="109">
        <v>2006</v>
      </c>
      <c r="F246" s="111">
        <v>1.2556</v>
      </c>
      <c r="G246" s="111">
        <f t="shared" ref="G246:G276" si="9">SUM(C246*F246)</f>
        <v>9766.0568000000003</v>
      </c>
      <c r="H246" s="111">
        <v>2006</v>
      </c>
      <c r="I246" s="112">
        <v>1.33</v>
      </c>
      <c r="J246" s="113">
        <f t="shared" ref="J246:J276" si="10">SUM(G246*I246)</f>
        <v>12988.855544000002</v>
      </c>
      <c r="K246" s="114">
        <v>2022</v>
      </c>
      <c r="L246" s="115"/>
    </row>
    <row r="247" spans="1:12" s="6" customFormat="1" ht="17" x14ac:dyDescent="0.2">
      <c r="A247" s="185"/>
      <c r="B247" s="108" t="s">
        <v>309</v>
      </c>
      <c r="C247" s="109">
        <v>8777</v>
      </c>
      <c r="D247" s="109" t="s">
        <v>255</v>
      </c>
      <c r="E247" s="109">
        <v>2006</v>
      </c>
      <c r="F247" s="111">
        <v>1.2556</v>
      </c>
      <c r="G247" s="111">
        <f t="shared" si="9"/>
        <v>11020.4012</v>
      </c>
      <c r="H247" s="111">
        <v>2006</v>
      </c>
      <c r="I247" s="112">
        <v>1.33</v>
      </c>
      <c r="J247" s="113">
        <f t="shared" si="10"/>
        <v>14657.133596000001</v>
      </c>
      <c r="K247" s="114">
        <v>2022</v>
      </c>
      <c r="L247" s="115"/>
    </row>
    <row r="248" spans="1:12" s="6" customFormat="1" ht="17" x14ac:dyDescent="0.2">
      <c r="A248" s="185"/>
      <c r="B248" s="108" t="s">
        <v>310</v>
      </c>
      <c r="C248" s="109">
        <v>118</v>
      </c>
      <c r="D248" s="109" t="s">
        <v>255</v>
      </c>
      <c r="E248" s="109">
        <v>2006</v>
      </c>
      <c r="F248" s="111">
        <v>1.2556</v>
      </c>
      <c r="G248" s="111">
        <f t="shared" si="9"/>
        <v>148.16079999999999</v>
      </c>
      <c r="H248" s="111">
        <v>2006</v>
      </c>
      <c r="I248" s="112">
        <v>1.33</v>
      </c>
      <c r="J248" s="113">
        <f t="shared" si="10"/>
        <v>197.053864</v>
      </c>
      <c r="K248" s="114">
        <v>2022</v>
      </c>
      <c r="L248" s="115"/>
    </row>
    <row r="249" spans="1:12" s="6" customFormat="1" ht="17" x14ac:dyDescent="0.2">
      <c r="A249" s="185"/>
      <c r="B249" s="108" t="s">
        <v>311</v>
      </c>
      <c r="C249" s="109">
        <v>234</v>
      </c>
      <c r="D249" s="109" t="s">
        <v>255</v>
      </c>
      <c r="E249" s="109">
        <v>2006</v>
      </c>
      <c r="F249" s="111">
        <v>1.2556</v>
      </c>
      <c r="G249" s="111">
        <f t="shared" si="9"/>
        <v>293.81040000000002</v>
      </c>
      <c r="H249" s="111">
        <v>2006</v>
      </c>
      <c r="I249" s="112">
        <v>1.33</v>
      </c>
      <c r="J249" s="113">
        <f t="shared" si="10"/>
        <v>390.76783200000006</v>
      </c>
      <c r="K249" s="114">
        <v>2022</v>
      </c>
      <c r="L249" s="115"/>
    </row>
    <row r="250" spans="1:12" s="6" customFormat="1" ht="17" x14ac:dyDescent="0.2">
      <c r="A250" s="185"/>
      <c r="B250" s="108" t="s">
        <v>312</v>
      </c>
      <c r="C250" s="109">
        <v>1438</v>
      </c>
      <c r="D250" s="109" t="s">
        <v>255</v>
      </c>
      <c r="E250" s="109">
        <v>2006</v>
      </c>
      <c r="F250" s="111">
        <v>1.2556</v>
      </c>
      <c r="G250" s="111">
        <f t="shared" si="9"/>
        <v>1805.5528000000002</v>
      </c>
      <c r="H250" s="111">
        <v>2006</v>
      </c>
      <c r="I250" s="112">
        <v>1.33</v>
      </c>
      <c r="J250" s="113">
        <f t="shared" si="10"/>
        <v>2401.3852240000006</v>
      </c>
      <c r="K250" s="114">
        <v>2022</v>
      </c>
      <c r="L250" s="115"/>
    </row>
    <row r="251" spans="1:12" s="6" customFormat="1" ht="17" x14ac:dyDescent="0.2">
      <c r="A251" s="185"/>
      <c r="B251" s="108" t="s">
        <v>313</v>
      </c>
      <c r="C251" s="109">
        <v>5.8</v>
      </c>
      <c r="D251" s="109" t="s">
        <v>255</v>
      </c>
      <c r="E251" s="109">
        <v>2006</v>
      </c>
      <c r="F251" s="111">
        <v>1.2556</v>
      </c>
      <c r="G251" s="111">
        <f t="shared" si="9"/>
        <v>7.2824799999999996</v>
      </c>
      <c r="H251" s="111">
        <v>2006</v>
      </c>
      <c r="I251" s="112">
        <v>1.33</v>
      </c>
      <c r="J251" s="113">
        <f t="shared" si="10"/>
        <v>9.6856983999999997</v>
      </c>
      <c r="K251" s="114">
        <v>2022</v>
      </c>
      <c r="L251" s="115"/>
    </row>
    <row r="252" spans="1:12" s="6" customFormat="1" ht="17" x14ac:dyDescent="0.2">
      <c r="A252" s="185"/>
      <c r="B252" s="108" t="s">
        <v>314</v>
      </c>
      <c r="C252" s="109">
        <v>34.799999999999997</v>
      </c>
      <c r="D252" s="109" t="s">
        <v>255</v>
      </c>
      <c r="E252" s="109">
        <v>2006</v>
      </c>
      <c r="F252" s="111">
        <v>1.2556</v>
      </c>
      <c r="G252" s="111">
        <f t="shared" si="9"/>
        <v>43.694879999999998</v>
      </c>
      <c r="H252" s="111">
        <v>2006</v>
      </c>
      <c r="I252" s="112">
        <v>1.33</v>
      </c>
      <c r="J252" s="113">
        <f t="shared" si="10"/>
        <v>58.114190399999998</v>
      </c>
      <c r="K252" s="114">
        <v>2022</v>
      </c>
      <c r="L252" s="115"/>
    </row>
    <row r="253" spans="1:12" s="6" customFormat="1" ht="17" x14ac:dyDescent="0.2">
      <c r="A253" s="185"/>
      <c r="B253" s="108" t="s">
        <v>315</v>
      </c>
      <c r="C253" s="109">
        <f>SUM(C254:C257)</f>
        <v>152.82</v>
      </c>
      <c r="D253" s="109" t="s">
        <v>255</v>
      </c>
      <c r="E253" s="109">
        <v>2006</v>
      </c>
      <c r="F253" s="111">
        <v>1.2556</v>
      </c>
      <c r="G253" s="111">
        <f t="shared" si="9"/>
        <v>191.88079199999999</v>
      </c>
      <c r="H253" s="111">
        <v>2006</v>
      </c>
      <c r="I253" s="112">
        <v>1.33</v>
      </c>
      <c r="J253" s="113">
        <f t="shared" si="10"/>
        <v>255.20145335999999</v>
      </c>
      <c r="K253" s="114">
        <v>2022</v>
      </c>
      <c r="L253" s="115"/>
    </row>
    <row r="254" spans="1:12" s="6" customFormat="1" ht="17" x14ac:dyDescent="0.2">
      <c r="A254" s="185"/>
      <c r="B254" s="108" t="s">
        <v>316</v>
      </c>
      <c r="C254" s="109">
        <v>102.33</v>
      </c>
      <c r="D254" s="109" t="s">
        <v>255</v>
      </c>
      <c r="E254" s="109">
        <v>2006</v>
      </c>
      <c r="F254" s="111">
        <v>1.2556</v>
      </c>
      <c r="G254" s="111">
        <f t="shared" si="9"/>
        <v>128.48554799999999</v>
      </c>
      <c r="H254" s="111">
        <v>2006</v>
      </c>
      <c r="I254" s="112">
        <v>1.33</v>
      </c>
      <c r="J254" s="113">
        <f t="shared" si="10"/>
        <v>170.88577884</v>
      </c>
      <c r="K254" s="114">
        <v>2022</v>
      </c>
      <c r="L254" s="115"/>
    </row>
    <row r="255" spans="1:12" s="6" customFormat="1" ht="17" x14ac:dyDescent="0.2">
      <c r="A255" s="185"/>
      <c r="B255" s="108" t="s">
        <v>317</v>
      </c>
      <c r="C255" s="109">
        <v>14.58</v>
      </c>
      <c r="D255" s="109" t="s">
        <v>255</v>
      </c>
      <c r="E255" s="109">
        <v>2006</v>
      </c>
      <c r="F255" s="111">
        <v>1.2556</v>
      </c>
      <c r="G255" s="111">
        <f t="shared" si="9"/>
        <v>18.306647999999999</v>
      </c>
      <c r="H255" s="111">
        <v>2006</v>
      </c>
      <c r="I255" s="112">
        <v>1.33</v>
      </c>
      <c r="J255" s="113">
        <f t="shared" si="10"/>
        <v>24.347841840000001</v>
      </c>
      <c r="K255" s="114">
        <v>2022</v>
      </c>
      <c r="L255" s="115"/>
    </row>
    <row r="256" spans="1:12" s="6" customFormat="1" ht="17" x14ac:dyDescent="0.2">
      <c r="A256" s="185"/>
      <c r="B256" s="108" t="s">
        <v>318</v>
      </c>
      <c r="C256" s="109">
        <v>13.23</v>
      </c>
      <c r="D256" s="109" t="s">
        <v>255</v>
      </c>
      <c r="E256" s="109">
        <v>2006</v>
      </c>
      <c r="F256" s="111">
        <v>1.2556</v>
      </c>
      <c r="G256" s="111">
        <f t="shared" si="9"/>
        <v>16.611588000000001</v>
      </c>
      <c r="H256" s="111">
        <v>2006</v>
      </c>
      <c r="I256" s="112">
        <v>1.33</v>
      </c>
      <c r="J256" s="113">
        <f t="shared" si="10"/>
        <v>22.093412040000004</v>
      </c>
      <c r="K256" s="114">
        <v>2022</v>
      </c>
      <c r="L256" s="115"/>
    </row>
    <row r="257" spans="1:12" s="6" customFormat="1" ht="17" x14ac:dyDescent="0.2">
      <c r="A257" s="185"/>
      <c r="B257" s="108" t="s">
        <v>319</v>
      </c>
      <c r="C257" s="109">
        <v>22.68</v>
      </c>
      <c r="D257" s="109" t="s">
        <v>255</v>
      </c>
      <c r="E257" s="109">
        <v>2006</v>
      </c>
      <c r="F257" s="111">
        <v>1.2556</v>
      </c>
      <c r="G257" s="111">
        <f t="shared" si="9"/>
        <v>28.477008000000001</v>
      </c>
      <c r="H257" s="111">
        <v>2006</v>
      </c>
      <c r="I257" s="112">
        <v>1.33</v>
      </c>
      <c r="J257" s="113">
        <f t="shared" si="10"/>
        <v>37.874420640000004</v>
      </c>
      <c r="K257" s="114">
        <v>2022</v>
      </c>
      <c r="L257" s="115"/>
    </row>
    <row r="258" spans="1:12" s="6" customFormat="1" ht="17" x14ac:dyDescent="0.2">
      <c r="A258" s="185"/>
      <c r="B258" s="108" t="s">
        <v>320</v>
      </c>
      <c r="C258" s="109">
        <v>16</v>
      </c>
      <c r="D258" s="109" t="s">
        <v>255</v>
      </c>
      <c r="E258" s="109">
        <v>2006</v>
      </c>
      <c r="F258" s="111">
        <v>1.2556</v>
      </c>
      <c r="G258" s="111">
        <f t="shared" si="9"/>
        <v>20.089600000000001</v>
      </c>
      <c r="H258" s="111">
        <v>2006</v>
      </c>
      <c r="I258" s="112">
        <v>1.33</v>
      </c>
      <c r="J258" s="113">
        <f t="shared" si="10"/>
        <v>26.719168000000003</v>
      </c>
      <c r="K258" s="114">
        <v>2022</v>
      </c>
      <c r="L258" s="115"/>
    </row>
    <row r="259" spans="1:12" s="6" customFormat="1" ht="17" x14ac:dyDescent="0.2">
      <c r="A259" s="185"/>
      <c r="B259" s="108" t="s">
        <v>321</v>
      </c>
      <c r="C259" s="109">
        <v>14</v>
      </c>
      <c r="D259" s="109" t="s">
        <v>255</v>
      </c>
      <c r="E259" s="109">
        <v>2006</v>
      </c>
      <c r="F259" s="111">
        <v>1.2556</v>
      </c>
      <c r="G259" s="111">
        <f t="shared" si="9"/>
        <v>17.578400000000002</v>
      </c>
      <c r="H259" s="111">
        <v>2006</v>
      </c>
      <c r="I259" s="112">
        <v>1.33</v>
      </c>
      <c r="J259" s="113">
        <f t="shared" si="10"/>
        <v>23.379272000000004</v>
      </c>
      <c r="K259" s="114">
        <v>2022</v>
      </c>
      <c r="L259" s="115"/>
    </row>
    <row r="260" spans="1:12" s="6" customFormat="1" ht="17" x14ac:dyDescent="0.2">
      <c r="A260" s="185"/>
      <c r="B260" s="108" t="s">
        <v>322</v>
      </c>
      <c r="C260" s="109">
        <v>22.68</v>
      </c>
      <c r="D260" s="109" t="s">
        <v>255</v>
      </c>
      <c r="E260" s="109">
        <v>2006</v>
      </c>
      <c r="F260" s="111">
        <v>1.2556</v>
      </c>
      <c r="G260" s="111">
        <f t="shared" si="9"/>
        <v>28.477008000000001</v>
      </c>
      <c r="H260" s="111">
        <v>2006</v>
      </c>
      <c r="I260" s="112">
        <v>1.33</v>
      </c>
      <c r="J260" s="113">
        <f t="shared" si="10"/>
        <v>37.874420640000004</v>
      </c>
      <c r="K260" s="114">
        <v>2022</v>
      </c>
      <c r="L260" s="115"/>
    </row>
    <row r="261" spans="1:12" s="6" customFormat="1" ht="17" x14ac:dyDescent="0.2">
      <c r="A261" s="185"/>
      <c r="B261" s="108" t="s">
        <v>323</v>
      </c>
      <c r="C261" s="109">
        <v>62</v>
      </c>
      <c r="D261" s="109" t="s">
        <v>255</v>
      </c>
      <c r="E261" s="109">
        <v>2006</v>
      </c>
      <c r="F261" s="111">
        <v>1.2556</v>
      </c>
      <c r="G261" s="111">
        <f t="shared" si="9"/>
        <v>77.847200000000001</v>
      </c>
      <c r="H261" s="111">
        <v>2006</v>
      </c>
      <c r="I261" s="112">
        <v>1.33</v>
      </c>
      <c r="J261" s="113">
        <f t="shared" si="10"/>
        <v>103.536776</v>
      </c>
      <c r="K261" s="114">
        <v>2022</v>
      </c>
      <c r="L261" s="115"/>
    </row>
    <row r="262" spans="1:12" s="6" customFormat="1" ht="17" x14ac:dyDescent="0.2">
      <c r="A262" s="185"/>
      <c r="B262" s="108" t="s">
        <v>324</v>
      </c>
      <c r="C262" s="109">
        <v>4</v>
      </c>
      <c r="D262" s="109" t="s">
        <v>255</v>
      </c>
      <c r="E262" s="109">
        <v>2006</v>
      </c>
      <c r="F262" s="111">
        <v>1.2556</v>
      </c>
      <c r="G262" s="111">
        <f t="shared" si="9"/>
        <v>5.0224000000000002</v>
      </c>
      <c r="H262" s="111">
        <v>2006</v>
      </c>
      <c r="I262" s="112">
        <v>1.33</v>
      </c>
      <c r="J262" s="113">
        <f t="shared" si="10"/>
        <v>6.6797920000000008</v>
      </c>
      <c r="K262" s="114">
        <v>2022</v>
      </c>
      <c r="L262" s="115"/>
    </row>
    <row r="263" spans="1:12" s="6" customFormat="1" ht="17" x14ac:dyDescent="0.2">
      <c r="A263" s="185"/>
      <c r="B263" s="108" t="s">
        <v>325</v>
      </c>
      <c r="C263" s="109">
        <v>10053</v>
      </c>
      <c r="D263" s="109" t="s">
        <v>255</v>
      </c>
      <c r="E263" s="109">
        <v>2006</v>
      </c>
      <c r="F263" s="111">
        <v>1.2556</v>
      </c>
      <c r="G263" s="111">
        <f t="shared" si="9"/>
        <v>12622.5468</v>
      </c>
      <c r="H263" s="111">
        <v>2006</v>
      </c>
      <c r="I263" s="112">
        <v>1.33</v>
      </c>
      <c r="J263" s="113">
        <f t="shared" si="10"/>
        <v>16787.987244</v>
      </c>
      <c r="K263" s="114">
        <v>2022</v>
      </c>
      <c r="L263" s="115"/>
    </row>
    <row r="264" spans="1:12" s="6" customFormat="1" ht="17" x14ac:dyDescent="0.2">
      <c r="A264" s="185"/>
      <c r="B264" s="108" t="s">
        <v>326</v>
      </c>
      <c r="C264" s="109">
        <v>1637</v>
      </c>
      <c r="D264" s="109" t="s">
        <v>255</v>
      </c>
      <c r="E264" s="109">
        <v>2006</v>
      </c>
      <c r="F264" s="111">
        <v>1.2556</v>
      </c>
      <c r="G264" s="111">
        <f t="shared" si="9"/>
        <v>2055.4171999999999</v>
      </c>
      <c r="H264" s="111">
        <v>2006</v>
      </c>
      <c r="I264" s="112">
        <v>1.33</v>
      </c>
      <c r="J264" s="113">
        <f t="shared" si="10"/>
        <v>2733.7048759999998</v>
      </c>
      <c r="K264" s="114">
        <v>2022</v>
      </c>
      <c r="L264" s="115"/>
    </row>
    <row r="265" spans="1:12" s="6" customFormat="1" ht="17" x14ac:dyDescent="0.2">
      <c r="A265" s="185"/>
      <c r="B265" s="108" t="s">
        <v>327</v>
      </c>
      <c r="C265" s="109">
        <v>738</v>
      </c>
      <c r="D265" s="109" t="s">
        <v>255</v>
      </c>
      <c r="E265" s="109">
        <v>2006</v>
      </c>
      <c r="F265" s="111">
        <v>1.2556</v>
      </c>
      <c r="G265" s="111">
        <f t="shared" si="9"/>
        <v>926.63280000000009</v>
      </c>
      <c r="H265" s="111">
        <v>2006</v>
      </c>
      <c r="I265" s="112">
        <v>1.33</v>
      </c>
      <c r="J265" s="113">
        <f t="shared" si="10"/>
        <v>1232.4216240000003</v>
      </c>
      <c r="K265" s="114">
        <v>2022</v>
      </c>
      <c r="L265" s="115"/>
    </row>
    <row r="266" spans="1:12" s="6" customFormat="1" ht="17" x14ac:dyDescent="0.2">
      <c r="A266" s="185"/>
      <c r="B266" s="108" t="s">
        <v>328</v>
      </c>
      <c r="C266" s="109">
        <v>509</v>
      </c>
      <c r="D266" s="109" t="s">
        <v>255</v>
      </c>
      <c r="E266" s="109">
        <v>2006</v>
      </c>
      <c r="F266" s="111">
        <v>1.2556</v>
      </c>
      <c r="G266" s="111">
        <f t="shared" si="9"/>
        <v>639.10040000000004</v>
      </c>
      <c r="H266" s="111">
        <v>2006</v>
      </c>
      <c r="I266" s="112">
        <v>1.33</v>
      </c>
      <c r="J266" s="113">
        <f t="shared" si="10"/>
        <v>850.00353200000006</v>
      </c>
      <c r="K266" s="114">
        <v>2022</v>
      </c>
      <c r="L266" s="115"/>
    </row>
    <row r="267" spans="1:12" s="6" customFormat="1" ht="17" x14ac:dyDescent="0.2">
      <c r="A267" s="185"/>
      <c r="B267" s="108" t="s">
        <v>329</v>
      </c>
      <c r="C267" s="109">
        <v>429</v>
      </c>
      <c r="D267" s="109" t="s">
        <v>255</v>
      </c>
      <c r="E267" s="109">
        <v>2006</v>
      </c>
      <c r="F267" s="111">
        <v>1.2556</v>
      </c>
      <c r="G267" s="111">
        <f t="shared" si="9"/>
        <v>538.65240000000006</v>
      </c>
      <c r="H267" s="111">
        <v>2006</v>
      </c>
      <c r="I267" s="112">
        <v>1.33</v>
      </c>
      <c r="J267" s="113">
        <f t="shared" si="10"/>
        <v>716.40769200000011</v>
      </c>
      <c r="K267" s="114">
        <v>2022</v>
      </c>
      <c r="L267" s="115"/>
    </row>
    <row r="268" spans="1:12" s="6" customFormat="1" ht="17" x14ac:dyDescent="0.2">
      <c r="A268" s="185"/>
      <c r="B268" s="108" t="s">
        <v>330</v>
      </c>
      <c r="C268" s="109">
        <v>646</v>
      </c>
      <c r="D268" s="109" t="s">
        <v>255</v>
      </c>
      <c r="E268" s="109">
        <v>2006</v>
      </c>
      <c r="F268" s="111">
        <v>1.2556</v>
      </c>
      <c r="G268" s="111">
        <f t="shared" si="9"/>
        <v>811.11760000000004</v>
      </c>
      <c r="H268" s="111">
        <v>2006</v>
      </c>
      <c r="I268" s="112">
        <v>1.33</v>
      </c>
      <c r="J268" s="113">
        <f t="shared" si="10"/>
        <v>1078.7864080000002</v>
      </c>
      <c r="K268" s="114">
        <v>2022</v>
      </c>
      <c r="L268" s="115"/>
    </row>
    <row r="269" spans="1:12" s="6" customFormat="1" ht="17" x14ac:dyDescent="0.2">
      <c r="A269" s="185"/>
      <c r="B269" s="108" t="s">
        <v>331</v>
      </c>
      <c r="C269" s="109">
        <v>5416</v>
      </c>
      <c r="D269" s="109" t="s">
        <v>255</v>
      </c>
      <c r="E269" s="109">
        <v>2006</v>
      </c>
      <c r="F269" s="111">
        <v>1.2556</v>
      </c>
      <c r="G269" s="111">
        <f t="shared" si="9"/>
        <v>6800.3296</v>
      </c>
      <c r="H269" s="111">
        <v>2006</v>
      </c>
      <c r="I269" s="112">
        <v>1.33</v>
      </c>
      <c r="J269" s="113">
        <f t="shared" si="10"/>
        <v>9044.438368000001</v>
      </c>
      <c r="K269" s="114">
        <v>2022</v>
      </c>
      <c r="L269" s="115"/>
    </row>
    <row r="270" spans="1:12" s="6" customFormat="1" ht="17" x14ac:dyDescent="0.2">
      <c r="A270" s="185"/>
      <c r="B270" s="108" t="s">
        <v>332</v>
      </c>
      <c r="C270" s="109">
        <v>6678</v>
      </c>
      <c r="D270" s="109" t="s">
        <v>255</v>
      </c>
      <c r="E270" s="109">
        <v>2006</v>
      </c>
      <c r="F270" s="111">
        <v>1.2556</v>
      </c>
      <c r="G270" s="111">
        <f t="shared" si="9"/>
        <v>8384.8968000000004</v>
      </c>
      <c r="H270" s="111">
        <v>2006</v>
      </c>
      <c r="I270" s="112">
        <v>1.33</v>
      </c>
      <c r="J270" s="113">
        <f t="shared" si="10"/>
        <v>11151.912744000001</v>
      </c>
      <c r="K270" s="114">
        <v>2022</v>
      </c>
      <c r="L270" s="115"/>
    </row>
    <row r="271" spans="1:12" s="6" customFormat="1" ht="17" x14ac:dyDescent="0.2">
      <c r="A271" s="185"/>
      <c r="B271" s="108" t="s">
        <v>333</v>
      </c>
      <c r="C271" s="109">
        <v>62</v>
      </c>
      <c r="D271" s="109" t="s">
        <v>255</v>
      </c>
      <c r="E271" s="109">
        <v>2006</v>
      </c>
      <c r="F271" s="111">
        <v>1.2556</v>
      </c>
      <c r="G271" s="111">
        <f t="shared" si="9"/>
        <v>77.847200000000001</v>
      </c>
      <c r="H271" s="111">
        <v>2006</v>
      </c>
      <c r="I271" s="112">
        <v>1.33</v>
      </c>
      <c r="J271" s="113">
        <f t="shared" si="10"/>
        <v>103.536776</v>
      </c>
      <c r="K271" s="114">
        <v>2022</v>
      </c>
      <c r="L271" s="115"/>
    </row>
    <row r="272" spans="1:12" s="6" customFormat="1" ht="17" x14ac:dyDescent="0.2">
      <c r="A272" s="185"/>
      <c r="B272" s="108" t="s">
        <v>334</v>
      </c>
      <c r="C272" s="109">
        <v>95</v>
      </c>
      <c r="D272" s="109" t="s">
        <v>255</v>
      </c>
      <c r="E272" s="109">
        <v>2006</v>
      </c>
      <c r="F272" s="111">
        <v>1.2556</v>
      </c>
      <c r="G272" s="111">
        <f t="shared" si="9"/>
        <v>119.28200000000001</v>
      </c>
      <c r="H272" s="111">
        <v>2006</v>
      </c>
      <c r="I272" s="112">
        <v>1.33</v>
      </c>
      <c r="J272" s="113">
        <f t="shared" si="10"/>
        <v>158.64506000000003</v>
      </c>
      <c r="K272" s="114">
        <v>2022</v>
      </c>
      <c r="L272" s="115"/>
    </row>
    <row r="273" spans="1:12" s="6" customFormat="1" ht="17" x14ac:dyDescent="0.2">
      <c r="A273" s="185"/>
      <c r="B273" s="108" t="s">
        <v>335</v>
      </c>
      <c r="C273" s="109">
        <v>72</v>
      </c>
      <c r="D273" s="109" t="s">
        <v>255</v>
      </c>
      <c r="E273" s="109">
        <v>2006</v>
      </c>
      <c r="F273" s="111">
        <v>1.2556</v>
      </c>
      <c r="G273" s="111">
        <f t="shared" si="9"/>
        <v>90.403199999999998</v>
      </c>
      <c r="H273" s="111">
        <v>2006</v>
      </c>
      <c r="I273" s="112">
        <v>1.33</v>
      </c>
      <c r="J273" s="113">
        <f t="shared" si="10"/>
        <v>120.236256</v>
      </c>
      <c r="K273" s="114">
        <v>2022</v>
      </c>
      <c r="L273" s="115"/>
    </row>
    <row r="274" spans="1:12" s="6" customFormat="1" ht="17" x14ac:dyDescent="0.2">
      <c r="A274" s="185"/>
      <c r="B274" s="108" t="s">
        <v>336</v>
      </c>
      <c r="C274" s="109">
        <v>89</v>
      </c>
      <c r="D274" s="109" t="s">
        <v>255</v>
      </c>
      <c r="E274" s="109">
        <v>2006</v>
      </c>
      <c r="F274" s="111">
        <v>1.2556</v>
      </c>
      <c r="G274" s="111">
        <f t="shared" si="9"/>
        <v>111.7484</v>
      </c>
      <c r="H274" s="111">
        <v>2006</v>
      </c>
      <c r="I274" s="112">
        <v>1.33</v>
      </c>
      <c r="J274" s="113">
        <f t="shared" si="10"/>
        <v>148.625372</v>
      </c>
      <c r="K274" s="114">
        <v>2022</v>
      </c>
      <c r="L274" s="115"/>
    </row>
    <row r="275" spans="1:12" s="6" customFormat="1" ht="17" x14ac:dyDescent="0.2">
      <c r="A275" s="185"/>
      <c r="B275" s="108" t="s">
        <v>337</v>
      </c>
      <c r="C275" s="109">
        <v>204</v>
      </c>
      <c r="D275" s="109" t="s">
        <v>255</v>
      </c>
      <c r="E275" s="109">
        <v>2006</v>
      </c>
      <c r="F275" s="111">
        <v>1.2556</v>
      </c>
      <c r="G275" s="111">
        <f t="shared" si="9"/>
        <v>256.14240000000001</v>
      </c>
      <c r="H275" s="111">
        <v>2006</v>
      </c>
      <c r="I275" s="112">
        <v>1.33</v>
      </c>
      <c r="J275" s="113">
        <f t="shared" si="10"/>
        <v>340.66939200000002</v>
      </c>
      <c r="K275" s="114">
        <v>2022</v>
      </c>
      <c r="L275" s="115"/>
    </row>
    <row r="276" spans="1:12" s="6" customFormat="1" ht="17" x14ac:dyDescent="0.2">
      <c r="A276" s="185"/>
      <c r="B276" s="108" t="s">
        <v>338</v>
      </c>
      <c r="C276" s="109">
        <v>305</v>
      </c>
      <c r="D276" s="109" t="s">
        <v>255</v>
      </c>
      <c r="E276" s="109">
        <v>2006</v>
      </c>
      <c r="F276" s="111">
        <v>1.2556</v>
      </c>
      <c r="G276" s="111">
        <f t="shared" si="9"/>
        <v>382.95800000000003</v>
      </c>
      <c r="H276" s="111">
        <v>2006</v>
      </c>
      <c r="I276" s="112">
        <v>1.33</v>
      </c>
      <c r="J276" s="113">
        <f t="shared" si="10"/>
        <v>509.33414000000005</v>
      </c>
      <c r="K276" s="114">
        <v>2022</v>
      </c>
      <c r="L276" s="115"/>
    </row>
    <row r="277" spans="1:12" s="6" customFormat="1" ht="17" x14ac:dyDescent="0.2">
      <c r="A277" s="185"/>
      <c r="B277" s="71" t="s">
        <v>339</v>
      </c>
      <c r="C277" s="116">
        <v>14.2</v>
      </c>
      <c r="D277" s="116"/>
      <c r="E277" s="116"/>
      <c r="F277" s="116"/>
      <c r="G277" s="116"/>
      <c r="H277" s="116"/>
      <c r="I277" s="116"/>
      <c r="J277" s="118"/>
      <c r="K277" s="119"/>
      <c r="L277" s="115"/>
    </row>
    <row r="278" spans="1:12" s="6" customFormat="1" ht="17" x14ac:dyDescent="0.2">
      <c r="A278" s="185"/>
      <c r="B278" s="71" t="s">
        <v>340</v>
      </c>
      <c r="C278" s="116">
        <v>0</v>
      </c>
      <c r="D278" s="116"/>
      <c r="E278" s="116"/>
      <c r="F278" s="116"/>
      <c r="G278" s="116"/>
      <c r="H278" s="116"/>
      <c r="I278" s="116"/>
      <c r="J278" s="118"/>
      <c r="K278" s="119"/>
      <c r="L278" s="115"/>
    </row>
    <row r="279" spans="1:12" s="6" customFormat="1" ht="17" x14ac:dyDescent="0.2">
      <c r="A279" s="185"/>
      <c r="B279" s="71" t="s">
        <v>341</v>
      </c>
      <c r="C279" s="116">
        <v>14.2</v>
      </c>
      <c r="D279" s="116"/>
      <c r="E279" s="116"/>
      <c r="F279" s="116"/>
      <c r="G279" s="116"/>
      <c r="H279" s="116"/>
      <c r="I279" s="116"/>
      <c r="J279" s="118"/>
      <c r="K279" s="119"/>
      <c r="L279" s="115"/>
    </row>
    <row r="280" spans="1:12" s="6" customFormat="1" ht="17" x14ac:dyDescent="0.2">
      <c r="A280" s="185"/>
      <c r="B280" s="71" t="s">
        <v>342</v>
      </c>
      <c r="C280" s="116">
        <v>0</v>
      </c>
      <c r="D280" s="116"/>
      <c r="E280" s="116"/>
      <c r="F280" s="116"/>
      <c r="G280" s="116"/>
      <c r="H280" s="116"/>
      <c r="I280" s="116"/>
      <c r="J280" s="118"/>
      <c r="K280" s="119"/>
      <c r="L280" s="115"/>
    </row>
    <row r="281" spans="1:12" s="6" customFormat="1" ht="17" x14ac:dyDescent="0.2">
      <c r="A281" s="185"/>
      <c r="B281" s="71" t="s">
        <v>343</v>
      </c>
      <c r="C281" s="116">
        <v>13.6</v>
      </c>
      <c r="D281" s="116"/>
      <c r="E281" s="116"/>
      <c r="F281" s="116"/>
      <c r="G281" s="116"/>
      <c r="H281" s="116"/>
      <c r="I281" s="116"/>
      <c r="J281" s="118"/>
      <c r="K281" s="119"/>
      <c r="L281" s="115"/>
    </row>
    <row r="282" spans="1:12" s="6" customFormat="1" ht="17" x14ac:dyDescent="0.2">
      <c r="A282" s="185"/>
      <c r="B282" s="71" t="s">
        <v>344</v>
      </c>
      <c r="C282" s="116">
        <v>0</v>
      </c>
      <c r="D282" s="116"/>
      <c r="E282" s="116"/>
      <c r="F282" s="116"/>
      <c r="G282" s="116"/>
      <c r="H282" s="116"/>
      <c r="I282" s="116"/>
      <c r="J282" s="118"/>
      <c r="K282" s="119"/>
      <c r="L282" s="115"/>
    </row>
    <row r="283" spans="1:12" s="6" customFormat="1" ht="17" x14ac:dyDescent="0.2">
      <c r="A283" s="185"/>
      <c r="B283" s="71" t="s">
        <v>345</v>
      </c>
      <c r="C283" s="116">
        <v>13.9</v>
      </c>
      <c r="D283" s="116"/>
      <c r="E283" s="116"/>
      <c r="F283" s="116"/>
      <c r="G283" s="116"/>
      <c r="H283" s="116"/>
      <c r="I283" s="116"/>
      <c r="J283" s="118"/>
      <c r="K283" s="119"/>
      <c r="L283" s="115"/>
    </row>
    <row r="284" spans="1:12" s="6" customFormat="1" ht="17" x14ac:dyDescent="0.2">
      <c r="A284" s="185"/>
      <c r="B284" s="71" t="s">
        <v>346</v>
      </c>
      <c r="C284" s="116">
        <v>0</v>
      </c>
      <c r="D284" s="116"/>
      <c r="E284" s="116"/>
      <c r="F284" s="116"/>
      <c r="G284" s="116"/>
      <c r="H284" s="116"/>
      <c r="I284" s="116"/>
      <c r="J284" s="118"/>
      <c r="K284" s="119"/>
      <c r="L284" s="115"/>
    </row>
    <row r="285" spans="1:12" s="6" customFormat="1" ht="34" x14ac:dyDescent="0.2">
      <c r="A285" s="185"/>
      <c r="B285" s="71" t="s">
        <v>347</v>
      </c>
      <c r="C285" s="116">
        <v>13.9</v>
      </c>
      <c r="D285" s="116"/>
      <c r="E285" s="116"/>
      <c r="F285" s="116"/>
      <c r="G285" s="116"/>
      <c r="H285" s="116"/>
      <c r="I285" s="116"/>
      <c r="J285" s="118"/>
      <c r="K285" s="119"/>
      <c r="L285" s="115"/>
    </row>
    <row r="286" spans="1:12" s="6" customFormat="1" ht="34" x14ac:dyDescent="0.2">
      <c r="A286" s="185"/>
      <c r="B286" s="71" t="s">
        <v>348</v>
      </c>
      <c r="C286" s="116">
        <v>0</v>
      </c>
      <c r="D286" s="116"/>
      <c r="E286" s="116"/>
      <c r="F286" s="116"/>
      <c r="G286" s="116"/>
      <c r="H286" s="116"/>
      <c r="I286" s="116"/>
      <c r="J286" s="118"/>
      <c r="K286" s="119"/>
      <c r="L286" s="115"/>
    </row>
    <row r="287" spans="1:12" s="6" customFormat="1" ht="17" x14ac:dyDescent="0.2">
      <c r="A287" s="185"/>
      <c r="B287" s="135" t="s">
        <v>349</v>
      </c>
      <c r="C287" s="116" t="s">
        <v>350</v>
      </c>
      <c r="D287" s="116"/>
      <c r="E287" s="116"/>
      <c r="F287" s="116"/>
      <c r="G287" s="116"/>
      <c r="H287" s="116"/>
      <c r="I287" s="116"/>
      <c r="J287" s="118"/>
      <c r="K287" s="119"/>
      <c r="L287" s="115"/>
    </row>
    <row r="288" spans="1:12" s="6" customFormat="1" ht="17" x14ac:dyDescent="0.2">
      <c r="A288" s="185"/>
      <c r="B288" s="135" t="s">
        <v>351</v>
      </c>
      <c r="C288" s="116" t="s">
        <v>350</v>
      </c>
      <c r="D288" s="116"/>
      <c r="E288" s="116"/>
      <c r="F288" s="116"/>
      <c r="G288" s="116"/>
      <c r="H288" s="116"/>
      <c r="I288" s="116"/>
      <c r="J288" s="118"/>
      <c r="K288" s="119"/>
      <c r="L288" s="115"/>
    </row>
    <row r="289" spans="1:12" s="6" customFormat="1" ht="17" x14ac:dyDescent="0.2">
      <c r="A289" s="185"/>
      <c r="B289" s="135" t="s">
        <v>352</v>
      </c>
      <c r="C289" s="116" t="s">
        <v>353</v>
      </c>
      <c r="D289" s="116"/>
      <c r="E289" s="116"/>
      <c r="F289" s="116"/>
      <c r="G289" s="116"/>
      <c r="H289" s="116"/>
      <c r="I289" s="116"/>
      <c r="J289" s="118"/>
      <c r="K289" s="119"/>
      <c r="L289" s="115"/>
    </row>
    <row r="290" spans="1:12" s="6" customFormat="1" ht="17" x14ac:dyDescent="0.2">
      <c r="A290" s="185"/>
      <c r="B290" s="135" t="s">
        <v>354</v>
      </c>
      <c r="C290" s="116" t="s">
        <v>353</v>
      </c>
      <c r="D290" s="116"/>
      <c r="E290" s="116"/>
      <c r="F290" s="116"/>
      <c r="G290" s="116"/>
      <c r="H290" s="116"/>
      <c r="I290" s="116"/>
      <c r="J290" s="118"/>
      <c r="K290" s="119"/>
      <c r="L290" s="115"/>
    </row>
    <row r="291" spans="1:12" s="6" customFormat="1" ht="17" x14ac:dyDescent="0.2">
      <c r="A291" s="185"/>
      <c r="B291" s="135" t="s">
        <v>355</v>
      </c>
      <c r="C291" s="116" t="s">
        <v>353</v>
      </c>
      <c r="D291" s="116"/>
      <c r="E291" s="116"/>
      <c r="F291" s="116"/>
      <c r="G291" s="116"/>
      <c r="H291" s="116"/>
      <c r="I291" s="116"/>
      <c r="J291" s="118"/>
      <c r="K291" s="119"/>
      <c r="L291" s="115"/>
    </row>
    <row r="292" spans="1:12" s="6" customFormat="1" ht="17" x14ac:dyDescent="0.2">
      <c r="A292" s="185"/>
      <c r="B292" s="71" t="s">
        <v>356</v>
      </c>
      <c r="C292" s="116">
        <v>8</v>
      </c>
      <c r="D292" s="116"/>
      <c r="E292" s="116"/>
      <c r="F292" s="116"/>
      <c r="G292" s="116"/>
      <c r="H292" s="116"/>
      <c r="I292" s="116"/>
      <c r="J292" s="118"/>
      <c r="K292" s="119"/>
      <c r="L292" s="115"/>
    </row>
    <row r="293" spans="1:12" s="6" customFormat="1" ht="17" x14ac:dyDescent="0.2">
      <c r="A293" s="185"/>
      <c r="B293" s="71" t="s">
        <v>357</v>
      </c>
      <c r="C293" s="116">
        <v>4.5999999999999996</v>
      </c>
      <c r="D293" s="116"/>
      <c r="E293" s="116"/>
      <c r="F293" s="116"/>
      <c r="G293" s="116"/>
      <c r="H293" s="116"/>
      <c r="I293" s="116"/>
      <c r="J293" s="118"/>
      <c r="K293" s="119"/>
      <c r="L293" s="115"/>
    </row>
    <row r="294" spans="1:12" s="6" customFormat="1" ht="17" x14ac:dyDescent="0.2">
      <c r="A294" s="185"/>
      <c r="B294" s="71" t="s">
        <v>358</v>
      </c>
      <c r="C294" s="116">
        <v>14.2</v>
      </c>
      <c r="D294" s="116"/>
      <c r="E294" s="116"/>
      <c r="F294" s="116"/>
      <c r="G294" s="116"/>
      <c r="H294" s="116"/>
      <c r="I294" s="116"/>
      <c r="J294" s="118"/>
      <c r="K294" s="119"/>
      <c r="L294" s="115"/>
    </row>
    <row r="295" spans="1:12" s="6" customFormat="1" ht="17" x14ac:dyDescent="0.2">
      <c r="A295" s="185"/>
      <c r="B295" s="71" t="s">
        <v>359</v>
      </c>
      <c r="C295" s="116">
        <v>0</v>
      </c>
      <c r="D295" s="116"/>
      <c r="E295" s="116"/>
      <c r="F295" s="116"/>
      <c r="G295" s="116"/>
      <c r="H295" s="116"/>
      <c r="I295" s="116"/>
      <c r="J295" s="118"/>
      <c r="K295" s="119"/>
      <c r="L295" s="115"/>
    </row>
    <row r="296" spans="1:12" s="6" customFormat="1" ht="17" x14ac:dyDescent="0.2">
      <c r="A296" s="185"/>
      <c r="B296" s="71" t="s">
        <v>360</v>
      </c>
      <c r="C296" s="116">
        <v>7.5</v>
      </c>
      <c r="D296" s="116"/>
      <c r="E296" s="116"/>
      <c r="F296" s="116"/>
      <c r="G296" s="116"/>
      <c r="H296" s="116"/>
      <c r="I296" s="116"/>
      <c r="J296" s="118"/>
      <c r="K296" s="119"/>
      <c r="L296" s="115"/>
    </row>
    <row r="297" spans="1:12" s="6" customFormat="1" ht="17" x14ac:dyDescent="0.2">
      <c r="A297" s="185"/>
      <c r="B297" s="71" t="s">
        <v>361</v>
      </c>
      <c r="C297" s="116">
        <v>3.7</v>
      </c>
      <c r="D297" s="116"/>
      <c r="E297" s="116"/>
      <c r="F297" s="116"/>
      <c r="G297" s="116"/>
      <c r="H297" s="116"/>
      <c r="I297" s="116"/>
      <c r="J297" s="118"/>
      <c r="K297" s="119"/>
      <c r="L297" s="115"/>
    </row>
    <row r="298" spans="1:12" s="6" customFormat="1" ht="17" x14ac:dyDescent="0.2">
      <c r="A298" s="185"/>
      <c r="B298" s="71" t="s">
        <v>362</v>
      </c>
      <c r="C298" s="116">
        <v>13.9</v>
      </c>
      <c r="D298" s="116"/>
      <c r="E298" s="116"/>
      <c r="F298" s="116"/>
      <c r="G298" s="116"/>
      <c r="H298" s="116"/>
      <c r="I298" s="116"/>
      <c r="J298" s="118"/>
      <c r="K298" s="119"/>
      <c r="L298" s="115"/>
    </row>
    <row r="299" spans="1:12" s="6" customFormat="1" ht="17" x14ac:dyDescent="0.2">
      <c r="A299" s="185"/>
      <c r="B299" s="71" t="s">
        <v>363</v>
      </c>
      <c r="C299" s="116">
        <v>0</v>
      </c>
      <c r="D299" s="116"/>
      <c r="E299" s="116"/>
      <c r="F299" s="116"/>
      <c r="G299" s="116"/>
      <c r="H299" s="116"/>
      <c r="I299" s="116"/>
      <c r="J299" s="118"/>
      <c r="K299" s="119"/>
      <c r="L299" s="115"/>
    </row>
    <row r="300" spans="1:12" s="6" customFormat="1" ht="34" x14ac:dyDescent="0.2">
      <c r="A300" s="185"/>
      <c r="B300" s="71" t="s">
        <v>364</v>
      </c>
      <c r="C300" s="116">
        <v>6.3</v>
      </c>
      <c r="D300" s="116"/>
      <c r="E300" s="116"/>
      <c r="F300" s="116"/>
      <c r="G300" s="116"/>
      <c r="H300" s="116"/>
      <c r="I300" s="116"/>
      <c r="J300" s="118"/>
      <c r="K300" s="119"/>
      <c r="L300" s="115"/>
    </row>
    <row r="301" spans="1:12" s="6" customFormat="1" ht="34" x14ac:dyDescent="0.2">
      <c r="A301" s="185"/>
      <c r="B301" s="71" t="s">
        <v>365</v>
      </c>
      <c r="C301" s="116">
        <v>4.3</v>
      </c>
      <c r="D301" s="116"/>
      <c r="E301" s="116"/>
      <c r="F301" s="116"/>
      <c r="G301" s="116"/>
      <c r="H301" s="116"/>
      <c r="I301" s="116"/>
      <c r="J301" s="118"/>
      <c r="K301" s="119"/>
      <c r="L301" s="115"/>
    </row>
    <row r="302" spans="1:12" s="6" customFormat="1" x14ac:dyDescent="0.2">
      <c r="A302" s="185"/>
      <c r="B302" s="135" t="s">
        <v>366</v>
      </c>
      <c r="C302" s="116">
        <v>12.6</v>
      </c>
      <c r="D302" s="116"/>
      <c r="E302" s="116"/>
      <c r="F302" s="116"/>
      <c r="G302" s="116"/>
      <c r="H302" s="116"/>
      <c r="I302" s="116"/>
      <c r="J302" s="118"/>
      <c r="K302" s="119"/>
      <c r="L302" s="115"/>
    </row>
    <row r="303" spans="1:12" s="6" customFormat="1" x14ac:dyDescent="0.2">
      <c r="A303" s="185"/>
      <c r="B303" s="135" t="s">
        <v>367</v>
      </c>
      <c r="C303" s="116">
        <v>17</v>
      </c>
      <c r="D303" s="116"/>
      <c r="E303" s="116"/>
      <c r="F303" s="116"/>
      <c r="G303" s="116"/>
      <c r="H303" s="116"/>
      <c r="I303" s="116"/>
      <c r="J303" s="118"/>
      <c r="K303" s="119"/>
      <c r="L303" s="115"/>
    </row>
    <row r="304" spans="1:12" s="6" customFormat="1" x14ac:dyDescent="0.2">
      <c r="A304" s="185"/>
      <c r="B304" s="135" t="s">
        <v>368</v>
      </c>
      <c r="C304" s="116">
        <v>14.2</v>
      </c>
      <c r="D304" s="116"/>
      <c r="E304" s="116"/>
      <c r="F304" s="116"/>
      <c r="G304" s="116"/>
      <c r="H304" s="116"/>
      <c r="I304" s="116"/>
      <c r="J304" s="118"/>
      <c r="K304" s="119"/>
      <c r="L304" s="115"/>
    </row>
    <row r="305" spans="1:12" s="6" customFormat="1" x14ac:dyDescent="0.2">
      <c r="A305" s="185"/>
      <c r="B305" s="135" t="s">
        <v>369</v>
      </c>
      <c r="C305" s="116">
        <v>20.8</v>
      </c>
      <c r="D305" s="116"/>
      <c r="E305" s="116"/>
      <c r="F305" s="116"/>
      <c r="G305" s="116"/>
      <c r="H305" s="116"/>
      <c r="I305" s="116"/>
      <c r="J305" s="118"/>
      <c r="K305" s="119"/>
      <c r="L305" s="115"/>
    </row>
    <row r="306" spans="1:12" s="6" customFormat="1" x14ac:dyDescent="0.2">
      <c r="A306" s="185"/>
      <c r="B306" s="135" t="s">
        <v>370</v>
      </c>
      <c r="C306" s="116">
        <v>11.2</v>
      </c>
      <c r="D306" s="116"/>
      <c r="E306" s="116"/>
      <c r="F306" s="116"/>
      <c r="G306" s="116"/>
      <c r="H306" s="116"/>
      <c r="I306" s="116"/>
      <c r="J306" s="118"/>
      <c r="K306" s="119"/>
      <c r="L306" s="115"/>
    </row>
    <row r="307" spans="1:12" s="6" customFormat="1" x14ac:dyDescent="0.2">
      <c r="A307" s="185"/>
      <c r="B307" s="135" t="s">
        <v>371</v>
      </c>
      <c r="C307" s="116">
        <v>17.8</v>
      </c>
      <c r="D307" s="116"/>
      <c r="E307" s="116"/>
      <c r="F307" s="116"/>
      <c r="G307" s="116"/>
      <c r="H307" s="116"/>
      <c r="I307" s="116"/>
      <c r="J307" s="118"/>
      <c r="K307" s="119"/>
      <c r="L307" s="115"/>
    </row>
    <row r="308" spans="1:12" s="6" customFormat="1" x14ac:dyDescent="0.2">
      <c r="A308" s="185"/>
      <c r="B308" s="135" t="s">
        <v>372</v>
      </c>
      <c r="C308" s="116">
        <v>13.9</v>
      </c>
      <c r="D308" s="116"/>
      <c r="E308" s="116"/>
      <c r="F308" s="116"/>
      <c r="G308" s="116"/>
      <c r="H308" s="116"/>
      <c r="I308" s="116"/>
      <c r="J308" s="118"/>
      <c r="K308" s="119"/>
      <c r="L308" s="115"/>
    </row>
    <row r="309" spans="1:12" s="6" customFormat="1" x14ac:dyDescent="0.2">
      <c r="A309" s="185"/>
      <c r="B309" s="135" t="s">
        <v>373</v>
      </c>
      <c r="C309" s="116">
        <v>22.4</v>
      </c>
      <c r="D309" s="116"/>
      <c r="E309" s="116"/>
      <c r="F309" s="116"/>
      <c r="G309" s="116"/>
      <c r="H309" s="116"/>
      <c r="I309" s="116"/>
      <c r="J309" s="118"/>
      <c r="K309" s="119"/>
      <c r="L309" s="115"/>
    </row>
    <row r="310" spans="1:12" s="6" customFormat="1" x14ac:dyDescent="0.2">
      <c r="A310" s="185"/>
      <c r="B310" s="135" t="s">
        <v>374</v>
      </c>
      <c r="C310" s="116">
        <v>10.6</v>
      </c>
      <c r="D310" s="116"/>
      <c r="E310" s="116"/>
      <c r="F310" s="116"/>
      <c r="G310" s="116"/>
      <c r="H310" s="116"/>
      <c r="I310" s="116"/>
      <c r="J310" s="118"/>
      <c r="K310" s="119"/>
      <c r="L310" s="115"/>
    </row>
    <row r="311" spans="1:12" s="6" customFormat="1" x14ac:dyDescent="0.2">
      <c r="A311" s="185"/>
      <c r="B311" s="135" t="s">
        <v>375</v>
      </c>
      <c r="C311" s="116">
        <v>17.8</v>
      </c>
      <c r="D311" s="116"/>
      <c r="E311" s="116"/>
      <c r="F311" s="116"/>
      <c r="G311" s="116"/>
      <c r="H311" s="116"/>
      <c r="I311" s="116"/>
      <c r="J311" s="118"/>
      <c r="K311" s="119"/>
      <c r="L311" s="115"/>
    </row>
    <row r="312" spans="1:12" s="6" customFormat="1" ht="17" x14ac:dyDescent="0.2">
      <c r="A312" s="185"/>
      <c r="B312" s="71" t="s">
        <v>376</v>
      </c>
      <c r="C312" s="116">
        <v>73.599999999999994</v>
      </c>
      <c r="D312" s="116"/>
      <c r="E312" s="116"/>
      <c r="F312" s="116"/>
      <c r="G312" s="116"/>
      <c r="H312" s="116"/>
      <c r="I312" s="116"/>
      <c r="J312" s="118"/>
      <c r="K312" s="119"/>
      <c r="L312" s="115"/>
    </row>
    <row r="313" spans="1:12" s="6" customFormat="1" ht="17" x14ac:dyDescent="0.2">
      <c r="A313" s="185"/>
      <c r="B313" s="71" t="s">
        <v>377</v>
      </c>
      <c r="C313" s="116">
        <v>64.900000000000006</v>
      </c>
      <c r="D313" s="116"/>
      <c r="E313" s="116"/>
      <c r="F313" s="116"/>
      <c r="G313" s="116"/>
      <c r="H313" s="116"/>
      <c r="I313" s="116"/>
      <c r="J313" s="118"/>
      <c r="K313" s="119"/>
      <c r="L313" s="115"/>
    </row>
    <row r="314" spans="1:12" s="6" customFormat="1" ht="17" x14ac:dyDescent="0.2">
      <c r="A314" s="185"/>
      <c r="B314" s="71" t="s">
        <v>378</v>
      </c>
      <c r="C314" s="116">
        <v>61.7</v>
      </c>
      <c r="D314" s="116"/>
      <c r="E314" s="116"/>
      <c r="F314" s="116"/>
      <c r="G314" s="116"/>
      <c r="H314" s="116"/>
      <c r="I314" s="116"/>
      <c r="J314" s="118"/>
      <c r="K314" s="119"/>
      <c r="L314" s="115"/>
    </row>
    <row r="315" spans="1:12" s="6" customFormat="1" ht="17" x14ac:dyDescent="0.2">
      <c r="A315" s="185"/>
      <c r="B315" s="71" t="s">
        <v>379</v>
      </c>
      <c r="C315" s="116">
        <v>48.7</v>
      </c>
      <c r="D315" s="116"/>
      <c r="E315" s="116"/>
      <c r="F315" s="116"/>
      <c r="G315" s="116"/>
      <c r="H315" s="116"/>
      <c r="I315" s="116"/>
      <c r="J315" s="118"/>
      <c r="K315" s="119"/>
      <c r="L315" s="115"/>
    </row>
    <row r="316" spans="1:12" s="6" customFormat="1" ht="17" x14ac:dyDescent="0.2">
      <c r="A316" s="185"/>
      <c r="B316" s="71" t="s">
        <v>380</v>
      </c>
      <c r="C316" s="116">
        <v>11.9</v>
      </c>
      <c r="D316" s="116"/>
      <c r="E316" s="116"/>
      <c r="F316" s="116"/>
      <c r="G316" s="116"/>
      <c r="H316" s="116"/>
      <c r="I316" s="116"/>
      <c r="J316" s="118"/>
      <c r="K316" s="119"/>
      <c r="L316" s="115"/>
    </row>
    <row r="317" spans="1:12" s="6" customFormat="1" ht="17" x14ac:dyDescent="0.2">
      <c r="A317" s="185"/>
      <c r="B317" s="71" t="s">
        <v>381</v>
      </c>
      <c r="C317" s="116">
        <v>16.100000000000001</v>
      </c>
      <c r="D317" s="116"/>
      <c r="E317" s="116"/>
      <c r="F317" s="116"/>
      <c r="G317" s="116"/>
      <c r="H317" s="116"/>
      <c r="I317" s="116"/>
      <c r="J317" s="118"/>
      <c r="K317" s="119"/>
      <c r="L317" s="115"/>
    </row>
    <row r="318" spans="1:12" s="6" customFormat="1" ht="17" x14ac:dyDescent="0.2">
      <c r="A318" s="185"/>
      <c r="B318" s="71" t="s">
        <v>382</v>
      </c>
      <c r="C318" s="116">
        <v>79.3</v>
      </c>
      <c r="D318" s="116"/>
      <c r="E318" s="116"/>
      <c r="F318" s="116"/>
      <c r="G318" s="116"/>
      <c r="H318" s="116"/>
      <c r="I318" s="116"/>
      <c r="J318" s="118"/>
      <c r="K318" s="119"/>
      <c r="L318" s="115"/>
    </row>
    <row r="319" spans="1:12" s="6" customFormat="1" ht="17" x14ac:dyDescent="0.2">
      <c r="A319" s="185"/>
      <c r="B319" s="71" t="s">
        <v>383</v>
      </c>
      <c r="C319" s="116">
        <v>66.099999999999994</v>
      </c>
      <c r="D319" s="116"/>
      <c r="E319" s="116"/>
      <c r="F319" s="116"/>
      <c r="G319" s="116"/>
      <c r="H319" s="116"/>
      <c r="I319" s="116"/>
      <c r="J319" s="118"/>
      <c r="K319" s="119"/>
      <c r="L319" s="115"/>
    </row>
    <row r="320" spans="1:12" s="6" customFormat="1" ht="17" x14ac:dyDescent="0.2">
      <c r="A320" s="185"/>
      <c r="B320" s="71" t="s">
        <v>384</v>
      </c>
      <c r="C320" s="116">
        <v>14</v>
      </c>
      <c r="D320" s="116"/>
      <c r="E320" s="116"/>
      <c r="F320" s="116"/>
      <c r="G320" s="116"/>
      <c r="H320" s="116"/>
      <c r="I320" s="116"/>
      <c r="J320" s="118"/>
      <c r="K320" s="119"/>
      <c r="L320" s="115"/>
    </row>
    <row r="321" spans="1:12" s="6" customFormat="1" ht="17" x14ac:dyDescent="0.2">
      <c r="A321" s="186"/>
      <c r="B321" s="71" t="s">
        <v>385</v>
      </c>
      <c r="C321" s="116">
        <v>11.7</v>
      </c>
      <c r="D321" s="116"/>
      <c r="E321" s="116"/>
      <c r="F321" s="116"/>
      <c r="G321" s="116"/>
      <c r="H321" s="116"/>
      <c r="I321" s="116"/>
      <c r="J321" s="118"/>
      <c r="K321" s="119"/>
      <c r="L321" s="115"/>
    </row>
    <row r="322" spans="1:12" s="6" customFormat="1" x14ac:dyDescent="0.2">
      <c r="A322" s="9"/>
      <c r="B322" s="121"/>
      <c r="C322" s="122"/>
      <c r="D322" s="122"/>
      <c r="E322" s="122"/>
      <c r="F322" s="122"/>
      <c r="G322" s="122"/>
      <c r="H322" s="122"/>
      <c r="I322" s="122"/>
      <c r="J322" s="122"/>
      <c r="K322" s="122"/>
      <c r="L322" s="115"/>
    </row>
    <row r="323" spans="1:12" s="6" customFormat="1" ht="17" x14ac:dyDescent="0.2">
      <c r="A323" s="208" t="s">
        <v>386</v>
      </c>
      <c r="B323" s="36" t="s">
        <v>387</v>
      </c>
      <c r="C323" s="109">
        <v>649</v>
      </c>
      <c r="D323" s="109" t="s">
        <v>12</v>
      </c>
      <c r="E323" s="109">
        <v>2022</v>
      </c>
      <c r="F323" s="110" t="s">
        <v>13</v>
      </c>
      <c r="G323" s="111"/>
      <c r="H323" s="111"/>
      <c r="I323" s="112" t="s">
        <v>13</v>
      </c>
      <c r="J323" s="113">
        <v>649</v>
      </c>
      <c r="K323" s="114">
        <v>2022</v>
      </c>
      <c r="L323" s="115"/>
    </row>
    <row r="324" spans="1:12" s="6" customFormat="1" ht="17" x14ac:dyDescent="0.2">
      <c r="A324" s="185"/>
      <c r="B324" s="36" t="s">
        <v>388</v>
      </c>
      <c r="C324" s="109">
        <v>445</v>
      </c>
      <c r="D324" s="109" t="s">
        <v>12</v>
      </c>
      <c r="E324" s="109">
        <v>2022</v>
      </c>
      <c r="F324" s="110" t="s">
        <v>13</v>
      </c>
      <c r="G324" s="111"/>
      <c r="H324" s="111"/>
      <c r="I324" s="112" t="s">
        <v>13</v>
      </c>
      <c r="J324" s="113">
        <v>445</v>
      </c>
      <c r="K324" s="114">
        <v>2022</v>
      </c>
      <c r="L324" s="115"/>
    </row>
    <row r="325" spans="1:12" s="6" customFormat="1" ht="17" x14ac:dyDescent="0.2">
      <c r="A325" s="185"/>
      <c r="B325" s="36" t="s">
        <v>389</v>
      </c>
      <c r="C325" s="109">
        <v>808</v>
      </c>
      <c r="D325" s="109" t="s">
        <v>12</v>
      </c>
      <c r="E325" s="109">
        <v>2022</v>
      </c>
      <c r="F325" s="110" t="s">
        <v>13</v>
      </c>
      <c r="G325" s="111"/>
      <c r="H325" s="111"/>
      <c r="I325" s="112" t="s">
        <v>13</v>
      </c>
      <c r="J325" s="113">
        <v>808</v>
      </c>
      <c r="K325" s="114">
        <v>2022</v>
      </c>
      <c r="L325" s="115"/>
    </row>
    <row r="326" spans="1:12" s="6" customFormat="1" ht="17" x14ac:dyDescent="0.2">
      <c r="A326" s="185"/>
      <c r="B326" s="36" t="s">
        <v>390</v>
      </c>
      <c r="C326" s="109">
        <v>9764</v>
      </c>
      <c r="D326" s="109" t="s">
        <v>12</v>
      </c>
      <c r="E326" s="109">
        <v>2022</v>
      </c>
      <c r="F326" s="110" t="s">
        <v>13</v>
      </c>
      <c r="G326" s="111"/>
      <c r="H326" s="111"/>
      <c r="I326" s="112" t="s">
        <v>13</v>
      </c>
      <c r="J326" s="113">
        <v>9764</v>
      </c>
      <c r="K326" s="114">
        <v>2022</v>
      </c>
      <c r="L326" s="115"/>
    </row>
    <row r="327" spans="1:12" s="6" customFormat="1" ht="17" x14ac:dyDescent="0.2">
      <c r="A327" s="185"/>
      <c r="B327" s="36" t="s">
        <v>391</v>
      </c>
      <c r="C327" s="109">
        <v>901</v>
      </c>
      <c r="D327" s="109" t="s">
        <v>12</v>
      </c>
      <c r="E327" s="109">
        <v>2022</v>
      </c>
      <c r="F327" s="110" t="s">
        <v>13</v>
      </c>
      <c r="G327" s="111"/>
      <c r="H327" s="111"/>
      <c r="I327" s="112" t="s">
        <v>13</v>
      </c>
      <c r="J327" s="113">
        <v>901</v>
      </c>
      <c r="K327" s="114">
        <v>2022</v>
      </c>
      <c r="L327" s="115"/>
    </row>
    <row r="328" spans="1:12" s="6" customFormat="1" ht="17" x14ac:dyDescent="0.2">
      <c r="A328" s="185"/>
      <c r="B328" s="36" t="s">
        <v>392</v>
      </c>
      <c r="C328" s="109">
        <v>598</v>
      </c>
      <c r="D328" s="109" t="s">
        <v>12</v>
      </c>
      <c r="E328" s="109">
        <v>2022</v>
      </c>
      <c r="F328" s="110" t="s">
        <v>13</v>
      </c>
      <c r="G328" s="111"/>
      <c r="H328" s="111"/>
      <c r="I328" s="112" t="s">
        <v>13</v>
      </c>
      <c r="J328" s="113">
        <v>598</v>
      </c>
      <c r="K328" s="114">
        <v>2022</v>
      </c>
      <c r="L328" s="115"/>
    </row>
    <row r="329" spans="1:12" s="6" customFormat="1" ht="17" x14ac:dyDescent="0.2">
      <c r="A329" s="185"/>
      <c r="B329" s="36" t="s">
        <v>393</v>
      </c>
      <c r="C329" s="109">
        <v>460</v>
      </c>
      <c r="D329" s="109" t="s">
        <v>12</v>
      </c>
      <c r="E329" s="109">
        <v>2022</v>
      </c>
      <c r="F329" s="110" t="s">
        <v>13</v>
      </c>
      <c r="G329" s="111"/>
      <c r="H329" s="111"/>
      <c r="I329" s="112" t="s">
        <v>13</v>
      </c>
      <c r="J329" s="113">
        <v>460</v>
      </c>
      <c r="K329" s="114">
        <v>2022</v>
      </c>
      <c r="L329" s="115"/>
    </row>
    <row r="330" spans="1:12" s="6" customFormat="1" ht="17" x14ac:dyDescent="0.2">
      <c r="A330" s="185"/>
      <c r="B330" s="36" t="s">
        <v>394</v>
      </c>
      <c r="C330" s="109">
        <v>885</v>
      </c>
      <c r="D330" s="109" t="s">
        <v>12</v>
      </c>
      <c r="E330" s="109">
        <v>2022</v>
      </c>
      <c r="F330" s="110" t="s">
        <v>13</v>
      </c>
      <c r="G330" s="111"/>
      <c r="H330" s="111"/>
      <c r="I330" s="112" t="s">
        <v>13</v>
      </c>
      <c r="J330" s="113">
        <v>885</v>
      </c>
      <c r="K330" s="114">
        <v>2022</v>
      </c>
      <c r="L330" s="115"/>
    </row>
    <row r="331" spans="1:12" s="6" customFormat="1" ht="17" x14ac:dyDescent="0.2">
      <c r="A331" s="185"/>
      <c r="B331" s="42" t="s">
        <v>395</v>
      </c>
      <c r="C331" s="116">
        <v>0.129</v>
      </c>
      <c r="D331" s="116"/>
      <c r="E331" s="116"/>
      <c r="F331" s="117"/>
      <c r="G331" s="116"/>
      <c r="H331" s="116"/>
      <c r="I331" s="116"/>
      <c r="J331" s="118"/>
      <c r="K331" s="119"/>
      <c r="L331" s="115"/>
    </row>
    <row r="332" spans="1:12" s="6" customFormat="1" ht="17" x14ac:dyDescent="0.2">
      <c r="A332" s="185"/>
      <c r="B332" s="42" t="s">
        <v>396</v>
      </c>
      <c r="C332" s="116">
        <v>0.09</v>
      </c>
      <c r="D332" s="116"/>
      <c r="E332" s="116"/>
      <c r="F332" s="117"/>
      <c r="G332" s="116"/>
      <c r="H332" s="116"/>
      <c r="I332" s="116"/>
      <c r="J332" s="118"/>
      <c r="K332" s="119"/>
      <c r="L332" s="115"/>
    </row>
    <row r="333" spans="1:12" s="6" customFormat="1" ht="17" x14ac:dyDescent="0.2">
      <c r="A333" s="185"/>
      <c r="B333" s="42" t="s">
        <v>397</v>
      </c>
      <c r="C333" s="116">
        <v>0.05</v>
      </c>
      <c r="D333" s="116"/>
      <c r="E333" s="116"/>
      <c r="F333" s="117"/>
      <c r="G333" s="116"/>
      <c r="H333" s="116"/>
      <c r="I333" s="116"/>
      <c r="J333" s="118"/>
      <c r="K333" s="119"/>
      <c r="L333" s="115"/>
    </row>
    <row r="334" spans="1:12" s="6" customFormat="1" ht="17" x14ac:dyDescent="0.2">
      <c r="A334" s="185"/>
      <c r="B334" s="42" t="s">
        <v>398</v>
      </c>
      <c r="C334" s="116">
        <v>0.04</v>
      </c>
      <c r="D334" s="116"/>
      <c r="E334" s="116"/>
      <c r="F334" s="117"/>
      <c r="G334" s="116"/>
      <c r="H334" s="116"/>
      <c r="I334" s="116"/>
      <c r="J334" s="118"/>
      <c r="K334" s="119"/>
      <c r="L334" s="115"/>
    </row>
    <row r="335" spans="1:12" s="6" customFormat="1" ht="17" x14ac:dyDescent="0.2">
      <c r="A335" s="185"/>
      <c r="B335" s="42" t="s">
        <v>399</v>
      </c>
      <c r="C335" s="116">
        <v>0.55900000000000005</v>
      </c>
      <c r="D335" s="116"/>
      <c r="E335" s="116"/>
      <c r="F335" s="117"/>
      <c r="G335" s="116"/>
      <c r="H335" s="116"/>
      <c r="I335" s="116"/>
      <c r="J335" s="118"/>
      <c r="K335" s="119"/>
      <c r="L335" s="115"/>
    </row>
    <row r="336" spans="1:12" s="6" customFormat="1" ht="17" x14ac:dyDescent="0.2">
      <c r="A336" s="185"/>
      <c r="B336" s="42" t="s">
        <v>400</v>
      </c>
      <c r="C336" s="116">
        <v>7.0000000000000007E-2</v>
      </c>
      <c r="D336" s="116"/>
      <c r="E336" s="116"/>
      <c r="F336" s="117"/>
      <c r="G336" s="116"/>
      <c r="H336" s="116"/>
      <c r="I336" s="116"/>
      <c r="J336" s="118"/>
      <c r="K336" s="119"/>
      <c r="L336" s="115"/>
    </row>
    <row r="337" spans="1:12" s="6" customFormat="1" ht="17" x14ac:dyDescent="0.2">
      <c r="A337" s="185"/>
      <c r="B337" s="42" t="s">
        <v>401</v>
      </c>
      <c r="C337" s="116">
        <v>0.25</v>
      </c>
      <c r="D337" s="116"/>
      <c r="E337" s="116"/>
      <c r="F337" s="117"/>
      <c r="G337" s="116"/>
      <c r="H337" s="116"/>
      <c r="I337" s="116"/>
      <c r="J337" s="118"/>
      <c r="K337" s="119"/>
      <c r="L337" s="115"/>
    </row>
    <row r="338" spans="1:12" s="6" customFormat="1" ht="17" x14ac:dyDescent="0.2">
      <c r="A338" s="185"/>
      <c r="B338" s="42" t="s">
        <v>402</v>
      </c>
      <c r="C338" s="116">
        <v>0.13</v>
      </c>
      <c r="D338" s="116"/>
      <c r="E338" s="116"/>
      <c r="F338" s="117"/>
      <c r="G338" s="116"/>
      <c r="H338" s="116"/>
      <c r="I338" s="116"/>
      <c r="J338" s="118"/>
      <c r="K338" s="119"/>
      <c r="L338" s="115"/>
    </row>
    <row r="339" spans="1:12" s="6" customFormat="1" ht="17" x14ac:dyDescent="0.2">
      <c r="A339" s="185"/>
      <c r="B339" s="42" t="s">
        <v>403</v>
      </c>
      <c r="C339" s="116">
        <v>0.11</v>
      </c>
      <c r="D339" s="116"/>
      <c r="E339" s="116"/>
      <c r="F339" s="117"/>
      <c r="G339" s="116"/>
      <c r="H339" s="116"/>
      <c r="I339" s="116"/>
      <c r="J339" s="118"/>
      <c r="K339" s="119"/>
      <c r="L339" s="115"/>
    </row>
    <row r="340" spans="1:12" s="6" customFormat="1" ht="17" x14ac:dyDescent="0.2">
      <c r="A340" s="186"/>
      <c r="B340" s="42" t="s">
        <v>404</v>
      </c>
      <c r="C340" s="116">
        <v>0.23</v>
      </c>
      <c r="D340" s="116"/>
      <c r="E340" s="116"/>
      <c r="F340" s="117"/>
      <c r="G340" s="116"/>
      <c r="H340" s="116"/>
      <c r="I340" s="116"/>
      <c r="J340" s="118"/>
      <c r="K340" s="119"/>
      <c r="L340" s="115"/>
    </row>
    <row r="341" spans="1:12" s="6" customFormat="1" x14ac:dyDescent="0.2">
      <c r="A341" s="132"/>
      <c r="B341" s="77"/>
      <c r="C341" s="107"/>
      <c r="D341" s="107"/>
      <c r="E341" s="107"/>
      <c r="F341" s="136"/>
      <c r="G341" s="107"/>
      <c r="H341" s="107"/>
      <c r="I341" s="137"/>
      <c r="J341" s="138"/>
      <c r="K341" s="107"/>
      <c r="L341" s="115"/>
    </row>
    <row r="342" spans="1:12" s="6" customFormat="1" ht="17" x14ac:dyDescent="0.2">
      <c r="A342" s="199" t="s">
        <v>405</v>
      </c>
      <c r="B342" s="36" t="s">
        <v>406</v>
      </c>
      <c r="C342" s="109">
        <v>5400</v>
      </c>
      <c r="D342" s="109" t="s">
        <v>407</v>
      </c>
      <c r="E342" s="109">
        <v>2020</v>
      </c>
      <c r="F342" s="110">
        <v>1.41E-3</v>
      </c>
      <c r="G342" s="111">
        <f t="shared" ref="G342:G356" si="11">SUM(C342*F342)</f>
        <v>7.6139999999999999</v>
      </c>
      <c r="H342" s="111">
        <v>2020</v>
      </c>
      <c r="I342" s="112">
        <v>1.04</v>
      </c>
      <c r="J342" s="113">
        <f t="shared" ref="J342:J356" si="12">SUM(G342*I342)</f>
        <v>7.9185600000000003</v>
      </c>
      <c r="K342" s="114">
        <v>2022</v>
      </c>
      <c r="L342" s="115"/>
    </row>
    <row r="343" spans="1:12" s="6" customFormat="1" ht="17" x14ac:dyDescent="0.2">
      <c r="A343" s="185"/>
      <c r="B343" s="36" t="s">
        <v>408</v>
      </c>
      <c r="C343" s="109">
        <v>10480</v>
      </c>
      <c r="D343" s="109" t="s">
        <v>407</v>
      </c>
      <c r="E343" s="109">
        <v>2020</v>
      </c>
      <c r="F343" s="110">
        <v>1.41E-3</v>
      </c>
      <c r="G343" s="111">
        <f t="shared" si="11"/>
        <v>14.7768</v>
      </c>
      <c r="H343" s="111">
        <v>2020</v>
      </c>
      <c r="I343" s="112">
        <v>1.04</v>
      </c>
      <c r="J343" s="113">
        <f t="shared" si="12"/>
        <v>15.367872</v>
      </c>
      <c r="K343" s="114">
        <v>2022</v>
      </c>
      <c r="L343" s="115"/>
    </row>
    <row r="344" spans="1:12" s="6" customFormat="1" ht="17" x14ac:dyDescent="0.2">
      <c r="A344" s="185"/>
      <c r="B344" s="36" t="s">
        <v>409</v>
      </c>
      <c r="C344" s="109">
        <v>87360</v>
      </c>
      <c r="D344" s="109" t="s">
        <v>407</v>
      </c>
      <c r="E344" s="109">
        <v>2020</v>
      </c>
      <c r="F344" s="110">
        <v>1.41E-3</v>
      </c>
      <c r="G344" s="111">
        <f t="shared" si="11"/>
        <v>123.1776</v>
      </c>
      <c r="H344" s="111">
        <v>2020</v>
      </c>
      <c r="I344" s="112">
        <v>1.04</v>
      </c>
      <c r="J344" s="113">
        <f t="shared" si="12"/>
        <v>128.104704</v>
      </c>
      <c r="K344" s="114">
        <v>2022</v>
      </c>
      <c r="L344" s="115"/>
    </row>
    <row r="345" spans="1:12" s="6" customFormat="1" ht="17" x14ac:dyDescent="0.2">
      <c r="A345" s="185"/>
      <c r="B345" s="36" t="s">
        <v>410</v>
      </c>
      <c r="C345" s="109">
        <v>22928</v>
      </c>
      <c r="D345" s="109" t="s">
        <v>407</v>
      </c>
      <c r="E345" s="109">
        <v>2020</v>
      </c>
      <c r="F345" s="110">
        <v>1.41E-3</v>
      </c>
      <c r="G345" s="111">
        <f t="shared" si="11"/>
        <v>32.328479999999999</v>
      </c>
      <c r="H345" s="111">
        <v>2020</v>
      </c>
      <c r="I345" s="112">
        <v>1.04</v>
      </c>
      <c r="J345" s="113">
        <f t="shared" si="12"/>
        <v>33.621619199999998</v>
      </c>
      <c r="K345" s="114">
        <v>2022</v>
      </c>
      <c r="L345" s="115"/>
    </row>
    <row r="346" spans="1:12" s="6" customFormat="1" ht="17" x14ac:dyDescent="0.2">
      <c r="A346" s="185"/>
      <c r="B346" s="36" t="s">
        <v>411</v>
      </c>
      <c r="C346" s="109">
        <v>208</v>
      </c>
      <c r="D346" s="109" t="s">
        <v>407</v>
      </c>
      <c r="E346" s="109">
        <v>2020</v>
      </c>
      <c r="F346" s="110">
        <v>1.41E-3</v>
      </c>
      <c r="G346" s="111">
        <f t="shared" si="11"/>
        <v>0.29327999999999999</v>
      </c>
      <c r="H346" s="111">
        <v>2020</v>
      </c>
      <c r="I346" s="112">
        <v>1.04</v>
      </c>
      <c r="J346" s="139">
        <f t="shared" si="12"/>
        <v>0.30501119999999998</v>
      </c>
      <c r="K346" s="114">
        <v>2022</v>
      </c>
      <c r="L346" s="115"/>
    </row>
    <row r="347" spans="1:12" s="6" customFormat="1" ht="17" x14ac:dyDescent="0.2">
      <c r="A347" s="185"/>
      <c r="B347" s="36" t="s">
        <v>412</v>
      </c>
      <c r="C347" s="109">
        <v>39430</v>
      </c>
      <c r="D347" s="109" t="s">
        <v>407</v>
      </c>
      <c r="E347" s="109">
        <v>2020</v>
      </c>
      <c r="F347" s="110">
        <v>1.41E-3</v>
      </c>
      <c r="G347" s="111">
        <f t="shared" si="11"/>
        <v>55.596299999999999</v>
      </c>
      <c r="H347" s="111">
        <v>2020</v>
      </c>
      <c r="I347" s="112">
        <v>1.04</v>
      </c>
      <c r="J347" s="113">
        <f t="shared" si="12"/>
        <v>57.820152</v>
      </c>
      <c r="K347" s="114">
        <v>2022</v>
      </c>
      <c r="L347" s="115"/>
    </row>
    <row r="348" spans="1:12" s="6" customFormat="1" ht="17" x14ac:dyDescent="0.2">
      <c r="A348" s="185"/>
      <c r="B348" s="36" t="s">
        <v>413</v>
      </c>
      <c r="C348" s="109">
        <v>163910</v>
      </c>
      <c r="D348" s="109" t="s">
        <v>407</v>
      </c>
      <c r="E348" s="109">
        <v>2020</v>
      </c>
      <c r="F348" s="110">
        <v>1.41E-3</v>
      </c>
      <c r="G348" s="111">
        <f t="shared" si="11"/>
        <v>231.1131</v>
      </c>
      <c r="H348" s="111">
        <v>2020</v>
      </c>
      <c r="I348" s="112">
        <v>1.04</v>
      </c>
      <c r="J348" s="113">
        <f t="shared" si="12"/>
        <v>240.35762400000002</v>
      </c>
      <c r="K348" s="114">
        <v>2022</v>
      </c>
      <c r="L348" s="115"/>
    </row>
    <row r="349" spans="1:12" s="6" customFormat="1" ht="17" x14ac:dyDescent="0.2">
      <c r="A349" s="185"/>
      <c r="B349" s="36" t="s">
        <v>414</v>
      </c>
      <c r="C349" s="109">
        <v>57290</v>
      </c>
      <c r="D349" s="109" t="s">
        <v>407</v>
      </c>
      <c r="E349" s="109">
        <v>2020</v>
      </c>
      <c r="F349" s="110">
        <v>1.41E-3</v>
      </c>
      <c r="G349" s="111">
        <f t="shared" si="11"/>
        <v>80.778900000000007</v>
      </c>
      <c r="H349" s="111">
        <v>2020</v>
      </c>
      <c r="I349" s="112">
        <v>1.04</v>
      </c>
      <c r="J349" s="113">
        <f t="shared" si="12"/>
        <v>84.010056000000006</v>
      </c>
      <c r="K349" s="114">
        <v>2022</v>
      </c>
      <c r="L349" s="115"/>
    </row>
    <row r="350" spans="1:12" s="6" customFormat="1" ht="17" x14ac:dyDescent="0.2">
      <c r="A350" s="185"/>
      <c r="B350" s="36" t="s">
        <v>415</v>
      </c>
      <c r="C350" s="109">
        <v>856370</v>
      </c>
      <c r="D350" s="109" t="s">
        <v>407</v>
      </c>
      <c r="E350" s="109">
        <v>2020</v>
      </c>
      <c r="F350" s="110">
        <v>1.41E-3</v>
      </c>
      <c r="G350" s="111">
        <f t="shared" si="11"/>
        <v>1207.4817</v>
      </c>
      <c r="H350" s="111">
        <v>2020</v>
      </c>
      <c r="I350" s="112">
        <v>1.04</v>
      </c>
      <c r="J350" s="113">
        <f t="shared" si="12"/>
        <v>1255.780968</v>
      </c>
      <c r="K350" s="114">
        <v>2022</v>
      </c>
      <c r="L350" s="115"/>
    </row>
    <row r="351" spans="1:12" s="6" customFormat="1" ht="17" x14ac:dyDescent="0.2">
      <c r="A351" s="185"/>
      <c r="B351" s="36" t="s">
        <v>416</v>
      </c>
      <c r="C351" s="109">
        <v>16130</v>
      </c>
      <c r="D351" s="109" t="s">
        <v>407</v>
      </c>
      <c r="E351" s="109">
        <v>2020</v>
      </c>
      <c r="F351" s="110">
        <v>1.41E-3</v>
      </c>
      <c r="G351" s="111">
        <f t="shared" si="11"/>
        <v>22.743300000000001</v>
      </c>
      <c r="H351" s="111">
        <v>2020</v>
      </c>
      <c r="I351" s="112">
        <v>1.04</v>
      </c>
      <c r="J351" s="113">
        <f t="shared" si="12"/>
        <v>23.653032000000003</v>
      </c>
      <c r="K351" s="114">
        <v>2022</v>
      </c>
      <c r="L351" s="115"/>
    </row>
    <row r="352" spans="1:12" s="6" customFormat="1" ht="17" x14ac:dyDescent="0.2">
      <c r="A352" s="185"/>
      <c r="B352" s="36" t="s">
        <v>417</v>
      </c>
      <c r="C352" s="109">
        <v>1180</v>
      </c>
      <c r="D352" s="109" t="s">
        <v>407</v>
      </c>
      <c r="E352" s="109">
        <v>2020</v>
      </c>
      <c r="F352" s="110">
        <v>1.41E-3</v>
      </c>
      <c r="G352" s="111">
        <f t="shared" si="11"/>
        <v>1.6637999999999999</v>
      </c>
      <c r="H352" s="111">
        <v>2020</v>
      </c>
      <c r="I352" s="112">
        <v>1.04</v>
      </c>
      <c r="J352" s="113">
        <f t="shared" si="12"/>
        <v>1.7303520000000001</v>
      </c>
      <c r="K352" s="114">
        <v>2022</v>
      </c>
      <c r="L352" s="115"/>
    </row>
    <row r="353" spans="1:12" s="6" customFormat="1" ht="17" x14ac:dyDescent="0.2">
      <c r="A353" s="185"/>
      <c r="B353" s="36" t="s">
        <v>418</v>
      </c>
      <c r="C353" s="109">
        <v>2680</v>
      </c>
      <c r="D353" s="109" t="s">
        <v>407</v>
      </c>
      <c r="E353" s="109">
        <v>2020</v>
      </c>
      <c r="F353" s="110">
        <v>1.41E-3</v>
      </c>
      <c r="G353" s="111">
        <f t="shared" si="11"/>
        <v>3.7787999999999999</v>
      </c>
      <c r="H353" s="111">
        <v>2020</v>
      </c>
      <c r="I353" s="112">
        <v>1.04</v>
      </c>
      <c r="J353" s="113">
        <f t="shared" si="12"/>
        <v>3.9299520000000001</v>
      </c>
      <c r="K353" s="114">
        <v>2022</v>
      </c>
      <c r="L353" s="115"/>
    </row>
    <row r="354" spans="1:12" s="6" customFormat="1" ht="17" x14ac:dyDescent="0.2">
      <c r="A354" s="185"/>
      <c r="B354" s="36" t="s">
        <v>419</v>
      </c>
      <c r="C354" s="109">
        <v>110</v>
      </c>
      <c r="D354" s="109" t="s">
        <v>407</v>
      </c>
      <c r="E354" s="109">
        <v>2020</v>
      </c>
      <c r="F354" s="110">
        <v>1.41E-3</v>
      </c>
      <c r="G354" s="111">
        <f t="shared" si="11"/>
        <v>0.15509999999999999</v>
      </c>
      <c r="H354" s="111">
        <v>2020</v>
      </c>
      <c r="I354" s="112">
        <v>1.04</v>
      </c>
      <c r="J354" s="139">
        <f t="shared" si="12"/>
        <v>0.161304</v>
      </c>
      <c r="K354" s="114">
        <v>2022</v>
      </c>
      <c r="L354" s="115"/>
    </row>
    <row r="355" spans="1:12" s="6" customFormat="1" ht="17" x14ac:dyDescent="0.2">
      <c r="A355" s="185"/>
      <c r="B355" s="36" t="s">
        <v>420</v>
      </c>
      <c r="C355" s="109">
        <v>4380118</v>
      </c>
      <c r="D355" s="109" t="s">
        <v>407</v>
      </c>
      <c r="E355" s="109">
        <v>2020</v>
      </c>
      <c r="F355" s="110">
        <v>1.41E-3</v>
      </c>
      <c r="G355" s="111">
        <f t="shared" si="11"/>
        <v>6175.9663799999998</v>
      </c>
      <c r="H355" s="111">
        <v>2020</v>
      </c>
      <c r="I355" s="112">
        <v>1.04</v>
      </c>
      <c r="J355" s="113">
        <f t="shared" si="12"/>
        <v>6423.0050351999998</v>
      </c>
      <c r="K355" s="114">
        <v>2022</v>
      </c>
      <c r="L355" s="115"/>
    </row>
    <row r="356" spans="1:12" s="6" customFormat="1" ht="17" x14ac:dyDescent="0.2">
      <c r="A356" s="185"/>
      <c r="B356" s="36" t="s">
        <v>421</v>
      </c>
      <c r="C356" s="109">
        <v>6523572</v>
      </c>
      <c r="D356" s="109" t="s">
        <v>407</v>
      </c>
      <c r="E356" s="109">
        <v>2020</v>
      </c>
      <c r="F356" s="110">
        <v>1.41E-3</v>
      </c>
      <c r="G356" s="111">
        <f t="shared" si="11"/>
        <v>9198.2365200000004</v>
      </c>
      <c r="H356" s="111">
        <v>2020</v>
      </c>
      <c r="I356" s="112">
        <v>1.04</v>
      </c>
      <c r="J356" s="113">
        <f t="shared" si="12"/>
        <v>9566.1659808000004</v>
      </c>
      <c r="K356" s="114">
        <v>2022</v>
      </c>
      <c r="L356" s="115"/>
    </row>
    <row r="357" spans="1:12" s="6" customFormat="1" ht="17" x14ac:dyDescent="0.2">
      <c r="A357" s="185"/>
      <c r="B357" s="42" t="s">
        <v>422</v>
      </c>
      <c r="C357" s="116">
        <v>9.1999999999999993</v>
      </c>
      <c r="D357" s="116"/>
      <c r="E357" s="116"/>
      <c r="F357" s="117"/>
      <c r="G357" s="116"/>
      <c r="H357" s="116"/>
      <c r="I357" s="116"/>
      <c r="J357" s="140"/>
      <c r="K357" s="119"/>
      <c r="L357" s="115"/>
    </row>
    <row r="358" spans="1:12" s="6" customFormat="1" ht="17" x14ac:dyDescent="0.2">
      <c r="A358" s="185"/>
      <c r="B358" s="42" t="s">
        <v>423</v>
      </c>
      <c r="C358" s="116">
        <v>32</v>
      </c>
      <c r="D358" s="116"/>
      <c r="E358" s="116"/>
      <c r="F358" s="117"/>
      <c r="G358" s="116"/>
      <c r="H358" s="116"/>
      <c r="I358" s="116"/>
      <c r="J358" s="140"/>
      <c r="K358" s="119"/>
      <c r="L358" s="115"/>
    </row>
    <row r="359" spans="1:12" s="6" customFormat="1" ht="17" x14ac:dyDescent="0.2">
      <c r="A359" s="185"/>
      <c r="B359" s="42" t="s">
        <v>424</v>
      </c>
      <c r="C359" s="116">
        <v>63</v>
      </c>
      <c r="D359" s="116"/>
      <c r="E359" s="116"/>
      <c r="F359" s="117"/>
      <c r="G359" s="116"/>
      <c r="H359" s="116"/>
      <c r="I359" s="116"/>
      <c r="J359" s="140"/>
      <c r="K359" s="119"/>
      <c r="L359" s="115"/>
    </row>
    <row r="360" spans="1:12" s="6" customFormat="1" ht="17" x14ac:dyDescent="0.2">
      <c r="A360" s="186"/>
      <c r="B360" s="42" t="s">
        <v>425</v>
      </c>
      <c r="C360" s="116">
        <v>94</v>
      </c>
      <c r="D360" s="116"/>
      <c r="E360" s="116"/>
      <c r="F360" s="117"/>
      <c r="G360" s="116"/>
      <c r="H360" s="116"/>
      <c r="I360" s="116"/>
      <c r="J360" s="140"/>
      <c r="K360" s="119"/>
      <c r="L360" s="115"/>
    </row>
    <row r="361" spans="1:12" s="6" customFormat="1" x14ac:dyDescent="0.2">
      <c r="A361" s="132"/>
      <c r="B361" s="105"/>
      <c r="C361" s="107"/>
      <c r="D361" s="107"/>
      <c r="E361" s="107"/>
      <c r="F361" s="136"/>
      <c r="G361" s="107"/>
      <c r="H361" s="107"/>
      <c r="I361" s="137"/>
      <c r="J361" s="138"/>
      <c r="K361" s="107"/>
      <c r="L361" s="115"/>
    </row>
    <row r="362" spans="1:12" s="6" customFormat="1" ht="17" x14ac:dyDescent="0.2">
      <c r="A362" s="204" t="s">
        <v>426</v>
      </c>
      <c r="B362" s="36" t="s">
        <v>427</v>
      </c>
      <c r="C362" s="109">
        <v>30143.200000000001</v>
      </c>
      <c r="D362" s="109" t="s">
        <v>12</v>
      </c>
      <c r="E362" s="109">
        <v>2021</v>
      </c>
      <c r="F362" s="110" t="s">
        <v>13</v>
      </c>
      <c r="G362" s="111"/>
      <c r="H362" s="111"/>
      <c r="I362" s="112">
        <v>1.02</v>
      </c>
      <c r="J362" s="113">
        <f t="shared" ref="J362:J375" si="13">SUM(C362*I362)</f>
        <v>30746.064000000002</v>
      </c>
      <c r="K362" s="114">
        <v>2022</v>
      </c>
      <c r="L362" s="115"/>
    </row>
    <row r="363" spans="1:12" s="6" customFormat="1" ht="17" x14ac:dyDescent="0.2">
      <c r="A363" s="205"/>
      <c r="B363" s="36" t="s">
        <v>428</v>
      </c>
      <c r="C363" s="109">
        <v>11720.7</v>
      </c>
      <c r="D363" s="109" t="s">
        <v>12</v>
      </c>
      <c r="E363" s="109">
        <v>2021</v>
      </c>
      <c r="F363" s="110" t="s">
        <v>13</v>
      </c>
      <c r="G363" s="111"/>
      <c r="H363" s="111"/>
      <c r="I363" s="112">
        <v>1.02</v>
      </c>
      <c r="J363" s="113">
        <f t="shared" si="13"/>
        <v>11955.114000000001</v>
      </c>
      <c r="K363" s="114">
        <v>2022</v>
      </c>
      <c r="L363" s="115"/>
    </row>
    <row r="364" spans="1:12" s="6" customFormat="1" ht="17" x14ac:dyDescent="0.2">
      <c r="A364" s="205"/>
      <c r="B364" s="36" t="s">
        <v>429</v>
      </c>
      <c r="C364" s="109">
        <v>5602.9</v>
      </c>
      <c r="D364" s="109" t="s">
        <v>12</v>
      </c>
      <c r="E364" s="109">
        <v>2021</v>
      </c>
      <c r="F364" s="110" t="s">
        <v>13</v>
      </c>
      <c r="G364" s="111"/>
      <c r="H364" s="111"/>
      <c r="I364" s="112">
        <v>1.02</v>
      </c>
      <c r="J364" s="113">
        <f t="shared" si="13"/>
        <v>5714.9579999999996</v>
      </c>
      <c r="K364" s="114">
        <v>2022</v>
      </c>
      <c r="L364" s="115"/>
    </row>
    <row r="365" spans="1:12" s="6" customFormat="1" ht="17" x14ac:dyDescent="0.2">
      <c r="A365" s="205"/>
      <c r="B365" s="36" t="s">
        <v>430</v>
      </c>
      <c r="C365" s="109">
        <v>2434.1</v>
      </c>
      <c r="D365" s="109" t="s">
        <v>12</v>
      </c>
      <c r="E365" s="109">
        <v>2021</v>
      </c>
      <c r="F365" s="110" t="s">
        <v>13</v>
      </c>
      <c r="G365" s="111"/>
      <c r="H365" s="111"/>
      <c r="I365" s="112">
        <v>1.02</v>
      </c>
      <c r="J365" s="113">
        <f t="shared" si="13"/>
        <v>2482.7820000000002</v>
      </c>
      <c r="K365" s="114">
        <v>2022</v>
      </c>
      <c r="L365" s="115"/>
    </row>
    <row r="366" spans="1:12" s="6" customFormat="1" ht="17" x14ac:dyDescent="0.2">
      <c r="A366" s="205"/>
      <c r="B366" s="36" t="s">
        <v>431</v>
      </c>
      <c r="C366" s="109">
        <v>682.3</v>
      </c>
      <c r="D366" s="109" t="s">
        <v>12</v>
      </c>
      <c r="E366" s="109">
        <v>2021</v>
      </c>
      <c r="F366" s="110" t="s">
        <v>13</v>
      </c>
      <c r="G366" s="111"/>
      <c r="H366" s="111"/>
      <c r="I366" s="112">
        <v>1.02</v>
      </c>
      <c r="J366" s="113">
        <f t="shared" si="13"/>
        <v>695.94599999999991</v>
      </c>
      <c r="K366" s="114">
        <v>2022</v>
      </c>
      <c r="L366" s="115"/>
    </row>
    <row r="367" spans="1:12" s="6" customFormat="1" ht="17" x14ac:dyDescent="0.2">
      <c r="A367" s="205"/>
      <c r="B367" s="36" t="s">
        <v>432</v>
      </c>
      <c r="C367" s="109">
        <v>594.20000000000005</v>
      </c>
      <c r="D367" s="109" t="s">
        <v>12</v>
      </c>
      <c r="E367" s="109">
        <v>2021</v>
      </c>
      <c r="F367" s="110" t="s">
        <v>13</v>
      </c>
      <c r="G367" s="111"/>
      <c r="H367" s="111"/>
      <c r="I367" s="112">
        <v>1.02</v>
      </c>
      <c r="J367" s="113">
        <f t="shared" si="13"/>
        <v>606.08400000000006</v>
      </c>
      <c r="K367" s="114">
        <v>2022</v>
      </c>
      <c r="L367" s="115"/>
    </row>
    <row r="368" spans="1:12" s="6" customFormat="1" ht="17" x14ac:dyDescent="0.2">
      <c r="A368" s="205"/>
      <c r="B368" s="36" t="s">
        <v>27</v>
      </c>
      <c r="C368" s="109">
        <v>18.22</v>
      </c>
      <c r="D368" s="109" t="s">
        <v>12</v>
      </c>
      <c r="E368" s="109">
        <v>2021</v>
      </c>
      <c r="F368" s="110" t="s">
        <v>13</v>
      </c>
      <c r="G368" s="111"/>
      <c r="H368" s="111"/>
      <c r="I368" s="112">
        <v>1.02</v>
      </c>
      <c r="J368" s="113">
        <f t="shared" si="13"/>
        <v>18.584399999999999</v>
      </c>
      <c r="K368" s="114">
        <v>2022</v>
      </c>
      <c r="L368" s="115"/>
    </row>
    <row r="369" spans="1:12" s="6" customFormat="1" ht="17" x14ac:dyDescent="0.2">
      <c r="A369" s="205"/>
      <c r="B369" s="36" t="s">
        <v>433</v>
      </c>
      <c r="C369" s="109">
        <v>21.56</v>
      </c>
      <c r="D369" s="109" t="s">
        <v>12</v>
      </c>
      <c r="E369" s="109">
        <v>2021</v>
      </c>
      <c r="F369" s="110" t="s">
        <v>13</v>
      </c>
      <c r="G369" s="111"/>
      <c r="H369" s="111"/>
      <c r="I369" s="112">
        <v>1.02</v>
      </c>
      <c r="J369" s="113">
        <f t="shared" si="13"/>
        <v>21.991199999999999</v>
      </c>
      <c r="K369" s="114">
        <v>2022</v>
      </c>
      <c r="L369" s="115"/>
    </row>
    <row r="370" spans="1:12" s="6" customFormat="1" ht="17" x14ac:dyDescent="0.2">
      <c r="A370" s="205"/>
      <c r="B370" s="36" t="s">
        <v>434</v>
      </c>
      <c r="C370" s="109">
        <v>16.86</v>
      </c>
      <c r="D370" s="109" t="s">
        <v>12</v>
      </c>
      <c r="E370" s="109">
        <v>2021</v>
      </c>
      <c r="F370" s="110" t="s">
        <v>13</v>
      </c>
      <c r="G370" s="111"/>
      <c r="H370" s="111"/>
      <c r="I370" s="112">
        <v>1.02</v>
      </c>
      <c r="J370" s="113">
        <f t="shared" si="13"/>
        <v>17.197199999999999</v>
      </c>
      <c r="K370" s="114">
        <v>2022</v>
      </c>
      <c r="L370" s="115"/>
    </row>
    <row r="371" spans="1:12" s="6" customFormat="1" ht="17" x14ac:dyDescent="0.2">
      <c r="A371" s="205"/>
      <c r="B371" s="36" t="s">
        <v>435</v>
      </c>
      <c r="C371" s="109">
        <v>19.86</v>
      </c>
      <c r="D371" s="109" t="s">
        <v>12</v>
      </c>
      <c r="E371" s="109">
        <v>2021</v>
      </c>
      <c r="F371" s="110" t="s">
        <v>13</v>
      </c>
      <c r="G371" s="111"/>
      <c r="H371" s="111"/>
      <c r="I371" s="112">
        <v>1.02</v>
      </c>
      <c r="J371" s="113">
        <f t="shared" si="13"/>
        <v>20.257200000000001</v>
      </c>
      <c r="K371" s="114">
        <v>2022</v>
      </c>
      <c r="L371" s="115"/>
    </row>
    <row r="372" spans="1:12" s="6" customFormat="1" ht="17" x14ac:dyDescent="0.2">
      <c r="A372" s="205"/>
      <c r="B372" s="36" t="s">
        <v>436</v>
      </c>
      <c r="C372" s="109">
        <v>653.6</v>
      </c>
      <c r="D372" s="109" t="s">
        <v>12</v>
      </c>
      <c r="E372" s="109">
        <v>2021</v>
      </c>
      <c r="F372" s="110" t="s">
        <v>13</v>
      </c>
      <c r="G372" s="111"/>
      <c r="H372" s="111"/>
      <c r="I372" s="112">
        <v>1.02</v>
      </c>
      <c r="J372" s="113">
        <f t="shared" si="13"/>
        <v>666.67200000000003</v>
      </c>
      <c r="K372" s="114">
        <v>2022</v>
      </c>
      <c r="L372" s="115"/>
    </row>
    <row r="373" spans="1:12" s="6" customFormat="1" ht="17" x14ac:dyDescent="0.2">
      <c r="A373" s="205"/>
      <c r="B373" s="36" t="s">
        <v>437</v>
      </c>
      <c r="C373" s="109">
        <v>23261700</v>
      </c>
      <c r="D373" s="109" t="s">
        <v>12</v>
      </c>
      <c r="E373" s="109">
        <v>2021</v>
      </c>
      <c r="F373" s="110" t="s">
        <v>13</v>
      </c>
      <c r="G373" s="111"/>
      <c r="H373" s="111"/>
      <c r="I373" s="112">
        <v>1.02</v>
      </c>
      <c r="J373" s="113">
        <f t="shared" si="13"/>
        <v>23726934</v>
      </c>
      <c r="K373" s="114">
        <v>2022</v>
      </c>
      <c r="L373" s="115"/>
    </row>
    <row r="374" spans="1:12" s="6" customFormat="1" ht="17" x14ac:dyDescent="0.2">
      <c r="A374" s="205"/>
      <c r="B374" s="36" t="s">
        <v>438</v>
      </c>
      <c r="C374" s="109">
        <v>25480000</v>
      </c>
      <c r="D374" s="109" t="s">
        <v>12</v>
      </c>
      <c r="E374" s="109">
        <v>2021</v>
      </c>
      <c r="F374" s="110" t="s">
        <v>13</v>
      </c>
      <c r="G374" s="111"/>
      <c r="H374" s="111"/>
      <c r="I374" s="112">
        <v>1.02</v>
      </c>
      <c r="J374" s="113">
        <f t="shared" si="13"/>
        <v>25989600</v>
      </c>
      <c r="K374" s="114">
        <v>2022</v>
      </c>
      <c r="L374" s="115"/>
    </row>
    <row r="375" spans="1:12" s="6" customFormat="1" ht="17" x14ac:dyDescent="0.2">
      <c r="A375" s="205"/>
      <c r="B375" s="36" t="s">
        <v>439</v>
      </c>
      <c r="C375" s="109">
        <v>23053300</v>
      </c>
      <c r="D375" s="109" t="s">
        <v>12</v>
      </c>
      <c r="E375" s="109">
        <v>2021</v>
      </c>
      <c r="F375" s="110" t="s">
        <v>13</v>
      </c>
      <c r="G375" s="111"/>
      <c r="H375" s="111"/>
      <c r="I375" s="112">
        <v>1.02</v>
      </c>
      <c r="J375" s="113">
        <f t="shared" si="13"/>
        <v>23514366</v>
      </c>
      <c r="K375" s="114">
        <v>2022</v>
      </c>
      <c r="L375" s="115"/>
    </row>
    <row r="376" spans="1:12" s="6" customFormat="1" ht="17" x14ac:dyDescent="0.2">
      <c r="A376" s="205"/>
      <c r="B376" s="42" t="s">
        <v>440</v>
      </c>
      <c r="C376" s="116">
        <v>0.71</v>
      </c>
      <c r="D376" s="116"/>
      <c r="E376" s="116"/>
      <c r="F376" s="117"/>
      <c r="G376" s="116"/>
      <c r="H376" s="116"/>
      <c r="I376" s="116"/>
      <c r="J376" s="118"/>
      <c r="K376" s="119"/>
      <c r="L376" s="115"/>
    </row>
    <row r="377" spans="1:12" s="6" customFormat="1" ht="17" x14ac:dyDescent="0.2">
      <c r="A377" s="205"/>
      <c r="B377" s="42" t="s">
        <v>441</v>
      </c>
      <c r="C377" s="116">
        <v>0.68799999999999994</v>
      </c>
      <c r="D377" s="116"/>
      <c r="E377" s="116"/>
      <c r="F377" s="117"/>
      <c r="G377" s="116"/>
      <c r="H377" s="116"/>
      <c r="I377" s="116"/>
      <c r="J377" s="118"/>
      <c r="K377" s="119"/>
      <c r="L377" s="115"/>
    </row>
    <row r="378" spans="1:12" s="6" customFormat="1" ht="17" x14ac:dyDescent="0.2">
      <c r="A378" s="205"/>
      <c r="B378" s="42" t="s">
        <v>442</v>
      </c>
      <c r="C378" s="116">
        <v>0.51800000000000002</v>
      </c>
      <c r="D378" s="116"/>
      <c r="E378" s="116"/>
      <c r="F378" s="117"/>
      <c r="G378" s="116"/>
      <c r="H378" s="116"/>
      <c r="I378" s="116"/>
      <c r="J378" s="118"/>
      <c r="K378" s="119"/>
      <c r="L378" s="115"/>
    </row>
    <row r="379" spans="1:12" s="6" customFormat="1" ht="17" x14ac:dyDescent="0.2">
      <c r="A379" s="205"/>
      <c r="B379" s="42" t="s">
        <v>443</v>
      </c>
      <c r="C379" s="116">
        <v>0.05</v>
      </c>
      <c r="D379" s="116"/>
      <c r="E379" s="116"/>
      <c r="F379" s="117"/>
      <c r="G379" s="116"/>
      <c r="H379" s="116"/>
      <c r="I379" s="116"/>
      <c r="J379" s="118"/>
      <c r="K379" s="119"/>
      <c r="L379" s="115"/>
    </row>
    <row r="380" spans="1:12" s="6" customFormat="1" ht="17" x14ac:dyDescent="0.2">
      <c r="A380" s="205"/>
      <c r="B380" s="42" t="s">
        <v>444</v>
      </c>
      <c r="C380" s="116">
        <v>0.3</v>
      </c>
      <c r="D380" s="116"/>
      <c r="E380" s="116"/>
      <c r="F380" s="117"/>
      <c r="G380" s="116"/>
      <c r="H380" s="116"/>
      <c r="I380" s="116"/>
      <c r="J380" s="118"/>
      <c r="K380" s="119"/>
      <c r="L380" s="115"/>
    </row>
    <row r="381" spans="1:12" s="6" customFormat="1" ht="17" x14ac:dyDescent="0.2">
      <c r="A381" s="205"/>
      <c r="B381" s="42" t="s">
        <v>445</v>
      </c>
      <c r="C381" s="116">
        <v>0.3</v>
      </c>
      <c r="D381" s="116"/>
      <c r="E381" s="116"/>
      <c r="F381" s="117"/>
      <c r="G381" s="116"/>
      <c r="H381" s="116"/>
      <c r="I381" s="116"/>
      <c r="J381" s="118"/>
      <c r="K381" s="119"/>
      <c r="L381" s="115"/>
    </row>
    <row r="382" spans="1:12" s="6" customFormat="1" ht="17" x14ac:dyDescent="0.2">
      <c r="A382" s="205"/>
      <c r="B382" s="42" t="s">
        <v>446</v>
      </c>
      <c r="C382" s="116">
        <v>0.08</v>
      </c>
      <c r="D382" s="116"/>
      <c r="E382" s="116"/>
      <c r="F382" s="117"/>
      <c r="G382" s="116"/>
      <c r="H382" s="116"/>
      <c r="I382" s="116"/>
      <c r="J382" s="118"/>
      <c r="K382" s="119"/>
      <c r="L382" s="115"/>
    </row>
    <row r="383" spans="1:12" s="6" customFormat="1" ht="17" x14ac:dyDescent="0.2">
      <c r="A383" s="205"/>
      <c r="B383" s="42" t="s">
        <v>447</v>
      </c>
      <c r="C383" s="116">
        <v>7.5999999999999998E-2</v>
      </c>
      <c r="D383" s="116"/>
      <c r="E383" s="116"/>
      <c r="F383" s="117"/>
      <c r="G383" s="116"/>
      <c r="H383" s="116"/>
      <c r="I383" s="116"/>
      <c r="J383" s="118"/>
      <c r="K383" s="119"/>
      <c r="L383" s="115"/>
    </row>
    <row r="384" spans="1:12" s="6" customFormat="1" ht="17" x14ac:dyDescent="0.2">
      <c r="A384" s="205"/>
      <c r="B384" s="42" t="s">
        <v>448</v>
      </c>
      <c r="C384" s="116">
        <v>2.4E-2</v>
      </c>
      <c r="D384" s="116"/>
      <c r="E384" s="116"/>
      <c r="F384" s="117"/>
      <c r="G384" s="116"/>
      <c r="H384" s="116"/>
      <c r="I384" s="116"/>
      <c r="J384" s="118"/>
      <c r="K384" s="119"/>
      <c r="L384" s="115"/>
    </row>
    <row r="385" spans="1:12" s="6" customFormat="1" ht="17" x14ac:dyDescent="0.2">
      <c r="A385" s="206"/>
      <c r="B385" s="42" t="s">
        <v>449</v>
      </c>
      <c r="C385" s="116">
        <v>14</v>
      </c>
      <c r="D385" s="116"/>
      <c r="E385" s="116"/>
      <c r="F385" s="117"/>
      <c r="G385" s="116"/>
      <c r="H385" s="116"/>
      <c r="I385" s="116"/>
      <c r="J385" s="118"/>
      <c r="K385" s="119"/>
      <c r="L385" s="115"/>
    </row>
    <row r="386" spans="1:12" s="6" customFormat="1" x14ac:dyDescent="0.2">
      <c r="A386" s="9"/>
      <c r="B386" s="121"/>
      <c r="C386" s="122"/>
      <c r="D386" s="122"/>
      <c r="E386" s="122"/>
      <c r="F386" s="122"/>
      <c r="G386" s="122"/>
      <c r="H386" s="122"/>
      <c r="I386" s="122"/>
      <c r="J386" s="122"/>
      <c r="K386" s="122"/>
      <c r="L386" s="115"/>
    </row>
    <row r="387" spans="1:12" s="6" customFormat="1" ht="17" x14ac:dyDescent="0.2">
      <c r="A387" s="207" t="s">
        <v>450</v>
      </c>
      <c r="B387" s="108" t="s">
        <v>451</v>
      </c>
      <c r="C387" s="109">
        <v>108</v>
      </c>
      <c r="D387" s="109" t="s">
        <v>12</v>
      </c>
      <c r="E387" s="109">
        <v>2006</v>
      </c>
      <c r="F387" s="111" t="s">
        <v>13</v>
      </c>
      <c r="G387" s="111"/>
      <c r="H387" s="111"/>
      <c r="I387" s="112">
        <v>1.33</v>
      </c>
      <c r="J387" s="113">
        <f t="shared" ref="J387:J400" si="14">SUM(C387*I387)</f>
        <v>143.64000000000001</v>
      </c>
      <c r="K387" s="114">
        <v>2022</v>
      </c>
      <c r="L387" s="115"/>
    </row>
    <row r="388" spans="1:12" s="6" customFormat="1" ht="17" x14ac:dyDescent="0.2">
      <c r="A388" s="194"/>
      <c r="B388" s="108" t="s">
        <v>452</v>
      </c>
      <c r="C388" s="109">
        <v>108</v>
      </c>
      <c r="D388" s="109" t="s">
        <v>12</v>
      </c>
      <c r="E388" s="109">
        <v>2006</v>
      </c>
      <c r="F388" s="111" t="s">
        <v>13</v>
      </c>
      <c r="G388" s="111"/>
      <c r="H388" s="111"/>
      <c r="I388" s="112">
        <v>1.33</v>
      </c>
      <c r="J388" s="113">
        <f t="shared" si="14"/>
        <v>143.64000000000001</v>
      </c>
      <c r="K388" s="114">
        <v>2022</v>
      </c>
      <c r="L388" s="115" t="s">
        <v>1708</v>
      </c>
    </row>
    <row r="389" spans="1:12" s="6" customFormat="1" ht="17" x14ac:dyDescent="0.2">
      <c r="A389" s="194"/>
      <c r="B389" s="108" t="s">
        <v>453</v>
      </c>
      <c r="C389" s="109" t="s">
        <v>454</v>
      </c>
      <c r="D389" s="109" t="s">
        <v>12</v>
      </c>
      <c r="E389" s="109">
        <v>2006</v>
      </c>
      <c r="F389" s="111" t="s">
        <v>13</v>
      </c>
      <c r="G389" s="111"/>
      <c r="H389" s="111"/>
      <c r="I389" s="112">
        <v>1.33</v>
      </c>
      <c r="J389" s="113">
        <f t="shared" si="14"/>
        <v>17.8752</v>
      </c>
      <c r="K389" s="114">
        <v>2022</v>
      </c>
      <c r="L389" s="115"/>
    </row>
    <row r="390" spans="1:12" s="6" customFormat="1" ht="17" x14ac:dyDescent="0.2">
      <c r="A390" s="194"/>
      <c r="B390" s="108" t="s">
        <v>455</v>
      </c>
      <c r="C390" s="109" t="s">
        <v>454</v>
      </c>
      <c r="D390" s="109" t="s">
        <v>12</v>
      </c>
      <c r="E390" s="109">
        <v>2006</v>
      </c>
      <c r="F390" s="111" t="s">
        <v>13</v>
      </c>
      <c r="G390" s="111"/>
      <c r="H390" s="111"/>
      <c r="I390" s="112">
        <v>1.33</v>
      </c>
      <c r="J390" s="113">
        <f t="shared" si="14"/>
        <v>17.8752</v>
      </c>
      <c r="K390" s="114">
        <v>2022</v>
      </c>
      <c r="L390" s="115"/>
    </row>
    <row r="391" spans="1:12" s="6" customFormat="1" ht="17" x14ac:dyDescent="0.2">
      <c r="A391" s="194"/>
      <c r="B391" s="108" t="s">
        <v>456</v>
      </c>
      <c r="C391" s="109">
        <v>397</v>
      </c>
      <c r="D391" s="109" t="s">
        <v>12</v>
      </c>
      <c r="E391" s="109">
        <v>2006</v>
      </c>
      <c r="F391" s="111" t="s">
        <v>13</v>
      </c>
      <c r="G391" s="111"/>
      <c r="H391" s="111"/>
      <c r="I391" s="112">
        <v>1.33</v>
      </c>
      <c r="J391" s="113">
        <f t="shared" si="14"/>
        <v>528.01</v>
      </c>
      <c r="K391" s="114">
        <v>2022</v>
      </c>
      <c r="L391" s="115"/>
    </row>
    <row r="392" spans="1:12" s="6" customFormat="1" ht="17" x14ac:dyDescent="0.2">
      <c r="A392" s="194"/>
      <c r="B392" s="108" t="s">
        <v>457</v>
      </c>
      <c r="C392" s="109">
        <v>427</v>
      </c>
      <c r="D392" s="109" t="s">
        <v>12</v>
      </c>
      <c r="E392" s="109">
        <v>2006</v>
      </c>
      <c r="F392" s="111" t="s">
        <v>13</v>
      </c>
      <c r="G392" s="111"/>
      <c r="H392" s="111"/>
      <c r="I392" s="112">
        <v>1.33</v>
      </c>
      <c r="J392" s="113">
        <f t="shared" si="14"/>
        <v>567.91000000000008</v>
      </c>
      <c r="K392" s="114">
        <v>2022</v>
      </c>
      <c r="L392" s="115"/>
    </row>
    <row r="393" spans="1:12" s="6" customFormat="1" ht="17" x14ac:dyDescent="0.2">
      <c r="A393" s="194"/>
      <c r="B393" s="108" t="s">
        <v>458</v>
      </c>
      <c r="C393" s="109">
        <v>51.25</v>
      </c>
      <c r="D393" s="109" t="s">
        <v>12</v>
      </c>
      <c r="E393" s="109">
        <v>2006</v>
      </c>
      <c r="F393" s="111" t="s">
        <v>13</v>
      </c>
      <c r="G393" s="111"/>
      <c r="H393" s="111"/>
      <c r="I393" s="112">
        <v>1.33</v>
      </c>
      <c r="J393" s="113">
        <f t="shared" si="14"/>
        <v>68.162500000000009</v>
      </c>
      <c r="K393" s="114">
        <v>2022</v>
      </c>
      <c r="L393" s="115"/>
    </row>
    <row r="394" spans="1:12" s="6" customFormat="1" ht="17" x14ac:dyDescent="0.2">
      <c r="A394" s="194"/>
      <c r="B394" s="108" t="s">
        <v>459</v>
      </c>
      <c r="C394" s="109">
        <v>8815</v>
      </c>
      <c r="D394" s="109" t="s">
        <v>12</v>
      </c>
      <c r="E394" s="109">
        <v>2006</v>
      </c>
      <c r="F394" s="111" t="s">
        <v>13</v>
      </c>
      <c r="G394" s="111"/>
      <c r="H394" s="111"/>
      <c r="I394" s="112">
        <v>1.33</v>
      </c>
      <c r="J394" s="113">
        <f t="shared" si="14"/>
        <v>11723.95</v>
      </c>
      <c r="K394" s="114">
        <v>2022</v>
      </c>
      <c r="L394" s="115"/>
    </row>
    <row r="395" spans="1:12" s="6" customFormat="1" ht="17" x14ac:dyDescent="0.2">
      <c r="A395" s="194"/>
      <c r="B395" s="108" t="s">
        <v>460</v>
      </c>
      <c r="C395" s="109">
        <v>9144</v>
      </c>
      <c r="D395" s="109" t="s">
        <v>12</v>
      </c>
      <c r="E395" s="109">
        <v>2006</v>
      </c>
      <c r="F395" s="111" t="s">
        <v>13</v>
      </c>
      <c r="G395" s="111"/>
      <c r="H395" s="111"/>
      <c r="I395" s="112">
        <v>1.33</v>
      </c>
      <c r="J395" s="113">
        <f t="shared" si="14"/>
        <v>12161.52</v>
      </c>
      <c r="K395" s="114">
        <v>2022</v>
      </c>
      <c r="L395" s="115"/>
    </row>
    <row r="396" spans="1:12" s="6" customFormat="1" ht="17" x14ac:dyDescent="0.2">
      <c r="A396" s="194"/>
      <c r="B396" s="108" t="s">
        <v>461</v>
      </c>
      <c r="C396" s="109">
        <v>8873</v>
      </c>
      <c r="D396" s="109" t="s">
        <v>12</v>
      </c>
      <c r="E396" s="109">
        <v>2006</v>
      </c>
      <c r="F396" s="111" t="s">
        <v>13</v>
      </c>
      <c r="G396" s="111"/>
      <c r="H396" s="111"/>
      <c r="I396" s="112">
        <v>1.33</v>
      </c>
      <c r="J396" s="113">
        <f t="shared" si="14"/>
        <v>11801.09</v>
      </c>
      <c r="K396" s="114">
        <v>2022</v>
      </c>
      <c r="L396" s="115"/>
    </row>
    <row r="397" spans="1:12" s="6" customFormat="1" ht="51" x14ac:dyDescent="0.2">
      <c r="A397" s="194"/>
      <c r="B397" s="108" t="s">
        <v>462</v>
      </c>
      <c r="C397" s="109">
        <v>8583</v>
      </c>
      <c r="D397" s="109" t="s">
        <v>12</v>
      </c>
      <c r="E397" s="109">
        <v>2006</v>
      </c>
      <c r="F397" s="111" t="s">
        <v>13</v>
      </c>
      <c r="G397" s="111"/>
      <c r="H397" s="111"/>
      <c r="I397" s="112">
        <v>1.33</v>
      </c>
      <c r="J397" s="113">
        <f t="shared" si="14"/>
        <v>11415.390000000001</v>
      </c>
      <c r="K397" s="114">
        <v>2022</v>
      </c>
      <c r="L397" s="115" t="s">
        <v>463</v>
      </c>
    </row>
    <row r="398" spans="1:12" s="6" customFormat="1" ht="17" x14ac:dyDescent="0.2">
      <c r="A398" s="194"/>
      <c r="B398" s="108" t="s">
        <v>464</v>
      </c>
      <c r="C398" s="109">
        <v>7778</v>
      </c>
      <c r="D398" s="109" t="s">
        <v>12</v>
      </c>
      <c r="E398" s="109">
        <v>2006</v>
      </c>
      <c r="F398" s="111" t="s">
        <v>13</v>
      </c>
      <c r="G398" s="111"/>
      <c r="H398" s="111"/>
      <c r="I398" s="112">
        <v>1.33</v>
      </c>
      <c r="J398" s="113">
        <f t="shared" si="14"/>
        <v>10344.74</v>
      </c>
      <c r="K398" s="114">
        <v>2022</v>
      </c>
      <c r="L398" s="115"/>
    </row>
    <row r="399" spans="1:12" s="6" customFormat="1" ht="17" x14ac:dyDescent="0.2">
      <c r="A399" s="194"/>
      <c r="B399" s="108" t="s">
        <v>465</v>
      </c>
      <c r="C399" s="109">
        <v>7534</v>
      </c>
      <c r="D399" s="109" t="s">
        <v>12</v>
      </c>
      <c r="E399" s="109">
        <v>2006</v>
      </c>
      <c r="F399" s="111" t="s">
        <v>13</v>
      </c>
      <c r="G399" s="111"/>
      <c r="H399" s="111"/>
      <c r="I399" s="112">
        <v>1.33</v>
      </c>
      <c r="J399" s="113">
        <f t="shared" si="14"/>
        <v>10020.220000000001</v>
      </c>
      <c r="K399" s="114">
        <v>2022</v>
      </c>
      <c r="L399" s="115"/>
    </row>
    <row r="400" spans="1:12" s="6" customFormat="1" ht="17" x14ac:dyDescent="0.2">
      <c r="A400" s="194"/>
      <c r="B400" s="108" t="s">
        <v>274</v>
      </c>
      <c r="C400" s="109">
        <v>55000</v>
      </c>
      <c r="D400" s="109" t="s">
        <v>12</v>
      </c>
      <c r="E400" s="109">
        <v>2006</v>
      </c>
      <c r="F400" s="111" t="s">
        <v>13</v>
      </c>
      <c r="G400" s="111"/>
      <c r="H400" s="111"/>
      <c r="I400" s="112">
        <v>1.33</v>
      </c>
      <c r="J400" s="113">
        <f t="shared" si="14"/>
        <v>73150</v>
      </c>
      <c r="K400" s="114">
        <v>2022</v>
      </c>
      <c r="L400" s="115"/>
    </row>
    <row r="401" spans="1:12" s="6" customFormat="1" ht="17" x14ac:dyDescent="0.2">
      <c r="A401" s="194"/>
      <c r="B401" s="71" t="s">
        <v>466</v>
      </c>
      <c r="C401" s="116" t="s">
        <v>467</v>
      </c>
      <c r="D401" s="116"/>
      <c r="E401" s="116"/>
      <c r="F401" s="116"/>
      <c r="G401" s="116"/>
      <c r="H401" s="116"/>
      <c r="I401" s="116"/>
      <c r="J401" s="118"/>
      <c r="K401" s="119"/>
      <c r="L401" s="115"/>
    </row>
    <row r="402" spans="1:12" s="6" customFormat="1" ht="17" x14ac:dyDescent="0.2">
      <c r="A402" s="194"/>
      <c r="B402" s="71" t="s">
        <v>468</v>
      </c>
      <c r="C402" s="116" t="s">
        <v>469</v>
      </c>
      <c r="D402" s="116"/>
      <c r="E402" s="116"/>
      <c r="F402" s="116"/>
      <c r="G402" s="116"/>
      <c r="H402" s="116"/>
      <c r="I402" s="116"/>
      <c r="J402" s="118"/>
      <c r="K402" s="119"/>
      <c r="L402" s="115"/>
    </row>
    <row r="403" spans="1:12" s="6" customFormat="1" ht="17" x14ac:dyDescent="0.2">
      <c r="A403" s="194"/>
      <c r="B403" s="71" t="s">
        <v>470</v>
      </c>
      <c r="C403" s="116" t="s">
        <v>471</v>
      </c>
      <c r="D403" s="116"/>
      <c r="E403" s="116"/>
      <c r="F403" s="116"/>
      <c r="G403" s="116"/>
      <c r="H403" s="116"/>
      <c r="I403" s="116"/>
      <c r="J403" s="118"/>
      <c r="K403" s="119"/>
      <c r="L403" s="115"/>
    </row>
    <row r="404" spans="1:12" s="6" customFormat="1" ht="17" x14ac:dyDescent="0.2">
      <c r="A404" s="194"/>
      <c r="B404" s="71" t="s">
        <v>472</v>
      </c>
      <c r="C404" s="116" t="s">
        <v>473</v>
      </c>
      <c r="D404" s="116"/>
      <c r="E404" s="116"/>
      <c r="F404" s="116"/>
      <c r="G404" s="116"/>
      <c r="H404" s="116"/>
      <c r="I404" s="116"/>
      <c r="J404" s="118"/>
      <c r="K404" s="119"/>
      <c r="L404" s="115"/>
    </row>
    <row r="405" spans="1:12" s="6" customFormat="1" ht="17" x14ac:dyDescent="0.2">
      <c r="A405" s="194"/>
      <c r="B405" s="71" t="s">
        <v>474</v>
      </c>
      <c r="C405" s="116" t="s">
        <v>475</v>
      </c>
      <c r="D405" s="116"/>
      <c r="E405" s="116"/>
      <c r="F405" s="116"/>
      <c r="G405" s="116"/>
      <c r="H405" s="116"/>
      <c r="I405" s="116"/>
      <c r="J405" s="118"/>
      <c r="K405" s="119"/>
      <c r="L405" s="115"/>
    </row>
    <row r="406" spans="1:12" s="6" customFormat="1" ht="17" x14ac:dyDescent="0.2">
      <c r="A406" s="194"/>
      <c r="B406" s="71" t="s">
        <v>476</v>
      </c>
      <c r="C406" s="116" t="s">
        <v>477</v>
      </c>
      <c r="D406" s="116"/>
      <c r="E406" s="116"/>
      <c r="F406" s="116"/>
      <c r="G406" s="116"/>
      <c r="H406" s="116"/>
      <c r="I406" s="116"/>
      <c r="J406" s="118"/>
      <c r="K406" s="119"/>
      <c r="L406" s="115"/>
    </row>
    <row r="407" spans="1:12" s="6" customFormat="1" x14ac:dyDescent="0.2">
      <c r="A407" s="9"/>
      <c r="B407" s="121"/>
      <c r="C407" s="122"/>
      <c r="D407" s="122"/>
      <c r="E407" s="122"/>
      <c r="F407" s="122"/>
      <c r="G407" s="122"/>
      <c r="H407" s="122"/>
      <c r="I407" s="122"/>
      <c r="J407" s="122"/>
      <c r="K407" s="122"/>
      <c r="L407" s="115"/>
    </row>
    <row r="408" spans="1:12" s="6" customFormat="1" ht="17" x14ac:dyDescent="0.2">
      <c r="A408" s="208" t="s">
        <v>478</v>
      </c>
      <c r="B408" s="128" t="s">
        <v>479</v>
      </c>
      <c r="C408" s="109">
        <v>76.849999999999994</v>
      </c>
      <c r="D408" s="109" t="s">
        <v>12</v>
      </c>
      <c r="E408" s="109">
        <v>2016</v>
      </c>
      <c r="F408" s="110" t="s">
        <v>13</v>
      </c>
      <c r="G408" s="111"/>
      <c r="H408" s="111"/>
      <c r="I408" s="112">
        <v>1.1299999999999999</v>
      </c>
      <c r="J408" s="113">
        <f t="shared" ref="J408:J418" si="15">SUM(C408*I408)</f>
        <v>86.840499999999992</v>
      </c>
      <c r="K408" s="114">
        <v>2022</v>
      </c>
      <c r="L408" s="115"/>
    </row>
    <row r="409" spans="1:12" s="6" customFormat="1" ht="17" x14ac:dyDescent="0.2">
      <c r="A409" s="185"/>
      <c r="B409" s="128" t="s">
        <v>480</v>
      </c>
      <c r="C409" s="109">
        <v>419.6</v>
      </c>
      <c r="D409" s="109" t="s">
        <v>12</v>
      </c>
      <c r="E409" s="109">
        <v>2016</v>
      </c>
      <c r="F409" s="110" t="s">
        <v>13</v>
      </c>
      <c r="G409" s="111"/>
      <c r="H409" s="111"/>
      <c r="I409" s="112">
        <v>1.1299999999999999</v>
      </c>
      <c r="J409" s="113">
        <f t="shared" si="15"/>
        <v>474.14799999999997</v>
      </c>
      <c r="K409" s="114">
        <v>2022</v>
      </c>
      <c r="L409" s="115"/>
    </row>
    <row r="410" spans="1:12" s="6" customFormat="1" ht="17" x14ac:dyDescent="0.2">
      <c r="A410" s="185"/>
      <c r="B410" s="128" t="s">
        <v>481</v>
      </c>
      <c r="C410" s="109">
        <v>1.33</v>
      </c>
      <c r="D410" s="109" t="s">
        <v>12</v>
      </c>
      <c r="E410" s="109">
        <v>2016</v>
      </c>
      <c r="F410" s="110" t="s">
        <v>13</v>
      </c>
      <c r="G410" s="111"/>
      <c r="H410" s="111"/>
      <c r="I410" s="112">
        <v>1.1299999999999999</v>
      </c>
      <c r="J410" s="113">
        <f t="shared" si="15"/>
        <v>1.5028999999999999</v>
      </c>
      <c r="K410" s="114">
        <v>2022</v>
      </c>
      <c r="L410" s="115"/>
    </row>
    <row r="411" spans="1:12" s="6" customFormat="1" ht="17" x14ac:dyDescent="0.2">
      <c r="A411" s="185"/>
      <c r="B411" s="128" t="s">
        <v>482</v>
      </c>
      <c r="C411" s="109">
        <v>10.67</v>
      </c>
      <c r="D411" s="109" t="s">
        <v>12</v>
      </c>
      <c r="E411" s="109">
        <v>2016</v>
      </c>
      <c r="F411" s="110" t="s">
        <v>13</v>
      </c>
      <c r="G411" s="111"/>
      <c r="H411" s="111"/>
      <c r="I411" s="112">
        <v>1.1299999999999999</v>
      </c>
      <c r="J411" s="113">
        <f t="shared" si="15"/>
        <v>12.057099999999998</v>
      </c>
      <c r="K411" s="114">
        <v>2022</v>
      </c>
      <c r="L411" s="115"/>
    </row>
    <row r="412" spans="1:12" s="6" customFormat="1" ht="17" x14ac:dyDescent="0.2">
      <c r="A412" s="185"/>
      <c r="B412" s="128" t="s">
        <v>483</v>
      </c>
      <c r="C412" s="109">
        <v>6.67</v>
      </c>
      <c r="D412" s="109" t="s">
        <v>12</v>
      </c>
      <c r="E412" s="109">
        <v>2016</v>
      </c>
      <c r="F412" s="110" t="s">
        <v>13</v>
      </c>
      <c r="G412" s="111"/>
      <c r="H412" s="111"/>
      <c r="I412" s="112">
        <v>1.1299999999999999</v>
      </c>
      <c r="J412" s="113">
        <f t="shared" si="15"/>
        <v>7.5370999999999988</v>
      </c>
      <c r="K412" s="114">
        <v>2022</v>
      </c>
      <c r="L412" s="115"/>
    </row>
    <row r="413" spans="1:12" s="6" customFormat="1" ht="17" x14ac:dyDescent="0.2">
      <c r="A413" s="185"/>
      <c r="B413" s="128" t="s">
        <v>484</v>
      </c>
      <c r="C413" s="109">
        <v>233</v>
      </c>
      <c r="D413" s="109" t="s">
        <v>12</v>
      </c>
      <c r="E413" s="109">
        <v>2016</v>
      </c>
      <c r="F413" s="110" t="s">
        <v>13</v>
      </c>
      <c r="G413" s="111"/>
      <c r="H413" s="111"/>
      <c r="I413" s="112">
        <v>1.1299999999999999</v>
      </c>
      <c r="J413" s="113">
        <f t="shared" si="15"/>
        <v>263.28999999999996</v>
      </c>
      <c r="K413" s="114">
        <v>2022</v>
      </c>
      <c r="L413" s="115"/>
    </row>
    <row r="414" spans="1:12" s="6" customFormat="1" ht="17" x14ac:dyDescent="0.2">
      <c r="A414" s="185"/>
      <c r="B414" s="128" t="s">
        <v>485</v>
      </c>
      <c r="C414" s="109">
        <v>5496</v>
      </c>
      <c r="D414" s="109" t="s">
        <v>12</v>
      </c>
      <c r="E414" s="109">
        <v>2016</v>
      </c>
      <c r="F414" s="110" t="s">
        <v>13</v>
      </c>
      <c r="G414" s="111"/>
      <c r="H414" s="111"/>
      <c r="I414" s="112">
        <v>1.1299999999999999</v>
      </c>
      <c r="J414" s="113">
        <f t="shared" si="15"/>
        <v>6210.48</v>
      </c>
      <c r="K414" s="114">
        <v>2022</v>
      </c>
      <c r="L414" s="115"/>
    </row>
    <row r="415" spans="1:12" s="6" customFormat="1" ht="17" x14ac:dyDescent="0.2">
      <c r="A415" s="185"/>
      <c r="B415" s="128" t="s">
        <v>486</v>
      </c>
      <c r="C415" s="109">
        <v>5729</v>
      </c>
      <c r="D415" s="109" t="s">
        <v>12</v>
      </c>
      <c r="E415" s="109">
        <v>2016</v>
      </c>
      <c r="F415" s="110" t="s">
        <v>13</v>
      </c>
      <c r="G415" s="111"/>
      <c r="H415" s="111"/>
      <c r="I415" s="112">
        <v>1.1299999999999999</v>
      </c>
      <c r="J415" s="113">
        <f t="shared" si="15"/>
        <v>6473.7699999999995</v>
      </c>
      <c r="K415" s="114">
        <v>2022</v>
      </c>
      <c r="L415" s="115"/>
    </row>
    <row r="416" spans="1:12" s="6" customFormat="1" ht="17" x14ac:dyDescent="0.2">
      <c r="A416" s="185"/>
      <c r="B416" s="53" t="s">
        <v>487</v>
      </c>
      <c r="C416" s="109">
        <v>1108</v>
      </c>
      <c r="D416" s="109" t="s">
        <v>12</v>
      </c>
      <c r="E416" s="109">
        <v>2016</v>
      </c>
      <c r="F416" s="110" t="s">
        <v>13</v>
      </c>
      <c r="G416" s="111"/>
      <c r="H416" s="111"/>
      <c r="I416" s="112">
        <v>1.1299999999999999</v>
      </c>
      <c r="J416" s="113">
        <f t="shared" si="15"/>
        <v>1252.04</v>
      </c>
      <c r="K416" s="114">
        <v>2022</v>
      </c>
      <c r="L416" s="115"/>
    </row>
    <row r="417" spans="1:12" s="6" customFormat="1" ht="17" x14ac:dyDescent="0.2">
      <c r="A417" s="185"/>
      <c r="B417" s="53" t="s">
        <v>488</v>
      </c>
      <c r="C417" s="109">
        <v>4998</v>
      </c>
      <c r="D417" s="109" t="s">
        <v>12</v>
      </c>
      <c r="E417" s="109">
        <v>2016</v>
      </c>
      <c r="F417" s="110" t="s">
        <v>13</v>
      </c>
      <c r="G417" s="111"/>
      <c r="H417" s="111"/>
      <c r="I417" s="112">
        <v>1.1299999999999999</v>
      </c>
      <c r="J417" s="113">
        <f t="shared" si="15"/>
        <v>5647.74</v>
      </c>
      <c r="K417" s="114">
        <v>2022</v>
      </c>
      <c r="L417" s="115"/>
    </row>
    <row r="418" spans="1:12" s="6" customFormat="1" ht="17" x14ac:dyDescent="0.2">
      <c r="A418" s="185"/>
      <c r="B418" s="53" t="s">
        <v>489</v>
      </c>
      <c r="C418" s="109">
        <v>6106</v>
      </c>
      <c r="D418" s="109" t="s">
        <v>12</v>
      </c>
      <c r="E418" s="109">
        <v>2016</v>
      </c>
      <c r="F418" s="110" t="s">
        <v>13</v>
      </c>
      <c r="G418" s="111"/>
      <c r="H418" s="111"/>
      <c r="I418" s="112">
        <v>1.1299999999999999</v>
      </c>
      <c r="J418" s="113">
        <f t="shared" si="15"/>
        <v>6899.78</v>
      </c>
      <c r="K418" s="114">
        <v>2022</v>
      </c>
      <c r="L418" s="115"/>
    </row>
    <row r="419" spans="1:12" s="6" customFormat="1" ht="17" x14ac:dyDescent="0.2">
      <c r="A419" s="185"/>
      <c r="B419" s="71" t="s">
        <v>490</v>
      </c>
      <c r="C419" s="116">
        <v>47</v>
      </c>
      <c r="D419" s="116"/>
      <c r="E419" s="116"/>
      <c r="F419" s="117"/>
      <c r="G419" s="116"/>
      <c r="H419" s="116"/>
      <c r="I419" s="116"/>
      <c r="J419" s="118"/>
      <c r="K419" s="119"/>
      <c r="L419" s="115"/>
    </row>
    <row r="420" spans="1:12" s="6" customFormat="1" ht="17" x14ac:dyDescent="0.2">
      <c r="A420" s="186"/>
      <c r="B420" s="71" t="s">
        <v>491</v>
      </c>
      <c r="C420" s="116">
        <v>58</v>
      </c>
      <c r="D420" s="116"/>
      <c r="E420" s="116"/>
      <c r="F420" s="117"/>
      <c r="G420" s="116"/>
      <c r="H420" s="116"/>
      <c r="I420" s="116"/>
      <c r="J420" s="118"/>
      <c r="K420" s="119"/>
      <c r="L420" s="115"/>
    </row>
    <row r="421" spans="1:12" s="6" customFormat="1" x14ac:dyDescent="0.2">
      <c r="A421" s="132"/>
      <c r="B421" s="77"/>
      <c r="C421" s="107"/>
      <c r="D421" s="107"/>
      <c r="E421" s="107"/>
      <c r="F421" s="136"/>
      <c r="G421" s="107"/>
      <c r="H421" s="107"/>
      <c r="I421" s="137"/>
      <c r="J421" s="138"/>
      <c r="K421" s="107"/>
      <c r="L421" s="115"/>
    </row>
    <row r="422" spans="1:12" s="6" customFormat="1" ht="17" x14ac:dyDescent="0.2">
      <c r="A422" s="209" t="s">
        <v>492</v>
      </c>
      <c r="B422" s="36" t="s">
        <v>493</v>
      </c>
      <c r="C422" s="109">
        <v>108800</v>
      </c>
      <c r="D422" s="109" t="s">
        <v>12</v>
      </c>
      <c r="E422" s="109">
        <v>2017</v>
      </c>
      <c r="F422" s="110" t="s">
        <v>13</v>
      </c>
      <c r="G422" s="111"/>
      <c r="H422" s="111"/>
      <c r="I422" s="112">
        <v>1.1100000000000001</v>
      </c>
      <c r="J422" s="113">
        <f t="shared" ref="J422:J430" si="16">SUM(C422*I422)</f>
        <v>120768.00000000001</v>
      </c>
      <c r="K422" s="114">
        <v>2022</v>
      </c>
      <c r="L422" s="115"/>
    </row>
    <row r="423" spans="1:12" s="6" customFormat="1" ht="17" x14ac:dyDescent="0.2">
      <c r="A423" s="210"/>
      <c r="B423" s="36" t="s">
        <v>494</v>
      </c>
      <c r="C423" s="109">
        <v>156300</v>
      </c>
      <c r="D423" s="109" t="s">
        <v>12</v>
      </c>
      <c r="E423" s="109">
        <v>2017</v>
      </c>
      <c r="F423" s="110" t="s">
        <v>13</v>
      </c>
      <c r="G423" s="111"/>
      <c r="H423" s="111"/>
      <c r="I423" s="112">
        <v>1.1100000000000001</v>
      </c>
      <c r="J423" s="113">
        <f t="shared" si="16"/>
        <v>173493.00000000003</v>
      </c>
      <c r="K423" s="114">
        <v>2022</v>
      </c>
      <c r="L423" s="115"/>
    </row>
    <row r="424" spans="1:12" s="6" customFormat="1" ht="17" x14ac:dyDescent="0.2">
      <c r="A424" s="210"/>
      <c r="B424" s="36" t="s">
        <v>19</v>
      </c>
      <c r="C424" s="109">
        <v>926</v>
      </c>
      <c r="D424" s="109" t="s">
        <v>12</v>
      </c>
      <c r="E424" s="109">
        <v>2017</v>
      </c>
      <c r="F424" s="110" t="s">
        <v>13</v>
      </c>
      <c r="G424" s="111"/>
      <c r="H424" s="111"/>
      <c r="I424" s="112">
        <v>1.1100000000000001</v>
      </c>
      <c r="J424" s="113">
        <f t="shared" si="16"/>
        <v>1027.8600000000001</v>
      </c>
      <c r="K424" s="114">
        <v>2022</v>
      </c>
      <c r="L424" s="115"/>
    </row>
    <row r="425" spans="1:12" s="6" customFormat="1" ht="17" x14ac:dyDescent="0.2">
      <c r="A425" s="210"/>
      <c r="B425" s="36" t="s">
        <v>435</v>
      </c>
      <c r="C425" s="109">
        <v>274</v>
      </c>
      <c r="D425" s="109" t="s">
        <v>12</v>
      </c>
      <c r="E425" s="109">
        <v>2017</v>
      </c>
      <c r="F425" s="110" t="s">
        <v>13</v>
      </c>
      <c r="G425" s="111"/>
      <c r="H425" s="111"/>
      <c r="I425" s="112">
        <v>1.1100000000000001</v>
      </c>
      <c r="J425" s="113">
        <f t="shared" si="16"/>
        <v>304.14000000000004</v>
      </c>
      <c r="K425" s="114">
        <v>2022</v>
      </c>
      <c r="L425" s="115"/>
    </row>
    <row r="426" spans="1:12" s="6" customFormat="1" ht="17" x14ac:dyDescent="0.2">
      <c r="A426" s="210"/>
      <c r="B426" s="36" t="s">
        <v>23</v>
      </c>
      <c r="C426" s="109">
        <v>26</v>
      </c>
      <c r="D426" s="109" t="s">
        <v>12</v>
      </c>
      <c r="E426" s="109">
        <v>2017</v>
      </c>
      <c r="F426" s="110" t="s">
        <v>13</v>
      </c>
      <c r="G426" s="111"/>
      <c r="H426" s="111"/>
      <c r="I426" s="112">
        <v>1.1100000000000001</v>
      </c>
      <c r="J426" s="113">
        <f t="shared" si="16"/>
        <v>28.860000000000003</v>
      </c>
      <c r="K426" s="114">
        <v>2022</v>
      </c>
      <c r="L426" s="115"/>
    </row>
    <row r="427" spans="1:12" s="6" customFormat="1" ht="17" x14ac:dyDescent="0.2">
      <c r="A427" s="210"/>
      <c r="B427" s="36" t="s">
        <v>495</v>
      </c>
      <c r="C427" s="109">
        <v>90410</v>
      </c>
      <c r="D427" s="109" t="s">
        <v>12</v>
      </c>
      <c r="E427" s="109">
        <v>2017</v>
      </c>
      <c r="F427" s="110" t="s">
        <v>13</v>
      </c>
      <c r="G427" s="111"/>
      <c r="H427" s="111"/>
      <c r="I427" s="112">
        <v>1.1100000000000001</v>
      </c>
      <c r="J427" s="113">
        <f t="shared" si="16"/>
        <v>100355.1</v>
      </c>
      <c r="K427" s="114">
        <v>2022</v>
      </c>
      <c r="L427" s="115"/>
    </row>
    <row r="428" spans="1:12" s="6" customFormat="1" ht="17" x14ac:dyDescent="0.2">
      <c r="A428" s="210"/>
      <c r="B428" s="36" t="s">
        <v>496</v>
      </c>
      <c r="C428" s="109">
        <v>94696</v>
      </c>
      <c r="D428" s="109" t="s">
        <v>12</v>
      </c>
      <c r="E428" s="109">
        <v>2017</v>
      </c>
      <c r="F428" s="110" t="s">
        <v>13</v>
      </c>
      <c r="G428" s="111"/>
      <c r="H428" s="111"/>
      <c r="I428" s="112">
        <v>1.1100000000000001</v>
      </c>
      <c r="J428" s="113">
        <f t="shared" si="16"/>
        <v>105112.56000000001</v>
      </c>
      <c r="K428" s="114">
        <v>2022</v>
      </c>
      <c r="L428" s="115"/>
    </row>
    <row r="429" spans="1:12" s="6" customFormat="1" ht="17" x14ac:dyDescent="0.2">
      <c r="A429" s="210"/>
      <c r="B429" s="36" t="s">
        <v>497</v>
      </c>
      <c r="C429" s="109">
        <v>24074</v>
      </c>
      <c r="D429" s="109" t="s">
        <v>12</v>
      </c>
      <c r="E429" s="109">
        <v>2017</v>
      </c>
      <c r="F429" s="110" t="s">
        <v>13</v>
      </c>
      <c r="G429" s="111"/>
      <c r="H429" s="111"/>
      <c r="I429" s="112">
        <v>1.1100000000000001</v>
      </c>
      <c r="J429" s="113">
        <f t="shared" si="16"/>
        <v>26722.140000000003</v>
      </c>
      <c r="K429" s="114">
        <v>2022</v>
      </c>
      <c r="L429" s="115"/>
    </row>
    <row r="430" spans="1:12" s="6" customFormat="1" ht="17" x14ac:dyDescent="0.2">
      <c r="A430" s="210"/>
      <c r="B430" s="36" t="s">
        <v>498</v>
      </c>
      <c r="C430" s="109">
        <v>8082</v>
      </c>
      <c r="D430" s="109" t="s">
        <v>12</v>
      </c>
      <c r="E430" s="109">
        <v>2017</v>
      </c>
      <c r="F430" s="110" t="s">
        <v>13</v>
      </c>
      <c r="G430" s="111"/>
      <c r="H430" s="111"/>
      <c r="I430" s="112">
        <v>1.1100000000000001</v>
      </c>
      <c r="J430" s="113">
        <f t="shared" si="16"/>
        <v>8971.02</v>
      </c>
      <c r="K430" s="114">
        <v>2022</v>
      </c>
      <c r="L430" s="115"/>
    </row>
    <row r="431" spans="1:12" s="6" customFormat="1" ht="17" x14ac:dyDescent="0.2">
      <c r="A431" s="210"/>
      <c r="B431" s="42" t="s">
        <v>499</v>
      </c>
      <c r="C431" s="116">
        <v>1.82</v>
      </c>
      <c r="D431" s="116"/>
      <c r="E431" s="116"/>
      <c r="F431" s="117"/>
      <c r="G431" s="116"/>
      <c r="H431" s="116"/>
      <c r="I431" s="116"/>
      <c r="J431" s="118"/>
      <c r="K431" s="119"/>
      <c r="L431" s="115"/>
    </row>
    <row r="432" spans="1:12" s="6" customFormat="1" ht="17" x14ac:dyDescent="0.2">
      <c r="A432" s="210"/>
      <c r="B432" s="42" t="s">
        <v>500</v>
      </c>
      <c r="C432" s="116">
        <v>2.5299999999999998</v>
      </c>
      <c r="D432" s="116"/>
      <c r="E432" s="116"/>
      <c r="F432" s="117"/>
      <c r="G432" s="116"/>
      <c r="H432" s="116"/>
      <c r="I432" s="116"/>
      <c r="J432" s="118"/>
      <c r="K432" s="119"/>
      <c r="L432" s="115"/>
    </row>
    <row r="433" spans="1:12" s="6" customFormat="1" ht="17" x14ac:dyDescent="0.2">
      <c r="A433" s="210"/>
      <c r="B433" s="42" t="s">
        <v>501</v>
      </c>
      <c r="C433" s="116" t="s">
        <v>502</v>
      </c>
      <c r="D433" s="116"/>
      <c r="E433" s="116"/>
      <c r="F433" s="117"/>
      <c r="G433" s="116"/>
      <c r="H433" s="116"/>
      <c r="I433" s="116"/>
      <c r="J433" s="118"/>
      <c r="K433" s="119"/>
      <c r="L433" s="115"/>
    </row>
    <row r="434" spans="1:12" s="6" customFormat="1" ht="17" x14ac:dyDescent="0.2">
      <c r="A434" s="211"/>
      <c r="B434" s="42" t="s">
        <v>503</v>
      </c>
      <c r="C434" s="116" t="s">
        <v>504</v>
      </c>
      <c r="D434" s="116"/>
      <c r="E434" s="116"/>
      <c r="F434" s="117"/>
      <c r="G434" s="116"/>
      <c r="H434" s="116"/>
      <c r="I434" s="116"/>
      <c r="J434" s="118"/>
      <c r="K434" s="119"/>
      <c r="L434" s="115"/>
    </row>
    <row r="435" spans="1:12" s="6" customFormat="1" x14ac:dyDescent="0.2">
      <c r="A435" s="9"/>
      <c r="B435" s="121"/>
      <c r="C435" s="122"/>
      <c r="D435" s="122"/>
      <c r="E435" s="122"/>
      <c r="F435" s="122"/>
      <c r="G435" s="122"/>
      <c r="H435" s="122"/>
      <c r="I435" s="122"/>
      <c r="J435" s="122"/>
      <c r="K435" s="122"/>
      <c r="L435" s="115"/>
    </row>
    <row r="436" spans="1:12" s="6" customFormat="1" ht="17" x14ac:dyDescent="0.2">
      <c r="A436" s="184" t="s">
        <v>505</v>
      </c>
      <c r="B436" s="108" t="s">
        <v>506</v>
      </c>
      <c r="C436" s="109">
        <v>136.69999999999999</v>
      </c>
      <c r="D436" s="109" t="s">
        <v>12</v>
      </c>
      <c r="E436" s="109">
        <v>2006</v>
      </c>
      <c r="F436" s="111" t="s">
        <v>13</v>
      </c>
      <c r="G436" s="111"/>
      <c r="H436" s="141"/>
      <c r="I436" s="112">
        <v>1.33</v>
      </c>
      <c r="J436" s="113">
        <f t="shared" ref="J436:J444" si="17">SUM(I436*C436)</f>
        <v>181.81100000000001</v>
      </c>
      <c r="K436" s="114">
        <v>2022</v>
      </c>
      <c r="L436" s="115"/>
    </row>
    <row r="437" spans="1:12" s="6" customFormat="1" ht="17" x14ac:dyDescent="0.2">
      <c r="A437" s="185"/>
      <c r="B437" s="108" t="s">
        <v>507</v>
      </c>
      <c r="C437" s="109">
        <v>101.1</v>
      </c>
      <c r="D437" s="109" t="s">
        <v>12</v>
      </c>
      <c r="E437" s="109">
        <v>2006</v>
      </c>
      <c r="F437" s="111" t="s">
        <v>13</v>
      </c>
      <c r="G437" s="111"/>
      <c r="H437" s="141"/>
      <c r="I437" s="112">
        <v>1.33</v>
      </c>
      <c r="J437" s="113">
        <f t="shared" si="17"/>
        <v>134.46299999999999</v>
      </c>
      <c r="K437" s="114">
        <v>2022</v>
      </c>
      <c r="L437" s="115"/>
    </row>
    <row r="438" spans="1:12" s="6" customFormat="1" ht="17" x14ac:dyDescent="0.2">
      <c r="A438" s="185"/>
      <c r="B438" s="108" t="s">
        <v>508</v>
      </c>
      <c r="C438" s="109">
        <v>26</v>
      </c>
      <c r="D438" s="109" t="s">
        <v>12</v>
      </c>
      <c r="E438" s="109">
        <v>2006</v>
      </c>
      <c r="F438" s="111" t="s">
        <v>13</v>
      </c>
      <c r="G438" s="111"/>
      <c r="H438" s="141"/>
      <c r="I438" s="112">
        <v>1.33</v>
      </c>
      <c r="J438" s="113">
        <f t="shared" si="17"/>
        <v>34.58</v>
      </c>
      <c r="K438" s="114">
        <v>2022</v>
      </c>
      <c r="L438" s="115"/>
    </row>
    <row r="439" spans="1:12" s="6" customFormat="1" ht="17" x14ac:dyDescent="0.2">
      <c r="A439" s="185"/>
      <c r="B439" s="108" t="s">
        <v>509</v>
      </c>
      <c r="C439" s="109">
        <v>463.7</v>
      </c>
      <c r="D439" s="109" t="s">
        <v>12</v>
      </c>
      <c r="E439" s="109">
        <v>2006</v>
      </c>
      <c r="F439" s="111" t="s">
        <v>13</v>
      </c>
      <c r="G439" s="111"/>
      <c r="H439" s="141"/>
      <c r="I439" s="112">
        <v>1.33</v>
      </c>
      <c r="J439" s="113">
        <f t="shared" si="17"/>
        <v>616.721</v>
      </c>
      <c r="K439" s="114">
        <v>2022</v>
      </c>
      <c r="L439" s="115"/>
    </row>
    <row r="440" spans="1:12" s="6" customFormat="1" ht="17" x14ac:dyDescent="0.2">
      <c r="A440" s="185"/>
      <c r="B440" s="108" t="s">
        <v>312</v>
      </c>
      <c r="C440" s="109">
        <v>1137.2</v>
      </c>
      <c r="D440" s="109" t="s">
        <v>12</v>
      </c>
      <c r="E440" s="109">
        <v>2006</v>
      </c>
      <c r="F440" s="111" t="s">
        <v>13</v>
      </c>
      <c r="G440" s="111"/>
      <c r="H440" s="141"/>
      <c r="I440" s="112">
        <v>1.33</v>
      </c>
      <c r="J440" s="113">
        <f t="shared" si="17"/>
        <v>1512.4760000000001</v>
      </c>
      <c r="K440" s="114">
        <v>2022</v>
      </c>
      <c r="L440" s="115"/>
    </row>
    <row r="441" spans="1:12" s="6" customFormat="1" ht="17" x14ac:dyDescent="0.2">
      <c r="A441" s="185"/>
      <c r="B441" s="108" t="s">
        <v>510</v>
      </c>
      <c r="C441" s="109">
        <v>603.4</v>
      </c>
      <c r="D441" s="109" t="s">
        <v>12</v>
      </c>
      <c r="E441" s="109">
        <v>2006</v>
      </c>
      <c r="F441" s="111" t="s">
        <v>13</v>
      </c>
      <c r="G441" s="111"/>
      <c r="H441" s="141"/>
      <c r="I441" s="112">
        <v>1.33</v>
      </c>
      <c r="J441" s="113">
        <f t="shared" si="17"/>
        <v>802.52200000000005</v>
      </c>
      <c r="K441" s="114">
        <v>2022</v>
      </c>
      <c r="L441" s="115"/>
    </row>
    <row r="442" spans="1:12" s="6" customFormat="1" ht="17" x14ac:dyDescent="0.2">
      <c r="A442" s="185"/>
      <c r="B442" s="108" t="s">
        <v>511</v>
      </c>
      <c r="C442" s="109">
        <v>51.3</v>
      </c>
      <c r="D442" s="109" t="s">
        <v>12</v>
      </c>
      <c r="E442" s="109">
        <v>2006</v>
      </c>
      <c r="F442" s="111" t="s">
        <v>13</v>
      </c>
      <c r="G442" s="111"/>
      <c r="H442" s="141"/>
      <c r="I442" s="112">
        <v>1.33</v>
      </c>
      <c r="J442" s="113">
        <f t="shared" si="17"/>
        <v>68.228999999999999</v>
      </c>
      <c r="K442" s="114">
        <v>2022</v>
      </c>
      <c r="L442" s="115"/>
    </row>
    <row r="443" spans="1:12" s="6" customFormat="1" ht="17" x14ac:dyDescent="0.2">
      <c r="A443" s="185"/>
      <c r="B443" s="108" t="s">
        <v>273</v>
      </c>
      <c r="C443" s="109">
        <v>4881</v>
      </c>
      <c r="D443" s="109" t="s">
        <v>12</v>
      </c>
      <c r="E443" s="109">
        <v>2006</v>
      </c>
      <c r="F443" s="111" t="s">
        <v>13</v>
      </c>
      <c r="G443" s="111"/>
      <c r="H443" s="141"/>
      <c r="I443" s="112">
        <v>1.33</v>
      </c>
      <c r="J443" s="113">
        <f t="shared" si="17"/>
        <v>6491.7300000000005</v>
      </c>
      <c r="K443" s="114">
        <v>2022</v>
      </c>
      <c r="L443" s="115"/>
    </row>
    <row r="444" spans="1:12" s="6" customFormat="1" ht="17" x14ac:dyDescent="0.2">
      <c r="A444" s="185"/>
      <c r="B444" s="108" t="s">
        <v>219</v>
      </c>
      <c r="C444" s="109">
        <v>6006</v>
      </c>
      <c r="D444" s="109" t="s">
        <v>12</v>
      </c>
      <c r="E444" s="109">
        <v>2006</v>
      </c>
      <c r="F444" s="111" t="s">
        <v>13</v>
      </c>
      <c r="G444" s="111"/>
      <c r="H444" s="111"/>
      <c r="I444" s="112">
        <v>1.33</v>
      </c>
      <c r="J444" s="113">
        <f t="shared" si="17"/>
        <v>7987.9800000000005</v>
      </c>
      <c r="K444" s="114">
        <v>2022</v>
      </c>
      <c r="L444" s="115"/>
    </row>
    <row r="445" spans="1:12" s="6" customFormat="1" ht="17" x14ac:dyDescent="0.2">
      <c r="A445" s="185"/>
      <c r="B445" s="71" t="s">
        <v>512</v>
      </c>
      <c r="C445" s="116">
        <v>94.2</v>
      </c>
      <c r="D445" s="116"/>
      <c r="E445" s="116"/>
      <c r="F445" s="116"/>
      <c r="G445" s="116"/>
      <c r="H445" s="116"/>
      <c r="I445" s="116"/>
      <c r="J445" s="118"/>
      <c r="K445" s="119"/>
      <c r="L445" s="115"/>
    </row>
    <row r="446" spans="1:12" s="6" customFormat="1" ht="17" x14ac:dyDescent="0.2">
      <c r="A446" s="185"/>
      <c r="B446" s="71" t="s">
        <v>513</v>
      </c>
      <c r="C446" s="116">
        <v>83.7</v>
      </c>
      <c r="D446" s="116"/>
      <c r="E446" s="116"/>
      <c r="F446" s="116"/>
      <c r="G446" s="116"/>
      <c r="H446" s="116"/>
      <c r="I446" s="116"/>
      <c r="J446" s="118"/>
      <c r="K446" s="119"/>
      <c r="L446" s="115"/>
    </row>
    <row r="447" spans="1:12" s="6" customFormat="1" ht="17" x14ac:dyDescent="0.2">
      <c r="A447" s="185"/>
      <c r="B447" s="71" t="s">
        <v>514</v>
      </c>
      <c r="C447" s="116" t="s">
        <v>515</v>
      </c>
      <c r="D447" s="116"/>
      <c r="E447" s="116"/>
      <c r="F447" s="116"/>
      <c r="G447" s="116"/>
      <c r="H447" s="116"/>
      <c r="I447" s="116"/>
      <c r="J447" s="118"/>
      <c r="K447" s="119"/>
      <c r="L447" s="115"/>
    </row>
    <row r="448" spans="1:12" s="6" customFormat="1" ht="17" x14ac:dyDescent="0.2">
      <c r="A448" s="185"/>
      <c r="B448" s="71" t="s">
        <v>516</v>
      </c>
      <c r="C448" s="116" t="s">
        <v>517</v>
      </c>
      <c r="D448" s="116"/>
      <c r="E448" s="116"/>
      <c r="F448" s="116"/>
      <c r="G448" s="116"/>
      <c r="H448" s="116"/>
      <c r="I448" s="116"/>
      <c r="J448" s="118"/>
      <c r="K448" s="119"/>
      <c r="L448" s="115"/>
    </row>
    <row r="449" spans="1:12" s="6" customFormat="1" ht="17" x14ac:dyDescent="0.2">
      <c r="A449" s="185"/>
      <c r="B449" s="71" t="s">
        <v>518</v>
      </c>
      <c r="C449" s="116" t="s">
        <v>519</v>
      </c>
      <c r="D449" s="116"/>
      <c r="E449" s="116"/>
      <c r="F449" s="116"/>
      <c r="G449" s="116"/>
      <c r="H449" s="116"/>
      <c r="I449" s="116"/>
      <c r="J449" s="118"/>
      <c r="K449" s="119"/>
      <c r="L449" s="115"/>
    </row>
    <row r="450" spans="1:12" s="6" customFormat="1" ht="17" x14ac:dyDescent="0.2">
      <c r="A450" s="185"/>
      <c r="B450" s="71" t="s">
        <v>520</v>
      </c>
      <c r="C450" s="116" t="s">
        <v>521</v>
      </c>
      <c r="D450" s="116"/>
      <c r="E450" s="116"/>
      <c r="F450" s="116"/>
      <c r="G450" s="116"/>
      <c r="H450" s="116"/>
      <c r="I450" s="116"/>
      <c r="J450" s="118"/>
      <c r="K450" s="119"/>
      <c r="L450" s="115"/>
    </row>
    <row r="451" spans="1:12" s="6" customFormat="1" ht="17" x14ac:dyDescent="0.2">
      <c r="A451" s="185"/>
      <c r="B451" s="71" t="s">
        <v>522</v>
      </c>
      <c r="C451" s="116" t="s">
        <v>523</v>
      </c>
      <c r="D451" s="116"/>
      <c r="E451" s="116"/>
      <c r="F451" s="116"/>
      <c r="G451" s="116"/>
      <c r="H451" s="116"/>
      <c r="I451" s="116"/>
      <c r="J451" s="118"/>
      <c r="K451" s="119"/>
      <c r="L451" s="115"/>
    </row>
    <row r="452" spans="1:12" s="6" customFormat="1" ht="17" x14ac:dyDescent="0.2">
      <c r="A452" s="186"/>
      <c r="B452" s="71" t="s">
        <v>524</v>
      </c>
      <c r="C452" s="116" t="s">
        <v>525</v>
      </c>
      <c r="D452" s="116"/>
      <c r="E452" s="116"/>
      <c r="F452" s="116"/>
      <c r="G452" s="116"/>
      <c r="H452" s="116"/>
      <c r="I452" s="116"/>
      <c r="J452" s="118"/>
      <c r="K452" s="119"/>
      <c r="L452" s="115"/>
    </row>
    <row r="453" spans="1:12" s="6" customFormat="1" x14ac:dyDescent="0.2">
      <c r="A453" s="9"/>
      <c r="B453" s="121"/>
      <c r="C453" s="122"/>
      <c r="D453" s="122"/>
      <c r="E453" s="122"/>
      <c r="F453" s="122"/>
      <c r="G453" s="122"/>
      <c r="H453" s="122"/>
      <c r="I453" s="122"/>
      <c r="J453" s="122"/>
      <c r="K453" s="122"/>
      <c r="L453" s="115"/>
    </row>
    <row r="454" spans="1:12" s="6" customFormat="1" ht="17" x14ac:dyDescent="0.2">
      <c r="A454" s="203" t="s">
        <v>526</v>
      </c>
      <c r="B454" s="36" t="s">
        <v>527</v>
      </c>
      <c r="C454" s="109">
        <v>2301.4899999999998</v>
      </c>
      <c r="D454" s="109" t="s">
        <v>255</v>
      </c>
      <c r="E454" s="109">
        <v>2021</v>
      </c>
      <c r="F454" s="142">
        <v>1.4</v>
      </c>
      <c r="G454" s="111">
        <f t="shared" ref="G454:G472" si="18">SUM(C454*F454)</f>
        <v>3222.0859999999993</v>
      </c>
      <c r="H454" s="111">
        <v>2021</v>
      </c>
      <c r="I454" s="112">
        <v>1.02</v>
      </c>
      <c r="J454" s="113">
        <f t="shared" ref="J454:J472" si="19">SUM(G454*I454)</f>
        <v>3286.5277199999996</v>
      </c>
      <c r="K454" s="114">
        <v>2022</v>
      </c>
      <c r="L454" s="115"/>
    </row>
    <row r="455" spans="1:12" s="6" customFormat="1" ht="17" x14ac:dyDescent="0.2">
      <c r="A455" s="185"/>
      <c r="B455" s="36" t="s">
        <v>528</v>
      </c>
      <c r="C455" s="109">
        <v>1485.23</v>
      </c>
      <c r="D455" s="109" t="s">
        <v>255</v>
      </c>
      <c r="E455" s="109">
        <v>2021</v>
      </c>
      <c r="F455" s="142">
        <v>1.4</v>
      </c>
      <c r="G455" s="111">
        <f t="shared" si="18"/>
        <v>2079.3220000000001</v>
      </c>
      <c r="H455" s="111">
        <v>2021</v>
      </c>
      <c r="I455" s="112">
        <v>1.02</v>
      </c>
      <c r="J455" s="113">
        <f t="shared" si="19"/>
        <v>2120.9084400000002</v>
      </c>
      <c r="K455" s="114">
        <v>2022</v>
      </c>
      <c r="L455" s="115"/>
    </row>
    <row r="456" spans="1:12" s="6" customFormat="1" ht="17" x14ac:dyDescent="0.2">
      <c r="A456" s="185"/>
      <c r="B456" s="36" t="s">
        <v>529</v>
      </c>
      <c r="C456" s="109">
        <v>4533.2700000000004</v>
      </c>
      <c r="D456" s="109" t="s">
        <v>255</v>
      </c>
      <c r="E456" s="109">
        <v>2021</v>
      </c>
      <c r="F456" s="142">
        <v>1.4</v>
      </c>
      <c r="G456" s="111">
        <f t="shared" si="18"/>
        <v>6346.5780000000004</v>
      </c>
      <c r="H456" s="111">
        <v>2021</v>
      </c>
      <c r="I456" s="112">
        <v>1.02</v>
      </c>
      <c r="J456" s="113">
        <f t="shared" si="19"/>
        <v>6473.5095600000004</v>
      </c>
      <c r="K456" s="114">
        <v>2022</v>
      </c>
      <c r="L456" s="115"/>
    </row>
    <row r="457" spans="1:12" s="6" customFormat="1" ht="17" x14ac:dyDescent="0.2">
      <c r="A457" s="185"/>
      <c r="B457" s="36" t="s">
        <v>530</v>
      </c>
      <c r="C457" s="109">
        <v>1485.23</v>
      </c>
      <c r="D457" s="109" t="s">
        <v>255</v>
      </c>
      <c r="E457" s="109">
        <v>2021</v>
      </c>
      <c r="F457" s="142">
        <v>1.4</v>
      </c>
      <c r="G457" s="111">
        <f t="shared" si="18"/>
        <v>2079.3220000000001</v>
      </c>
      <c r="H457" s="111">
        <v>2021</v>
      </c>
      <c r="I457" s="112">
        <v>1.02</v>
      </c>
      <c r="J457" s="113">
        <f t="shared" si="19"/>
        <v>2120.9084400000002</v>
      </c>
      <c r="K457" s="114">
        <v>2022</v>
      </c>
      <c r="L457" s="115"/>
    </row>
    <row r="458" spans="1:12" s="6" customFormat="1" ht="17" x14ac:dyDescent="0.2">
      <c r="A458" s="185"/>
      <c r="B458" s="36" t="s">
        <v>531</v>
      </c>
      <c r="C458" s="109">
        <v>16.2</v>
      </c>
      <c r="D458" s="109" t="s">
        <v>255</v>
      </c>
      <c r="E458" s="109">
        <v>2021</v>
      </c>
      <c r="F458" s="142">
        <v>1.4</v>
      </c>
      <c r="G458" s="111">
        <f t="shared" si="18"/>
        <v>22.679999999999996</v>
      </c>
      <c r="H458" s="111">
        <v>2021</v>
      </c>
      <c r="I458" s="112">
        <v>1.02</v>
      </c>
      <c r="J458" s="113">
        <f t="shared" si="19"/>
        <v>23.133599999999998</v>
      </c>
      <c r="K458" s="114">
        <v>2022</v>
      </c>
      <c r="L458" s="115"/>
    </row>
    <row r="459" spans="1:12" s="6" customFormat="1" ht="17" x14ac:dyDescent="0.2">
      <c r="A459" s="185"/>
      <c r="B459" s="36" t="s">
        <v>532</v>
      </c>
      <c r="C459" s="109">
        <v>798.77</v>
      </c>
      <c r="D459" s="109" t="s">
        <v>255</v>
      </c>
      <c r="E459" s="109">
        <v>2021</v>
      </c>
      <c r="F459" s="142">
        <v>1.4</v>
      </c>
      <c r="G459" s="111">
        <f t="shared" si="18"/>
        <v>1118.2779999999998</v>
      </c>
      <c r="H459" s="111">
        <v>2021</v>
      </c>
      <c r="I459" s="112">
        <v>1.02</v>
      </c>
      <c r="J459" s="113">
        <f t="shared" si="19"/>
        <v>1140.6435599999998</v>
      </c>
      <c r="K459" s="114">
        <v>2022</v>
      </c>
      <c r="L459" s="115"/>
    </row>
    <row r="460" spans="1:12" s="6" customFormat="1" ht="17" x14ac:dyDescent="0.2">
      <c r="A460" s="185"/>
      <c r="B460" s="36" t="s">
        <v>533</v>
      </c>
      <c r="C460" s="109">
        <v>2400.48</v>
      </c>
      <c r="D460" s="109" t="s">
        <v>255</v>
      </c>
      <c r="E460" s="109">
        <v>2021</v>
      </c>
      <c r="F460" s="142">
        <v>1.4</v>
      </c>
      <c r="G460" s="111">
        <f t="shared" si="18"/>
        <v>3360.672</v>
      </c>
      <c r="H460" s="111">
        <v>2021</v>
      </c>
      <c r="I460" s="112">
        <v>1.02</v>
      </c>
      <c r="J460" s="113">
        <f t="shared" si="19"/>
        <v>3427.88544</v>
      </c>
      <c r="K460" s="114">
        <v>2022</v>
      </c>
      <c r="L460" s="115"/>
    </row>
    <row r="461" spans="1:12" s="6" customFormat="1" ht="17" x14ac:dyDescent="0.2">
      <c r="A461" s="185"/>
      <c r="B461" s="36" t="s">
        <v>534</v>
      </c>
      <c r="C461" s="109">
        <v>449.64</v>
      </c>
      <c r="D461" s="109" t="s">
        <v>255</v>
      </c>
      <c r="E461" s="109">
        <v>2021</v>
      </c>
      <c r="F461" s="142">
        <v>1.4</v>
      </c>
      <c r="G461" s="111">
        <f t="shared" si="18"/>
        <v>629.49599999999998</v>
      </c>
      <c r="H461" s="111">
        <v>2021</v>
      </c>
      <c r="I461" s="112">
        <v>1.02</v>
      </c>
      <c r="J461" s="113">
        <f t="shared" si="19"/>
        <v>642.08591999999999</v>
      </c>
      <c r="K461" s="114">
        <v>2022</v>
      </c>
      <c r="L461" s="115"/>
    </row>
    <row r="462" spans="1:12" s="6" customFormat="1" ht="17" x14ac:dyDescent="0.2">
      <c r="A462" s="185"/>
      <c r="B462" s="36" t="s">
        <v>535</v>
      </c>
      <c r="C462" s="109">
        <v>427.14</v>
      </c>
      <c r="D462" s="109" t="s">
        <v>255</v>
      </c>
      <c r="E462" s="109">
        <v>2021</v>
      </c>
      <c r="F462" s="142">
        <v>1.4</v>
      </c>
      <c r="G462" s="111">
        <f t="shared" si="18"/>
        <v>597.99599999999998</v>
      </c>
      <c r="H462" s="111">
        <v>2021</v>
      </c>
      <c r="I462" s="112">
        <v>1.02</v>
      </c>
      <c r="J462" s="113">
        <f t="shared" si="19"/>
        <v>609.95591999999999</v>
      </c>
      <c r="K462" s="114">
        <v>2022</v>
      </c>
      <c r="L462" s="115"/>
    </row>
    <row r="463" spans="1:12" s="6" customFormat="1" ht="17" x14ac:dyDescent="0.2">
      <c r="A463" s="185"/>
      <c r="B463" s="36" t="s">
        <v>536</v>
      </c>
      <c r="C463" s="109">
        <v>1053.56</v>
      </c>
      <c r="D463" s="109" t="s">
        <v>255</v>
      </c>
      <c r="E463" s="109">
        <v>2021</v>
      </c>
      <c r="F463" s="142">
        <v>1.4</v>
      </c>
      <c r="G463" s="111">
        <f t="shared" si="18"/>
        <v>1474.9839999999999</v>
      </c>
      <c r="H463" s="111">
        <v>2021</v>
      </c>
      <c r="I463" s="112">
        <v>1.02</v>
      </c>
      <c r="J463" s="113">
        <f t="shared" si="19"/>
        <v>1504.48368</v>
      </c>
      <c r="K463" s="114">
        <v>2022</v>
      </c>
      <c r="L463" s="115"/>
    </row>
    <row r="464" spans="1:12" s="6" customFormat="1" ht="17" x14ac:dyDescent="0.2">
      <c r="A464" s="185"/>
      <c r="B464" s="36" t="s">
        <v>537</v>
      </c>
      <c r="C464" s="109">
        <v>1045</v>
      </c>
      <c r="D464" s="109" t="s">
        <v>255</v>
      </c>
      <c r="E464" s="109">
        <v>2021</v>
      </c>
      <c r="F464" s="142">
        <v>1.4</v>
      </c>
      <c r="G464" s="111">
        <f t="shared" si="18"/>
        <v>1463</v>
      </c>
      <c r="H464" s="111">
        <v>2021</v>
      </c>
      <c r="I464" s="112">
        <v>1.02</v>
      </c>
      <c r="J464" s="113">
        <f t="shared" si="19"/>
        <v>1492.26</v>
      </c>
      <c r="K464" s="114">
        <v>2022</v>
      </c>
      <c r="L464" s="115"/>
    </row>
    <row r="465" spans="1:12" s="6" customFormat="1" ht="17" x14ac:dyDescent="0.2">
      <c r="A465" s="185"/>
      <c r="B465" s="36" t="s">
        <v>538</v>
      </c>
      <c r="C465" s="109">
        <v>1404.34</v>
      </c>
      <c r="D465" s="109" t="s">
        <v>255</v>
      </c>
      <c r="E465" s="109">
        <v>2021</v>
      </c>
      <c r="F465" s="142">
        <v>1.4</v>
      </c>
      <c r="G465" s="111">
        <f t="shared" si="18"/>
        <v>1966.0759999999998</v>
      </c>
      <c r="H465" s="111">
        <v>2021</v>
      </c>
      <c r="I465" s="112">
        <v>1.02</v>
      </c>
      <c r="J465" s="113">
        <f t="shared" si="19"/>
        <v>2005.3975199999998</v>
      </c>
      <c r="K465" s="114">
        <v>2022</v>
      </c>
      <c r="L465" s="115"/>
    </row>
    <row r="466" spans="1:12" s="6" customFormat="1" ht="17" x14ac:dyDescent="0.2">
      <c r="A466" s="185"/>
      <c r="B466" s="36" t="s">
        <v>539</v>
      </c>
      <c r="C466" s="109">
        <v>4175.12</v>
      </c>
      <c r="D466" s="109" t="s">
        <v>255</v>
      </c>
      <c r="E466" s="109">
        <v>2021</v>
      </c>
      <c r="F466" s="142">
        <v>1.4</v>
      </c>
      <c r="G466" s="111">
        <f t="shared" si="18"/>
        <v>5845.1679999999997</v>
      </c>
      <c r="H466" s="111">
        <v>2021</v>
      </c>
      <c r="I466" s="112">
        <v>1.02</v>
      </c>
      <c r="J466" s="113">
        <f t="shared" si="19"/>
        <v>5962.0713599999999</v>
      </c>
      <c r="K466" s="114">
        <v>2022</v>
      </c>
      <c r="L466" s="115"/>
    </row>
    <row r="467" spans="1:12" s="6" customFormat="1" ht="17" x14ac:dyDescent="0.2">
      <c r="A467" s="185"/>
      <c r="B467" s="36" t="s">
        <v>540</v>
      </c>
      <c r="C467" s="109">
        <v>4375.8</v>
      </c>
      <c r="D467" s="109" t="s">
        <v>255</v>
      </c>
      <c r="E467" s="109">
        <v>2021</v>
      </c>
      <c r="F467" s="142">
        <v>1.4</v>
      </c>
      <c r="G467" s="111">
        <f t="shared" si="18"/>
        <v>6126.12</v>
      </c>
      <c r="H467" s="111">
        <v>2021</v>
      </c>
      <c r="I467" s="112">
        <v>1.02</v>
      </c>
      <c r="J467" s="113">
        <f t="shared" si="19"/>
        <v>6248.6423999999997</v>
      </c>
      <c r="K467" s="114">
        <v>2022</v>
      </c>
      <c r="L467" s="115"/>
    </row>
    <row r="468" spans="1:12" s="6" customFormat="1" ht="17" x14ac:dyDescent="0.2">
      <c r="A468" s="185"/>
      <c r="B468" s="36" t="s">
        <v>541</v>
      </c>
      <c r="C468" s="109">
        <v>1139.3599999999999</v>
      </c>
      <c r="D468" s="109" t="s">
        <v>255</v>
      </c>
      <c r="E468" s="109">
        <v>2021</v>
      </c>
      <c r="F468" s="142">
        <v>1.4</v>
      </c>
      <c r="G468" s="111">
        <f t="shared" si="18"/>
        <v>1595.1039999999998</v>
      </c>
      <c r="H468" s="111">
        <v>2021</v>
      </c>
      <c r="I468" s="112">
        <v>1.02</v>
      </c>
      <c r="J468" s="113">
        <f t="shared" si="19"/>
        <v>1627.0060799999999</v>
      </c>
      <c r="K468" s="114">
        <v>2022</v>
      </c>
      <c r="L468" s="115"/>
    </row>
    <row r="469" spans="1:12" s="6" customFormat="1" ht="17" x14ac:dyDescent="0.2">
      <c r="A469" s="185"/>
      <c r="B469" s="36" t="s">
        <v>542</v>
      </c>
      <c r="C469" s="109">
        <v>5744.24</v>
      </c>
      <c r="D469" s="109" t="s">
        <v>255</v>
      </c>
      <c r="E469" s="109">
        <v>2021</v>
      </c>
      <c r="F469" s="142">
        <v>1.4</v>
      </c>
      <c r="G469" s="111">
        <f t="shared" si="18"/>
        <v>8041.9359999999988</v>
      </c>
      <c r="H469" s="111">
        <v>2021</v>
      </c>
      <c r="I469" s="112">
        <v>1.02</v>
      </c>
      <c r="J469" s="113">
        <f t="shared" si="19"/>
        <v>8202.7747199999994</v>
      </c>
      <c r="K469" s="114">
        <v>2022</v>
      </c>
      <c r="L469" s="115"/>
    </row>
    <row r="470" spans="1:12" s="6" customFormat="1" ht="17" x14ac:dyDescent="0.2">
      <c r="A470" s="185"/>
      <c r="B470" s="36" t="s">
        <v>543</v>
      </c>
      <c r="C470" s="109">
        <v>2700.58</v>
      </c>
      <c r="D470" s="109" t="s">
        <v>255</v>
      </c>
      <c r="E470" s="109">
        <v>2021</v>
      </c>
      <c r="F470" s="142">
        <v>1.4</v>
      </c>
      <c r="G470" s="111">
        <f t="shared" si="18"/>
        <v>3780.8119999999994</v>
      </c>
      <c r="H470" s="111">
        <v>2021</v>
      </c>
      <c r="I470" s="112">
        <v>1.02</v>
      </c>
      <c r="J470" s="113">
        <f t="shared" si="19"/>
        <v>3856.4282399999993</v>
      </c>
      <c r="K470" s="114">
        <v>2022</v>
      </c>
      <c r="L470" s="115"/>
    </row>
    <row r="471" spans="1:12" s="6" customFormat="1" ht="17" x14ac:dyDescent="0.2">
      <c r="A471" s="185"/>
      <c r="B471" s="36" t="s">
        <v>544</v>
      </c>
      <c r="C471" s="109">
        <v>3483.86</v>
      </c>
      <c r="D471" s="109" t="s">
        <v>255</v>
      </c>
      <c r="E471" s="109">
        <v>2021</v>
      </c>
      <c r="F471" s="142">
        <v>1.4</v>
      </c>
      <c r="G471" s="111">
        <f t="shared" si="18"/>
        <v>4877.4039999999995</v>
      </c>
      <c r="H471" s="111">
        <v>2021</v>
      </c>
      <c r="I471" s="112">
        <v>1.02</v>
      </c>
      <c r="J471" s="113">
        <f t="shared" si="19"/>
        <v>4974.95208</v>
      </c>
      <c r="K471" s="114">
        <v>2022</v>
      </c>
      <c r="L471" s="115"/>
    </row>
    <row r="472" spans="1:12" s="6" customFormat="1" ht="17" x14ac:dyDescent="0.2">
      <c r="A472" s="185"/>
      <c r="B472" s="36" t="s">
        <v>545</v>
      </c>
      <c r="C472" s="109">
        <v>5492.83</v>
      </c>
      <c r="D472" s="109" t="s">
        <v>255</v>
      </c>
      <c r="E472" s="109">
        <v>2021</v>
      </c>
      <c r="F472" s="142">
        <v>1.4</v>
      </c>
      <c r="G472" s="111">
        <f t="shared" si="18"/>
        <v>7689.9619999999995</v>
      </c>
      <c r="H472" s="111">
        <v>2021</v>
      </c>
      <c r="I472" s="112">
        <v>1.02</v>
      </c>
      <c r="J472" s="113">
        <f t="shared" si="19"/>
        <v>7843.7612399999998</v>
      </c>
      <c r="K472" s="114">
        <v>2022</v>
      </c>
      <c r="L472" s="115"/>
    </row>
    <row r="473" spans="1:12" s="6" customFormat="1" ht="17" x14ac:dyDescent="0.2">
      <c r="A473" s="185"/>
      <c r="B473" s="42" t="s">
        <v>546</v>
      </c>
      <c r="C473" s="116">
        <v>2.2530000000000001</v>
      </c>
      <c r="D473" s="116"/>
      <c r="E473" s="116"/>
      <c r="F473" s="143"/>
      <c r="G473" s="116"/>
      <c r="H473" s="116"/>
      <c r="I473" s="116"/>
      <c r="J473" s="118"/>
      <c r="K473" s="119"/>
      <c r="L473" s="115"/>
    </row>
    <row r="474" spans="1:12" s="6" customFormat="1" ht="17" x14ac:dyDescent="0.2">
      <c r="A474" s="186"/>
      <c r="B474" s="42" t="s">
        <v>547</v>
      </c>
      <c r="C474" s="116">
        <v>1.778</v>
      </c>
      <c r="D474" s="116"/>
      <c r="E474" s="116"/>
      <c r="F474" s="143"/>
      <c r="G474" s="116"/>
      <c r="H474" s="116"/>
      <c r="I474" s="116"/>
      <c r="J474" s="118"/>
      <c r="K474" s="119"/>
      <c r="L474" s="115"/>
    </row>
    <row r="475" spans="1:12" s="6" customFormat="1" x14ac:dyDescent="0.2">
      <c r="A475" s="9"/>
      <c r="B475" s="121"/>
      <c r="C475" s="122"/>
      <c r="D475" s="122"/>
      <c r="E475" s="122"/>
      <c r="F475" s="122"/>
      <c r="G475" s="122"/>
      <c r="H475" s="122"/>
      <c r="I475" s="122"/>
      <c r="J475" s="122"/>
      <c r="K475" s="122"/>
      <c r="L475" s="115"/>
    </row>
    <row r="476" spans="1:12" s="6" customFormat="1" ht="17" x14ac:dyDescent="0.2">
      <c r="A476" s="200" t="s">
        <v>548</v>
      </c>
      <c r="B476" s="108" t="s">
        <v>549</v>
      </c>
      <c r="C476" s="109">
        <v>2888</v>
      </c>
      <c r="D476" s="109" t="s">
        <v>12</v>
      </c>
      <c r="E476" s="109">
        <v>2003</v>
      </c>
      <c r="F476" s="111" t="s">
        <v>13</v>
      </c>
      <c r="G476" s="111"/>
      <c r="H476" s="111"/>
      <c r="I476" s="112">
        <v>1.45</v>
      </c>
      <c r="J476" s="113">
        <f t="shared" ref="J476:J509" si="20">SUM(I476*C476)</f>
        <v>4187.5999999999995</v>
      </c>
      <c r="K476" s="114">
        <v>2022</v>
      </c>
      <c r="L476" s="115"/>
    </row>
    <row r="477" spans="1:12" s="6" customFormat="1" ht="17" x14ac:dyDescent="0.2">
      <c r="A477" s="195"/>
      <c r="B477" s="108" t="s">
        <v>550</v>
      </c>
      <c r="C477" s="109">
        <v>2993</v>
      </c>
      <c r="D477" s="109" t="s">
        <v>12</v>
      </c>
      <c r="E477" s="109">
        <v>2003</v>
      </c>
      <c r="F477" s="111" t="s">
        <v>13</v>
      </c>
      <c r="G477" s="111"/>
      <c r="H477" s="111"/>
      <c r="I477" s="112">
        <v>1.45</v>
      </c>
      <c r="J477" s="113">
        <f t="shared" si="20"/>
        <v>4339.8499999999995</v>
      </c>
      <c r="K477" s="114">
        <v>2022</v>
      </c>
      <c r="L477" s="115"/>
    </row>
    <row r="478" spans="1:12" s="6" customFormat="1" ht="17" x14ac:dyDescent="0.2">
      <c r="A478" s="195"/>
      <c r="B478" s="108" t="s">
        <v>551</v>
      </c>
      <c r="C478" s="109">
        <v>139</v>
      </c>
      <c r="D478" s="109" t="s">
        <v>12</v>
      </c>
      <c r="E478" s="109">
        <v>2003</v>
      </c>
      <c r="F478" s="111" t="s">
        <v>13</v>
      </c>
      <c r="G478" s="111"/>
      <c r="H478" s="111"/>
      <c r="I478" s="112">
        <v>1.45</v>
      </c>
      <c r="J478" s="113">
        <f t="shared" si="20"/>
        <v>201.54999999999998</v>
      </c>
      <c r="K478" s="114">
        <v>2022</v>
      </c>
      <c r="L478" s="115"/>
    </row>
    <row r="479" spans="1:12" s="6" customFormat="1" ht="17" x14ac:dyDescent="0.2">
      <c r="A479" s="195"/>
      <c r="B479" s="108" t="s">
        <v>552</v>
      </c>
      <c r="C479" s="109">
        <v>22</v>
      </c>
      <c r="D479" s="109" t="s">
        <v>12</v>
      </c>
      <c r="E479" s="109">
        <v>2003</v>
      </c>
      <c r="F479" s="111" t="s">
        <v>13</v>
      </c>
      <c r="G479" s="111"/>
      <c r="H479" s="111"/>
      <c r="I479" s="112">
        <v>1.45</v>
      </c>
      <c r="J479" s="113">
        <f t="shared" si="20"/>
        <v>31.9</v>
      </c>
      <c r="K479" s="114">
        <v>2022</v>
      </c>
      <c r="L479" s="115"/>
    </row>
    <row r="480" spans="1:12" s="6" customFormat="1" ht="17" x14ac:dyDescent="0.2">
      <c r="A480" s="195"/>
      <c r="B480" s="108" t="s">
        <v>553</v>
      </c>
      <c r="C480" s="109">
        <v>2070</v>
      </c>
      <c r="D480" s="109" t="s">
        <v>12</v>
      </c>
      <c r="E480" s="109">
        <v>2003</v>
      </c>
      <c r="F480" s="111" t="s">
        <v>13</v>
      </c>
      <c r="G480" s="111"/>
      <c r="H480" s="111"/>
      <c r="I480" s="112">
        <v>1.45</v>
      </c>
      <c r="J480" s="113">
        <f t="shared" si="20"/>
        <v>3001.5</v>
      </c>
      <c r="K480" s="114">
        <v>2022</v>
      </c>
      <c r="L480" s="115"/>
    </row>
    <row r="481" spans="1:12" s="6" customFormat="1" ht="17" x14ac:dyDescent="0.2">
      <c r="A481" s="195"/>
      <c r="B481" s="108" t="s">
        <v>554</v>
      </c>
      <c r="C481" s="109">
        <v>2174</v>
      </c>
      <c r="D481" s="109" t="s">
        <v>12</v>
      </c>
      <c r="E481" s="109">
        <v>2003</v>
      </c>
      <c r="F481" s="111" t="s">
        <v>13</v>
      </c>
      <c r="G481" s="111"/>
      <c r="H481" s="111"/>
      <c r="I481" s="112">
        <v>1.45</v>
      </c>
      <c r="J481" s="113">
        <f t="shared" si="20"/>
        <v>3152.2999999999997</v>
      </c>
      <c r="K481" s="114">
        <v>2022</v>
      </c>
      <c r="L481" s="115"/>
    </row>
    <row r="482" spans="1:12" s="6" customFormat="1" ht="17" x14ac:dyDescent="0.2">
      <c r="A482" s="195"/>
      <c r="B482" s="108" t="s">
        <v>555</v>
      </c>
      <c r="C482" s="109">
        <v>23393</v>
      </c>
      <c r="D482" s="109" t="s">
        <v>12</v>
      </c>
      <c r="E482" s="109">
        <v>2003</v>
      </c>
      <c r="F482" s="111" t="s">
        <v>13</v>
      </c>
      <c r="G482" s="111"/>
      <c r="H482" s="111"/>
      <c r="I482" s="112">
        <v>1.45</v>
      </c>
      <c r="J482" s="113">
        <f t="shared" si="20"/>
        <v>33919.85</v>
      </c>
      <c r="K482" s="114">
        <v>2022</v>
      </c>
      <c r="L482" s="115"/>
    </row>
    <row r="483" spans="1:12" s="6" customFormat="1" ht="17" x14ac:dyDescent="0.2">
      <c r="A483" s="195"/>
      <c r="B483" s="108" t="s">
        <v>556</v>
      </c>
      <c r="C483" s="109">
        <v>23257</v>
      </c>
      <c r="D483" s="109" t="s">
        <v>12</v>
      </c>
      <c r="E483" s="109">
        <v>2003</v>
      </c>
      <c r="F483" s="111" t="s">
        <v>13</v>
      </c>
      <c r="G483" s="111"/>
      <c r="H483" s="111"/>
      <c r="I483" s="112">
        <v>1.45</v>
      </c>
      <c r="J483" s="113">
        <f t="shared" si="20"/>
        <v>33722.65</v>
      </c>
      <c r="K483" s="114">
        <v>2022</v>
      </c>
      <c r="L483" s="115"/>
    </row>
    <row r="484" spans="1:12" s="6" customFormat="1" ht="17" x14ac:dyDescent="0.2">
      <c r="A484" s="195"/>
      <c r="B484" s="108" t="s">
        <v>557</v>
      </c>
      <c r="C484" s="109">
        <v>2034</v>
      </c>
      <c r="D484" s="109" t="s">
        <v>12</v>
      </c>
      <c r="E484" s="109">
        <v>2003</v>
      </c>
      <c r="F484" s="111" t="s">
        <v>13</v>
      </c>
      <c r="G484" s="111"/>
      <c r="H484" s="111"/>
      <c r="I484" s="112">
        <v>1.45</v>
      </c>
      <c r="J484" s="113">
        <f t="shared" si="20"/>
        <v>2949.2999999999997</v>
      </c>
      <c r="K484" s="114">
        <v>2022</v>
      </c>
      <c r="L484" s="115"/>
    </row>
    <row r="485" spans="1:12" s="6" customFormat="1" ht="17" x14ac:dyDescent="0.2">
      <c r="A485" s="195"/>
      <c r="B485" s="108" t="s">
        <v>558</v>
      </c>
      <c r="C485" s="109">
        <v>2160</v>
      </c>
      <c r="D485" s="109" t="s">
        <v>12</v>
      </c>
      <c r="E485" s="109">
        <v>2003</v>
      </c>
      <c r="F485" s="111" t="s">
        <v>13</v>
      </c>
      <c r="G485" s="111"/>
      <c r="H485" s="111"/>
      <c r="I485" s="112">
        <v>1.45</v>
      </c>
      <c r="J485" s="113">
        <f t="shared" si="20"/>
        <v>3132</v>
      </c>
      <c r="K485" s="114">
        <v>2022</v>
      </c>
      <c r="L485" s="115"/>
    </row>
    <row r="486" spans="1:12" s="6" customFormat="1" ht="17" x14ac:dyDescent="0.2">
      <c r="A486" s="195"/>
      <c r="B486" s="108" t="s">
        <v>559</v>
      </c>
      <c r="C486" s="109">
        <v>22984</v>
      </c>
      <c r="D486" s="109" t="s">
        <v>12</v>
      </c>
      <c r="E486" s="109">
        <v>2003</v>
      </c>
      <c r="F486" s="111" t="s">
        <v>13</v>
      </c>
      <c r="G486" s="111"/>
      <c r="H486" s="111"/>
      <c r="I486" s="112">
        <v>1.45</v>
      </c>
      <c r="J486" s="113">
        <f t="shared" si="20"/>
        <v>33326.799999999996</v>
      </c>
      <c r="K486" s="114">
        <v>2022</v>
      </c>
      <c r="L486" s="115"/>
    </row>
    <row r="487" spans="1:12" s="6" customFormat="1" ht="17" x14ac:dyDescent="0.2">
      <c r="A487" s="195"/>
      <c r="B487" s="108" t="s">
        <v>560</v>
      </c>
      <c r="C487" s="109">
        <v>23113</v>
      </c>
      <c r="D487" s="109" t="s">
        <v>12</v>
      </c>
      <c r="E487" s="109">
        <v>2003</v>
      </c>
      <c r="F487" s="111" t="s">
        <v>13</v>
      </c>
      <c r="G487" s="111"/>
      <c r="H487" s="111"/>
      <c r="I487" s="112">
        <v>1.45</v>
      </c>
      <c r="J487" s="113">
        <f t="shared" si="20"/>
        <v>33513.85</v>
      </c>
      <c r="K487" s="114">
        <v>2022</v>
      </c>
      <c r="L487" s="115"/>
    </row>
    <row r="488" spans="1:12" s="6" customFormat="1" ht="17" x14ac:dyDescent="0.2">
      <c r="A488" s="195"/>
      <c r="B488" s="108" t="s">
        <v>561</v>
      </c>
      <c r="C488" s="109">
        <v>35433</v>
      </c>
      <c r="D488" s="109" t="s">
        <v>12</v>
      </c>
      <c r="E488" s="109">
        <v>2003</v>
      </c>
      <c r="F488" s="111" t="s">
        <v>13</v>
      </c>
      <c r="G488" s="111"/>
      <c r="H488" s="111"/>
      <c r="I488" s="112">
        <v>1.45</v>
      </c>
      <c r="J488" s="113">
        <f t="shared" si="20"/>
        <v>51377.85</v>
      </c>
      <c r="K488" s="114">
        <v>2022</v>
      </c>
      <c r="L488" s="115"/>
    </row>
    <row r="489" spans="1:12" s="6" customFormat="1" ht="17" x14ac:dyDescent="0.2">
      <c r="A489" s="195"/>
      <c r="B489" s="108" t="s">
        <v>562</v>
      </c>
      <c r="C489" s="109">
        <v>3189</v>
      </c>
      <c r="D489" s="109" t="s">
        <v>12</v>
      </c>
      <c r="E489" s="109">
        <v>2003</v>
      </c>
      <c r="F489" s="111" t="s">
        <v>13</v>
      </c>
      <c r="G489" s="111"/>
      <c r="H489" s="111"/>
      <c r="I489" s="112">
        <v>1.45</v>
      </c>
      <c r="J489" s="113">
        <f t="shared" si="20"/>
        <v>4624.05</v>
      </c>
      <c r="K489" s="114">
        <v>2022</v>
      </c>
      <c r="L489" s="115"/>
    </row>
    <row r="490" spans="1:12" s="6" customFormat="1" ht="17" x14ac:dyDescent="0.2">
      <c r="A490" s="195"/>
      <c r="B490" s="108" t="s">
        <v>563</v>
      </c>
      <c r="C490" s="109">
        <v>28679</v>
      </c>
      <c r="D490" s="109" t="s">
        <v>12</v>
      </c>
      <c r="E490" s="109">
        <v>2003</v>
      </c>
      <c r="F490" s="111" t="s">
        <v>13</v>
      </c>
      <c r="G490" s="111"/>
      <c r="H490" s="111"/>
      <c r="I490" s="112">
        <v>1.45</v>
      </c>
      <c r="J490" s="113">
        <f t="shared" si="20"/>
        <v>41584.549999999996</v>
      </c>
      <c r="K490" s="114">
        <v>2022</v>
      </c>
      <c r="L490" s="115"/>
    </row>
    <row r="491" spans="1:12" s="6" customFormat="1" ht="17" x14ac:dyDescent="0.2">
      <c r="A491" s="195"/>
      <c r="B491" s="108" t="s">
        <v>564</v>
      </c>
      <c r="C491" s="109">
        <v>20362</v>
      </c>
      <c r="D491" s="109" t="s">
        <v>12</v>
      </c>
      <c r="E491" s="109">
        <v>2003</v>
      </c>
      <c r="F491" s="111" t="s">
        <v>13</v>
      </c>
      <c r="G491" s="111"/>
      <c r="H491" s="111"/>
      <c r="I491" s="112">
        <v>1.45</v>
      </c>
      <c r="J491" s="113">
        <f t="shared" si="20"/>
        <v>29524.899999999998</v>
      </c>
      <c r="K491" s="114">
        <v>2022</v>
      </c>
      <c r="L491" s="115"/>
    </row>
    <row r="492" spans="1:12" s="6" customFormat="1" ht="17" x14ac:dyDescent="0.2">
      <c r="A492" s="195"/>
      <c r="B492" s="108" t="s">
        <v>565</v>
      </c>
      <c r="C492" s="109">
        <v>77978</v>
      </c>
      <c r="D492" s="109" t="s">
        <v>12</v>
      </c>
      <c r="E492" s="109">
        <v>2003</v>
      </c>
      <c r="F492" s="111" t="s">
        <v>13</v>
      </c>
      <c r="G492" s="111"/>
      <c r="H492" s="111"/>
      <c r="I492" s="112">
        <v>1.45</v>
      </c>
      <c r="J492" s="113">
        <f t="shared" si="20"/>
        <v>113068.09999999999</v>
      </c>
      <c r="K492" s="114">
        <v>2022</v>
      </c>
      <c r="L492" s="115"/>
    </row>
    <row r="493" spans="1:12" s="6" customFormat="1" ht="17" x14ac:dyDescent="0.2">
      <c r="A493" s="195"/>
      <c r="B493" s="108" t="s">
        <v>566</v>
      </c>
      <c r="C493" s="109">
        <v>780</v>
      </c>
      <c r="D493" s="109" t="s">
        <v>12</v>
      </c>
      <c r="E493" s="109">
        <v>2003</v>
      </c>
      <c r="F493" s="111" t="s">
        <v>13</v>
      </c>
      <c r="G493" s="111"/>
      <c r="H493" s="111"/>
      <c r="I493" s="112">
        <v>1.45</v>
      </c>
      <c r="J493" s="113">
        <f t="shared" si="20"/>
        <v>1131</v>
      </c>
      <c r="K493" s="114">
        <v>2022</v>
      </c>
      <c r="L493" s="115"/>
    </row>
    <row r="494" spans="1:12" s="6" customFormat="1" ht="17" x14ac:dyDescent="0.2">
      <c r="A494" s="195"/>
      <c r="B494" s="108" t="s">
        <v>565</v>
      </c>
      <c r="C494" s="109">
        <v>41424</v>
      </c>
      <c r="D494" s="109" t="s">
        <v>12</v>
      </c>
      <c r="E494" s="109">
        <v>2003</v>
      </c>
      <c r="F494" s="111" t="s">
        <v>13</v>
      </c>
      <c r="G494" s="111"/>
      <c r="H494" s="111"/>
      <c r="I494" s="112">
        <v>1.45</v>
      </c>
      <c r="J494" s="113">
        <f t="shared" si="20"/>
        <v>60064.799999999996</v>
      </c>
      <c r="K494" s="114">
        <v>2022</v>
      </c>
      <c r="L494" s="115"/>
    </row>
    <row r="495" spans="1:12" s="6" customFormat="1" ht="17" x14ac:dyDescent="0.2">
      <c r="A495" s="195"/>
      <c r="B495" s="108" t="s">
        <v>567</v>
      </c>
      <c r="C495" s="109">
        <v>7871</v>
      </c>
      <c r="D495" s="109" t="s">
        <v>12</v>
      </c>
      <c r="E495" s="109">
        <v>2003</v>
      </c>
      <c r="F495" s="111" t="s">
        <v>13</v>
      </c>
      <c r="G495" s="111"/>
      <c r="H495" s="111"/>
      <c r="I495" s="112">
        <v>1.45</v>
      </c>
      <c r="J495" s="113">
        <f t="shared" si="20"/>
        <v>11412.949999999999</v>
      </c>
      <c r="K495" s="114">
        <v>2022</v>
      </c>
      <c r="L495" s="115"/>
    </row>
    <row r="496" spans="1:12" s="6" customFormat="1" ht="17" x14ac:dyDescent="0.2">
      <c r="A496" s="195"/>
      <c r="B496" s="108" t="s">
        <v>568</v>
      </c>
      <c r="C496" s="109">
        <v>33773</v>
      </c>
      <c r="D496" s="109" t="s">
        <v>12</v>
      </c>
      <c r="E496" s="109">
        <v>2003</v>
      </c>
      <c r="F496" s="111" t="s">
        <v>13</v>
      </c>
      <c r="G496" s="111"/>
      <c r="H496" s="111"/>
      <c r="I496" s="112">
        <v>1.45</v>
      </c>
      <c r="J496" s="113">
        <f t="shared" si="20"/>
        <v>48970.85</v>
      </c>
      <c r="K496" s="114">
        <v>2022</v>
      </c>
      <c r="L496" s="115"/>
    </row>
    <row r="497" spans="1:12" s="6" customFormat="1" ht="17" x14ac:dyDescent="0.2">
      <c r="A497" s="195"/>
      <c r="B497" s="108" t="s">
        <v>569</v>
      </c>
      <c r="C497" s="109">
        <v>35433</v>
      </c>
      <c r="D497" s="109" t="s">
        <v>12</v>
      </c>
      <c r="E497" s="109">
        <v>2003</v>
      </c>
      <c r="F497" s="111" t="s">
        <v>13</v>
      </c>
      <c r="G497" s="111"/>
      <c r="H497" s="111"/>
      <c r="I497" s="112">
        <v>1.45</v>
      </c>
      <c r="J497" s="113">
        <f t="shared" si="20"/>
        <v>51377.85</v>
      </c>
      <c r="K497" s="114">
        <v>2022</v>
      </c>
      <c r="L497" s="115"/>
    </row>
    <row r="498" spans="1:12" s="6" customFormat="1" ht="17" x14ac:dyDescent="0.2">
      <c r="A498" s="195"/>
      <c r="B498" s="108" t="s">
        <v>570</v>
      </c>
      <c r="C498" s="109">
        <v>3752</v>
      </c>
      <c r="D498" s="109" t="s">
        <v>12</v>
      </c>
      <c r="E498" s="109">
        <v>2003</v>
      </c>
      <c r="F498" s="111" t="s">
        <v>13</v>
      </c>
      <c r="G498" s="111"/>
      <c r="H498" s="111"/>
      <c r="I498" s="112">
        <v>1.45</v>
      </c>
      <c r="J498" s="113">
        <f t="shared" si="20"/>
        <v>5440.4</v>
      </c>
      <c r="K498" s="114">
        <v>2022</v>
      </c>
      <c r="L498" s="115"/>
    </row>
    <row r="499" spans="1:12" s="6" customFormat="1" ht="17" x14ac:dyDescent="0.2">
      <c r="A499" s="195"/>
      <c r="B499" s="108" t="s">
        <v>571</v>
      </c>
      <c r="C499" s="109">
        <v>28679</v>
      </c>
      <c r="D499" s="109" t="s">
        <v>12</v>
      </c>
      <c r="E499" s="109">
        <v>2003</v>
      </c>
      <c r="F499" s="111" t="s">
        <v>13</v>
      </c>
      <c r="G499" s="111"/>
      <c r="H499" s="111"/>
      <c r="I499" s="112">
        <v>1.45</v>
      </c>
      <c r="J499" s="113">
        <f t="shared" si="20"/>
        <v>41584.549999999996</v>
      </c>
      <c r="K499" s="114">
        <v>2022</v>
      </c>
      <c r="L499" s="115"/>
    </row>
    <row r="500" spans="1:12" s="6" customFormat="1" ht="17" x14ac:dyDescent="0.2">
      <c r="A500" s="195"/>
      <c r="B500" s="108" t="s">
        <v>572</v>
      </c>
      <c r="C500" s="109">
        <v>15183</v>
      </c>
      <c r="D500" s="109" t="s">
        <v>12</v>
      </c>
      <c r="E500" s="109">
        <v>2003</v>
      </c>
      <c r="F500" s="111" t="s">
        <v>13</v>
      </c>
      <c r="G500" s="111"/>
      <c r="H500" s="111"/>
      <c r="I500" s="112">
        <v>1.45</v>
      </c>
      <c r="J500" s="113">
        <f t="shared" si="20"/>
        <v>22015.35</v>
      </c>
      <c r="K500" s="114">
        <v>2022</v>
      </c>
      <c r="L500" s="115"/>
    </row>
    <row r="501" spans="1:12" s="6" customFormat="1" ht="17" x14ac:dyDescent="0.2">
      <c r="A501" s="195"/>
      <c r="B501" s="108" t="s">
        <v>573</v>
      </c>
      <c r="C501" s="109">
        <v>77978</v>
      </c>
      <c r="D501" s="109" t="s">
        <v>12</v>
      </c>
      <c r="E501" s="109">
        <v>2003</v>
      </c>
      <c r="F501" s="111" t="s">
        <v>13</v>
      </c>
      <c r="G501" s="111"/>
      <c r="H501" s="111"/>
      <c r="I501" s="112">
        <v>1.45</v>
      </c>
      <c r="J501" s="113">
        <f t="shared" si="20"/>
        <v>113068.09999999999</v>
      </c>
      <c r="K501" s="114">
        <v>2022</v>
      </c>
      <c r="L501" s="115"/>
    </row>
    <row r="502" spans="1:12" s="6" customFormat="1" ht="17" x14ac:dyDescent="0.2">
      <c r="A502" s="195"/>
      <c r="B502" s="108" t="s">
        <v>574</v>
      </c>
      <c r="C502" s="109">
        <v>4587</v>
      </c>
      <c r="D502" s="109" t="s">
        <v>12</v>
      </c>
      <c r="E502" s="109">
        <v>2003</v>
      </c>
      <c r="F502" s="111" t="s">
        <v>13</v>
      </c>
      <c r="G502" s="111"/>
      <c r="H502" s="111"/>
      <c r="I502" s="112">
        <v>1.45</v>
      </c>
      <c r="J502" s="113">
        <f t="shared" si="20"/>
        <v>6651.15</v>
      </c>
      <c r="K502" s="114">
        <v>2022</v>
      </c>
      <c r="L502" s="115"/>
    </row>
    <row r="503" spans="1:12" s="6" customFormat="1" ht="17" x14ac:dyDescent="0.2">
      <c r="A503" s="195"/>
      <c r="B503" s="108" t="s">
        <v>573</v>
      </c>
      <c r="C503" s="109">
        <v>41424</v>
      </c>
      <c r="D503" s="109" t="s">
        <v>12</v>
      </c>
      <c r="E503" s="109">
        <v>2003</v>
      </c>
      <c r="F503" s="111" t="s">
        <v>13</v>
      </c>
      <c r="G503" s="111"/>
      <c r="H503" s="111"/>
      <c r="I503" s="112">
        <v>1.45</v>
      </c>
      <c r="J503" s="113">
        <f t="shared" si="20"/>
        <v>60064.799999999996</v>
      </c>
      <c r="K503" s="114">
        <v>2022</v>
      </c>
      <c r="L503" s="115"/>
    </row>
    <row r="504" spans="1:12" s="6" customFormat="1" ht="17" x14ac:dyDescent="0.2">
      <c r="A504" s="195"/>
      <c r="B504" s="108" t="s">
        <v>575</v>
      </c>
      <c r="C504" s="109">
        <v>12671</v>
      </c>
      <c r="D504" s="109" t="s">
        <v>12</v>
      </c>
      <c r="E504" s="109">
        <v>2003</v>
      </c>
      <c r="F504" s="111" t="s">
        <v>13</v>
      </c>
      <c r="G504" s="111"/>
      <c r="H504" s="111"/>
      <c r="I504" s="112">
        <v>1.45</v>
      </c>
      <c r="J504" s="113">
        <f t="shared" si="20"/>
        <v>18372.95</v>
      </c>
      <c r="K504" s="114">
        <v>2022</v>
      </c>
      <c r="L504" s="115"/>
    </row>
    <row r="505" spans="1:12" s="6" customFormat="1" ht="17" x14ac:dyDescent="0.2">
      <c r="A505" s="195"/>
      <c r="B505" s="108" t="s">
        <v>568</v>
      </c>
      <c r="C505" s="109">
        <v>36428</v>
      </c>
      <c r="D505" s="109" t="s">
        <v>12</v>
      </c>
      <c r="E505" s="109">
        <v>2003</v>
      </c>
      <c r="F505" s="111" t="s">
        <v>13</v>
      </c>
      <c r="G505" s="111"/>
      <c r="H505" s="111"/>
      <c r="I505" s="112">
        <v>1.45</v>
      </c>
      <c r="J505" s="113">
        <f t="shared" si="20"/>
        <v>52820.6</v>
      </c>
      <c r="K505" s="114">
        <v>2022</v>
      </c>
      <c r="L505" s="115"/>
    </row>
    <row r="506" spans="1:12" s="6" customFormat="1" ht="17" x14ac:dyDescent="0.2">
      <c r="A506" s="195"/>
      <c r="B506" s="108" t="s">
        <v>576</v>
      </c>
      <c r="C506" s="109">
        <v>2034</v>
      </c>
      <c r="D506" s="109" t="s">
        <v>12</v>
      </c>
      <c r="E506" s="109">
        <v>2003</v>
      </c>
      <c r="F506" s="111" t="s">
        <v>13</v>
      </c>
      <c r="G506" s="111"/>
      <c r="H506" s="111"/>
      <c r="I506" s="112">
        <v>1.45</v>
      </c>
      <c r="J506" s="113">
        <f t="shared" si="20"/>
        <v>2949.2999999999997</v>
      </c>
      <c r="K506" s="114">
        <v>2022</v>
      </c>
      <c r="L506" s="115" t="s">
        <v>577</v>
      </c>
    </row>
    <row r="507" spans="1:12" s="6" customFormat="1" ht="17" x14ac:dyDescent="0.2">
      <c r="A507" s="195"/>
      <c r="B507" s="108" t="s">
        <v>212</v>
      </c>
      <c r="C507" s="109">
        <v>2160</v>
      </c>
      <c r="D507" s="109" t="s">
        <v>12</v>
      </c>
      <c r="E507" s="109">
        <v>2003</v>
      </c>
      <c r="F507" s="111" t="s">
        <v>13</v>
      </c>
      <c r="G507" s="111"/>
      <c r="H507" s="111"/>
      <c r="I507" s="112">
        <v>1.45</v>
      </c>
      <c r="J507" s="113">
        <f t="shared" si="20"/>
        <v>3132</v>
      </c>
      <c r="K507" s="114">
        <v>2022</v>
      </c>
      <c r="L507" s="115" t="s">
        <v>577</v>
      </c>
    </row>
    <row r="508" spans="1:12" s="6" customFormat="1" ht="17" x14ac:dyDescent="0.2">
      <c r="A508" s="195"/>
      <c r="B508" s="108" t="s">
        <v>578</v>
      </c>
      <c r="C508" s="109">
        <v>22987</v>
      </c>
      <c r="D508" s="109" t="s">
        <v>12</v>
      </c>
      <c r="E508" s="109">
        <v>2003</v>
      </c>
      <c r="F508" s="111" t="s">
        <v>13</v>
      </c>
      <c r="G508" s="111"/>
      <c r="H508" s="111"/>
      <c r="I508" s="112">
        <v>1.45</v>
      </c>
      <c r="J508" s="113">
        <f t="shared" si="20"/>
        <v>33331.15</v>
      </c>
      <c r="K508" s="114">
        <v>2022</v>
      </c>
      <c r="L508" s="115" t="s">
        <v>577</v>
      </c>
    </row>
    <row r="509" spans="1:12" s="6" customFormat="1" ht="17" x14ac:dyDescent="0.2">
      <c r="A509" s="195"/>
      <c r="B509" s="108" t="s">
        <v>579</v>
      </c>
      <c r="C509" s="109">
        <v>23111</v>
      </c>
      <c r="D509" s="109" t="s">
        <v>12</v>
      </c>
      <c r="E509" s="109">
        <v>2003</v>
      </c>
      <c r="F509" s="111" t="s">
        <v>13</v>
      </c>
      <c r="G509" s="111"/>
      <c r="H509" s="111"/>
      <c r="I509" s="112">
        <v>1.45</v>
      </c>
      <c r="J509" s="113">
        <f t="shared" si="20"/>
        <v>33510.949999999997</v>
      </c>
      <c r="K509" s="114">
        <v>2022</v>
      </c>
      <c r="L509" s="115" t="s">
        <v>577</v>
      </c>
    </row>
    <row r="510" spans="1:12" s="6" customFormat="1" ht="17" x14ac:dyDescent="0.2">
      <c r="A510" s="195"/>
      <c r="B510" s="71" t="s">
        <v>580</v>
      </c>
      <c r="C510" s="116" t="s">
        <v>581</v>
      </c>
      <c r="D510" s="116"/>
      <c r="E510" s="116"/>
      <c r="F510" s="116"/>
      <c r="G510" s="116"/>
      <c r="H510" s="116"/>
      <c r="I510" s="116"/>
      <c r="J510" s="118"/>
      <c r="K510" s="119"/>
      <c r="L510" s="115"/>
    </row>
    <row r="511" spans="1:12" s="6" customFormat="1" ht="17" x14ac:dyDescent="0.2">
      <c r="A511" s="195"/>
      <c r="B511" s="71" t="s">
        <v>582</v>
      </c>
      <c r="C511" s="116" t="s">
        <v>583</v>
      </c>
      <c r="D511" s="116"/>
      <c r="E511" s="116"/>
      <c r="F511" s="116"/>
      <c r="G511" s="116"/>
      <c r="H511" s="116"/>
      <c r="I511" s="116"/>
      <c r="J511" s="118"/>
      <c r="K511" s="119"/>
      <c r="L511" s="115"/>
    </row>
    <row r="512" spans="1:12" s="6" customFormat="1" ht="17" x14ac:dyDescent="0.2">
      <c r="A512" s="195"/>
      <c r="B512" s="71" t="s">
        <v>584</v>
      </c>
      <c r="C512" s="116">
        <v>20</v>
      </c>
      <c r="D512" s="116"/>
      <c r="E512" s="116"/>
      <c r="F512" s="116"/>
      <c r="G512" s="116"/>
      <c r="H512" s="116"/>
      <c r="I512" s="116"/>
      <c r="J512" s="118"/>
      <c r="K512" s="119"/>
      <c r="L512" s="115"/>
    </row>
    <row r="513" spans="1:12" s="6" customFormat="1" ht="17" x14ac:dyDescent="0.2">
      <c r="A513" s="195"/>
      <c r="B513" s="71" t="s">
        <v>585</v>
      </c>
      <c r="C513" s="116">
        <v>36.5</v>
      </c>
      <c r="D513" s="116"/>
      <c r="E513" s="116"/>
      <c r="F513" s="116"/>
      <c r="G513" s="116"/>
      <c r="H513" s="116"/>
      <c r="I513" s="116"/>
      <c r="J513" s="118"/>
      <c r="K513" s="119"/>
      <c r="L513" s="115"/>
    </row>
    <row r="514" spans="1:12" s="6" customFormat="1" ht="17" x14ac:dyDescent="0.2">
      <c r="A514" s="195"/>
      <c r="B514" s="71" t="s">
        <v>586</v>
      </c>
      <c r="C514" s="116">
        <v>10.7</v>
      </c>
      <c r="D514" s="116"/>
      <c r="E514" s="116"/>
      <c r="F514" s="116"/>
      <c r="G514" s="116"/>
      <c r="H514" s="116"/>
      <c r="I514" s="116"/>
      <c r="J514" s="118"/>
      <c r="K514" s="119"/>
      <c r="L514" s="115"/>
    </row>
    <row r="515" spans="1:12" s="6" customFormat="1" ht="17" x14ac:dyDescent="0.2">
      <c r="A515" s="195"/>
      <c r="B515" s="71" t="s">
        <v>587</v>
      </c>
      <c r="C515" s="116">
        <v>16.5</v>
      </c>
      <c r="D515" s="116"/>
      <c r="E515" s="116"/>
      <c r="F515" s="116"/>
      <c r="G515" s="116"/>
      <c r="H515" s="116"/>
      <c r="I515" s="116"/>
      <c r="J515" s="118"/>
      <c r="K515" s="119"/>
      <c r="L515" s="115"/>
    </row>
    <row r="516" spans="1:12" s="6" customFormat="1" ht="17" x14ac:dyDescent="0.2">
      <c r="A516" s="195"/>
      <c r="B516" s="71" t="s">
        <v>588</v>
      </c>
      <c r="C516" s="116">
        <v>0.09</v>
      </c>
      <c r="D516" s="116"/>
      <c r="E516" s="116"/>
      <c r="F516" s="116"/>
      <c r="G516" s="116"/>
      <c r="H516" s="116"/>
      <c r="I516" s="116"/>
      <c r="J516" s="118"/>
      <c r="K516" s="119"/>
      <c r="L516" s="115"/>
    </row>
    <row r="517" spans="1:12" s="6" customFormat="1" ht="17" x14ac:dyDescent="0.2">
      <c r="A517" s="195"/>
      <c r="B517" s="71" t="s">
        <v>589</v>
      </c>
      <c r="C517" s="116">
        <v>0.71</v>
      </c>
      <c r="D517" s="116"/>
      <c r="E517" s="116"/>
      <c r="F517" s="116"/>
      <c r="G517" s="116"/>
      <c r="H517" s="116"/>
      <c r="I517" s="116"/>
      <c r="J517" s="118"/>
      <c r="K517" s="119"/>
      <c r="L517" s="115"/>
    </row>
    <row r="518" spans="1:12" s="6" customFormat="1" ht="17" x14ac:dyDescent="0.2">
      <c r="A518" s="195"/>
      <c r="B518" s="71" t="s">
        <v>590</v>
      </c>
      <c r="C518" s="116">
        <v>0.01</v>
      </c>
      <c r="D518" s="116"/>
      <c r="E518" s="116"/>
      <c r="F518" s="116"/>
      <c r="G518" s="116"/>
      <c r="H518" s="116"/>
      <c r="I518" s="116"/>
      <c r="J518" s="118"/>
      <c r="K518" s="119"/>
      <c r="L518" s="115"/>
    </row>
    <row r="519" spans="1:12" s="6" customFormat="1" ht="17" x14ac:dyDescent="0.2">
      <c r="A519" s="195"/>
      <c r="B519" s="71" t="s">
        <v>591</v>
      </c>
      <c r="C519" s="116">
        <v>0.19</v>
      </c>
      <c r="D519" s="116"/>
      <c r="E519" s="116"/>
      <c r="F519" s="116"/>
      <c r="G519" s="116"/>
      <c r="H519" s="116"/>
      <c r="I519" s="116"/>
      <c r="J519" s="118"/>
      <c r="K519" s="119"/>
      <c r="L519" s="115"/>
    </row>
    <row r="520" spans="1:12" s="6" customFormat="1" ht="17" x14ac:dyDescent="0.2">
      <c r="A520" s="195"/>
      <c r="B520" s="71" t="s">
        <v>592</v>
      </c>
      <c r="C520" s="116">
        <v>0.11</v>
      </c>
      <c r="D520" s="116"/>
      <c r="E520" s="116"/>
      <c r="F520" s="116"/>
      <c r="G520" s="116"/>
      <c r="H520" s="116"/>
      <c r="I520" s="116"/>
      <c r="J520" s="118"/>
      <c r="K520" s="119"/>
      <c r="L520" s="115"/>
    </row>
    <row r="521" spans="1:12" s="6" customFormat="1" ht="17" x14ac:dyDescent="0.2">
      <c r="A521" s="195"/>
      <c r="B521" s="71" t="s">
        <v>593</v>
      </c>
      <c r="C521" s="116">
        <v>0.53</v>
      </c>
      <c r="D521" s="116"/>
      <c r="E521" s="116"/>
      <c r="F521" s="116"/>
      <c r="G521" s="116"/>
      <c r="H521" s="116"/>
      <c r="I521" s="116"/>
      <c r="J521" s="118"/>
      <c r="K521" s="119"/>
      <c r="L521" s="115"/>
    </row>
    <row r="522" spans="1:12" s="6" customFormat="1" ht="17" x14ac:dyDescent="0.2">
      <c r="A522" s="195"/>
      <c r="B522" s="71" t="s">
        <v>594</v>
      </c>
      <c r="C522" s="116">
        <v>0.06</v>
      </c>
      <c r="D522" s="116"/>
      <c r="E522" s="116"/>
      <c r="F522" s="116"/>
      <c r="G522" s="116"/>
      <c r="H522" s="116"/>
      <c r="I522" s="116"/>
      <c r="J522" s="118"/>
      <c r="K522" s="119"/>
      <c r="L522" s="115"/>
    </row>
    <row r="523" spans="1:12" s="6" customFormat="1" ht="17" x14ac:dyDescent="0.2">
      <c r="A523" s="195"/>
      <c r="B523" s="71" t="s">
        <v>595</v>
      </c>
      <c r="C523" s="116">
        <v>0.31</v>
      </c>
      <c r="D523" s="116"/>
      <c r="E523" s="116"/>
      <c r="F523" s="116"/>
      <c r="G523" s="116"/>
      <c r="H523" s="116"/>
      <c r="I523" s="116"/>
      <c r="J523" s="118"/>
      <c r="K523" s="119"/>
      <c r="L523" s="115"/>
    </row>
    <row r="524" spans="1:12" s="6" customFormat="1" ht="17" x14ac:dyDescent="0.2">
      <c r="A524" s="195"/>
      <c r="B524" s="71" t="s">
        <v>596</v>
      </c>
      <c r="C524" s="116" t="s">
        <v>597</v>
      </c>
      <c r="D524" s="116"/>
      <c r="E524" s="116"/>
      <c r="F524" s="116"/>
      <c r="G524" s="116"/>
      <c r="H524" s="116"/>
      <c r="I524" s="116"/>
      <c r="J524" s="118"/>
      <c r="K524" s="119"/>
      <c r="L524" s="115"/>
    </row>
    <row r="525" spans="1:12" s="6" customFormat="1" ht="17" x14ac:dyDescent="0.2">
      <c r="A525" s="195"/>
      <c r="B525" s="71" t="s">
        <v>598</v>
      </c>
      <c r="C525" s="116" t="s">
        <v>599</v>
      </c>
      <c r="D525" s="116"/>
      <c r="E525" s="116"/>
      <c r="F525" s="116"/>
      <c r="G525" s="116"/>
      <c r="H525" s="116"/>
      <c r="I525" s="116"/>
      <c r="J525" s="118"/>
      <c r="K525" s="119"/>
      <c r="L525" s="115"/>
    </row>
    <row r="526" spans="1:12" s="6" customFormat="1" ht="17" x14ac:dyDescent="0.2">
      <c r="A526" s="195"/>
      <c r="B526" s="71" t="s">
        <v>600</v>
      </c>
      <c r="C526" s="116" t="s">
        <v>601</v>
      </c>
      <c r="D526" s="116"/>
      <c r="E526" s="116"/>
      <c r="F526" s="116"/>
      <c r="G526" s="116"/>
      <c r="H526" s="116"/>
      <c r="I526" s="116"/>
      <c r="J526" s="118"/>
      <c r="K526" s="119"/>
      <c r="L526" s="115"/>
    </row>
    <row r="527" spans="1:12" s="6" customFormat="1" ht="17" x14ac:dyDescent="0.2">
      <c r="A527" s="195"/>
      <c r="B527" s="71" t="s">
        <v>602</v>
      </c>
      <c r="C527" s="116" t="s">
        <v>603</v>
      </c>
      <c r="D527" s="116"/>
      <c r="E527" s="116"/>
      <c r="F527" s="116"/>
      <c r="G527" s="116"/>
      <c r="H527" s="116"/>
      <c r="I527" s="116"/>
      <c r="J527" s="118"/>
      <c r="K527" s="119"/>
      <c r="L527" s="115"/>
    </row>
    <row r="528" spans="1:12" s="6" customFormat="1" x14ac:dyDescent="0.2">
      <c r="A528" s="9"/>
      <c r="B528" s="144"/>
      <c r="C528" s="145"/>
      <c r="D528" s="145"/>
      <c r="E528" s="145"/>
      <c r="F528" s="145"/>
      <c r="G528" s="145"/>
      <c r="H528" s="145"/>
      <c r="I528" s="145"/>
      <c r="J528" s="145"/>
      <c r="K528" s="145"/>
      <c r="L528" s="115"/>
    </row>
    <row r="529" spans="1:12" s="6" customFormat="1" ht="17" x14ac:dyDescent="0.2">
      <c r="A529" s="199" t="s">
        <v>1706</v>
      </c>
      <c r="B529" s="108" t="s">
        <v>604</v>
      </c>
      <c r="C529" s="109">
        <v>107.1</v>
      </c>
      <c r="D529" s="109" t="s">
        <v>12</v>
      </c>
      <c r="E529" s="109">
        <v>2011</v>
      </c>
      <c r="F529" s="111" t="s">
        <v>13</v>
      </c>
      <c r="G529" s="111"/>
      <c r="H529" s="111"/>
      <c r="I529" s="112">
        <v>1.22</v>
      </c>
      <c r="J529" s="113">
        <f t="shared" ref="J529:J549" si="21">SUM(I529*C529)</f>
        <v>130.66199999999998</v>
      </c>
      <c r="K529" s="114">
        <v>2022</v>
      </c>
      <c r="L529" s="115" t="s">
        <v>605</v>
      </c>
    </row>
    <row r="530" spans="1:12" s="6" customFormat="1" ht="17" x14ac:dyDescent="0.2">
      <c r="A530" s="185"/>
      <c r="B530" s="108" t="s">
        <v>606</v>
      </c>
      <c r="C530" s="109">
        <v>5.79</v>
      </c>
      <c r="D530" s="109" t="s">
        <v>12</v>
      </c>
      <c r="E530" s="109">
        <v>2011</v>
      </c>
      <c r="F530" s="111" t="s">
        <v>13</v>
      </c>
      <c r="G530" s="111"/>
      <c r="H530" s="111"/>
      <c r="I530" s="112">
        <v>1.22</v>
      </c>
      <c r="J530" s="113">
        <f t="shared" si="21"/>
        <v>7.0637999999999996</v>
      </c>
      <c r="K530" s="114">
        <v>2022</v>
      </c>
      <c r="L530" s="115" t="s">
        <v>607</v>
      </c>
    </row>
    <row r="531" spans="1:12" s="6" customFormat="1" ht="17" x14ac:dyDescent="0.2">
      <c r="A531" s="185"/>
      <c r="B531" s="108" t="s">
        <v>608</v>
      </c>
      <c r="C531" s="109">
        <v>36.14</v>
      </c>
      <c r="D531" s="109" t="s">
        <v>12</v>
      </c>
      <c r="E531" s="109">
        <v>2011</v>
      </c>
      <c r="F531" s="111" t="s">
        <v>13</v>
      </c>
      <c r="G531" s="111"/>
      <c r="H531" s="111"/>
      <c r="I531" s="112">
        <v>1.22</v>
      </c>
      <c r="J531" s="113">
        <f t="shared" si="21"/>
        <v>44.090800000000002</v>
      </c>
      <c r="K531" s="114">
        <v>2022</v>
      </c>
      <c r="L531" s="115"/>
    </row>
    <row r="532" spans="1:12" s="6" customFormat="1" ht="17" x14ac:dyDescent="0.2">
      <c r="A532" s="185"/>
      <c r="B532" s="108" t="s">
        <v>609</v>
      </c>
      <c r="C532" s="109">
        <v>2885.63</v>
      </c>
      <c r="D532" s="109" t="s">
        <v>12</v>
      </c>
      <c r="E532" s="109">
        <v>2011</v>
      </c>
      <c r="F532" s="111" t="s">
        <v>13</v>
      </c>
      <c r="G532" s="111"/>
      <c r="H532" s="111"/>
      <c r="I532" s="112">
        <v>1.22</v>
      </c>
      <c r="J532" s="113">
        <f t="shared" si="21"/>
        <v>3520.4686000000002</v>
      </c>
      <c r="K532" s="114">
        <v>2022</v>
      </c>
      <c r="L532" s="115"/>
    </row>
    <row r="533" spans="1:12" s="6" customFormat="1" ht="17" x14ac:dyDescent="0.2">
      <c r="A533" s="185"/>
      <c r="B533" s="108" t="s">
        <v>510</v>
      </c>
      <c r="C533" s="109">
        <v>1668.16</v>
      </c>
      <c r="D533" s="109" t="s">
        <v>12</v>
      </c>
      <c r="E533" s="109">
        <v>2011</v>
      </c>
      <c r="F533" s="111" t="s">
        <v>13</v>
      </c>
      <c r="G533" s="111"/>
      <c r="H533" s="111"/>
      <c r="I533" s="112">
        <v>1.22</v>
      </c>
      <c r="J533" s="113">
        <f t="shared" si="21"/>
        <v>2035.1552000000001</v>
      </c>
      <c r="K533" s="114">
        <v>2022</v>
      </c>
      <c r="L533" s="115"/>
    </row>
    <row r="534" spans="1:12" s="6" customFormat="1" ht="17" x14ac:dyDescent="0.2">
      <c r="A534" s="185"/>
      <c r="B534" s="108" t="s">
        <v>610</v>
      </c>
      <c r="C534" s="109">
        <v>1348.47</v>
      </c>
      <c r="D534" s="109" t="s">
        <v>12</v>
      </c>
      <c r="E534" s="109">
        <v>2011</v>
      </c>
      <c r="F534" s="111" t="s">
        <v>13</v>
      </c>
      <c r="G534" s="111"/>
      <c r="H534" s="111"/>
      <c r="I534" s="112">
        <v>1.22</v>
      </c>
      <c r="J534" s="113">
        <f t="shared" si="21"/>
        <v>1645.1333999999999</v>
      </c>
      <c r="K534" s="114">
        <v>2022</v>
      </c>
      <c r="L534" s="115"/>
    </row>
    <row r="535" spans="1:12" s="6" customFormat="1" ht="17" x14ac:dyDescent="0.2">
      <c r="A535" s="185"/>
      <c r="B535" s="108" t="s">
        <v>611</v>
      </c>
      <c r="C535" s="109">
        <v>457.27</v>
      </c>
      <c r="D535" s="109" t="s">
        <v>12</v>
      </c>
      <c r="E535" s="109">
        <v>2011</v>
      </c>
      <c r="F535" s="111" t="s">
        <v>13</v>
      </c>
      <c r="G535" s="111"/>
      <c r="H535" s="111"/>
      <c r="I535" s="112">
        <v>1.22</v>
      </c>
      <c r="J535" s="113">
        <f t="shared" si="21"/>
        <v>557.86939999999993</v>
      </c>
      <c r="K535" s="114">
        <v>2022</v>
      </c>
      <c r="L535" s="115"/>
    </row>
    <row r="536" spans="1:12" s="6" customFormat="1" ht="17" x14ac:dyDescent="0.2">
      <c r="A536" s="185"/>
      <c r="B536" s="108" t="s">
        <v>612</v>
      </c>
      <c r="C536" s="109">
        <v>1520.68</v>
      </c>
      <c r="D536" s="109" t="s">
        <v>12</v>
      </c>
      <c r="E536" s="109">
        <v>2011</v>
      </c>
      <c r="F536" s="111" t="s">
        <v>13</v>
      </c>
      <c r="G536" s="111"/>
      <c r="H536" s="111"/>
      <c r="I536" s="112">
        <v>1.22</v>
      </c>
      <c r="J536" s="113">
        <f t="shared" si="21"/>
        <v>1855.2296000000001</v>
      </c>
      <c r="K536" s="114">
        <v>2022</v>
      </c>
      <c r="L536" s="115"/>
    </row>
    <row r="537" spans="1:12" s="6" customFormat="1" ht="17" x14ac:dyDescent="0.2">
      <c r="A537" s="185"/>
      <c r="B537" s="108" t="s">
        <v>613</v>
      </c>
      <c r="C537" s="109">
        <v>211.25</v>
      </c>
      <c r="D537" s="109" t="s">
        <v>12</v>
      </c>
      <c r="E537" s="109">
        <v>2011</v>
      </c>
      <c r="F537" s="111" t="s">
        <v>13</v>
      </c>
      <c r="G537" s="111"/>
      <c r="H537" s="111"/>
      <c r="I537" s="112">
        <v>1.22</v>
      </c>
      <c r="J537" s="113">
        <f t="shared" si="21"/>
        <v>257.72500000000002</v>
      </c>
      <c r="K537" s="114">
        <v>2022</v>
      </c>
      <c r="L537" s="115"/>
    </row>
    <row r="538" spans="1:12" s="6" customFormat="1" ht="17" x14ac:dyDescent="0.2">
      <c r="A538" s="185"/>
      <c r="B538" s="108" t="s">
        <v>614</v>
      </c>
      <c r="C538" s="109">
        <v>1097.22</v>
      </c>
      <c r="D538" s="109" t="s">
        <v>12</v>
      </c>
      <c r="E538" s="109">
        <v>2011</v>
      </c>
      <c r="F538" s="111" t="s">
        <v>13</v>
      </c>
      <c r="G538" s="111"/>
      <c r="H538" s="111"/>
      <c r="I538" s="112">
        <v>1.22</v>
      </c>
      <c r="J538" s="113">
        <f t="shared" si="21"/>
        <v>1338.6084000000001</v>
      </c>
      <c r="K538" s="114">
        <v>2022</v>
      </c>
      <c r="L538" s="115"/>
    </row>
    <row r="539" spans="1:12" s="6" customFormat="1" ht="17" x14ac:dyDescent="0.2">
      <c r="A539" s="185"/>
      <c r="B539" s="108" t="s">
        <v>220</v>
      </c>
      <c r="C539" s="109">
        <v>45004</v>
      </c>
      <c r="D539" s="109" t="s">
        <v>12</v>
      </c>
      <c r="E539" s="109">
        <v>2011</v>
      </c>
      <c r="F539" s="111" t="s">
        <v>13</v>
      </c>
      <c r="G539" s="111"/>
      <c r="H539" s="111"/>
      <c r="I539" s="112">
        <v>1.22</v>
      </c>
      <c r="J539" s="113">
        <f t="shared" si="21"/>
        <v>54904.88</v>
      </c>
      <c r="K539" s="114">
        <v>2022</v>
      </c>
      <c r="L539" s="115"/>
    </row>
    <row r="540" spans="1:12" s="6" customFormat="1" ht="17" x14ac:dyDescent="0.2">
      <c r="A540" s="185"/>
      <c r="B540" s="108" t="s">
        <v>219</v>
      </c>
      <c r="C540" s="109">
        <v>44897</v>
      </c>
      <c r="D540" s="109" t="s">
        <v>12</v>
      </c>
      <c r="E540" s="109">
        <v>2011</v>
      </c>
      <c r="F540" s="111" t="s">
        <v>13</v>
      </c>
      <c r="G540" s="111"/>
      <c r="H540" s="111"/>
      <c r="I540" s="112">
        <v>1.22</v>
      </c>
      <c r="J540" s="113">
        <f t="shared" si="21"/>
        <v>54774.34</v>
      </c>
      <c r="K540" s="114">
        <v>2022</v>
      </c>
      <c r="L540" s="115"/>
    </row>
    <row r="541" spans="1:12" s="6" customFormat="1" ht="17" x14ac:dyDescent="0.2">
      <c r="A541" s="185"/>
      <c r="B541" s="108" t="s">
        <v>615</v>
      </c>
      <c r="C541" s="109">
        <v>41142</v>
      </c>
      <c r="D541" s="109" t="s">
        <v>12</v>
      </c>
      <c r="E541" s="109">
        <v>2011</v>
      </c>
      <c r="F541" s="111" t="s">
        <v>13</v>
      </c>
      <c r="G541" s="111"/>
      <c r="H541" s="111"/>
      <c r="I541" s="112">
        <v>1.22</v>
      </c>
      <c r="J541" s="113">
        <f t="shared" si="21"/>
        <v>50193.24</v>
      </c>
      <c r="K541" s="114">
        <v>2022</v>
      </c>
      <c r="L541" s="115"/>
    </row>
    <row r="542" spans="1:12" s="6" customFormat="1" ht="17" x14ac:dyDescent="0.2">
      <c r="A542" s="185"/>
      <c r="B542" s="108" t="s">
        <v>616</v>
      </c>
      <c r="C542" s="109">
        <v>42442</v>
      </c>
      <c r="D542" s="109" t="s">
        <v>12</v>
      </c>
      <c r="E542" s="109">
        <v>2011</v>
      </c>
      <c r="F542" s="111" t="s">
        <v>13</v>
      </c>
      <c r="G542" s="111"/>
      <c r="H542" s="111"/>
      <c r="I542" s="112">
        <v>1.22</v>
      </c>
      <c r="J542" s="113">
        <f t="shared" si="21"/>
        <v>51779.24</v>
      </c>
      <c r="K542" s="114">
        <v>2022</v>
      </c>
      <c r="L542" s="115"/>
    </row>
    <row r="543" spans="1:12" s="6" customFormat="1" ht="17" x14ac:dyDescent="0.2">
      <c r="A543" s="185"/>
      <c r="B543" s="108" t="s">
        <v>617</v>
      </c>
      <c r="C543" s="109">
        <v>1748</v>
      </c>
      <c r="D543" s="109" t="s">
        <v>12</v>
      </c>
      <c r="E543" s="109">
        <v>2011</v>
      </c>
      <c r="F543" s="111" t="s">
        <v>13</v>
      </c>
      <c r="G543" s="111"/>
      <c r="H543" s="111"/>
      <c r="I543" s="112">
        <v>1.22</v>
      </c>
      <c r="J543" s="113">
        <f t="shared" si="21"/>
        <v>2132.56</v>
      </c>
      <c r="K543" s="114">
        <v>2022</v>
      </c>
      <c r="L543" s="115"/>
    </row>
    <row r="544" spans="1:12" s="6" customFormat="1" ht="17" x14ac:dyDescent="0.2">
      <c r="A544" s="185"/>
      <c r="B544" s="108" t="s">
        <v>618</v>
      </c>
      <c r="C544" s="109">
        <v>1710</v>
      </c>
      <c r="D544" s="109" t="s">
        <v>12</v>
      </c>
      <c r="E544" s="109">
        <v>2011</v>
      </c>
      <c r="F544" s="111" t="s">
        <v>13</v>
      </c>
      <c r="G544" s="111"/>
      <c r="H544" s="111"/>
      <c r="I544" s="112">
        <v>1.22</v>
      </c>
      <c r="J544" s="113">
        <f t="shared" si="21"/>
        <v>2086.1999999999998</v>
      </c>
      <c r="K544" s="114">
        <v>2022</v>
      </c>
      <c r="L544" s="115"/>
    </row>
    <row r="545" spans="1:12" s="6" customFormat="1" ht="17" x14ac:dyDescent="0.2">
      <c r="A545" s="185"/>
      <c r="B545" s="108" t="s">
        <v>619</v>
      </c>
      <c r="C545" s="109">
        <v>2007</v>
      </c>
      <c r="D545" s="109" t="s">
        <v>12</v>
      </c>
      <c r="E545" s="109">
        <v>2011</v>
      </c>
      <c r="F545" s="111" t="s">
        <v>13</v>
      </c>
      <c r="G545" s="111"/>
      <c r="H545" s="111"/>
      <c r="I545" s="112">
        <v>1.22</v>
      </c>
      <c r="J545" s="113">
        <f t="shared" si="21"/>
        <v>2448.54</v>
      </c>
      <c r="K545" s="114">
        <v>2022</v>
      </c>
      <c r="L545" s="115"/>
    </row>
    <row r="546" spans="1:12" s="6" customFormat="1" ht="17" x14ac:dyDescent="0.2">
      <c r="A546" s="185"/>
      <c r="B546" s="108" t="s">
        <v>620</v>
      </c>
      <c r="C546" s="109">
        <v>251</v>
      </c>
      <c r="D546" s="109" t="s">
        <v>12</v>
      </c>
      <c r="E546" s="109">
        <v>2011</v>
      </c>
      <c r="F546" s="111" t="s">
        <v>13</v>
      </c>
      <c r="G546" s="111"/>
      <c r="H546" s="111"/>
      <c r="I546" s="112">
        <v>1.22</v>
      </c>
      <c r="J546" s="113">
        <f t="shared" si="21"/>
        <v>306.21999999999997</v>
      </c>
      <c r="K546" s="114">
        <v>2022</v>
      </c>
      <c r="L546" s="115"/>
    </row>
    <row r="547" spans="1:12" s="6" customFormat="1" ht="17" x14ac:dyDescent="0.2">
      <c r="A547" s="185"/>
      <c r="B547" s="108" t="s">
        <v>621</v>
      </c>
      <c r="C547" s="109">
        <v>108</v>
      </c>
      <c r="D547" s="109" t="s">
        <v>12</v>
      </c>
      <c r="E547" s="109">
        <v>2011</v>
      </c>
      <c r="F547" s="111" t="s">
        <v>13</v>
      </c>
      <c r="G547" s="111"/>
      <c r="H547" s="111"/>
      <c r="I547" s="112">
        <v>1.22</v>
      </c>
      <c r="J547" s="113">
        <f t="shared" si="21"/>
        <v>131.76</v>
      </c>
      <c r="K547" s="114">
        <v>2022</v>
      </c>
      <c r="L547" s="115"/>
    </row>
    <row r="548" spans="1:12" s="6" customFormat="1" ht="17" x14ac:dyDescent="0.2">
      <c r="A548" s="185"/>
      <c r="B548" s="108" t="s">
        <v>622</v>
      </c>
      <c r="C548" s="109">
        <v>495</v>
      </c>
      <c r="D548" s="109" t="s">
        <v>12</v>
      </c>
      <c r="E548" s="109">
        <v>2011</v>
      </c>
      <c r="F548" s="111" t="s">
        <v>13</v>
      </c>
      <c r="G548" s="111"/>
      <c r="H548" s="111"/>
      <c r="I548" s="112">
        <v>1.22</v>
      </c>
      <c r="J548" s="113">
        <f t="shared" si="21"/>
        <v>603.9</v>
      </c>
      <c r="K548" s="114">
        <v>2022</v>
      </c>
      <c r="L548" s="115"/>
    </row>
    <row r="549" spans="1:12" s="6" customFormat="1" ht="17" x14ac:dyDescent="0.2">
      <c r="A549" s="185"/>
      <c r="B549" s="108" t="s">
        <v>274</v>
      </c>
      <c r="C549" s="109">
        <v>100000</v>
      </c>
      <c r="D549" s="109" t="s">
        <v>12</v>
      </c>
      <c r="E549" s="109">
        <v>2011</v>
      </c>
      <c r="F549" s="111" t="s">
        <v>13</v>
      </c>
      <c r="G549" s="111"/>
      <c r="H549" s="111"/>
      <c r="I549" s="112">
        <v>1.22</v>
      </c>
      <c r="J549" s="113">
        <f t="shared" si="21"/>
        <v>122000</v>
      </c>
      <c r="K549" s="114">
        <v>2022</v>
      </c>
      <c r="L549" s="115"/>
    </row>
    <row r="550" spans="1:12" s="6" customFormat="1" ht="17" x14ac:dyDescent="0.2">
      <c r="A550" s="185"/>
      <c r="B550" s="71" t="s">
        <v>623</v>
      </c>
      <c r="C550" s="116" t="s">
        <v>624</v>
      </c>
      <c r="D550" s="116"/>
      <c r="E550" s="116"/>
      <c r="F550" s="116"/>
      <c r="G550" s="116"/>
      <c r="H550" s="116"/>
      <c r="I550" s="116"/>
      <c r="J550" s="118"/>
      <c r="K550" s="119"/>
      <c r="L550" s="115"/>
    </row>
    <row r="551" spans="1:12" s="6" customFormat="1" ht="17" x14ac:dyDescent="0.2">
      <c r="A551" s="186"/>
      <c r="B551" s="71" t="s">
        <v>625</v>
      </c>
      <c r="C551" s="116" t="s">
        <v>626</v>
      </c>
      <c r="D551" s="116"/>
      <c r="E551" s="116"/>
      <c r="F551" s="116"/>
      <c r="G551" s="116"/>
      <c r="H551" s="116"/>
      <c r="I551" s="116"/>
      <c r="J551" s="118"/>
      <c r="K551" s="119"/>
      <c r="L551" s="115"/>
    </row>
    <row r="552" spans="1:12" s="6" customFormat="1" x14ac:dyDescent="0.2">
      <c r="A552" s="9"/>
      <c r="B552" s="121"/>
      <c r="C552" s="122"/>
      <c r="D552" s="122"/>
      <c r="E552" s="122"/>
      <c r="F552" s="122"/>
      <c r="G552" s="122"/>
      <c r="H552" s="122"/>
      <c r="I552" s="122"/>
      <c r="J552" s="122"/>
      <c r="K552" s="122"/>
      <c r="L552" s="115"/>
    </row>
    <row r="553" spans="1:12" s="6" customFormat="1" ht="17" x14ac:dyDescent="0.2">
      <c r="A553" s="199" t="s">
        <v>627</v>
      </c>
      <c r="B553" s="108" t="s">
        <v>628</v>
      </c>
      <c r="C553" s="109">
        <v>46168</v>
      </c>
      <c r="D553" s="109" t="s">
        <v>12</v>
      </c>
      <c r="E553" s="109">
        <v>2012</v>
      </c>
      <c r="F553" s="111" t="s">
        <v>13</v>
      </c>
      <c r="G553" s="111"/>
      <c r="H553" s="111"/>
      <c r="I553" s="112">
        <v>1.19</v>
      </c>
      <c r="J553" s="113">
        <f t="shared" ref="J553:J584" si="22">SUM(I553*C553)</f>
        <v>54939.92</v>
      </c>
      <c r="K553" s="114">
        <v>2022</v>
      </c>
      <c r="L553" s="115"/>
    </row>
    <row r="554" spans="1:12" s="6" customFormat="1" ht="17" x14ac:dyDescent="0.2">
      <c r="A554" s="185"/>
      <c r="B554" s="108" t="s">
        <v>629</v>
      </c>
      <c r="C554" s="109">
        <v>46992</v>
      </c>
      <c r="D554" s="109" t="s">
        <v>12</v>
      </c>
      <c r="E554" s="109">
        <v>2012</v>
      </c>
      <c r="F554" s="111" t="s">
        <v>13</v>
      </c>
      <c r="G554" s="111"/>
      <c r="H554" s="111"/>
      <c r="I554" s="112">
        <v>1.19</v>
      </c>
      <c r="J554" s="113">
        <f t="shared" si="22"/>
        <v>55920.479999999996</v>
      </c>
      <c r="K554" s="114">
        <v>2022</v>
      </c>
      <c r="L554" s="115"/>
    </row>
    <row r="555" spans="1:12" s="6" customFormat="1" ht="17" x14ac:dyDescent="0.2">
      <c r="A555" s="185"/>
      <c r="B555" s="108" t="s">
        <v>610</v>
      </c>
      <c r="C555" s="109">
        <v>1973.7</v>
      </c>
      <c r="D555" s="109" t="s">
        <v>12</v>
      </c>
      <c r="E555" s="109">
        <v>2012</v>
      </c>
      <c r="F555" s="111" t="s">
        <v>13</v>
      </c>
      <c r="G555" s="111"/>
      <c r="H555" s="111"/>
      <c r="I555" s="112">
        <v>1.19</v>
      </c>
      <c r="J555" s="113">
        <f t="shared" si="22"/>
        <v>2348.703</v>
      </c>
      <c r="K555" s="114">
        <v>2022</v>
      </c>
      <c r="L555" s="115"/>
    </row>
    <row r="556" spans="1:12" s="6" customFormat="1" ht="17" x14ac:dyDescent="0.2">
      <c r="A556" s="185"/>
      <c r="B556" s="108" t="s">
        <v>312</v>
      </c>
      <c r="C556" s="109">
        <v>3415.6</v>
      </c>
      <c r="D556" s="109" t="s">
        <v>12</v>
      </c>
      <c r="E556" s="109">
        <v>2012</v>
      </c>
      <c r="F556" s="111" t="s">
        <v>13</v>
      </c>
      <c r="G556" s="111"/>
      <c r="H556" s="111"/>
      <c r="I556" s="112">
        <v>1.19</v>
      </c>
      <c r="J556" s="113">
        <f t="shared" si="22"/>
        <v>4064.5639999999999</v>
      </c>
      <c r="K556" s="114">
        <v>2022</v>
      </c>
      <c r="L556" s="115"/>
    </row>
    <row r="557" spans="1:12" s="6" customFormat="1" ht="17" x14ac:dyDescent="0.2">
      <c r="A557" s="185"/>
      <c r="B557" s="108" t="s">
        <v>613</v>
      </c>
      <c r="C557" s="109">
        <v>225.2</v>
      </c>
      <c r="D557" s="109" t="s">
        <v>12</v>
      </c>
      <c r="E557" s="109">
        <v>2012</v>
      </c>
      <c r="F557" s="111" t="s">
        <v>13</v>
      </c>
      <c r="G557" s="111"/>
      <c r="H557" s="111"/>
      <c r="I557" s="112">
        <v>1.19</v>
      </c>
      <c r="J557" s="113">
        <f t="shared" si="22"/>
        <v>267.988</v>
      </c>
      <c r="K557" s="114">
        <v>2022</v>
      </c>
      <c r="L557" s="115"/>
    </row>
    <row r="558" spans="1:12" s="6" customFormat="1" ht="17" x14ac:dyDescent="0.2">
      <c r="A558" s="185"/>
      <c r="B558" s="108" t="s">
        <v>630</v>
      </c>
      <c r="C558" s="109">
        <v>175</v>
      </c>
      <c r="D558" s="109" t="s">
        <v>12</v>
      </c>
      <c r="E558" s="109">
        <v>2012</v>
      </c>
      <c r="F558" s="111" t="s">
        <v>13</v>
      </c>
      <c r="G558" s="111"/>
      <c r="H558" s="111"/>
      <c r="I558" s="112">
        <v>1.19</v>
      </c>
      <c r="J558" s="113">
        <f t="shared" si="22"/>
        <v>208.25</v>
      </c>
      <c r="K558" s="114">
        <v>2022</v>
      </c>
      <c r="L558" s="115"/>
    </row>
    <row r="559" spans="1:12" s="6" customFormat="1" ht="17" x14ac:dyDescent="0.2">
      <c r="A559" s="185"/>
      <c r="B559" s="108" t="s">
        <v>631</v>
      </c>
      <c r="C559" s="109">
        <v>251.2</v>
      </c>
      <c r="D559" s="109" t="s">
        <v>12</v>
      </c>
      <c r="E559" s="109">
        <v>2012</v>
      </c>
      <c r="F559" s="111" t="s">
        <v>13</v>
      </c>
      <c r="G559" s="111"/>
      <c r="H559" s="111"/>
      <c r="I559" s="112">
        <v>1.19</v>
      </c>
      <c r="J559" s="113">
        <f t="shared" si="22"/>
        <v>298.928</v>
      </c>
      <c r="K559" s="114">
        <v>2022</v>
      </c>
      <c r="L559" s="115"/>
    </row>
    <row r="560" spans="1:12" s="6" customFormat="1" ht="17" x14ac:dyDescent="0.2">
      <c r="A560" s="185"/>
      <c r="B560" s="108" t="s">
        <v>632</v>
      </c>
      <c r="C560" s="109">
        <v>65.900000000000006</v>
      </c>
      <c r="D560" s="109" t="s">
        <v>12</v>
      </c>
      <c r="E560" s="109">
        <v>2012</v>
      </c>
      <c r="F560" s="111" t="s">
        <v>13</v>
      </c>
      <c r="G560" s="111"/>
      <c r="H560" s="111"/>
      <c r="I560" s="112">
        <v>1.19</v>
      </c>
      <c r="J560" s="113">
        <f t="shared" si="22"/>
        <v>78.421000000000006</v>
      </c>
      <c r="K560" s="114">
        <v>2022</v>
      </c>
      <c r="L560" s="115"/>
    </row>
    <row r="561" spans="1:12" s="6" customFormat="1" ht="17" x14ac:dyDescent="0.2">
      <c r="A561" s="185"/>
      <c r="B561" s="108" t="s">
        <v>633</v>
      </c>
      <c r="C561" s="109">
        <v>36.299999999999997</v>
      </c>
      <c r="D561" s="109" t="s">
        <v>12</v>
      </c>
      <c r="E561" s="109">
        <v>2012</v>
      </c>
      <c r="F561" s="111" t="s">
        <v>13</v>
      </c>
      <c r="G561" s="111"/>
      <c r="H561" s="111"/>
      <c r="I561" s="112">
        <v>1.19</v>
      </c>
      <c r="J561" s="113">
        <f t="shared" si="22"/>
        <v>43.196999999999996</v>
      </c>
      <c r="K561" s="114">
        <v>2022</v>
      </c>
      <c r="L561" s="115"/>
    </row>
    <row r="562" spans="1:12" s="6" customFormat="1" ht="17" x14ac:dyDescent="0.2">
      <c r="A562" s="185"/>
      <c r="B562" s="108" t="s">
        <v>634</v>
      </c>
      <c r="C562" s="109">
        <v>204.2</v>
      </c>
      <c r="D562" s="109" t="s">
        <v>12</v>
      </c>
      <c r="E562" s="109">
        <v>2012</v>
      </c>
      <c r="F562" s="111" t="s">
        <v>13</v>
      </c>
      <c r="G562" s="111"/>
      <c r="H562" s="111"/>
      <c r="I562" s="112">
        <v>1.19</v>
      </c>
      <c r="J562" s="113">
        <f t="shared" si="22"/>
        <v>242.99799999999996</v>
      </c>
      <c r="K562" s="114">
        <v>2022</v>
      </c>
      <c r="L562" s="115"/>
    </row>
    <row r="563" spans="1:12" s="6" customFormat="1" ht="17" x14ac:dyDescent="0.2">
      <c r="A563" s="185"/>
      <c r="B563" s="108" t="s">
        <v>635</v>
      </c>
      <c r="C563" s="109">
        <v>7.6</v>
      </c>
      <c r="D563" s="109" t="s">
        <v>12</v>
      </c>
      <c r="E563" s="109">
        <v>2012</v>
      </c>
      <c r="F563" s="111" t="s">
        <v>13</v>
      </c>
      <c r="G563" s="111"/>
      <c r="H563" s="111"/>
      <c r="I563" s="112">
        <v>1.19</v>
      </c>
      <c r="J563" s="113">
        <f t="shared" si="22"/>
        <v>9.0439999999999987</v>
      </c>
      <c r="K563" s="114">
        <v>2022</v>
      </c>
      <c r="L563" s="115"/>
    </row>
    <row r="564" spans="1:12" s="6" customFormat="1" ht="17" x14ac:dyDescent="0.2">
      <c r="A564" s="185"/>
      <c r="B564" s="108" t="s">
        <v>636</v>
      </c>
      <c r="C564" s="109">
        <v>114.6</v>
      </c>
      <c r="D564" s="109" t="s">
        <v>12</v>
      </c>
      <c r="E564" s="109">
        <v>2012</v>
      </c>
      <c r="F564" s="111" t="s">
        <v>13</v>
      </c>
      <c r="G564" s="111"/>
      <c r="H564" s="111"/>
      <c r="I564" s="112">
        <v>1.19</v>
      </c>
      <c r="J564" s="113">
        <f t="shared" si="22"/>
        <v>136.374</v>
      </c>
      <c r="K564" s="114">
        <v>2022</v>
      </c>
      <c r="L564" s="115"/>
    </row>
    <row r="565" spans="1:12" s="6" customFormat="1" ht="17" x14ac:dyDescent="0.2">
      <c r="A565" s="185"/>
      <c r="B565" s="108" t="s">
        <v>637</v>
      </c>
      <c r="C565" s="109">
        <v>5.8</v>
      </c>
      <c r="D565" s="109" t="s">
        <v>12</v>
      </c>
      <c r="E565" s="109">
        <v>2012</v>
      </c>
      <c r="F565" s="111" t="s">
        <v>13</v>
      </c>
      <c r="G565" s="111"/>
      <c r="H565" s="111"/>
      <c r="I565" s="112">
        <v>1.19</v>
      </c>
      <c r="J565" s="113">
        <f t="shared" si="22"/>
        <v>6.9019999999999992</v>
      </c>
      <c r="K565" s="114">
        <v>2022</v>
      </c>
      <c r="L565" s="115"/>
    </row>
    <row r="566" spans="1:12" s="6" customFormat="1" ht="17" x14ac:dyDescent="0.2">
      <c r="A566" s="185"/>
      <c r="B566" s="108" t="s">
        <v>638</v>
      </c>
      <c r="C566" s="109">
        <v>21.189</v>
      </c>
      <c r="D566" s="109" t="s">
        <v>12</v>
      </c>
      <c r="E566" s="109">
        <v>2012</v>
      </c>
      <c r="F566" s="111" t="s">
        <v>13</v>
      </c>
      <c r="G566" s="111"/>
      <c r="H566" s="111"/>
      <c r="I566" s="112">
        <v>1.19</v>
      </c>
      <c r="J566" s="113">
        <f t="shared" si="22"/>
        <v>25.21491</v>
      </c>
      <c r="K566" s="114">
        <v>2022</v>
      </c>
      <c r="L566" s="115"/>
    </row>
    <row r="567" spans="1:12" s="6" customFormat="1" ht="17" x14ac:dyDescent="0.2">
      <c r="A567" s="185"/>
      <c r="B567" s="108" t="s">
        <v>639</v>
      </c>
      <c r="C567" s="109">
        <v>746</v>
      </c>
      <c r="D567" s="109" t="s">
        <v>12</v>
      </c>
      <c r="E567" s="109">
        <v>2012</v>
      </c>
      <c r="F567" s="111" t="s">
        <v>13</v>
      </c>
      <c r="G567" s="111"/>
      <c r="H567" s="111"/>
      <c r="I567" s="112">
        <v>1.19</v>
      </c>
      <c r="J567" s="113">
        <f t="shared" si="22"/>
        <v>887.74</v>
      </c>
      <c r="K567" s="114">
        <v>2022</v>
      </c>
      <c r="L567" s="115"/>
    </row>
    <row r="568" spans="1:12" s="6" customFormat="1" ht="17" x14ac:dyDescent="0.2">
      <c r="A568" s="185"/>
      <c r="B568" s="108" t="s">
        <v>640</v>
      </c>
      <c r="C568" s="109">
        <v>172</v>
      </c>
      <c r="D568" s="109" t="s">
        <v>12</v>
      </c>
      <c r="E568" s="109">
        <v>2012</v>
      </c>
      <c r="F568" s="111" t="s">
        <v>13</v>
      </c>
      <c r="G568" s="111"/>
      <c r="H568" s="111"/>
      <c r="I568" s="112">
        <v>1.19</v>
      </c>
      <c r="J568" s="113">
        <f t="shared" si="22"/>
        <v>204.67999999999998</v>
      </c>
      <c r="K568" s="114">
        <v>2022</v>
      </c>
      <c r="L568" s="115"/>
    </row>
    <row r="569" spans="1:12" s="6" customFormat="1" ht="17" x14ac:dyDescent="0.2">
      <c r="A569" s="185"/>
      <c r="B569" s="108" t="s">
        <v>641</v>
      </c>
      <c r="C569" s="109">
        <v>182</v>
      </c>
      <c r="D569" s="109" t="s">
        <v>12</v>
      </c>
      <c r="E569" s="109">
        <v>2012</v>
      </c>
      <c r="F569" s="111" t="s">
        <v>13</v>
      </c>
      <c r="G569" s="111"/>
      <c r="H569" s="111"/>
      <c r="I569" s="112">
        <v>1.19</v>
      </c>
      <c r="J569" s="113">
        <f t="shared" si="22"/>
        <v>216.57999999999998</v>
      </c>
      <c r="K569" s="114">
        <v>2022</v>
      </c>
      <c r="L569" s="115"/>
    </row>
    <row r="570" spans="1:12" s="6" customFormat="1" ht="17" x14ac:dyDescent="0.2">
      <c r="A570" s="185"/>
      <c r="B570" s="108" t="s">
        <v>642</v>
      </c>
      <c r="C570" s="109">
        <v>2361</v>
      </c>
      <c r="D570" s="109" t="s">
        <v>12</v>
      </c>
      <c r="E570" s="109">
        <v>2012</v>
      </c>
      <c r="F570" s="111" t="s">
        <v>13</v>
      </c>
      <c r="G570" s="111"/>
      <c r="H570" s="111"/>
      <c r="I570" s="112">
        <v>1.19</v>
      </c>
      <c r="J570" s="113">
        <f t="shared" si="22"/>
        <v>2809.5899999999997</v>
      </c>
      <c r="K570" s="114">
        <v>2022</v>
      </c>
      <c r="L570" s="115"/>
    </row>
    <row r="571" spans="1:12" s="6" customFormat="1" ht="17" x14ac:dyDescent="0.2">
      <c r="A571" s="185"/>
      <c r="B571" s="108" t="s">
        <v>643</v>
      </c>
      <c r="C571" s="109">
        <v>928</v>
      </c>
      <c r="D571" s="109" t="s">
        <v>12</v>
      </c>
      <c r="E571" s="109">
        <v>2012</v>
      </c>
      <c r="F571" s="111" t="s">
        <v>13</v>
      </c>
      <c r="G571" s="111"/>
      <c r="H571" s="111"/>
      <c r="I571" s="112">
        <v>1.19</v>
      </c>
      <c r="J571" s="113">
        <f t="shared" si="22"/>
        <v>1104.32</v>
      </c>
      <c r="K571" s="114">
        <v>2022</v>
      </c>
      <c r="L571" s="115"/>
    </row>
    <row r="572" spans="1:12" s="6" customFormat="1" ht="17" x14ac:dyDescent="0.2">
      <c r="A572" s="185"/>
      <c r="B572" s="108" t="s">
        <v>644</v>
      </c>
      <c r="C572" s="109">
        <v>34217</v>
      </c>
      <c r="D572" s="109" t="s">
        <v>12</v>
      </c>
      <c r="E572" s="109">
        <v>2012</v>
      </c>
      <c r="F572" s="111" t="s">
        <v>13</v>
      </c>
      <c r="G572" s="111"/>
      <c r="H572" s="111"/>
      <c r="I572" s="112">
        <v>1.19</v>
      </c>
      <c r="J572" s="113">
        <f t="shared" si="22"/>
        <v>40718.229999999996</v>
      </c>
      <c r="K572" s="114">
        <v>2022</v>
      </c>
      <c r="L572" s="115"/>
    </row>
    <row r="573" spans="1:12" s="6" customFormat="1" ht="17" x14ac:dyDescent="0.2">
      <c r="A573" s="185"/>
      <c r="B573" s="108" t="s">
        <v>645</v>
      </c>
      <c r="C573" s="109">
        <v>34728</v>
      </c>
      <c r="D573" s="109" t="s">
        <v>12</v>
      </c>
      <c r="E573" s="109">
        <v>2012</v>
      </c>
      <c r="F573" s="111" t="s">
        <v>13</v>
      </c>
      <c r="G573" s="111"/>
      <c r="H573" s="111"/>
      <c r="I573" s="112">
        <v>1.19</v>
      </c>
      <c r="J573" s="113">
        <f t="shared" si="22"/>
        <v>41326.32</v>
      </c>
      <c r="K573" s="114">
        <v>2022</v>
      </c>
      <c r="L573" s="115"/>
    </row>
    <row r="574" spans="1:12" s="6" customFormat="1" ht="17" x14ac:dyDescent="0.2">
      <c r="A574" s="185"/>
      <c r="B574" s="108" t="s">
        <v>646</v>
      </c>
      <c r="C574" s="109">
        <v>2451</v>
      </c>
      <c r="D574" s="109" t="s">
        <v>12</v>
      </c>
      <c r="E574" s="109">
        <v>2012</v>
      </c>
      <c r="F574" s="111" t="s">
        <v>13</v>
      </c>
      <c r="G574" s="111"/>
      <c r="H574" s="111"/>
      <c r="I574" s="112">
        <v>1.19</v>
      </c>
      <c r="J574" s="113">
        <f t="shared" si="22"/>
        <v>2916.69</v>
      </c>
      <c r="K574" s="114">
        <v>2022</v>
      </c>
      <c r="L574" s="115"/>
    </row>
    <row r="575" spans="1:12" s="6" customFormat="1" ht="17" x14ac:dyDescent="0.2">
      <c r="A575" s="185"/>
      <c r="B575" s="108" t="s">
        <v>647</v>
      </c>
      <c r="C575" s="109">
        <v>3524</v>
      </c>
      <c r="D575" s="109" t="s">
        <v>12</v>
      </c>
      <c r="E575" s="109">
        <v>2012</v>
      </c>
      <c r="F575" s="111" t="s">
        <v>13</v>
      </c>
      <c r="G575" s="111"/>
      <c r="H575" s="111"/>
      <c r="I575" s="112">
        <v>1.19</v>
      </c>
      <c r="J575" s="113">
        <f t="shared" si="22"/>
        <v>4193.5599999999995</v>
      </c>
      <c r="K575" s="114">
        <v>2022</v>
      </c>
      <c r="L575" s="115"/>
    </row>
    <row r="576" spans="1:12" s="6" customFormat="1" ht="17" x14ac:dyDescent="0.2">
      <c r="A576" s="185"/>
      <c r="B576" s="108" t="s">
        <v>648</v>
      </c>
      <c r="C576" s="109">
        <v>1869</v>
      </c>
      <c r="D576" s="109" t="s">
        <v>12</v>
      </c>
      <c r="E576" s="109">
        <v>2012</v>
      </c>
      <c r="F576" s="111" t="s">
        <v>13</v>
      </c>
      <c r="G576" s="111"/>
      <c r="H576" s="111"/>
      <c r="I576" s="112">
        <v>1.19</v>
      </c>
      <c r="J576" s="113">
        <f t="shared" si="22"/>
        <v>2224.11</v>
      </c>
      <c r="K576" s="114">
        <v>2022</v>
      </c>
      <c r="L576" s="115"/>
    </row>
    <row r="577" spans="1:12" s="6" customFormat="1" ht="17" x14ac:dyDescent="0.2">
      <c r="A577" s="185"/>
      <c r="B577" s="108" t="s">
        <v>649</v>
      </c>
      <c r="C577" s="109">
        <v>1824</v>
      </c>
      <c r="D577" s="109" t="s">
        <v>12</v>
      </c>
      <c r="E577" s="109">
        <v>2012</v>
      </c>
      <c r="F577" s="111" t="s">
        <v>13</v>
      </c>
      <c r="G577" s="111"/>
      <c r="H577" s="111"/>
      <c r="I577" s="112">
        <v>1.19</v>
      </c>
      <c r="J577" s="113">
        <f t="shared" si="22"/>
        <v>2170.56</v>
      </c>
      <c r="K577" s="114">
        <v>2022</v>
      </c>
      <c r="L577" s="115"/>
    </row>
    <row r="578" spans="1:12" s="6" customFormat="1" ht="17" x14ac:dyDescent="0.2">
      <c r="A578" s="185"/>
      <c r="B578" s="108" t="s">
        <v>650</v>
      </c>
      <c r="C578" s="109">
        <v>1970</v>
      </c>
      <c r="D578" s="109" t="s">
        <v>12</v>
      </c>
      <c r="E578" s="109">
        <v>2012</v>
      </c>
      <c r="F578" s="111" t="s">
        <v>13</v>
      </c>
      <c r="G578" s="111"/>
      <c r="H578" s="111"/>
      <c r="I578" s="112">
        <v>1.19</v>
      </c>
      <c r="J578" s="113">
        <f t="shared" si="22"/>
        <v>2344.2999999999997</v>
      </c>
      <c r="K578" s="114">
        <v>2022</v>
      </c>
      <c r="L578" s="115"/>
    </row>
    <row r="579" spans="1:12" s="6" customFormat="1" ht="17" x14ac:dyDescent="0.2">
      <c r="A579" s="185"/>
      <c r="B579" s="108" t="s">
        <v>651</v>
      </c>
      <c r="C579" s="109">
        <v>2091</v>
      </c>
      <c r="D579" s="109" t="s">
        <v>12</v>
      </c>
      <c r="E579" s="109">
        <v>2012</v>
      </c>
      <c r="F579" s="111" t="s">
        <v>13</v>
      </c>
      <c r="G579" s="111"/>
      <c r="H579" s="111"/>
      <c r="I579" s="112">
        <v>1.19</v>
      </c>
      <c r="J579" s="113">
        <f t="shared" si="22"/>
        <v>2488.29</v>
      </c>
      <c r="K579" s="114">
        <v>2022</v>
      </c>
      <c r="L579" s="115"/>
    </row>
    <row r="580" spans="1:12" s="6" customFormat="1" ht="17" x14ac:dyDescent="0.2">
      <c r="A580" s="185"/>
      <c r="B580" s="108" t="s">
        <v>652</v>
      </c>
      <c r="C580" s="109">
        <v>1137</v>
      </c>
      <c r="D580" s="109" t="s">
        <v>12</v>
      </c>
      <c r="E580" s="109">
        <v>2012</v>
      </c>
      <c r="F580" s="111" t="s">
        <v>13</v>
      </c>
      <c r="G580" s="111"/>
      <c r="H580" s="111"/>
      <c r="I580" s="112">
        <v>1.19</v>
      </c>
      <c r="J580" s="113">
        <f t="shared" si="22"/>
        <v>1353.03</v>
      </c>
      <c r="K580" s="114">
        <v>2022</v>
      </c>
      <c r="L580" s="115"/>
    </row>
    <row r="581" spans="1:12" s="6" customFormat="1" ht="17" x14ac:dyDescent="0.2">
      <c r="A581" s="185"/>
      <c r="B581" s="108" t="s">
        <v>653</v>
      </c>
      <c r="C581" s="109">
        <v>1245</v>
      </c>
      <c r="D581" s="109" t="s">
        <v>12</v>
      </c>
      <c r="E581" s="109">
        <v>2012</v>
      </c>
      <c r="F581" s="111" t="s">
        <v>13</v>
      </c>
      <c r="G581" s="111"/>
      <c r="H581" s="111"/>
      <c r="I581" s="112">
        <v>1.19</v>
      </c>
      <c r="J581" s="113">
        <f t="shared" si="22"/>
        <v>1481.55</v>
      </c>
      <c r="K581" s="114">
        <v>2022</v>
      </c>
      <c r="L581" s="115"/>
    </row>
    <row r="582" spans="1:12" s="6" customFormat="1" ht="17" x14ac:dyDescent="0.2">
      <c r="A582" s="185"/>
      <c r="B582" s="108" t="s">
        <v>654</v>
      </c>
      <c r="C582" s="109">
        <v>2162</v>
      </c>
      <c r="D582" s="109" t="s">
        <v>12</v>
      </c>
      <c r="E582" s="109">
        <v>2012</v>
      </c>
      <c r="F582" s="111" t="s">
        <v>13</v>
      </c>
      <c r="G582" s="111"/>
      <c r="H582" s="111"/>
      <c r="I582" s="112">
        <v>1.19</v>
      </c>
      <c r="J582" s="113">
        <f t="shared" si="22"/>
        <v>2572.7799999999997</v>
      </c>
      <c r="K582" s="114">
        <v>2022</v>
      </c>
      <c r="L582" s="115"/>
    </row>
    <row r="583" spans="1:12" s="6" customFormat="1" ht="17" x14ac:dyDescent="0.2">
      <c r="A583" s="185"/>
      <c r="B583" s="108" t="s">
        <v>655</v>
      </c>
      <c r="C583" s="109">
        <v>2651</v>
      </c>
      <c r="D583" s="109" t="s">
        <v>12</v>
      </c>
      <c r="E583" s="109">
        <v>2012</v>
      </c>
      <c r="F583" s="111" t="s">
        <v>13</v>
      </c>
      <c r="G583" s="111"/>
      <c r="H583" s="111"/>
      <c r="I583" s="112">
        <v>1.19</v>
      </c>
      <c r="J583" s="113">
        <f t="shared" si="22"/>
        <v>3154.69</v>
      </c>
      <c r="K583" s="114">
        <v>2022</v>
      </c>
      <c r="L583" s="115"/>
    </row>
    <row r="584" spans="1:12" s="6" customFormat="1" ht="17" x14ac:dyDescent="0.2">
      <c r="A584" s="185"/>
      <c r="B584" s="108" t="s">
        <v>274</v>
      </c>
      <c r="C584" s="109">
        <v>120000</v>
      </c>
      <c r="D584" s="109" t="s">
        <v>12</v>
      </c>
      <c r="E584" s="109">
        <v>2012</v>
      </c>
      <c r="F584" s="111" t="s">
        <v>13</v>
      </c>
      <c r="G584" s="111"/>
      <c r="H584" s="111"/>
      <c r="I584" s="112">
        <v>1.19</v>
      </c>
      <c r="J584" s="113">
        <f t="shared" si="22"/>
        <v>142800</v>
      </c>
      <c r="K584" s="114">
        <v>2022</v>
      </c>
      <c r="L584" s="115"/>
    </row>
    <row r="585" spans="1:12" s="6" customFormat="1" ht="17" x14ac:dyDescent="0.2">
      <c r="A585" s="185"/>
      <c r="B585" s="71" t="s">
        <v>656</v>
      </c>
      <c r="C585" s="116" t="s">
        <v>657</v>
      </c>
      <c r="D585" s="116"/>
      <c r="E585" s="116"/>
      <c r="F585" s="116"/>
      <c r="G585" s="116"/>
      <c r="H585" s="116"/>
      <c r="I585" s="116"/>
      <c r="J585" s="118"/>
      <c r="K585" s="119"/>
      <c r="L585" s="123"/>
    </row>
    <row r="586" spans="1:12" s="6" customFormat="1" ht="17" x14ac:dyDescent="0.2">
      <c r="A586" s="185"/>
      <c r="B586" s="71" t="s">
        <v>658</v>
      </c>
      <c r="C586" s="116" t="s">
        <v>659</v>
      </c>
      <c r="D586" s="116"/>
      <c r="E586" s="116"/>
      <c r="F586" s="116"/>
      <c r="G586" s="116"/>
      <c r="H586" s="116"/>
      <c r="I586" s="116"/>
      <c r="J586" s="118"/>
      <c r="K586" s="119"/>
      <c r="L586" s="123"/>
    </row>
    <row r="587" spans="1:12" s="6" customFormat="1" ht="17" x14ac:dyDescent="0.2">
      <c r="A587" s="185"/>
      <c r="B587" s="71" t="s">
        <v>660</v>
      </c>
      <c r="C587" s="116">
        <v>62.9</v>
      </c>
      <c r="D587" s="116"/>
      <c r="E587" s="116"/>
      <c r="F587" s="116"/>
      <c r="G587" s="116"/>
      <c r="H587" s="116"/>
      <c r="I587" s="116"/>
      <c r="J587" s="118"/>
      <c r="K587" s="119"/>
      <c r="L587" s="115"/>
    </row>
    <row r="588" spans="1:12" s="6" customFormat="1" ht="17" x14ac:dyDescent="0.2">
      <c r="A588" s="185"/>
      <c r="B588" s="71" t="s">
        <v>661</v>
      </c>
      <c r="C588" s="116">
        <v>60.2</v>
      </c>
      <c r="D588" s="116"/>
      <c r="E588" s="116"/>
      <c r="F588" s="116"/>
      <c r="G588" s="116"/>
      <c r="H588" s="116"/>
      <c r="I588" s="116"/>
      <c r="J588" s="118"/>
      <c r="K588" s="119"/>
      <c r="L588" s="123"/>
    </row>
    <row r="589" spans="1:12" s="6" customFormat="1" ht="17" x14ac:dyDescent="0.2">
      <c r="A589" s="185"/>
      <c r="B589" s="71" t="s">
        <v>662</v>
      </c>
      <c r="C589" s="116">
        <v>27.2</v>
      </c>
      <c r="D589" s="116"/>
      <c r="E589" s="116"/>
      <c r="F589" s="116"/>
      <c r="G589" s="116"/>
      <c r="H589" s="116"/>
      <c r="I589" s="116"/>
      <c r="J589" s="118"/>
      <c r="K589" s="119"/>
      <c r="L589" s="123"/>
    </row>
    <row r="590" spans="1:12" s="6" customFormat="1" ht="17" x14ac:dyDescent="0.2">
      <c r="A590" s="185"/>
      <c r="B590" s="71" t="s">
        <v>663</v>
      </c>
      <c r="C590" s="116">
        <v>27.2</v>
      </c>
      <c r="D590" s="116"/>
      <c r="E590" s="116"/>
      <c r="F590" s="116"/>
      <c r="G590" s="116"/>
      <c r="H590" s="116"/>
      <c r="I590" s="116"/>
      <c r="J590" s="118"/>
      <c r="K590" s="119"/>
      <c r="L590" s="123"/>
    </row>
    <row r="591" spans="1:12" s="6" customFormat="1" ht="17" x14ac:dyDescent="0.2">
      <c r="A591" s="185"/>
      <c r="B591" s="71" t="s">
        <v>664</v>
      </c>
      <c r="C591" s="116" t="s">
        <v>665</v>
      </c>
      <c r="D591" s="116"/>
      <c r="E591" s="116"/>
      <c r="F591" s="116"/>
      <c r="G591" s="116"/>
      <c r="H591" s="116"/>
      <c r="I591" s="116"/>
      <c r="J591" s="118"/>
      <c r="K591" s="119"/>
      <c r="L591" s="123"/>
    </row>
    <row r="592" spans="1:12" s="6" customFormat="1" ht="17" x14ac:dyDescent="0.2">
      <c r="A592" s="186"/>
      <c r="B592" s="71" t="s">
        <v>666</v>
      </c>
      <c r="C592" s="116" t="s">
        <v>667</v>
      </c>
      <c r="D592" s="116"/>
      <c r="E592" s="116"/>
      <c r="F592" s="116"/>
      <c r="G592" s="116"/>
      <c r="H592" s="116"/>
      <c r="I592" s="116"/>
      <c r="J592" s="118"/>
      <c r="K592" s="119"/>
      <c r="L592" s="123"/>
    </row>
    <row r="593" spans="1:12" s="6" customFormat="1" x14ac:dyDescent="0.2">
      <c r="A593" s="106"/>
      <c r="B593" s="77"/>
      <c r="C593" s="107"/>
      <c r="D593" s="107"/>
      <c r="E593" s="107"/>
      <c r="F593" s="107"/>
      <c r="G593" s="107"/>
      <c r="H593" s="107"/>
      <c r="I593" s="107"/>
      <c r="J593" s="146"/>
      <c r="K593" s="147"/>
      <c r="L593" s="115"/>
    </row>
    <row r="594" spans="1:12" s="6" customFormat="1" ht="17" x14ac:dyDescent="0.2">
      <c r="A594" s="184" t="s">
        <v>668</v>
      </c>
      <c r="B594" s="108" t="s">
        <v>669</v>
      </c>
      <c r="C594" s="109">
        <v>15116</v>
      </c>
      <c r="D594" s="109" t="s">
        <v>255</v>
      </c>
      <c r="E594" s="109">
        <v>2012</v>
      </c>
      <c r="F594" s="111">
        <v>1.28</v>
      </c>
      <c r="G594" s="111">
        <f t="shared" ref="G594:G600" si="23">SUM(C594*F594)</f>
        <v>19348.48</v>
      </c>
      <c r="H594" s="111">
        <v>2012</v>
      </c>
      <c r="I594" s="112">
        <v>1.19</v>
      </c>
      <c r="J594" s="113">
        <f t="shared" ref="J594:J600" si="24">SUM(G594*I594)</f>
        <v>23024.691199999997</v>
      </c>
      <c r="K594" s="114">
        <v>2022</v>
      </c>
      <c r="L594" s="115"/>
    </row>
    <row r="595" spans="1:12" s="6" customFormat="1" ht="17" x14ac:dyDescent="0.2">
      <c r="A595" s="185"/>
      <c r="B595" s="108" t="s">
        <v>670</v>
      </c>
      <c r="C595" s="109">
        <v>15239</v>
      </c>
      <c r="D595" s="109" t="s">
        <v>255</v>
      </c>
      <c r="E595" s="109">
        <v>2012</v>
      </c>
      <c r="F595" s="111">
        <v>1.28</v>
      </c>
      <c r="G595" s="111">
        <f t="shared" si="23"/>
        <v>19505.920000000002</v>
      </c>
      <c r="H595" s="111">
        <v>2012</v>
      </c>
      <c r="I595" s="112">
        <v>1.19</v>
      </c>
      <c r="J595" s="113">
        <f t="shared" si="24"/>
        <v>23212.0448</v>
      </c>
      <c r="K595" s="114">
        <v>2022</v>
      </c>
      <c r="L595" s="115"/>
    </row>
    <row r="596" spans="1:12" s="6" customFormat="1" ht="17" x14ac:dyDescent="0.2">
      <c r="A596" s="185"/>
      <c r="B596" s="108" t="s">
        <v>671</v>
      </c>
      <c r="C596" s="109">
        <v>707.3</v>
      </c>
      <c r="D596" s="109" t="s">
        <v>255</v>
      </c>
      <c r="E596" s="109">
        <v>2012</v>
      </c>
      <c r="F596" s="111">
        <v>1.28</v>
      </c>
      <c r="G596" s="111">
        <f t="shared" si="23"/>
        <v>905.34399999999994</v>
      </c>
      <c r="H596" s="111">
        <v>2012</v>
      </c>
      <c r="I596" s="112">
        <v>1.19</v>
      </c>
      <c r="J596" s="113">
        <f t="shared" si="24"/>
        <v>1077.3593599999999</v>
      </c>
      <c r="K596" s="114">
        <v>2022</v>
      </c>
      <c r="L596" s="115"/>
    </row>
    <row r="597" spans="1:12" s="6" customFormat="1" ht="17" x14ac:dyDescent="0.2">
      <c r="A597" s="185"/>
      <c r="B597" s="108" t="s">
        <v>672</v>
      </c>
      <c r="C597" s="109">
        <v>1233</v>
      </c>
      <c r="D597" s="109" t="s">
        <v>255</v>
      </c>
      <c r="E597" s="109">
        <v>2012</v>
      </c>
      <c r="F597" s="111">
        <v>1.28</v>
      </c>
      <c r="G597" s="111">
        <f t="shared" si="23"/>
        <v>1578.24</v>
      </c>
      <c r="H597" s="111">
        <v>2012</v>
      </c>
      <c r="I597" s="112">
        <v>1.19</v>
      </c>
      <c r="J597" s="113">
        <f t="shared" si="24"/>
        <v>1878.1055999999999</v>
      </c>
      <c r="K597" s="114">
        <v>2022</v>
      </c>
      <c r="L597" s="115"/>
    </row>
    <row r="598" spans="1:12" s="6" customFormat="1" ht="17" x14ac:dyDescent="0.2">
      <c r="A598" s="185"/>
      <c r="B598" s="108" t="s">
        <v>604</v>
      </c>
      <c r="C598" s="109">
        <v>56.93</v>
      </c>
      <c r="D598" s="109" t="s">
        <v>255</v>
      </c>
      <c r="E598" s="109">
        <v>2012</v>
      </c>
      <c r="F598" s="111">
        <v>1.28</v>
      </c>
      <c r="G598" s="111">
        <f t="shared" si="23"/>
        <v>72.870400000000004</v>
      </c>
      <c r="H598" s="111">
        <v>2012</v>
      </c>
      <c r="I598" s="112">
        <v>1.19</v>
      </c>
      <c r="J598" s="113">
        <f t="shared" si="24"/>
        <v>86.715776000000005</v>
      </c>
      <c r="K598" s="114">
        <v>2022</v>
      </c>
      <c r="L598" s="115" t="s">
        <v>673</v>
      </c>
    </row>
    <row r="599" spans="1:12" s="6" customFormat="1" ht="17" x14ac:dyDescent="0.2">
      <c r="A599" s="185"/>
      <c r="B599" s="108" t="s">
        <v>674</v>
      </c>
      <c r="C599" s="109">
        <v>9.36</v>
      </c>
      <c r="D599" s="109" t="s">
        <v>255</v>
      </c>
      <c r="E599" s="109">
        <v>2012</v>
      </c>
      <c r="F599" s="111">
        <v>1.28</v>
      </c>
      <c r="G599" s="111">
        <f t="shared" si="23"/>
        <v>11.9808</v>
      </c>
      <c r="H599" s="111">
        <v>2012</v>
      </c>
      <c r="I599" s="112">
        <v>1.19</v>
      </c>
      <c r="J599" s="113">
        <f t="shared" si="24"/>
        <v>14.257152</v>
      </c>
      <c r="K599" s="114">
        <v>2022</v>
      </c>
      <c r="L599" s="115" t="s">
        <v>675</v>
      </c>
    </row>
    <row r="600" spans="1:12" s="6" customFormat="1" ht="17" x14ac:dyDescent="0.2">
      <c r="A600" s="185"/>
      <c r="B600" s="108" t="s">
        <v>274</v>
      </c>
      <c r="C600" s="109">
        <v>120000</v>
      </c>
      <c r="D600" s="109" t="s">
        <v>255</v>
      </c>
      <c r="E600" s="109">
        <v>2012</v>
      </c>
      <c r="F600" s="111">
        <v>1.28</v>
      </c>
      <c r="G600" s="111">
        <f t="shared" si="23"/>
        <v>153600</v>
      </c>
      <c r="H600" s="111">
        <v>2012</v>
      </c>
      <c r="I600" s="112">
        <v>1.19</v>
      </c>
      <c r="J600" s="113">
        <f t="shared" si="24"/>
        <v>182784</v>
      </c>
      <c r="K600" s="114">
        <v>2023</v>
      </c>
      <c r="L600" s="115"/>
    </row>
    <row r="601" spans="1:12" s="6" customFormat="1" ht="17" x14ac:dyDescent="0.2">
      <c r="A601" s="185"/>
      <c r="B601" s="71" t="s">
        <v>656</v>
      </c>
      <c r="C601" s="116" t="s">
        <v>657</v>
      </c>
      <c r="D601" s="116"/>
      <c r="E601" s="116"/>
      <c r="F601" s="116"/>
      <c r="G601" s="116"/>
      <c r="H601" s="116"/>
      <c r="I601" s="116"/>
      <c r="J601" s="118"/>
      <c r="K601" s="119"/>
      <c r="L601" s="123"/>
    </row>
    <row r="602" spans="1:12" s="6" customFormat="1" ht="17" x14ac:dyDescent="0.2">
      <c r="A602" s="185"/>
      <c r="B602" s="71" t="s">
        <v>658</v>
      </c>
      <c r="C602" s="116" t="s">
        <v>659</v>
      </c>
      <c r="D602" s="116"/>
      <c r="E602" s="116"/>
      <c r="F602" s="116"/>
      <c r="G602" s="116"/>
      <c r="H602" s="116"/>
      <c r="I602" s="116"/>
      <c r="J602" s="118"/>
      <c r="K602" s="119"/>
      <c r="L602" s="123"/>
    </row>
    <row r="603" spans="1:12" s="6" customFormat="1" ht="17" x14ac:dyDescent="0.2">
      <c r="A603" s="185"/>
      <c r="B603" s="71" t="s">
        <v>664</v>
      </c>
      <c r="C603" s="116" t="s">
        <v>665</v>
      </c>
      <c r="D603" s="116"/>
      <c r="E603" s="116"/>
      <c r="F603" s="116"/>
      <c r="G603" s="116"/>
      <c r="H603" s="116"/>
      <c r="I603" s="116"/>
      <c r="J603" s="118"/>
      <c r="K603" s="119"/>
      <c r="L603" s="123"/>
    </row>
    <row r="604" spans="1:12" s="6" customFormat="1" ht="17" x14ac:dyDescent="0.2">
      <c r="A604" s="185"/>
      <c r="B604" s="71" t="s">
        <v>666</v>
      </c>
      <c r="C604" s="116" t="s">
        <v>667</v>
      </c>
      <c r="D604" s="116"/>
      <c r="E604" s="116"/>
      <c r="F604" s="116"/>
      <c r="G604" s="116"/>
      <c r="H604" s="116"/>
      <c r="I604" s="116"/>
      <c r="J604" s="118"/>
      <c r="K604" s="119"/>
      <c r="L604" s="123"/>
    </row>
    <row r="605" spans="1:12" s="6" customFormat="1" ht="17" x14ac:dyDescent="0.2">
      <c r="A605" s="185"/>
      <c r="B605" s="71" t="s">
        <v>662</v>
      </c>
      <c r="C605" s="116">
        <v>27.2</v>
      </c>
      <c r="D605" s="116"/>
      <c r="E605" s="116"/>
      <c r="F605" s="116"/>
      <c r="G605" s="116"/>
      <c r="H605" s="116"/>
      <c r="I605" s="116"/>
      <c r="J605" s="118"/>
      <c r="K605" s="119"/>
      <c r="L605" s="123"/>
    </row>
    <row r="606" spans="1:12" s="6" customFormat="1" ht="17" x14ac:dyDescent="0.2">
      <c r="A606" s="185"/>
      <c r="B606" s="71" t="s">
        <v>663</v>
      </c>
      <c r="C606" s="116">
        <v>27.2</v>
      </c>
      <c r="D606" s="116"/>
      <c r="E606" s="116"/>
      <c r="F606" s="116"/>
      <c r="G606" s="116"/>
      <c r="H606" s="116"/>
      <c r="I606" s="116"/>
      <c r="J606" s="118"/>
      <c r="K606" s="119"/>
      <c r="L606" s="123"/>
    </row>
    <row r="607" spans="1:12" s="6" customFormat="1" ht="17" x14ac:dyDescent="0.2">
      <c r="A607" s="185"/>
      <c r="B607" s="71" t="s">
        <v>660</v>
      </c>
      <c r="C607" s="116">
        <v>62.9</v>
      </c>
      <c r="D607" s="116"/>
      <c r="E607" s="116"/>
      <c r="F607" s="116"/>
      <c r="G607" s="116"/>
      <c r="H607" s="116"/>
      <c r="I607" s="116"/>
      <c r="J607" s="118"/>
      <c r="K607" s="119"/>
      <c r="L607" s="115"/>
    </row>
    <row r="608" spans="1:12" s="6" customFormat="1" ht="17" x14ac:dyDescent="0.2">
      <c r="A608" s="186"/>
      <c r="B608" s="71" t="s">
        <v>661</v>
      </c>
      <c r="C608" s="116">
        <v>60.2</v>
      </c>
      <c r="D608" s="116"/>
      <c r="E608" s="116"/>
      <c r="F608" s="116"/>
      <c r="G608" s="116"/>
      <c r="H608" s="116"/>
      <c r="I608" s="116"/>
      <c r="J608" s="118"/>
      <c r="K608" s="119"/>
      <c r="L608" s="115"/>
    </row>
    <row r="609" spans="1:12" s="6" customFormat="1" x14ac:dyDescent="0.2">
      <c r="A609" s="9"/>
      <c r="B609" s="121"/>
      <c r="C609" s="122"/>
      <c r="D609" s="122"/>
      <c r="E609" s="122"/>
      <c r="F609" s="122"/>
      <c r="G609" s="122"/>
      <c r="H609" s="122"/>
      <c r="I609" s="122"/>
      <c r="J609" s="122"/>
      <c r="K609" s="122"/>
      <c r="L609" s="115"/>
    </row>
    <row r="610" spans="1:12" s="6" customFormat="1" ht="17" x14ac:dyDescent="0.2">
      <c r="A610" s="199" t="s">
        <v>676</v>
      </c>
      <c r="B610" s="108" t="s">
        <v>677</v>
      </c>
      <c r="C610" s="109">
        <v>2576</v>
      </c>
      <c r="D610" s="109" t="s">
        <v>678</v>
      </c>
      <c r="E610" s="109">
        <v>2013</v>
      </c>
      <c r="F610" s="111">
        <v>1.44</v>
      </c>
      <c r="G610" s="111">
        <f t="shared" ref="G610:G618" si="25">SUM(F610*C610)</f>
        <v>3709.44</v>
      </c>
      <c r="H610" s="111">
        <v>2013</v>
      </c>
      <c r="I610" s="112">
        <v>1.17</v>
      </c>
      <c r="J610" s="113">
        <f t="shared" ref="J610:J618" si="26">SUM(I610*G610)</f>
        <v>4340.0447999999997</v>
      </c>
      <c r="K610" s="114">
        <v>2022</v>
      </c>
      <c r="L610" s="115"/>
    </row>
    <row r="611" spans="1:12" s="6" customFormat="1" ht="17" x14ac:dyDescent="0.2">
      <c r="A611" s="185"/>
      <c r="B611" s="108" t="s">
        <v>679</v>
      </c>
      <c r="C611" s="109">
        <v>2168</v>
      </c>
      <c r="D611" s="109" t="s">
        <v>678</v>
      </c>
      <c r="E611" s="109">
        <v>2013</v>
      </c>
      <c r="F611" s="111">
        <v>1.44</v>
      </c>
      <c r="G611" s="111">
        <f t="shared" si="25"/>
        <v>3121.92</v>
      </c>
      <c r="H611" s="111">
        <v>2013</v>
      </c>
      <c r="I611" s="112">
        <v>1.17</v>
      </c>
      <c r="J611" s="113">
        <f t="shared" si="26"/>
        <v>3652.6464000000001</v>
      </c>
      <c r="K611" s="114">
        <v>2022</v>
      </c>
      <c r="L611" s="115"/>
    </row>
    <row r="612" spans="1:12" s="6" customFormat="1" ht="17" x14ac:dyDescent="0.2">
      <c r="A612" s="185"/>
      <c r="B612" s="108" t="s">
        <v>680</v>
      </c>
      <c r="C612" s="109">
        <v>689</v>
      </c>
      <c r="D612" s="109" t="s">
        <v>678</v>
      </c>
      <c r="E612" s="109">
        <v>2013</v>
      </c>
      <c r="F612" s="111">
        <v>1.44</v>
      </c>
      <c r="G612" s="111">
        <f t="shared" si="25"/>
        <v>992.16</v>
      </c>
      <c r="H612" s="111">
        <v>2013</v>
      </c>
      <c r="I612" s="112">
        <v>1.17</v>
      </c>
      <c r="J612" s="113">
        <f t="shared" si="26"/>
        <v>1160.8271999999999</v>
      </c>
      <c r="K612" s="114">
        <v>2022</v>
      </c>
      <c r="L612" s="115"/>
    </row>
    <row r="613" spans="1:12" s="6" customFormat="1" ht="17" x14ac:dyDescent="0.2">
      <c r="A613" s="185"/>
      <c r="B613" s="108" t="s">
        <v>681</v>
      </c>
      <c r="C613" s="109">
        <v>163</v>
      </c>
      <c r="D613" s="109" t="s">
        <v>678</v>
      </c>
      <c r="E613" s="109">
        <v>2013</v>
      </c>
      <c r="F613" s="111">
        <v>1.44</v>
      </c>
      <c r="G613" s="111">
        <f t="shared" si="25"/>
        <v>234.72</v>
      </c>
      <c r="H613" s="111">
        <v>2013</v>
      </c>
      <c r="I613" s="112">
        <v>1.17</v>
      </c>
      <c r="J613" s="113">
        <f t="shared" si="26"/>
        <v>274.62239999999997</v>
      </c>
      <c r="K613" s="114">
        <v>2022</v>
      </c>
      <c r="L613" s="115"/>
    </row>
    <row r="614" spans="1:12" s="6" customFormat="1" ht="17" x14ac:dyDescent="0.2">
      <c r="A614" s="185"/>
      <c r="B614" s="108" t="s">
        <v>682</v>
      </c>
      <c r="C614" s="109">
        <v>1887</v>
      </c>
      <c r="D614" s="109" t="s">
        <v>678</v>
      </c>
      <c r="E614" s="109">
        <v>2013</v>
      </c>
      <c r="F614" s="111">
        <v>1.44</v>
      </c>
      <c r="G614" s="111">
        <f t="shared" si="25"/>
        <v>2717.2799999999997</v>
      </c>
      <c r="H614" s="111">
        <v>2013</v>
      </c>
      <c r="I614" s="112">
        <v>1.17</v>
      </c>
      <c r="J614" s="113">
        <f t="shared" si="26"/>
        <v>3179.2175999999995</v>
      </c>
      <c r="K614" s="114">
        <v>2022</v>
      </c>
      <c r="L614" s="115"/>
    </row>
    <row r="615" spans="1:12" s="6" customFormat="1" ht="17" x14ac:dyDescent="0.2">
      <c r="A615" s="185"/>
      <c r="B615" s="108" t="s">
        <v>683</v>
      </c>
      <c r="C615" s="109">
        <v>2005</v>
      </c>
      <c r="D615" s="109" t="s">
        <v>678</v>
      </c>
      <c r="E615" s="109">
        <v>2013</v>
      </c>
      <c r="F615" s="111">
        <v>1.44</v>
      </c>
      <c r="G615" s="111">
        <f t="shared" si="25"/>
        <v>2887.2</v>
      </c>
      <c r="H615" s="111">
        <v>2013</v>
      </c>
      <c r="I615" s="112">
        <v>1.17</v>
      </c>
      <c r="J615" s="113">
        <f t="shared" si="26"/>
        <v>3378.0239999999994</v>
      </c>
      <c r="K615" s="114">
        <v>2022</v>
      </c>
      <c r="L615" s="115"/>
    </row>
    <row r="616" spans="1:12" s="6" customFormat="1" ht="17" x14ac:dyDescent="0.2">
      <c r="A616" s="185"/>
      <c r="B616" s="108" t="s">
        <v>312</v>
      </c>
      <c r="C616" s="109">
        <v>391.2</v>
      </c>
      <c r="D616" s="109" t="s">
        <v>678</v>
      </c>
      <c r="E616" s="109">
        <v>2013</v>
      </c>
      <c r="F616" s="111">
        <v>1.44</v>
      </c>
      <c r="G616" s="111">
        <f t="shared" si="25"/>
        <v>563.32799999999997</v>
      </c>
      <c r="H616" s="111">
        <v>2013</v>
      </c>
      <c r="I616" s="112">
        <v>1.17</v>
      </c>
      <c r="J616" s="113">
        <f t="shared" si="26"/>
        <v>659.09375999999997</v>
      </c>
      <c r="K616" s="114">
        <v>2022</v>
      </c>
      <c r="L616" s="115"/>
    </row>
    <row r="617" spans="1:12" s="6" customFormat="1" ht="17" x14ac:dyDescent="0.2">
      <c r="A617" s="185"/>
      <c r="B617" s="108" t="s">
        <v>684</v>
      </c>
      <c r="C617" s="109">
        <v>326</v>
      </c>
      <c r="D617" s="109" t="s">
        <v>678</v>
      </c>
      <c r="E617" s="109">
        <v>2013</v>
      </c>
      <c r="F617" s="111">
        <v>1.44</v>
      </c>
      <c r="G617" s="111">
        <f t="shared" si="25"/>
        <v>469.44</v>
      </c>
      <c r="H617" s="111">
        <v>2013</v>
      </c>
      <c r="I617" s="112">
        <v>1.17</v>
      </c>
      <c r="J617" s="113">
        <f t="shared" si="26"/>
        <v>549.24479999999994</v>
      </c>
      <c r="K617" s="114">
        <v>2022</v>
      </c>
      <c r="L617" s="115"/>
    </row>
    <row r="618" spans="1:12" s="6" customFormat="1" ht="17" x14ac:dyDescent="0.2">
      <c r="A618" s="185"/>
      <c r="B618" s="108" t="s">
        <v>274</v>
      </c>
      <c r="C618" s="109">
        <v>20000</v>
      </c>
      <c r="D618" s="109" t="s">
        <v>678</v>
      </c>
      <c r="E618" s="109">
        <v>2013</v>
      </c>
      <c r="F618" s="111">
        <v>1.44</v>
      </c>
      <c r="G618" s="111">
        <f t="shared" si="25"/>
        <v>28800</v>
      </c>
      <c r="H618" s="111">
        <v>2013</v>
      </c>
      <c r="I618" s="112">
        <v>1.17</v>
      </c>
      <c r="J618" s="113">
        <f t="shared" si="26"/>
        <v>33696</v>
      </c>
      <c r="K618" s="114">
        <v>2022</v>
      </c>
      <c r="L618" s="115"/>
    </row>
    <row r="619" spans="1:12" s="6" customFormat="1" ht="17" x14ac:dyDescent="0.2">
      <c r="A619" s="185"/>
      <c r="B619" s="71" t="s">
        <v>685</v>
      </c>
      <c r="C619" s="116">
        <v>29.6</v>
      </c>
      <c r="D619" s="116"/>
      <c r="E619" s="116"/>
      <c r="F619" s="116"/>
      <c r="G619" s="116"/>
      <c r="H619" s="116"/>
      <c r="I619" s="116"/>
      <c r="J619" s="118"/>
      <c r="K619" s="119"/>
      <c r="L619" s="115"/>
    </row>
    <row r="620" spans="1:12" s="6" customFormat="1" ht="17" x14ac:dyDescent="0.2">
      <c r="A620" s="185"/>
      <c r="B620" s="71" t="s">
        <v>686</v>
      </c>
      <c r="C620" s="116">
        <v>37.299999999999997</v>
      </c>
      <c r="D620" s="116"/>
      <c r="E620" s="116"/>
      <c r="F620" s="116"/>
      <c r="G620" s="116"/>
      <c r="H620" s="116"/>
      <c r="I620" s="116"/>
      <c r="J620" s="118"/>
      <c r="K620" s="119"/>
      <c r="L620" s="115"/>
    </row>
    <row r="621" spans="1:12" s="6" customFormat="1" ht="17" x14ac:dyDescent="0.2">
      <c r="A621" s="185"/>
      <c r="B621" s="71" t="s">
        <v>687</v>
      </c>
      <c r="C621" s="116">
        <v>70.400000000000006</v>
      </c>
      <c r="D621" s="116"/>
      <c r="E621" s="116"/>
      <c r="F621" s="116"/>
      <c r="G621" s="116"/>
      <c r="H621" s="116"/>
      <c r="I621" s="116"/>
      <c r="J621" s="118"/>
      <c r="K621" s="119"/>
      <c r="L621" s="115"/>
    </row>
    <row r="622" spans="1:12" s="6" customFormat="1" ht="17" x14ac:dyDescent="0.2">
      <c r="A622" s="185"/>
      <c r="B622" s="71" t="s">
        <v>688</v>
      </c>
      <c r="C622" s="116">
        <v>62.7</v>
      </c>
      <c r="D622" s="116"/>
      <c r="E622" s="116"/>
      <c r="F622" s="116"/>
      <c r="G622" s="116"/>
      <c r="H622" s="116"/>
      <c r="I622" s="116"/>
      <c r="J622" s="118"/>
      <c r="K622" s="119"/>
      <c r="L622" s="115"/>
    </row>
    <row r="623" spans="1:12" s="6" customFormat="1" ht="34" x14ac:dyDescent="0.2">
      <c r="A623" s="186"/>
      <c r="B623" s="71" t="s">
        <v>689</v>
      </c>
      <c r="C623" s="116">
        <v>0.36</v>
      </c>
      <c r="D623" s="116"/>
      <c r="E623" s="116"/>
      <c r="F623" s="116"/>
      <c r="G623" s="116"/>
      <c r="H623" s="116"/>
      <c r="I623" s="116"/>
      <c r="J623" s="118"/>
      <c r="K623" s="119"/>
      <c r="L623" s="115"/>
    </row>
    <row r="624" spans="1:12" s="6" customFormat="1" x14ac:dyDescent="0.2">
      <c r="A624" s="9"/>
      <c r="B624" s="121"/>
      <c r="C624" s="122"/>
      <c r="D624" s="122"/>
      <c r="E624" s="122"/>
      <c r="F624" s="122"/>
      <c r="G624" s="122"/>
      <c r="H624" s="122"/>
      <c r="I624" s="122"/>
      <c r="J624" s="122"/>
      <c r="K624" s="122"/>
      <c r="L624" s="115"/>
    </row>
    <row r="625" spans="1:12" s="6" customFormat="1" ht="17" x14ac:dyDescent="0.2">
      <c r="A625" s="189" t="s">
        <v>690</v>
      </c>
      <c r="B625" s="36" t="s">
        <v>691</v>
      </c>
      <c r="C625" s="109">
        <v>92.51</v>
      </c>
      <c r="D625" s="109" t="s">
        <v>255</v>
      </c>
      <c r="E625" s="109">
        <v>2011</v>
      </c>
      <c r="F625" s="129">
        <v>1.42</v>
      </c>
      <c r="G625" s="111">
        <f t="shared" ref="G625:G641" si="27">SUM(C625*F625)</f>
        <v>131.36420000000001</v>
      </c>
      <c r="H625" s="111">
        <v>2011</v>
      </c>
      <c r="I625" s="112">
        <v>1.22</v>
      </c>
      <c r="J625" s="113">
        <f t="shared" ref="J625:J641" si="28">SUM(G625*I625)</f>
        <v>160.26432400000002</v>
      </c>
      <c r="K625" s="114">
        <v>2022</v>
      </c>
      <c r="L625" s="115"/>
    </row>
    <row r="626" spans="1:12" s="6" customFormat="1" ht="17" x14ac:dyDescent="0.2">
      <c r="A626" s="185"/>
      <c r="B626" s="36" t="s">
        <v>692</v>
      </c>
      <c r="C626" s="109">
        <v>6.9</v>
      </c>
      <c r="D626" s="109" t="s">
        <v>255</v>
      </c>
      <c r="E626" s="109">
        <v>2011</v>
      </c>
      <c r="F626" s="129">
        <v>1.42</v>
      </c>
      <c r="G626" s="111">
        <f t="shared" si="27"/>
        <v>9.798</v>
      </c>
      <c r="H626" s="111">
        <v>2011</v>
      </c>
      <c r="I626" s="112">
        <v>1.22</v>
      </c>
      <c r="J626" s="113">
        <f t="shared" si="28"/>
        <v>11.95356</v>
      </c>
      <c r="K626" s="114">
        <v>2022</v>
      </c>
      <c r="L626" s="115"/>
    </row>
    <row r="627" spans="1:12" s="6" customFormat="1" ht="17" x14ac:dyDescent="0.2">
      <c r="A627" s="185"/>
      <c r="B627" s="36" t="s">
        <v>693</v>
      </c>
      <c r="C627" s="109">
        <v>0.83</v>
      </c>
      <c r="D627" s="109" t="s">
        <v>255</v>
      </c>
      <c r="E627" s="109">
        <v>2011</v>
      </c>
      <c r="F627" s="129">
        <v>1.42</v>
      </c>
      <c r="G627" s="111">
        <f t="shared" si="27"/>
        <v>1.1785999999999999</v>
      </c>
      <c r="H627" s="111">
        <v>2011</v>
      </c>
      <c r="I627" s="112">
        <v>1.22</v>
      </c>
      <c r="J627" s="113">
        <f t="shared" si="28"/>
        <v>1.4378919999999997</v>
      </c>
      <c r="K627" s="114">
        <v>2022</v>
      </c>
      <c r="L627" s="115"/>
    </row>
    <row r="628" spans="1:12" s="6" customFormat="1" ht="17" x14ac:dyDescent="0.2">
      <c r="A628" s="185"/>
      <c r="B628" s="36" t="s">
        <v>694</v>
      </c>
      <c r="C628" s="109">
        <v>551.45000000000005</v>
      </c>
      <c r="D628" s="109" t="s">
        <v>255</v>
      </c>
      <c r="E628" s="109">
        <v>2011</v>
      </c>
      <c r="F628" s="129">
        <v>1.42</v>
      </c>
      <c r="G628" s="111">
        <f t="shared" si="27"/>
        <v>783.05899999999997</v>
      </c>
      <c r="H628" s="111">
        <v>2011</v>
      </c>
      <c r="I628" s="112">
        <v>1.22</v>
      </c>
      <c r="J628" s="113">
        <f t="shared" si="28"/>
        <v>955.33197999999993</v>
      </c>
      <c r="K628" s="114">
        <v>2022</v>
      </c>
      <c r="L628" s="115"/>
    </row>
    <row r="629" spans="1:12" s="6" customFormat="1" ht="17" x14ac:dyDescent="0.2">
      <c r="A629" s="185"/>
      <c r="B629" s="36" t="s">
        <v>695</v>
      </c>
      <c r="C629" s="109">
        <v>0.89</v>
      </c>
      <c r="D629" s="109" t="s">
        <v>255</v>
      </c>
      <c r="E629" s="109">
        <v>2011</v>
      </c>
      <c r="F629" s="129">
        <v>1.42</v>
      </c>
      <c r="G629" s="111">
        <f t="shared" si="27"/>
        <v>1.2638</v>
      </c>
      <c r="H629" s="111">
        <v>2011</v>
      </c>
      <c r="I629" s="112">
        <v>1.22</v>
      </c>
      <c r="J629" s="113">
        <f t="shared" si="28"/>
        <v>1.541836</v>
      </c>
      <c r="K629" s="114">
        <v>2022</v>
      </c>
      <c r="L629" s="115"/>
    </row>
    <row r="630" spans="1:12" s="6" customFormat="1" ht="17" x14ac:dyDescent="0.2">
      <c r="A630" s="185"/>
      <c r="B630" s="36" t="s">
        <v>696</v>
      </c>
      <c r="C630" s="109">
        <v>0.28999999999999998</v>
      </c>
      <c r="D630" s="109" t="s">
        <v>255</v>
      </c>
      <c r="E630" s="109">
        <v>2011</v>
      </c>
      <c r="F630" s="129">
        <v>1.42</v>
      </c>
      <c r="G630" s="111">
        <f t="shared" si="27"/>
        <v>0.41179999999999994</v>
      </c>
      <c r="H630" s="111">
        <v>2011</v>
      </c>
      <c r="I630" s="112">
        <v>1.22</v>
      </c>
      <c r="J630" s="113">
        <f t="shared" si="28"/>
        <v>0.50239599999999995</v>
      </c>
      <c r="K630" s="114">
        <v>2022</v>
      </c>
      <c r="L630" s="115"/>
    </row>
    <row r="631" spans="1:12" s="6" customFormat="1" ht="17" x14ac:dyDescent="0.2">
      <c r="A631" s="185"/>
      <c r="B631" s="36" t="s">
        <v>697</v>
      </c>
      <c r="C631" s="109">
        <v>764.21</v>
      </c>
      <c r="D631" s="109" t="s">
        <v>255</v>
      </c>
      <c r="E631" s="109">
        <v>2011</v>
      </c>
      <c r="F631" s="129">
        <v>1.42</v>
      </c>
      <c r="G631" s="111">
        <f t="shared" si="27"/>
        <v>1085.1782000000001</v>
      </c>
      <c r="H631" s="111">
        <v>2011</v>
      </c>
      <c r="I631" s="112">
        <v>1.22</v>
      </c>
      <c r="J631" s="113">
        <f t="shared" si="28"/>
        <v>1323.917404</v>
      </c>
      <c r="K631" s="114">
        <v>2022</v>
      </c>
      <c r="L631" s="115"/>
    </row>
    <row r="632" spans="1:12" s="6" customFormat="1" ht="17" x14ac:dyDescent="0.2">
      <c r="A632" s="185"/>
      <c r="B632" s="36" t="s">
        <v>698</v>
      </c>
      <c r="C632" s="109">
        <v>463.11</v>
      </c>
      <c r="D632" s="109" t="s">
        <v>255</v>
      </c>
      <c r="E632" s="109">
        <v>2011</v>
      </c>
      <c r="F632" s="129">
        <v>1.42</v>
      </c>
      <c r="G632" s="111">
        <f t="shared" si="27"/>
        <v>657.61619999999994</v>
      </c>
      <c r="H632" s="111">
        <v>2011</v>
      </c>
      <c r="I632" s="112">
        <v>1.22</v>
      </c>
      <c r="J632" s="113">
        <f t="shared" si="28"/>
        <v>802.29176399999994</v>
      </c>
      <c r="K632" s="114">
        <v>2022</v>
      </c>
      <c r="L632" s="115"/>
    </row>
    <row r="633" spans="1:12" s="6" customFormat="1" ht="17" x14ac:dyDescent="0.2">
      <c r="A633" s="185"/>
      <c r="B633" s="36" t="s">
        <v>699</v>
      </c>
      <c r="C633" s="109">
        <v>0.28000000000000003</v>
      </c>
      <c r="D633" s="109" t="s">
        <v>255</v>
      </c>
      <c r="E633" s="109">
        <v>2011</v>
      </c>
      <c r="F633" s="129">
        <v>1.42</v>
      </c>
      <c r="G633" s="111">
        <f t="shared" si="27"/>
        <v>0.39760000000000001</v>
      </c>
      <c r="H633" s="111">
        <v>2011</v>
      </c>
      <c r="I633" s="112">
        <v>1.22</v>
      </c>
      <c r="J633" s="139">
        <f t="shared" si="28"/>
        <v>0.485072</v>
      </c>
      <c r="K633" s="114">
        <v>2022</v>
      </c>
      <c r="L633" s="115"/>
    </row>
    <row r="634" spans="1:12" s="6" customFormat="1" ht="17" x14ac:dyDescent="0.2">
      <c r="A634" s="185"/>
      <c r="B634" s="36" t="s">
        <v>700</v>
      </c>
      <c r="C634" s="109">
        <v>917.61</v>
      </c>
      <c r="D634" s="109" t="s">
        <v>255</v>
      </c>
      <c r="E634" s="109">
        <v>2011</v>
      </c>
      <c r="F634" s="129">
        <v>1.42</v>
      </c>
      <c r="G634" s="111">
        <f t="shared" si="27"/>
        <v>1303.0062</v>
      </c>
      <c r="H634" s="111">
        <v>2011</v>
      </c>
      <c r="I634" s="112">
        <v>1.22</v>
      </c>
      <c r="J634" s="113">
        <f t="shared" si="28"/>
        <v>1589.6675640000001</v>
      </c>
      <c r="K634" s="114">
        <v>2022</v>
      </c>
      <c r="L634" s="115"/>
    </row>
    <row r="635" spans="1:12" s="6" customFormat="1" ht="17" x14ac:dyDescent="0.2">
      <c r="A635" s="185"/>
      <c r="B635" s="36" t="s">
        <v>701</v>
      </c>
      <c r="C635" s="109">
        <v>619.77</v>
      </c>
      <c r="D635" s="109" t="s">
        <v>255</v>
      </c>
      <c r="E635" s="109">
        <v>2011</v>
      </c>
      <c r="F635" s="129">
        <v>1.42</v>
      </c>
      <c r="G635" s="111">
        <f t="shared" si="27"/>
        <v>880.07339999999988</v>
      </c>
      <c r="H635" s="111">
        <v>2011</v>
      </c>
      <c r="I635" s="112">
        <v>1.22</v>
      </c>
      <c r="J635" s="113">
        <f t="shared" si="28"/>
        <v>1073.6895479999998</v>
      </c>
      <c r="K635" s="114">
        <v>2022</v>
      </c>
      <c r="L635" s="115"/>
    </row>
    <row r="636" spans="1:12" s="6" customFormat="1" ht="17" x14ac:dyDescent="0.2">
      <c r="A636" s="185"/>
      <c r="B636" s="36" t="s">
        <v>702</v>
      </c>
      <c r="C636" s="109">
        <v>1108.21</v>
      </c>
      <c r="D636" s="109" t="s">
        <v>255</v>
      </c>
      <c r="E636" s="109">
        <v>2011</v>
      </c>
      <c r="F636" s="129">
        <v>1.42</v>
      </c>
      <c r="G636" s="111">
        <f t="shared" si="27"/>
        <v>1573.6582000000001</v>
      </c>
      <c r="H636" s="111">
        <v>2011</v>
      </c>
      <c r="I636" s="112">
        <v>1.22</v>
      </c>
      <c r="J636" s="113">
        <f t="shared" si="28"/>
        <v>1919.863004</v>
      </c>
      <c r="K636" s="114">
        <v>2022</v>
      </c>
      <c r="L636" s="115"/>
    </row>
    <row r="637" spans="1:12" s="6" customFormat="1" ht="17" x14ac:dyDescent="0.2">
      <c r="A637" s="185"/>
      <c r="B637" s="36" t="s">
        <v>703</v>
      </c>
      <c r="C637" s="109">
        <v>3677.36</v>
      </c>
      <c r="D637" s="109" t="s">
        <v>255</v>
      </c>
      <c r="E637" s="109">
        <v>2011</v>
      </c>
      <c r="F637" s="129">
        <v>1.42</v>
      </c>
      <c r="G637" s="111">
        <f t="shared" si="27"/>
        <v>5221.8512000000001</v>
      </c>
      <c r="H637" s="111">
        <v>2011</v>
      </c>
      <c r="I637" s="112">
        <v>1.22</v>
      </c>
      <c r="J637" s="113">
        <f t="shared" si="28"/>
        <v>6370.6584640000001</v>
      </c>
      <c r="K637" s="114">
        <v>2022</v>
      </c>
      <c r="L637" s="115"/>
    </row>
    <row r="638" spans="1:12" s="6" customFormat="1" ht="17" x14ac:dyDescent="0.2">
      <c r="A638" s="185"/>
      <c r="B638" s="36" t="s">
        <v>704</v>
      </c>
      <c r="C638" s="109">
        <v>4095.89</v>
      </c>
      <c r="D638" s="109" t="s">
        <v>255</v>
      </c>
      <c r="E638" s="109">
        <v>2011</v>
      </c>
      <c r="F638" s="129">
        <v>1.42</v>
      </c>
      <c r="G638" s="111">
        <f t="shared" si="27"/>
        <v>5816.1637999999994</v>
      </c>
      <c r="H638" s="111">
        <v>2011</v>
      </c>
      <c r="I638" s="112">
        <v>1.22</v>
      </c>
      <c r="J638" s="113">
        <f t="shared" si="28"/>
        <v>7095.7198359999993</v>
      </c>
      <c r="K638" s="114">
        <v>2022</v>
      </c>
      <c r="L638" s="115"/>
    </row>
    <row r="639" spans="1:12" s="6" customFormat="1" ht="17" x14ac:dyDescent="0.2">
      <c r="A639" s="185"/>
      <c r="B639" s="36" t="s">
        <v>705</v>
      </c>
      <c r="C639" s="109">
        <v>46.41</v>
      </c>
      <c r="D639" s="109" t="s">
        <v>255</v>
      </c>
      <c r="E639" s="109">
        <v>2011</v>
      </c>
      <c r="F639" s="129">
        <v>1.42</v>
      </c>
      <c r="G639" s="111">
        <f t="shared" si="27"/>
        <v>65.902199999999993</v>
      </c>
      <c r="H639" s="111">
        <v>2011</v>
      </c>
      <c r="I639" s="112">
        <v>1.22</v>
      </c>
      <c r="J639" s="113">
        <f t="shared" si="28"/>
        <v>80.400683999999984</v>
      </c>
      <c r="K639" s="114">
        <v>2022</v>
      </c>
      <c r="L639" s="115"/>
    </row>
    <row r="640" spans="1:12" s="6" customFormat="1" ht="17" x14ac:dyDescent="0.2">
      <c r="A640" s="185"/>
      <c r="B640" s="36" t="s">
        <v>706</v>
      </c>
      <c r="C640" s="109">
        <v>12329</v>
      </c>
      <c r="D640" s="109" t="s">
        <v>255</v>
      </c>
      <c r="E640" s="109">
        <v>2011</v>
      </c>
      <c r="F640" s="129">
        <v>1.42</v>
      </c>
      <c r="G640" s="111">
        <f t="shared" si="27"/>
        <v>17507.18</v>
      </c>
      <c r="H640" s="111">
        <v>2011</v>
      </c>
      <c r="I640" s="112">
        <v>1.22</v>
      </c>
      <c r="J640" s="113">
        <f t="shared" si="28"/>
        <v>21358.759600000001</v>
      </c>
      <c r="K640" s="114">
        <v>2022</v>
      </c>
      <c r="L640" s="115"/>
    </row>
    <row r="641" spans="1:12" s="6" customFormat="1" ht="17" x14ac:dyDescent="0.2">
      <c r="A641" s="185"/>
      <c r="B641" s="36" t="s">
        <v>707</v>
      </c>
      <c r="C641" s="109">
        <v>12696</v>
      </c>
      <c r="D641" s="109" t="s">
        <v>255</v>
      </c>
      <c r="E641" s="109">
        <v>2011</v>
      </c>
      <c r="F641" s="129">
        <v>1.42</v>
      </c>
      <c r="G641" s="111">
        <f t="shared" si="27"/>
        <v>18028.32</v>
      </c>
      <c r="H641" s="111">
        <v>2011</v>
      </c>
      <c r="I641" s="112">
        <v>1.22</v>
      </c>
      <c r="J641" s="113">
        <f t="shared" si="28"/>
        <v>21994.5504</v>
      </c>
      <c r="K641" s="114">
        <v>2022</v>
      </c>
      <c r="L641" s="115"/>
    </row>
    <row r="642" spans="1:12" s="6" customFormat="1" ht="17" x14ac:dyDescent="0.2">
      <c r="A642" s="185"/>
      <c r="B642" s="42" t="s">
        <v>708</v>
      </c>
      <c r="C642" s="116" t="s">
        <v>709</v>
      </c>
      <c r="D642" s="116"/>
      <c r="E642" s="116"/>
      <c r="F642" s="130"/>
      <c r="G642" s="116"/>
      <c r="H642" s="116"/>
      <c r="I642" s="116"/>
      <c r="J642" s="118"/>
      <c r="K642" s="119"/>
      <c r="L642" s="115"/>
    </row>
    <row r="643" spans="1:12" s="6" customFormat="1" ht="17" x14ac:dyDescent="0.2">
      <c r="A643" s="186"/>
      <c r="B643" s="42" t="s">
        <v>710</v>
      </c>
      <c r="C643" s="116" t="s">
        <v>711</v>
      </c>
      <c r="D643" s="116"/>
      <c r="E643" s="116"/>
      <c r="F643" s="130"/>
      <c r="G643" s="116"/>
      <c r="H643" s="116"/>
      <c r="I643" s="116"/>
      <c r="J643" s="118"/>
      <c r="K643" s="119"/>
      <c r="L643" s="115"/>
    </row>
    <row r="644" spans="1:12" s="6" customFormat="1" x14ac:dyDescent="0.2">
      <c r="A644" s="9"/>
      <c r="B644" s="121"/>
      <c r="C644" s="122"/>
      <c r="D644" s="122"/>
      <c r="E644" s="122"/>
      <c r="F644" s="122"/>
      <c r="G644" s="122"/>
      <c r="H644" s="122"/>
      <c r="I644" s="122"/>
      <c r="J644" s="122"/>
      <c r="K644" s="122"/>
      <c r="L644" s="115"/>
    </row>
    <row r="645" spans="1:12" s="6" customFormat="1" ht="17" x14ac:dyDescent="0.2">
      <c r="A645" s="200" t="s">
        <v>712</v>
      </c>
      <c r="B645" s="108" t="s">
        <v>713</v>
      </c>
      <c r="C645" s="109">
        <v>60.59</v>
      </c>
      <c r="D645" s="109" t="s">
        <v>255</v>
      </c>
      <c r="E645" s="109">
        <v>2008</v>
      </c>
      <c r="F645" s="111">
        <v>1.4708000000000001</v>
      </c>
      <c r="G645" s="111">
        <f t="shared" ref="G645:G658" si="29">SUM(C645*F645)</f>
        <v>89.115772000000007</v>
      </c>
      <c r="H645" s="111">
        <v>2008</v>
      </c>
      <c r="I645" s="112">
        <v>1.27</v>
      </c>
      <c r="J645" s="113">
        <f t="shared" ref="J645:J658" si="30">SUM(I645*G645)</f>
        <v>113.17703044000001</v>
      </c>
      <c r="K645" s="114">
        <v>2022</v>
      </c>
      <c r="L645" s="115"/>
    </row>
    <row r="646" spans="1:12" s="6" customFormat="1" ht="17" x14ac:dyDescent="0.2">
      <c r="A646" s="201"/>
      <c r="B646" s="108" t="s">
        <v>714</v>
      </c>
      <c r="C646" s="109">
        <v>39.729999999999997</v>
      </c>
      <c r="D646" s="109" t="s">
        <v>255</v>
      </c>
      <c r="E646" s="109">
        <v>2008</v>
      </c>
      <c r="F646" s="111">
        <v>1.4708000000000001</v>
      </c>
      <c r="G646" s="111">
        <f t="shared" si="29"/>
        <v>58.434883999999997</v>
      </c>
      <c r="H646" s="111">
        <v>2008</v>
      </c>
      <c r="I646" s="112">
        <v>1.27</v>
      </c>
      <c r="J646" s="113">
        <f t="shared" si="30"/>
        <v>74.212302679999993</v>
      </c>
      <c r="K646" s="114">
        <v>2022</v>
      </c>
      <c r="L646" s="115"/>
    </row>
    <row r="647" spans="1:12" s="6" customFormat="1" ht="17" x14ac:dyDescent="0.2">
      <c r="A647" s="201"/>
      <c r="B647" s="108" t="s">
        <v>715</v>
      </c>
      <c r="C647" s="109">
        <v>5.15</v>
      </c>
      <c r="D647" s="109" t="s">
        <v>255</v>
      </c>
      <c r="E647" s="109">
        <v>2008</v>
      </c>
      <c r="F647" s="111">
        <v>1.4708000000000001</v>
      </c>
      <c r="G647" s="111">
        <f t="shared" si="29"/>
        <v>7.5746200000000012</v>
      </c>
      <c r="H647" s="111">
        <v>2008</v>
      </c>
      <c r="I647" s="112">
        <v>1.27</v>
      </c>
      <c r="J647" s="113">
        <f t="shared" si="30"/>
        <v>9.6197674000000024</v>
      </c>
      <c r="K647" s="114">
        <v>2022</v>
      </c>
      <c r="L647" s="115"/>
    </row>
    <row r="648" spans="1:12" s="6" customFormat="1" ht="17" x14ac:dyDescent="0.2">
      <c r="A648" s="201"/>
      <c r="B648" s="108" t="s">
        <v>716</v>
      </c>
      <c r="C648" s="109">
        <v>1.9E-2</v>
      </c>
      <c r="D648" s="109" t="s">
        <v>255</v>
      </c>
      <c r="E648" s="109">
        <v>2008</v>
      </c>
      <c r="F648" s="111">
        <v>1.4708000000000001</v>
      </c>
      <c r="G648" s="111">
        <f t="shared" si="29"/>
        <v>2.79452E-2</v>
      </c>
      <c r="H648" s="111">
        <v>2008</v>
      </c>
      <c r="I648" s="112">
        <v>1.27</v>
      </c>
      <c r="J648" s="148">
        <f t="shared" si="30"/>
        <v>3.5490404000000003E-2</v>
      </c>
      <c r="K648" s="114">
        <v>2022</v>
      </c>
      <c r="L648" s="115"/>
    </row>
    <row r="649" spans="1:12" s="6" customFormat="1" ht="17" x14ac:dyDescent="0.2">
      <c r="A649" s="201"/>
      <c r="B649" s="108" t="s">
        <v>717</v>
      </c>
      <c r="C649" s="109">
        <v>0.19</v>
      </c>
      <c r="D649" s="109" t="s">
        <v>255</v>
      </c>
      <c r="E649" s="109">
        <v>2008</v>
      </c>
      <c r="F649" s="111">
        <v>1.4708000000000001</v>
      </c>
      <c r="G649" s="111">
        <f t="shared" si="29"/>
        <v>0.27945200000000003</v>
      </c>
      <c r="H649" s="111">
        <v>2008</v>
      </c>
      <c r="I649" s="112">
        <v>1.27</v>
      </c>
      <c r="J649" s="148">
        <f t="shared" si="30"/>
        <v>0.35490404000000003</v>
      </c>
      <c r="K649" s="114">
        <v>2022</v>
      </c>
      <c r="L649" s="115"/>
    </row>
    <row r="650" spans="1:12" s="6" customFormat="1" ht="17" x14ac:dyDescent="0.2">
      <c r="A650" s="201"/>
      <c r="B650" s="108" t="s">
        <v>718</v>
      </c>
      <c r="C650" s="109">
        <v>1.95E-2</v>
      </c>
      <c r="D650" s="109" t="s">
        <v>255</v>
      </c>
      <c r="E650" s="109">
        <v>2008</v>
      </c>
      <c r="F650" s="111">
        <v>1.4708000000000001</v>
      </c>
      <c r="G650" s="111">
        <f t="shared" si="29"/>
        <v>2.8680600000000001E-2</v>
      </c>
      <c r="H650" s="111">
        <v>2008</v>
      </c>
      <c r="I650" s="112">
        <v>1.27</v>
      </c>
      <c r="J650" s="148">
        <f t="shared" si="30"/>
        <v>3.6424362000000002E-2</v>
      </c>
      <c r="K650" s="114">
        <v>2022</v>
      </c>
      <c r="L650" s="115"/>
    </row>
    <row r="651" spans="1:12" s="6" customFormat="1" ht="17" x14ac:dyDescent="0.2">
      <c r="A651" s="201"/>
      <c r="B651" s="108" t="s">
        <v>719</v>
      </c>
      <c r="C651" s="109">
        <v>0.42</v>
      </c>
      <c r="D651" s="109" t="s">
        <v>255</v>
      </c>
      <c r="E651" s="109">
        <v>2008</v>
      </c>
      <c r="F651" s="111">
        <v>1.4708000000000001</v>
      </c>
      <c r="G651" s="111">
        <f t="shared" si="29"/>
        <v>0.61773600000000006</v>
      </c>
      <c r="H651" s="111">
        <v>2008</v>
      </c>
      <c r="I651" s="112">
        <v>1.27</v>
      </c>
      <c r="J651" s="113">
        <f t="shared" si="30"/>
        <v>0.78452472000000006</v>
      </c>
      <c r="K651" s="114">
        <v>2022</v>
      </c>
      <c r="L651" s="115"/>
    </row>
    <row r="652" spans="1:12" s="6" customFormat="1" ht="17" x14ac:dyDescent="0.2">
      <c r="A652" s="201"/>
      <c r="B652" s="108" t="s">
        <v>720</v>
      </c>
      <c r="C652" s="109">
        <v>4.0380000000000003</v>
      </c>
      <c r="D652" s="109" t="s">
        <v>255</v>
      </c>
      <c r="E652" s="109">
        <v>2008</v>
      </c>
      <c r="F652" s="111">
        <v>1.4708000000000001</v>
      </c>
      <c r="G652" s="111">
        <f t="shared" si="29"/>
        <v>5.9390904000000004</v>
      </c>
      <c r="H652" s="111">
        <v>2008</v>
      </c>
      <c r="I652" s="112">
        <v>1.27</v>
      </c>
      <c r="J652" s="113">
        <f t="shared" si="30"/>
        <v>7.5426448080000004</v>
      </c>
      <c r="K652" s="114">
        <v>2022</v>
      </c>
      <c r="L652" s="115"/>
    </row>
    <row r="653" spans="1:12" s="6" customFormat="1" ht="17" x14ac:dyDescent="0.2">
      <c r="A653" s="201"/>
      <c r="B653" s="108" t="s">
        <v>721</v>
      </c>
      <c r="C653" s="109">
        <v>1104.7</v>
      </c>
      <c r="D653" s="109" t="s">
        <v>255</v>
      </c>
      <c r="E653" s="109">
        <v>2008</v>
      </c>
      <c r="F653" s="111">
        <v>1.4708000000000001</v>
      </c>
      <c r="G653" s="111">
        <f t="shared" si="29"/>
        <v>1624.7927600000003</v>
      </c>
      <c r="H653" s="111">
        <v>2008</v>
      </c>
      <c r="I653" s="112">
        <v>1.27</v>
      </c>
      <c r="J653" s="113">
        <f t="shared" si="30"/>
        <v>2063.4868052000002</v>
      </c>
      <c r="K653" s="114">
        <v>2022</v>
      </c>
      <c r="L653" s="115"/>
    </row>
    <row r="654" spans="1:12" s="6" customFormat="1" ht="17" x14ac:dyDescent="0.2">
      <c r="A654" s="201"/>
      <c r="B654" s="108" t="s">
        <v>312</v>
      </c>
      <c r="C654" s="109">
        <v>2279.64</v>
      </c>
      <c r="D654" s="109" t="s">
        <v>255</v>
      </c>
      <c r="E654" s="109">
        <v>2008</v>
      </c>
      <c r="F654" s="111">
        <v>1.4708000000000001</v>
      </c>
      <c r="G654" s="111">
        <f t="shared" si="29"/>
        <v>3352.8945119999998</v>
      </c>
      <c r="H654" s="111">
        <v>2008</v>
      </c>
      <c r="I654" s="112">
        <v>1.27</v>
      </c>
      <c r="J654" s="113">
        <f t="shared" si="30"/>
        <v>4258.1760302399998</v>
      </c>
      <c r="K654" s="114">
        <v>2022</v>
      </c>
      <c r="L654" s="115"/>
    </row>
    <row r="655" spans="1:12" s="6" customFormat="1" ht="17" x14ac:dyDescent="0.2">
      <c r="A655" s="201"/>
      <c r="B655" s="108" t="s">
        <v>722</v>
      </c>
      <c r="C655" s="109">
        <v>639.96</v>
      </c>
      <c r="D655" s="109" t="s">
        <v>255</v>
      </c>
      <c r="E655" s="109">
        <v>2008</v>
      </c>
      <c r="F655" s="111">
        <v>1.4708000000000001</v>
      </c>
      <c r="G655" s="111">
        <f t="shared" si="29"/>
        <v>941.25316800000007</v>
      </c>
      <c r="H655" s="111">
        <v>2008</v>
      </c>
      <c r="I655" s="112">
        <v>1.27</v>
      </c>
      <c r="J655" s="113">
        <f t="shared" si="30"/>
        <v>1195.3915233600001</v>
      </c>
      <c r="K655" s="114">
        <v>2022</v>
      </c>
      <c r="L655" s="115"/>
    </row>
    <row r="656" spans="1:12" s="6" customFormat="1" ht="17" x14ac:dyDescent="0.2">
      <c r="A656" s="201"/>
      <c r="B656" s="108" t="s">
        <v>723</v>
      </c>
      <c r="C656" s="109">
        <v>1549.49</v>
      </c>
      <c r="D656" s="109" t="s">
        <v>255</v>
      </c>
      <c r="E656" s="109">
        <v>2008</v>
      </c>
      <c r="F656" s="111">
        <v>1.4708000000000001</v>
      </c>
      <c r="G656" s="111">
        <f t="shared" si="29"/>
        <v>2278.9898920000001</v>
      </c>
      <c r="H656" s="111">
        <v>2008</v>
      </c>
      <c r="I656" s="112">
        <v>1.27</v>
      </c>
      <c r="J656" s="113">
        <f t="shared" si="30"/>
        <v>2894.31716284</v>
      </c>
      <c r="K656" s="114">
        <v>2022</v>
      </c>
      <c r="L656" s="115"/>
    </row>
    <row r="657" spans="1:12" s="6" customFormat="1" ht="17" x14ac:dyDescent="0.2">
      <c r="A657" s="201"/>
      <c r="B657" s="108" t="s">
        <v>724</v>
      </c>
      <c r="C657" s="109">
        <v>26597.87</v>
      </c>
      <c r="D657" s="109" t="s">
        <v>255</v>
      </c>
      <c r="E657" s="109">
        <v>2008</v>
      </c>
      <c r="F657" s="111">
        <v>1.4708000000000001</v>
      </c>
      <c r="G657" s="111">
        <f t="shared" si="29"/>
        <v>39120.147195999998</v>
      </c>
      <c r="H657" s="111">
        <v>2008</v>
      </c>
      <c r="I657" s="112">
        <v>1.27</v>
      </c>
      <c r="J657" s="113">
        <f t="shared" si="30"/>
        <v>49682.586938920002</v>
      </c>
      <c r="K657" s="114">
        <v>2022</v>
      </c>
      <c r="L657" s="115"/>
    </row>
    <row r="658" spans="1:12" s="6" customFormat="1" ht="17" x14ac:dyDescent="0.2">
      <c r="A658" s="201"/>
      <c r="B658" s="108" t="s">
        <v>725</v>
      </c>
      <c r="C658" s="109">
        <v>25297.63</v>
      </c>
      <c r="D658" s="109" t="s">
        <v>255</v>
      </c>
      <c r="E658" s="109">
        <v>2008</v>
      </c>
      <c r="F658" s="111">
        <v>1.4708000000000001</v>
      </c>
      <c r="G658" s="111">
        <f t="shared" si="29"/>
        <v>37207.754204000004</v>
      </c>
      <c r="H658" s="111">
        <v>2008</v>
      </c>
      <c r="I658" s="112">
        <v>1.27</v>
      </c>
      <c r="J658" s="113">
        <f t="shared" si="30"/>
        <v>47253.847839080008</v>
      </c>
      <c r="K658" s="114">
        <v>2022</v>
      </c>
      <c r="L658" s="115"/>
    </row>
    <row r="659" spans="1:12" s="6" customFormat="1" ht="17" x14ac:dyDescent="0.2">
      <c r="A659" s="201"/>
      <c r="B659" s="71" t="s">
        <v>726</v>
      </c>
      <c r="C659" s="116" t="s">
        <v>727</v>
      </c>
      <c r="D659" s="116"/>
      <c r="E659" s="116"/>
      <c r="F659" s="116"/>
      <c r="G659" s="116"/>
      <c r="H659" s="116"/>
      <c r="I659" s="116"/>
      <c r="J659" s="118"/>
      <c r="K659" s="119"/>
      <c r="L659" s="115"/>
    </row>
    <row r="660" spans="1:12" s="6" customFormat="1" ht="17" x14ac:dyDescent="0.2">
      <c r="A660" s="201"/>
      <c r="B660" s="71" t="s">
        <v>728</v>
      </c>
      <c r="C660" s="116" t="s">
        <v>729</v>
      </c>
      <c r="D660" s="116"/>
      <c r="E660" s="116"/>
      <c r="F660" s="116"/>
      <c r="G660" s="116"/>
      <c r="H660" s="116"/>
      <c r="I660" s="116"/>
      <c r="J660" s="118"/>
      <c r="K660" s="119"/>
      <c r="L660" s="115"/>
    </row>
    <row r="661" spans="1:12" s="6" customFormat="1" ht="17" x14ac:dyDescent="0.2">
      <c r="A661" s="201"/>
      <c r="B661" s="71" t="s">
        <v>730</v>
      </c>
      <c r="C661" s="116" t="s">
        <v>731</v>
      </c>
      <c r="D661" s="116"/>
      <c r="E661" s="116"/>
      <c r="F661" s="116"/>
      <c r="G661" s="116"/>
      <c r="H661" s="116"/>
      <c r="I661" s="116"/>
      <c r="J661" s="118"/>
      <c r="K661" s="119"/>
      <c r="L661" s="115"/>
    </row>
    <row r="662" spans="1:12" s="6" customFormat="1" ht="17" x14ac:dyDescent="0.2">
      <c r="A662" s="201"/>
      <c r="B662" s="71" t="s">
        <v>732</v>
      </c>
      <c r="C662" s="116" t="s">
        <v>733</v>
      </c>
      <c r="D662" s="116"/>
      <c r="E662" s="116"/>
      <c r="F662" s="116"/>
      <c r="G662" s="116"/>
      <c r="H662" s="116"/>
      <c r="I662" s="116"/>
      <c r="J662" s="118"/>
      <c r="K662" s="119"/>
      <c r="L662" s="115"/>
    </row>
    <row r="663" spans="1:12" s="6" customFormat="1" ht="17" x14ac:dyDescent="0.2">
      <c r="A663" s="201"/>
      <c r="B663" s="71" t="s">
        <v>734</v>
      </c>
      <c r="C663" s="116">
        <v>69.8</v>
      </c>
      <c r="D663" s="116"/>
      <c r="E663" s="116"/>
      <c r="F663" s="116"/>
      <c r="G663" s="116"/>
      <c r="H663" s="116"/>
      <c r="I663" s="116"/>
      <c r="J663" s="118"/>
      <c r="K663" s="119"/>
      <c r="L663" s="115"/>
    </row>
    <row r="664" spans="1:12" s="6" customFormat="1" ht="17" x14ac:dyDescent="0.2">
      <c r="A664" s="201"/>
      <c r="B664" s="71" t="s">
        <v>735</v>
      </c>
      <c r="C664" s="116">
        <v>71.5</v>
      </c>
      <c r="D664" s="116"/>
      <c r="E664" s="116"/>
      <c r="F664" s="116"/>
      <c r="G664" s="116"/>
      <c r="H664" s="116"/>
      <c r="I664" s="116"/>
      <c r="J664" s="118"/>
      <c r="K664" s="119"/>
      <c r="L664" s="115"/>
    </row>
    <row r="665" spans="1:12" s="6" customFormat="1" ht="17" x14ac:dyDescent="0.2">
      <c r="A665" s="201"/>
      <c r="B665" s="71" t="s">
        <v>736</v>
      </c>
      <c r="C665" s="116">
        <v>30.2</v>
      </c>
      <c r="D665" s="116"/>
      <c r="E665" s="116"/>
      <c r="F665" s="116"/>
      <c r="G665" s="116"/>
      <c r="H665" s="116"/>
      <c r="I665" s="116"/>
      <c r="J665" s="118"/>
      <c r="K665" s="119"/>
      <c r="L665" s="115"/>
    </row>
    <row r="666" spans="1:12" s="6" customFormat="1" ht="17" x14ac:dyDescent="0.2">
      <c r="A666" s="202"/>
      <c r="B666" s="71" t="s">
        <v>737</v>
      </c>
      <c r="C666" s="116">
        <v>30.4</v>
      </c>
      <c r="D666" s="116"/>
      <c r="E666" s="116"/>
      <c r="F666" s="116"/>
      <c r="G666" s="116"/>
      <c r="H666" s="116"/>
      <c r="I666" s="116"/>
      <c r="J666" s="118"/>
      <c r="K666" s="119"/>
      <c r="L666" s="115"/>
    </row>
    <row r="667" spans="1:12" s="6" customFormat="1" x14ac:dyDescent="0.2">
      <c r="A667" s="9"/>
      <c r="B667" s="121"/>
      <c r="C667" s="122"/>
      <c r="D667" s="122"/>
      <c r="E667" s="122"/>
      <c r="F667" s="122"/>
      <c r="G667" s="122"/>
      <c r="H667" s="122"/>
      <c r="I667" s="122"/>
      <c r="J667" s="122"/>
      <c r="K667" s="122"/>
      <c r="L667" s="115"/>
    </row>
    <row r="668" spans="1:12" s="6" customFormat="1" ht="17" x14ac:dyDescent="0.2">
      <c r="A668" s="184" t="s">
        <v>738</v>
      </c>
      <c r="B668" s="108" t="s">
        <v>739</v>
      </c>
      <c r="C668" s="109">
        <v>182.12</v>
      </c>
      <c r="D668" s="109" t="s">
        <v>255</v>
      </c>
      <c r="E668" s="109">
        <v>2003</v>
      </c>
      <c r="F668" s="111">
        <v>1.1312</v>
      </c>
      <c r="G668" s="111">
        <f t="shared" ref="G668:G673" si="31">SUM(C668*F668)</f>
        <v>206.01414400000002</v>
      </c>
      <c r="H668" s="141">
        <v>2003</v>
      </c>
      <c r="I668" s="112">
        <v>1.45</v>
      </c>
      <c r="J668" s="113">
        <f t="shared" ref="J668:J673" si="32">SUM(G668*I668)</f>
        <v>298.7205088</v>
      </c>
      <c r="K668" s="114">
        <v>2022</v>
      </c>
      <c r="L668" s="115"/>
    </row>
    <row r="669" spans="1:12" s="6" customFormat="1" ht="17" x14ac:dyDescent="0.2">
      <c r="A669" s="185"/>
      <c r="B669" s="108" t="s">
        <v>256</v>
      </c>
      <c r="C669" s="109">
        <v>176.4</v>
      </c>
      <c r="D669" s="109" t="s">
        <v>255</v>
      </c>
      <c r="E669" s="109">
        <v>2003</v>
      </c>
      <c r="F669" s="111">
        <v>1.1312</v>
      </c>
      <c r="G669" s="111">
        <f t="shared" si="31"/>
        <v>199.54367999999999</v>
      </c>
      <c r="H669" s="141">
        <v>2003</v>
      </c>
      <c r="I669" s="112">
        <v>1.45</v>
      </c>
      <c r="J669" s="113">
        <f t="shared" si="32"/>
        <v>289.33833599999997</v>
      </c>
      <c r="K669" s="114">
        <v>2022</v>
      </c>
      <c r="L669" s="115"/>
    </row>
    <row r="670" spans="1:12" s="6" customFormat="1" ht="17" x14ac:dyDescent="0.2">
      <c r="A670" s="185"/>
      <c r="B670" s="108" t="s">
        <v>740</v>
      </c>
      <c r="C670" s="109">
        <v>79.44</v>
      </c>
      <c r="D670" s="109" t="s">
        <v>255</v>
      </c>
      <c r="E670" s="109">
        <v>2003</v>
      </c>
      <c r="F670" s="111">
        <v>1.1312</v>
      </c>
      <c r="G670" s="111">
        <f t="shared" si="31"/>
        <v>89.862527999999998</v>
      </c>
      <c r="H670" s="141">
        <v>2003</v>
      </c>
      <c r="I670" s="112">
        <v>1.45</v>
      </c>
      <c r="J670" s="113">
        <f t="shared" si="32"/>
        <v>130.3006656</v>
      </c>
      <c r="K670" s="114">
        <v>2022</v>
      </c>
      <c r="L670" s="115"/>
    </row>
    <row r="671" spans="1:12" s="6" customFormat="1" ht="17" x14ac:dyDescent="0.2">
      <c r="A671" s="185"/>
      <c r="B671" s="108" t="s">
        <v>509</v>
      </c>
      <c r="C671" s="109">
        <v>217</v>
      </c>
      <c r="D671" s="109" t="s">
        <v>255</v>
      </c>
      <c r="E671" s="109">
        <v>2003</v>
      </c>
      <c r="F671" s="111">
        <v>1.1312</v>
      </c>
      <c r="G671" s="111">
        <f t="shared" si="31"/>
        <v>245.47039999999998</v>
      </c>
      <c r="H671" s="141">
        <v>2003</v>
      </c>
      <c r="I671" s="112">
        <v>1.45</v>
      </c>
      <c r="J671" s="113">
        <f t="shared" si="32"/>
        <v>355.93207999999998</v>
      </c>
      <c r="K671" s="114">
        <v>2022</v>
      </c>
      <c r="L671" s="115"/>
    </row>
    <row r="672" spans="1:12" s="6" customFormat="1" ht="119" x14ac:dyDescent="0.2">
      <c r="A672" s="185"/>
      <c r="B672" s="108" t="s">
        <v>741</v>
      </c>
      <c r="C672" s="109">
        <v>323</v>
      </c>
      <c r="D672" s="109" t="s">
        <v>255</v>
      </c>
      <c r="E672" s="109">
        <v>2003</v>
      </c>
      <c r="F672" s="111">
        <v>1.1312</v>
      </c>
      <c r="G672" s="111">
        <f t="shared" si="31"/>
        <v>365.37759999999997</v>
      </c>
      <c r="H672" s="141">
        <v>2003</v>
      </c>
      <c r="I672" s="112">
        <v>1.45</v>
      </c>
      <c r="J672" s="113">
        <f t="shared" si="32"/>
        <v>529.79751999999996</v>
      </c>
      <c r="K672" s="114">
        <v>2022</v>
      </c>
      <c r="L672" s="115" t="s">
        <v>742</v>
      </c>
    </row>
    <row r="673" spans="1:12" s="6" customFormat="1" ht="17" x14ac:dyDescent="0.2">
      <c r="A673" s="185"/>
      <c r="B673" s="108" t="s">
        <v>743</v>
      </c>
      <c r="C673" s="149">
        <v>15.67</v>
      </c>
      <c r="D673" s="109" t="s">
        <v>255</v>
      </c>
      <c r="E673" s="109">
        <v>2003</v>
      </c>
      <c r="F673" s="111">
        <v>1.1312</v>
      </c>
      <c r="G673" s="111">
        <f t="shared" si="31"/>
        <v>17.725904</v>
      </c>
      <c r="H673" s="141">
        <v>2003</v>
      </c>
      <c r="I673" s="112">
        <v>1.45</v>
      </c>
      <c r="J673" s="113">
        <f t="shared" si="32"/>
        <v>25.702560800000001</v>
      </c>
      <c r="K673" s="114">
        <v>2022</v>
      </c>
      <c r="L673" s="115"/>
    </row>
    <row r="674" spans="1:12" s="6" customFormat="1" ht="17" x14ac:dyDescent="0.2">
      <c r="A674" s="185"/>
      <c r="B674" s="108" t="s">
        <v>744</v>
      </c>
      <c r="C674" s="109"/>
      <c r="D674" s="109"/>
      <c r="E674" s="109"/>
      <c r="F674" s="111"/>
      <c r="G674" s="111"/>
      <c r="H674" s="141"/>
      <c r="I674" s="112"/>
      <c r="J674" s="113"/>
      <c r="K674" s="114"/>
      <c r="L674" s="115"/>
    </row>
    <row r="675" spans="1:12" s="6" customFormat="1" ht="17" x14ac:dyDescent="0.2">
      <c r="A675" s="185"/>
      <c r="B675" s="108" t="s">
        <v>745</v>
      </c>
      <c r="C675" s="109">
        <v>33.590000000000003</v>
      </c>
      <c r="D675" s="109" t="s">
        <v>255</v>
      </c>
      <c r="E675" s="109">
        <v>2003</v>
      </c>
      <c r="F675" s="111">
        <v>1.1312</v>
      </c>
      <c r="G675" s="111">
        <f t="shared" ref="G675:G681" si="33">SUM(C675*F675)</f>
        <v>37.997008000000001</v>
      </c>
      <c r="H675" s="141">
        <v>2003</v>
      </c>
      <c r="I675" s="112">
        <v>1.45</v>
      </c>
      <c r="J675" s="113">
        <f t="shared" ref="J675:J681" si="34">SUM(G675*I675)</f>
        <v>55.0956616</v>
      </c>
      <c r="K675" s="114">
        <v>2022</v>
      </c>
      <c r="L675" s="115"/>
    </row>
    <row r="676" spans="1:12" s="6" customFormat="1" ht="17" x14ac:dyDescent="0.2">
      <c r="A676" s="185"/>
      <c r="B676" s="108" t="s">
        <v>746</v>
      </c>
      <c r="C676" s="109">
        <v>5.6</v>
      </c>
      <c r="D676" s="109" t="s">
        <v>255</v>
      </c>
      <c r="E676" s="109">
        <v>2003</v>
      </c>
      <c r="F676" s="111">
        <v>1.1312</v>
      </c>
      <c r="G676" s="111">
        <f t="shared" si="33"/>
        <v>6.3347199999999999</v>
      </c>
      <c r="H676" s="141">
        <v>2003</v>
      </c>
      <c r="I676" s="112">
        <v>1.45</v>
      </c>
      <c r="J676" s="113">
        <f t="shared" si="34"/>
        <v>9.1853439999999988</v>
      </c>
      <c r="K676" s="114">
        <v>2022</v>
      </c>
      <c r="L676" s="115"/>
    </row>
    <row r="677" spans="1:12" s="6" customFormat="1" ht="17" x14ac:dyDescent="0.2">
      <c r="A677" s="185"/>
      <c r="B677" s="108" t="s">
        <v>747</v>
      </c>
      <c r="C677" s="109">
        <v>13.99</v>
      </c>
      <c r="D677" s="109" t="s">
        <v>255</v>
      </c>
      <c r="E677" s="109">
        <v>2003</v>
      </c>
      <c r="F677" s="111">
        <v>1.1312</v>
      </c>
      <c r="G677" s="111">
        <f t="shared" si="33"/>
        <v>15.825488</v>
      </c>
      <c r="H677" s="141">
        <v>2003</v>
      </c>
      <c r="I677" s="112">
        <v>1.45</v>
      </c>
      <c r="J677" s="113">
        <f t="shared" si="34"/>
        <v>22.946957600000001</v>
      </c>
      <c r="K677" s="114">
        <v>2022</v>
      </c>
      <c r="L677" s="115"/>
    </row>
    <row r="678" spans="1:12" s="6" customFormat="1" ht="17" x14ac:dyDescent="0.2">
      <c r="A678" s="185"/>
      <c r="B678" s="108" t="s">
        <v>748</v>
      </c>
      <c r="C678" s="109">
        <v>31.49</v>
      </c>
      <c r="D678" s="109" t="s">
        <v>255</v>
      </c>
      <c r="E678" s="109">
        <v>2003</v>
      </c>
      <c r="F678" s="111">
        <v>1.1312</v>
      </c>
      <c r="G678" s="111">
        <f t="shared" si="33"/>
        <v>35.621487999999999</v>
      </c>
      <c r="H678" s="141">
        <v>2003</v>
      </c>
      <c r="I678" s="112">
        <v>1.45</v>
      </c>
      <c r="J678" s="113">
        <f t="shared" si="34"/>
        <v>51.651157599999998</v>
      </c>
      <c r="K678" s="114">
        <v>2022</v>
      </c>
      <c r="L678" s="115"/>
    </row>
    <row r="679" spans="1:12" s="6" customFormat="1" ht="17" x14ac:dyDescent="0.2">
      <c r="A679" s="185"/>
      <c r="B679" s="108" t="s">
        <v>749</v>
      </c>
      <c r="C679" s="109">
        <v>17.13</v>
      </c>
      <c r="D679" s="109" t="s">
        <v>255</v>
      </c>
      <c r="E679" s="109">
        <v>2003</v>
      </c>
      <c r="F679" s="111">
        <v>1.1312</v>
      </c>
      <c r="G679" s="111">
        <f t="shared" si="33"/>
        <v>19.377455999999999</v>
      </c>
      <c r="H679" s="141">
        <v>2003</v>
      </c>
      <c r="I679" s="112">
        <v>1.45</v>
      </c>
      <c r="J679" s="113">
        <f t="shared" si="34"/>
        <v>28.097311199999996</v>
      </c>
      <c r="K679" s="114">
        <v>2022</v>
      </c>
      <c r="L679" s="115"/>
    </row>
    <row r="680" spans="1:12" s="6" customFormat="1" ht="17" x14ac:dyDescent="0.2">
      <c r="A680" s="185"/>
      <c r="B680" s="108" t="s">
        <v>320</v>
      </c>
      <c r="C680" s="109">
        <v>39.880000000000003</v>
      </c>
      <c r="D680" s="109" t="s">
        <v>255</v>
      </c>
      <c r="E680" s="109">
        <v>2003</v>
      </c>
      <c r="F680" s="111">
        <v>1.1312</v>
      </c>
      <c r="G680" s="111">
        <f t="shared" si="33"/>
        <v>45.112256000000002</v>
      </c>
      <c r="H680" s="141">
        <v>2003</v>
      </c>
      <c r="I680" s="112">
        <v>1.45</v>
      </c>
      <c r="J680" s="113">
        <f t="shared" si="34"/>
        <v>65.412771199999995</v>
      </c>
      <c r="K680" s="114">
        <v>2022</v>
      </c>
      <c r="L680" s="115"/>
    </row>
    <row r="681" spans="1:12" s="6" customFormat="1" ht="17" x14ac:dyDescent="0.2">
      <c r="A681" s="185"/>
      <c r="B681" s="108" t="s">
        <v>750</v>
      </c>
      <c r="C681" s="109">
        <v>38.520000000000003</v>
      </c>
      <c r="D681" s="109" t="s">
        <v>255</v>
      </c>
      <c r="E681" s="109">
        <v>2003</v>
      </c>
      <c r="F681" s="111">
        <v>1.1312</v>
      </c>
      <c r="G681" s="111">
        <f t="shared" si="33"/>
        <v>43.573824000000002</v>
      </c>
      <c r="H681" s="141">
        <v>2003</v>
      </c>
      <c r="I681" s="112">
        <v>1.45</v>
      </c>
      <c r="J681" s="113">
        <f t="shared" si="34"/>
        <v>63.1820448</v>
      </c>
      <c r="K681" s="114">
        <v>2022</v>
      </c>
      <c r="L681" s="115"/>
    </row>
    <row r="682" spans="1:12" s="6" customFormat="1" ht="17" x14ac:dyDescent="0.2">
      <c r="A682" s="185"/>
      <c r="B682" s="108" t="s">
        <v>751</v>
      </c>
      <c r="C682" s="109"/>
      <c r="D682" s="109"/>
      <c r="E682" s="109"/>
      <c r="F682" s="111"/>
      <c r="G682" s="111"/>
      <c r="H682" s="141"/>
      <c r="I682" s="112"/>
      <c r="J682" s="113"/>
      <c r="K682" s="114"/>
      <c r="L682" s="115"/>
    </row>
    <row r="683" spans="1:12" s="6" customFormat="1" ht="17" x14ac:dyDescent="0.2">
      <c r="A683" s="185"/>
      <c r="B683" s="108" t="s">
        <v>752</v>
      </c>
      <c r="C683" s="109">
        <v>787</v>
      </c>
      <c r="D683" s="109" t="s">
        <v>255</v>
      </c>
      <c r="E683" s="109">
        <v>2003</v>
      </c>
      <c r="F683" s="111">
        <v>1.1312</v>
      </c>
      <c r="G683" s="111">
        <f t="shared" ref="G683:G701" si="35">SUM(C683*F683)</f>
        <v>890.25440000000003</v>
      </c>
      <c r="H683" s="141">
        <v>2003</v>
      </c>
      <c r="I683" s="112">
        <v>1.45</v>
      </c>
      <c r="J683" s="113">
        <f t="shared" ref="J683:J701" si="36">SUM(G683*I683)</f>
        <v>1290.86888</v>
      </c>
      <c r="K683" s="114">
        <v>2022</v>
      </c>
      <c r="L683" s="115"/>
    </row>
    <row r="684" spans="1:12" s="6" customFormat="1" ht="17" x14ac:dyDescent="0.2">
      <c r="A684" s="185"/>
      <c r="B684" s="108" t="s">
        <v>753</v>
      </c>
      <c r="C684" s="109">
        <v>2483</v>
      </c>
      <c r="D684" s="109" t="s">
        <v>255</v>
      </c>
      <c r="E684" s="109">
        <v>2003</v>
      </c>
      <c r="F684" s="111">
        <v>1.1312</v>
      </c>
      <c r="G684" s="111">
        <f t="shared" si="35"/>
        <v>2808.7696000000001</v>
      </c>
      <c r="H684" s="141">
        <v>2003</v>
      </c>
      <c r="I684" s="112">
        <v>1.45</v>
      </c>
      <c r="J684" s="113">
        <f t="shared" si="36"/>
        <v>4072.7159200000001</v>
      </c>
      <c r="K684" s="114">
        <v>2022</v>
      </c>
      <c r="L684" s="115"/>
    </row>
    <row r="685" spans="1:12" s="6" customFormat="1" ht="17" x14ac:dyDescent="0.2">
      <c r="A685" s="185"/>
      <c r="B685" s="108" t="s">
        <v>754</v>
      </c>
      <c r="C685" s="109">
        <v>2183</v>
      </c>
      <c r="D685" s="109" t="s">
        <v>255</v>
      </c>
      <c r="E685" s="109">
        <v>2003</v>
      </c>
      <c r="F685" s="111">
        <v>1.1312</v>
      </c>
      <c r="G685" s="111">
        <f t="shared" si="35"/>
        <v>2469.4096</v>
      </c>
      <c r="H685" s="141">
        <v>2003</v>
      </c>
      <c r="I685" s="112">
        <v>1.45</v>
      </c>
      <c r="J685" s="113">
        <f t="shared" si="36"/>
        <v>3580.64392</v>
      </c>
      <c r="K685" s="114">
        <v>2022</v>
      </c>
      <c r="L685" s="115"/>
    </row>
    <row r="686" spans="1:12" s="6" customFormat="1" ht="17" x14ac:dyDescent="0.2">
      <c r="A686" s="185"/>
      <c r="B686" s="108" t="s">
        <v>755</v>
      </c>
      <c r="C686" s="109">
        <v>451</v>
      </c>
      <c r="D686" s="109" t="s">
        <v>255</v>
      </c>
      <c r="E686" s="109">
        <v>2003</v>
      </c>
      <c r="F686" s="111">
        <v>1.1312</v>
      </c>
      <c r="G686" s="111">
        <f t="shared" si="35"/>
        <v>510.1712</v>
      </c>
      <c r="H686" s="141">
        <v>2003</v>
      </c>
      <c r="I686" s="112">
        <v>1.45</v>
      </c>
      <c r="J686" s="113">
        <f t="shared" si="36"/>
        <v>739.74824000000001</v>
      </c>
      <c r="K686" s="114">
        <v>2022</v>
      </c>
      <c r="L686" s="115"/>
    </row>
    <row r="687" spans="1:12" s="6" customFormat="1" ht="17" x14ac:dyDescent="0.2">
      <c r="A687" s="185"/>
      <c r="B687" s="108" t="s">
        <v>756</v>
      </c>
      <c r="C687" s="109">
        <v>6714</v>
      </c>
      <c r="D687" s="109" t="s">
        <v>255</v>
      </c>
      <c r="E687" s="109">
        <v>2003</v>
      </c>
      <c r="F687" s="111">
        <v>1.1312</v>
      </c>
      <c r="G687" s="111">
        <f t="shared" si="35"/>
        <v>7594.8768</v>
      </c>
      <c r="H687" s="141">
        <v>2003</v>
      </c>
      <c r="I687" s="112">
        <v>1.45</v>
      </c>
      <c r="J687" s="113">
        <f t="shared" si="36"/>
        <v>11012.57136</v>
      </c>
      <c r="K687" s="114">
        <v>2022</v>
      </c>
      <c r="L687" s="115"/>
    </row>
    <row r="688" spans="1:12" s="6" customFormat="1" ht="17" x14ac:dyDescent="0.2">
      <c r="A688" s="185"/>
      <c r="B688" s="108" t="s">
        <v>757</v>
      </c>
      <c r="C688" s="109">
        <v>8040</v>
      </c>
      <c r="D688" s="109" t="s">
        <v>255</v>
      </c>
      <c r="E688" s="109">
        <v>2003</v>
      </c>
      <c r="F688" s="111">
        <v>1.1312</v>
      </c>
      <c r="G688" s="111">
        <f t="shared" si="35"/>
        <v>9094.848</v>
      </c>
      <c r="H688" s="141">
        <v>2003</v>
      </c>
      <c r="I688" s="112">
        <v>1.45</v>
      </c>
      <c r="J688" s="113">
        <f t="shared" si="36"/>
        <v>13187.5296</v>
      </c>
      <c r="K688" s="114">
        <v>2022</v>
      </c>
      <c r="L688" s="115"/>
    </row>
    <row r="689" spans="1:12" s="6" customFormat="1" ht="17" x14ac:dyDescent="0.2">
      <c r="A689" s="185"/>
      <c r="B689" s="108" t="s">
        <v>758</v>
      </c>
      <c r="C689" s="109">
        <v>8232</v>
      </c>
      <c r="D689" s="109" t="s">
        <v>255</v>
      </c>
      <c r="E689" s="109">
        <v>2003</v>
      </c>
      <c r="F689" s="111">
        <v>1.1312</v>
      </c>
      <c r="G689" s="111">
        <f t="shared" si="35"/>
        <v>9312.0383999999995</v>
      </c>
      <c r="H689" s="141">
        <v>2003</v>
      </c>
      <c r="I689" s="112">
        <v>1.45</v>
      </c>
      <c r="J689" s="113">
        <f t="shared" si="36"/>
        <v>13502.455679999999</v>
      </c>
      <c r="K689" s="114">
        <v>2022</v>
      </c>
      <c r="L689" s="115"/>
    </row>
    <row r="690" spans="1:12" s="6" customFormat="1" ht="17" x14ac:dyDescent="0.2">
      <c r="A690" s="185"/>
      <c r="B690" s="108" t="s">
        <v>759</v>
      </c>
      <c r="C690" s="109">
        <v>9206</v>
      </c>
      <c r="D690" s="109" t="s">
        <v>255</v>
      </c>
      <c r="E690" s="109">
        <v>2003</v>
      </c>
      <c r="F690" s="111">
        <v>1.1312</v>
      </c>
      <c r="G690" s="111">
        <f t="shared" si="35"/>
        <v>10413.8272</v>
      </c>
      <c r="H690" s="141">
        <v>2003</v>
      </c>
      <c r="I690" s="112">
        <v>1.45</v>
      </c>
      <c r="J690" s="113">
        <f t="shared" si="36"/>
        <v>15100.049439999999</v>
      </c>
      <c r="K690" s="114">
        <v>2022</v>
      </c>
      <c r="L690" s="115"/>
    </row>
    <row r="691" spans="1:12" s="6" customFormat="1" ht="17" x14ac:dyDescent="0.2">
      <c r="A691" s="185"/>
      <c r="B691" s="108" t="s">
        <v>760</v>
      </c>
      <c r="C691" s="109">
        <v>4666</v>
      </c>
      <c r="D691" s="109" t="s">
        <v>255</v>
      </c>
      <c r="E691" s="109">
        <v>2003</v>
      </c>
      <c r="F691" s="111">
        <v>1.1312</v>
      </c>
      <c r="G691" s="111">
        <f t="shared" si="35"/>
        <v>5278.1791999999996</v>
      </c>
      <c r="H691" s="141">
        <v>2003</v>
      </c>
      <c r="I691" s="112">
        <v>1.45</v>
      </c>
      <c r="J691" s="113">
        <f t="shared" si="36"/>
        <v>7653.3598399999992</v>
      </c>
      <c r="K691" s="114">
        <v>2022</v>
      </c>
      <c r="L691" s="115"/>
    </row>
    <row r="692" spans="1:12" s="6" customFormat="1" ht="17" x14ac:dyDescent="0.2">
      <c r="A692" s="185"/>
      <c r="B692" s="108" t="s">
        <v>761</v>
      </c>
      <c r="C692" s="109">
        <v>5902</v>
      </c>
      <c r="D692" s="109" t="s">
        <v>255</v>
      </c>
      <c r="E692" s="109">
        <v>2003</v>
      </c>
      <c r="F692" s="111">
        <v>1.1312</v>
      </c>
      <c r="G692" s="111">
        <f t="shared" si="35"/>
        <v>6676.3423999999995</v>
      </c>
      <c r="H692" s="141">
        <v>2003</v>
      </c>
      <c r="I692" s="112">
        <v>1.45</v>
      </c>
      <c r="J692" s="113">
        <f t="shared" si="36"/>
        <v>9680.6964799999987</v>
      </c>
      <c r="K692" s="114">
        <v>2022</v>
      </c>
      <c r="L692" s="115"/>
    </row>
    <row r="693" spans="1:12" s="6" customFormat="1" ht="17" x14ac:dyDescent="0.2">
      <c r="A693" s="185"/>
      <c r="B693" s="108" t="s">
        <v>762</v>
      </c>
      <c r="C693" s="109">
        <v>1751</v>
      </c>
      <c r="D693" s="109" t="s">
        <v>255</v>
      </c>
      <c r="E693" s="109">
        <v>2003</v>
      </c>
      <c r="F693" s="111">
        <v>1.1312</v>
      </c>
      <c r="G693" s="111">
        <f t="shared" si="35"/>
        <v>1980.7311999999999</v>
      </c>
      <c r="H693" s="141">
        <v>2003</v>
      </c>
      <c r="I693" s="112">
        <v>1.45</v>
      </c>
      <c r="J693" s="113">
        <f t="shared" si="36"/>
        <v>2872.0602399999998</v>
      </c>
      <c r="K693" s="114">
        <v>2022</v>
      </c>
      <c r="L693" s="115"/>
    </row>
    <row r="694" spans="1:12" s="6" customFormat="1" ht="17" x14ac:dyDescent="0.2">
      <c r="A694" s="185"/>
      <c r="B694" s="108" t="s">
        <v>763</v>
      </c>
      <c r="C694" s="109">
        <v>1689</v>
      </c>
      <c r="D694" s="109" t="s">
        <v>255</v>
      </c>
      <c r="E694" s="109">
        <v>2003</v>
      </c>
      <c r="F694" s="111">
        <v>1.1312</v>
      </c>
      <c r="G694" s="111">
        <f t="shared" si="35"/>
        <v>1910.5968</v>
      </c>
      <c r="H694" s="141">
        <v>2003</v>
      </c>
      <c r="I694" s="112">
        <v>1.45</v>
      </c>
      <c r="J694" s="113">
        <f t="shared" si="36"/>
        <v>2770.3653599999998</v>
      </c>
      <c r="K694" s="114">
        <v>2022</v>
      </c>
      <c r="L694" s="115"/>
    </row>
    <row r="695" spans="1:12" s="6" customFormat="1" ht="17" x14ac:dyDescent="0.2">
      <c r="A695" s="185"/>
      <c r="B695" s="108" t="s">
        <v>764</v>
      </c>
      <c r="C695" s="109">
        <v>298</v>
      </c>
      <c r="D695" s="109" t="s">
        <v>255</v>
      </c>
      <c r="E695" s="109">
        <v>2003</v>
      </c>
      <c r="F695" s="111">
        <v>1.1312</v>
      </c>
      <c r="G695" s="111">
        <f t="shared" si="35"/>
        <v>337.0976</v>
      </c>
      <c r="H695" s="141">
        <v>2003</v>
      </c>
      <c r="I695" s="112">
        <v>1.45</v>
      </c>
      <c r="J695" s="113">
        <f t="shared" si="36"/>
        <v>488.79151999999999</v>
      </c>
      <c r="K695" s="114">
        <v>2022</v>
      </c>
      <c r="L695" s="115"/>
    </row>
    <row r="696" spans="1:12" s="6" customFormat="1" ht="17" x14ac:dyDescent="0.2">
      <c r="A696" s="185"/>
      <c r="B696" s="108" t="s">
        <v>765</v>
      </c>
      <c r="C696" s="109">
        <v>450</v>
      </c>
      <c r="D696" s="109" t="s">
        <v>255</v>
      </c>
      <c r="E696" s="109">
        <v>2003</v>
      </c>
      <c r="F696" s="111">
        <v>1.1312</v>
      </c>
      <c r="G696" s="111">
        <f t="shared" si="35"/>
        <v>509.04</v>
      </c>
      <c r="H696" s="141">
        <v>2003</v>
      </c>
      <c r="I696" s="112">
        <v>1.45</v>
      </c>
      <c r="J696" s="113">
        <f t="shared" si="36"/>
        <v>738.10800000000006</v>
      </c>
      <c r="K696" s="114">
        <v>2022</v>
      </c>
      <c r="L696" s="115"/>
    </row>
    <row r="697" spans="1:12" s="6" customFormat="1" ht="17" x14ac:dyDescent="0.2">
      <c r="A697" s="185"/>
      <c r="B697" s="108" t="s">
        <v>766</v>
      </c>
      <c r="C697" s="109">
        <v>6714</v>
      </c>
      <c r="D697" s="109" t="s">
        <v>255</v>
      </c>
      <c r="E697" s="109">
        <v>2003</v>
      </c>
      <c r="F697" s="111">
        <v>1.1312</v>
      </c>
      <c r="G697" s="111">
        <f t="shared" si="35"/>
        <v>7594.8768</v>
      </c>
      <c r="H697" s="141">
        <v>2003</v>
      </c>
      <c r="I697" s="112">
        <v>1.45</v>
      </c>
      <c r="J697" s="113">
        <f t="shared" si="36"/>
        <v>11012.57136</v>
      </c>
      <c r="K697" s="114">
        <v>2022</v>
      </c>
      <c r="L697" s="115"/>
    </row>
    <row r="698" spans="1:12" s="6" customFormat="1" ht="17" x14ac:dyDescent="0.2">
      <c r="A698" s="185"/>
      <c r="B698" s="108" t="s">
        <v>767</v>
      </c>
      <c r="C698" s="109">
        <v>8040</v>
      </c>
      <c r="D698" s="109" t="s">
        <v>255</v>
      </c>
      <c r="E698" s="109">
        <v>2003</v>
      </c>
      <c r="F698" s="111">
        <v>1.1312</v>
      </c>
      <c r="G698" s="111">
        <f t="shared" si="35"/>
        <v>9094.848</v>
      </c>
      <c r="H698" s="141">
        <v>2003</v>
      </c>
      <c r="I698" s="112">
        <v>1.45</v>
      </c>
      <c r="J698" s="113">
        <f t="shared" si="36"/>
        <v>13187.5296</v>
      </c>
      <c r="K698" s="114">
        <v>2022</v>
      </c>
      <c r="L698" s="115"/>
    </row>
    <row r="699" spans="1:12" s="6" customFormat="1" ht="17" x14ac:dyDescent="0.2">
      <c r="A699" s="185"/>
      <c r="B699" s="108" t="s">
        <v>768</v>
      </c>
      <c r="C699" s="109">
        <v>1518</v>
      </c>
      <c r="D699" s="109" t="s">
        <v>255</v>
      </c>
      <c r="E699" s="109">
        <v>2003</v>
      </c>
      <c r="F699" s="111">
        <v>1.1312</v>
      </c>
      <c r="G699" s="111">
        <f t="shared" si="35"/>
        <v>1717.1615999999999</v>
      </c>
      <c r="H699" s="111">
        <v>2003</v>
      </c>
      <c r="I699" s="112">
        <v>1.45</v>
      </c>
      <c r="J699" s="113">
        <f t="shared" si="36"/>
        <v>2489.8843199999997</v>
      </c>
      <c r="K699" s="114">
        <v>2022</v>
      </c>
      <c r="L699" s="115"/>
    </row>
    <row r="700" spans="1:12" s="6" customFormat="1" ht="17" x14ac:dyDescent="0.2">
      <c r="A700" s="185"/>
      <c r="B700" s="108" t="s">
        <v>769</v>
      </c>
      <c r="C700" s="109">
        <v>1165</v>
      </c>
      <c r="D700" s="109" t="s">
        <v>255</v>
      </c>
      <c r="E700" s="109">
        <v>2003</v>
      </c>
      <c r="F700" s="111">
        <v>1.1312</v>
      </c>
      <c r="G700" s="111">
        <f t="shared" si="35"/>
        <v>1317.848</v>
      </c>
      <c r="H700" s="111">
        <v>2003</v>
      </c>
      <c r="I700" s="112">
        <v>1.45</v>
      </c>
      <c r="J700" s="113">
        <f t="shared" si="36"/>
        <v>1910.8796</v>
      </c>
      <c r="K700" s="114">
        <v>2022</v>
      </c>
      <c r="L700" s="115"/>
    </row>
    <row r="701" spans="1:12" s="6" customFormat="1" ht="17" x14ac:dyDescent="0.2">
      <c r="A701" s="185"/>
      <c r="B701" s="108" t="s">
        <v>274</v>
      </c>
      <c r="C701" s="109">
        <v>100000</v>
      </c>
      <c r="D701" s="109" t="s">
        <v>255</v>
      </c>
      <c r="E701" s="109">
        <v>2003</v>
      </c>
      <c r="F701" s="111">
        <v>1.1312</v>
      </c>
      <c r="G701" s="111">
        <f t="shared" si="35"/>
        <v>113120</v>
      </c>
      <c r="H701" s="111">
        <v>2003</v>
      </c>
      <c r="I701" s="112">
        <v>1.45</v>
      </c>
      <c r="J701" s="113">
        <f t="shared" si="36"/>
        <v>164024</v>
      </c>
      <c r="K701" s="114">
        <v>2022</v>
      </c>
      <c r="L701" s="115"/>
    </row>
    <row r="702" spans="1:12" s="6" customFormat="1" ht="17" x14ac:dyDescent="0.2">
      <c r="A702" s="185"/>
      <c r="B702" s="71" t="s">
        <v>770</v>
      </c>
      <c r="C702" s="116">
        <v>0.4</v>
      </c>
      <c r="D702" s="116"/>
      <c r="E702" s="116"/>
      <c r="F702" s="116"/>
      <c r="G702" s="116"/>
      <c r="H702" s="116"/>
      <c r="I702" s="116"/>
      <c r="J702" s="118"/>
      <c r="K702" s="119"/>
      <c r="L702" s="115" t="s">
        <v>771</v>
      </c>
    </row>
    <row r="703" spans="1:12" s="6" customFormat="1" ht="17" x14ac:dyDescent="0.2">
      <c r="A703" s="185"/>
      <c r="B703" s="71" t="s">
        <v>772</v>
      </c>
      <c r="C703" s="116">
        <v>0.9</v>
      </c>
      <c r="D703" s="116"/>
      <c r="E703" s="116"/>
      <c r="F703" s="116"/>
      <c r="G703" s="116"/>
      <c r="H703" s="116"/>
      <c r="I703" s="116"/>
      <c r="J703" s="118"/>
      <c r="K703" s="119"/>
      <c r="L703" s="115" t="s">
        <v>771</v>
      </c>
    </row>
    <row r="704" spans="1:12" s="6" customFormat="1" ht="17" x14ac:dyDescent="0.2">
      <c r="A704" s="185"/>
      <c r="B704" s="71" t="s">
        <v>773</v>
      </c>
      <c r="C704" s="116">
        <v>94</v>
      </c>
      <c r="D704" s="116"/>
      <c r="E704" s="116"/>
      <c r="F704" s="116"/>
      <c r="G704" s="116"/>
      <c r="H704" s="116"/>
      <c r="I704" s="116"/>
      <c r="J704" s="118"/>
      <c r="K704" s="119"/>
      <c r="L704" s="115"/>
    </row>
    <row r="705" spans="1:12" s="6" customFormat="1" ht="17" x14ac:dyDescent="0.2">
      <c r="A705" s="185"/>
      <c r="B705" s="71" t="s">
        <v>774</v>
      </c>
      <c r="C705" s="116">
        <v>83.6</v>
      </c>
      <c r="D705" s="116"/>
      <c r="E705" s="116"/>
      <c r="F705" s="116"/>
      <c r="G705" s="116"/>
      <c r="H705" s="116"/>
      <c r="I705" s="116"/>
      <c r="J705" s="118"/>
      <c r="K705" s="119"/>
      <c r="L705" s="115"/>
    </row>
    <row r="706" spans="1:12" s="6" customFormat="1" ht="17" x14ac:dyDescent="0.2">
      <c r="A706" s="185"/>
      <c r="B706" s="71" t="s">
        <v>775</v>
      </c>
      <c r="C706" s="116" t="s">
        <v>776</v>
      </c>
      <c r="D706" s="116"/>
      <c r="E706" s="116"/>
      <c r="F706" s="116"/>
      <c r="G706" s="116"/>
      <c r="H706" s="116"/>
      <c r="I706" s="116"/>
      <c r="J706" s="118"/>
      <c r="K706" s="119"/>
      <c r="L706" s="115" t="s">
        <v>771</v>
      </c>
    </row>
    <row r="707" spans="1:12" s="6" customFormat="1" ht="17" x14ac:dyDescent="0.2">
      <c r="A707" s="185"/>
      <c r="B707" s="71" t="s">
        <v>777</v>
      </c>
      <c r="C707" s="116" t="s">
        <v>776</v>
      </c>
      <c r="D707" s="116"/>
      <c r="E707" s="116"/>
      <c r="F707" s="116"/>
      <c r="G707" s="116"/>
      <c r="H707" s="116"/>
      <c r="I707" s="116"/>
      <c r="J707" s="118"/>
      <c r="K707" s="119"/>
      <c r="L707" s="115" t="s">
        <v>771</v>
      </c>
    </row>
    <row r="708" spans="1:12" s="6" customFormat="1" ht="17" x14ac:dyDescent="0.2">
      <c r="A708" s="185"/>
      <c r="B708" s="71" t="s">
        <v>778</v>
      </c>
      <c r="C708" s="116" t="s">
        <v>779</v>
      </c>
      <c r="D708" s="116"/>
      <c r="E708" s="116"/>
      <c r="F708" s="116"/>
      <c r="G708" s="116"/>
      <c r="H708" s="116"/>
      <c r="I708" s="116"/>
      <c r="J708" s="118"/>
      <c r="K708" s="119"/>
      <c r="L708" s="115" t="s">
        <v>771</v>
      </c>
    </row>
    <row r="709" spans="1:12" s="6" customFormat="1" ht="17" x14ac:dyDescent="0.2">
      <c r="A709" s="185"/>
      <c r="B709" s="71" t="s">
        <v>780</v>
      </c>
      <c r="C709" s="116" t="s">
        <v>781</v>
      </c>
      <c r="D709" s="116"/>
      <c r="E709" s="116"/>
      <c r="F709" s="116"/>
      <c r="G709" s="116"/>
      <c r="H709" s="116"/>
      <c r="I709" s="116"/>
      <c r="J709" s="118"/>
      <c r="K709" s="119"/>
      <c r="L709" s="115" t="s">
        <v>771</v>
      </c>
    </row>
    <row r="710" spans="1:12" s="6" customFormat="1" ht="17" x14ac:dyDescent="0.2">
      <c r="A710" s="185"/>
      <c r="B710" s="71" t="s">
        <v>782</v>
      </c>
      <c r="C710" s="116" t="s">
        <v>783</v>
      </c>
      <c r="D710" s="116"/>
      <c r="E710" s="116"/>
      <c r="F710" s="116"/>
      <c r="G710" s="116"/>
      <c r="H710" s="116"/>
      <c r="I710" s="116"/>
      <c r="J710" s="118"/>
      <c r="K710" s="119"/>
      <c r="L710" s="115" t="s">
        <v>771</v>
      </c>
    </row>
    <row r="711" spans="1:12" s="6" customFormat="1" ht="17" x14ac:dyDescent="0.2">
      <c r="A711" s="186"/>
      <c r="B711" s="71" t="s">
        <v>784</v>
      </c>
      <c r="C711" s="116" t="s">
        <v>785</v>
      </c>
      <c r="D711" s="116"/>
      <c r="E711" s="116"/>
      <c r="F711" s="116"/>
      <c r="G711" s="116"/>
      <c r="H711" s="116"/>
      <c r="I711" s="116"/>
      <c r="J711" s="118"/>
      <c r="K711" s="119"/>
      <c r="L711" s="115" t="s">
        <v>771</v>
      </c>
    </row>
    <row r="712" spans="1:12" s="6" customFormat="1" x14ac:dyDescent="0.2">
      <c r="A712" s="9"/>
      <c r="B712" s="121"/>
      <c r="C712" s="122"/>
      <c r="D712" s="122"/>
      <c r="E712" s="122"/>
      <c r="F712" s="122"/>
      <c r="G712" s="122"/>
      <c r="H712" s="122"/>
      <c r="I712" s="122"/>
      <c r="J712" s="122"/>
      <c r="K712" s="122"/>
      <c r="L712" s="115"/>
    </row>
    <row r="713" spans="1:12" s="6" customFormat="1" ht="17" x14ac:dyDescent="0.2">
      <c r="A713" s="189" t="s">
        <v>786</v>
      </c>
      <c r="B713" s="36" t="s">
        <v>787</v>
      </c>
      <c r="C713" s="109">
        <v>453</v>
      </c>
      <c r="D713" s="109" t="s">
        <v>788</v>
      </c>
      <c r="E713" s="109">
        <v>2014</v>
      </c>
      <c r="F713" s="129">
        <v>0.28000000000000003</v>
      </c>
      <c r="G713" s="111">
        <f t="shared" ref="G713:G746" si="37">SUM(C713*F713)</f>
        <v>126.84000000000002</v>
      </c>
      <c r="H713" s="111">
        <v>2014</v>
      </c>
      <c r="I713" s="112">
        <v>1.1499999999999999</v>
      </c>
      <c r="J713" s="113">
        <f t="shared" ref="J713:J746" si="38">SUM(G713*I713)</f>
        <v>145.86600000000001</v>
      </c>
      <c r="K713" s="114">
        <v>2022</v>
      </c>
      <c r="L713" s="115"/>
    </row>
    <row r="714" spans="1:12" s="6" customFormat="1" ht="17" x14ac:dyDescent="0.2">
      <c r="A714" s="185"/>
      <c r="B714" s="36" t="s">
        <v>789</v>
      </c>
      <c r="C714" s="109">
        <v>144</v>
      </c>
      <c r="D714" s="109" t="s">
        <v>788</v>
      </c>
      <c r="E714" s="109">
        <v>2014</v>
      </c>
      <c r="F714" s="129">
        <v>0.28000000000000003</v>
      </c>
      <c r="G714" s="111">
        <f t="shared" si="37"/>
        <v>40.320000000000007</v>
      </c>
      <c r="H714" s="111">
        <v>2014</v>
      </c>
      <c r="I714" s="112">
        <v>1.1499999999999999</v>
      </c>
      <c r="J714" s="113">
        <f t="shared" si="38"/>
        <v>46.368000000000002</v>
      </c>
      <c r="K714" s="114">
        <v>2022</v>
      </c>
      <c r="L714" s="115"/>
    </row>
    <row r="715" spans="1:12" s="6" customFormat="1" ht="17" x14ac:dyDescent="0.2">
      <c r="A715" s="185"/>
      <c r="B715" s="36" t="s">
        <v>790</v>
      </c>
      <c r="C715" s="109">
        <v>860</v>
      </c>
      <c r="D715" s="109" t="s">
        <v>788</v>
      </c>
      <c r="E715" s="109">
        <v>2014</v>
      </c>
      <c r="F715" s="129">
        <v>0.28000000000000003</v>
      </c>
      <c r="G715" s="111">
        <f t="shared" si="37"/>
        <v>240.8</v>
      </c>
      <c r="H715" s="111">
        <v>2014</v>
      </c>
      <c r="I715" s="112">
        <v>1.1499999999999999</v>
      </c>
      <c r="J715" s="113">
        <f t="shared" si="38"/>
        <v>276.92</v>
      </c>
      <c r="K715" s="114">
        <v>2022</v>
      </c>
      <c r="L715" s="115"/>
    </row>
    <row r="716" spans="1:12" s="6" customFormat="1" ht="17" x14ac:dyDescent="0.2">
      <c r="A716" s="185"/>
      <c r="B716" s="36" t="s">
        <v>791</v>
      </c>
      <c r="C716" s="109">
        <v>910</v>
      </c>
      <c r="D716" s="109" t="s">
        <v>788</v>
      </c>
      <c r="E716" s="109">
        <v>2014</v>
      </c>
      <c r="F716" s="129">
        <v>0.28000000000000003</v>
      </c>
      <c r="G716" s="111">
        <f t="shared" si="37"/>
        <v>254.8</v>
      </c>
      <c r="H716" s="111">
        <v>2014</v>
      </c>
      <c r="I716" s="112">
        <v>1.1499999999999999</v>
      </c>
      <c r="J716" s="113">
        <f t="shared" si="38"/>
        <v>293.02</v>
      </c>
      <c r="K716" s="114">
        <v>2022</v>
      </c>
      <c r="L716" s="115"/>
    </row>
    <row r="717" spans="1:12" s="6" customFormat="1" ht="17" x14ac:dyDescent="0.2">
      <c r="A717" s="185"/>
      <c r="B717" s="36" t="s">
        <v>792</v>
      </c>
      <c r="C717" s="109">
        <v>880</v>
      </c>
      <c r="D717" s="109" t="s">
        <v>788</v>
      </c>
      <c r="E717" s="109">
        <v>2014</v>
      </c>
      <c r="F717" s="129">
        <v>0.28000000000000003</v>
      </c>
      <c r="G717" s="111">
        <f t="shared" si="37"/>
        <v>246.40000000000003</v>
      </c>
      <c r="H717" s="111">
        <v>2014</v>
      </c>
      <c r="I717" s="112">
        <v>1.1499999999999999</v>
      </c>
      <c r="J717" s="113">
        <f t="shared" si="38"/>
        <v>283.36</v>
      </c>
      <c r="K717" s="114">
        <v>2022</v>
      </c>
      <c r="L717" s="115"/>
    </row>
    <row r="718" spans="1:12" s="6" customFormat="1" ht="17" x14ac:dyDescent="0.2">
      <c r="A718" s="185"/>
      <c r="B718" s="36" t="s">
        <v>793</v>
      </c>
      <c r="C718" s="109">
        <v>692</v>
      </c>
      <c r="D718" s="109" t="s">
        <v>788</v>
      </c>
      <c r="E718" s="109">
        <v>2014</v>
      </c>
      <c r="F718" s="129">
        <v>0.28000000000000003</v>
      </c>
      <c r="G718" s="111">
        <f t="shared" si="37"/>
        <v>193.76000000000002</v>
      </c>
      <c r="H718" s="111">
        <v>2014</v>
      </c>
      <c r="I718" s="112">
        <v>1.1499999999999999</v>
      </c>
      <c r="J718" s="113">
        <f t="shared" si="38"/>
        <v>222.82400000000001</v>
      </c>
      <c r="K718" s="114">
        <v>2022</v>
      </c>
      <c r="L718" s="115"/>
    </row>
    <row r="719" spans="1:12" s="6" customFormat="1" ht="17" x14ac:dyDescent="0.2">
      <c r="A719" s="185"/>
      <c r="B719" s="36" t="s">
        <v>794</v>
      </c>
      <c r="C719" s="109">
        <v>6500</v>
      </c>
      <c r="D719" s="109" t="s">
        <v>788</v>
      </c>
      <c r="E719" s="109">
        <v>2014</v>
      </c>
      <c r="F719" s="129">
        <v>0.28000000000000003</v>
      </c>
      <c r="G719" s="111">
        <f t="shared" si="37"/>
        <v>1820.0000000000002</v>
      </c>
      <c r="H719" s="111">
        <v>2014</v>
      </c>
      <c r="I719" s="112">
        <v>1.1499999999999999</v>
      </c>
      <c r="J719" s="113">
        <f t="shared" si="38"/>
        <v>2093</v>
      </c>
      <c r="K719" s="114">
        <v>2022</v>
      </c>
      <c r="L719" s="115"/>
    </row>
    <row r="720" spans="1:12" s="6" customFormat="1" ht="17" x14ac:dyDescent="0.2">
      <c r="A720" s="185"/>
      <c r="B720" s="36" t="s">
        <v>795</v>
      </c>
      <c r="C720" s="109">
        <v>7500</v>
      </c>
      <c r="D720" s="109" t="s">
        <v>788</v>
      </c>
      <c r="E720" s="109">
        <v>2014</v>
      </c>
      <c r="F720" s="129">
        <v>0.28000000000000003</v>
      </c>
      <c r="G720" s="111">
        <f t="shared" si="37"/>
        <v>2100</v>
      </c>
      <c r="H720" s="111">
        <v>2014</v>
      </c>
      <c r="I720" s="112">
        <v>1.1499999999999999</v>
      </c>
      <c r="J720" s="113">
        <f t="shared" si="38"/>
        <v>2415</v>
      </c>
      <c r="K720" s="114">
        <v>2022</v>
      </c>
      <c r="L720" s="115"/>
    </row>
    <row r="721" spans="1:12" s="6" customFormat="1" ht="17" x14ac:dyDescent="0.2">
      <c r="A721" s="185"/>
      <c r="B721" s="36" t="s">
        <v>796</v>
      </c>
      <c r="C721" s="109">
        <v>6700</v>
      </c>
      <c r="D721" s="109" t="s">
        <v>788</v>
      </c>
      <c r="E721" s="109">
        <v>2014</v>
      </c>
      <c r="F721" s="129">
        <v>0.28000000000000003</v>
      </c>
      <c r="G721" s="111">
        <f t="shared" si="37"/>
        <v>1876.0000000000002</v>
      </c>
      <c r="H721" s="111">
        <v>2014</v>
      </c>
      <c r="I721" s="112">
        <v>1.1499999999999999</v>
      </c>
      <c r="J721" s="113">
        <f t="shared" si="38"/>
        <v>2157.4</v>
      </c>
      <c r="K721" s="114">
        <v>2022</v>
      </c>
      <c r="L721" s="115"/>
    </row>
    <row r="722" spans="1:12" s="6" customFormat="1" ht="17" x14ac:dyDescent="0.2">
      <c r="A722" s="185"/>
      <c r="B722" s="36" t="s">
        <v>797</v>
      </c>
      <c r="C722" s="109">
        <v>4750</v>
      </c>
      <c r="D722" s="109" t="s">
        <v>788</v>
      </c>
      <c r="E722" s="109">
        <v>2014</v>
      </c>
      <c r="F722" s="129">
        <v>0.28000000000000003</v>
      </c>
      <c r="G722" s="111">
        <f t="shared" si="37"/>
        <v>1330.0000000000002</v>
      </c>
      <c r="H722" s="111">
        <v>2014</v>
      </c>
      <c r="I722" s="112">
        <v>1.1499999999999999</v>
      </c>
      <c r="J722" s="113">
        <f t="shared" si="38"/>
        <v>1529.5000000000002</v>
      </c>
      <c r="K722" s="114">
        <v>2022</v>
      </c>
      <c r="L722" s="115"/>
    </row>
    <row r="723" spans="1:12" s="6" customFormat="1" ht="17" x14ac:dyDescent="0.2">
      <c r="A723" s="185"/>
      <c r="B723" s="36" t="s">
        <v>798</v>
      </c>
      <c r="C723" s="109">
        <v>9608</v>
      </c>
      <c r="D723" s="109" t="s">
        <v>788</v>
      </c>
      <c r="E723" s="109">
        <v>2014</v>
      </c>
      <c r="F723" s="129">
        <v>0.28000000000000003</v>
      </c>
      <c r="G723" s="111">
        <f t="shared" si="37"/>
        <v>2690.2400000000002</v>
      </c>
      <c r="H723" s="111">
        <v>2014</v>
      </c>
      <c r="I723" s="112">
        <v>1.1499999999999999</v>
      </c>
      <c r="J723" s="113">
        <f t="shared" si="38"/>
        <v>3093.7759999999998</v>
      </c>
      <c r="K723" s="114">
        <v>2022</v>
      </c>
      <c r="L723" s="115"/>
    </row>
    <row r="724" spans="1:12" s="6" customFormat="1" ht="17" x14ac:dyDescent="0.2">
      <c r="A724" s="185"/>
      <c r="B724" s="36" t="s">
        <v>799</v>
      </c>
      <c r="C724" s="109">
        <v>67152</v>
      </c>
      <c r="D724" s="109" t="s">
        <v>788</v>
      </c>
      <c r="E724" s="109">
        <v>2014</v>
      </c>
      <c r="F724" s="129">
        <v>0.28000000000000003</v>
      </c>
      <c r="G724" s="111">
        <f t="shared" si="37"/>
        <v>18802.560000000001</v>
      </c>
      <c r="H724" s="111">
        <v>2014</v>
      </c>
      <c r="I724" s="112">
        <v>1.1499999999999999</v>
      </c>
      <c r="J724" s="113">
        <f t="shared" si="38"/>
        <v>21622.944</v>
      </c>
      <c r="K724" s="114">
        <v>2022</v>
      </c>
      <c r="L724" s="115"/>
    </row>
    <row r="725" spans="1:12" s="6" customFormat="1" ht="17" x14ac:dyDescent="0.2">
      <c r="A725" s="185"/>
      <c r="B725" s="36" t="s">
        <v>800</v>
      </c>
      <c r="C725" s="109">
        <v>76759</v>
      </c>
      <c r="D725" s="109" t="s">
        <v>788</v>
      </c>
      <c r="E725" s="109">
        <v>2014</v>
      </c>
      <c r="F725" s="129">
        <v>0.28000000000000003</v>
      </c>
      <c r="G725" s="111">
        <f t="shared" si="37"/>
        <v>21492.52</v>
      </c>
      <c r="H725" s="111">
        <v>2014</v>
      </c>
      <c r="I725" s="112">
        <v>1.1499999999999999</v>
      </c>
      <c r="J725" s="113">
        <f t="shared" si="38"/>
        <v>24716.397999999997</v>
      </c>
      <c r="K725" s="114">
        <v>2022</v>
      </c>
      <c r="L725" s="115"/>
    </row>
    <row r="726" spans="1:12" s="6" customFormat="1" ht="17" x14ac:dyDescent="0.2">
      <c r="A726" s="185"/>
      <c r="B726" s="36" t="s">
        <v>801</v>
      </c>
      <c r="C726" s="109">
        <v>7806</v>
      </c>
      <c r="D726" s="109" t="s">
        <v>788</v>
      </c>
      <c r="E726" s="109">
        <v>2014</v>
      </c>
      <c r="F726" s="129">
        <v>0.28000000000000003</v>
      </c>
      <c r="G726" s="111">
        <f t="shared" si="37"/>
        <v>2185.6800000000003</v>
      </c>
      <c r="H726" s="111">
        <v>2014</v>
      </c>
      <c r="I726" s="112">
        <v>1.1499999999999999</v>
      </c>
      <c r="J726" s="113">
        <f t="shared" si="38"/>
        <v>2513.5320000000002</v>
      </c>
      <c r="K726" s="114">
        <v>2022</v>
      </c>
      <c r="L726" s="115"/>
    </row>
    <row r="727" spans="1:12" s="6" customFormat="1" ht="17" x14ac:dyDescent="0.2">
      <c r="A727" s="185"/>
      <c r="B727" s="36" t="s">
        <v>802</v>
      </c>
      <c r="C727" s="109">
        <v>68903</v>
      </c>
      <c r="D727" s="109" t="s">
        <v>788</v>
      </c>
      <c r="E727" s="109">
        <v>2014</v>
      </c>
      <c r="F727" s="129">
        <v>0.28000000000000003</v>
      </c>
      <c r="G727" s="111">
        <f t="shared" si="37"/>
        <v>19292.84</v>
      </c>
      <c r="H727" s="111">
        <v>2014</v>
      </c>
      <c r="I727" s="112">
        <v>1.1499999999999999</v>
      </c>
      <c r="J727" s="113">
        <f t="shared" si="38"/>
        <v>22186.766</v>
      </c>
      <c r="K727" s="114">
        <v>2022</v>
      </c>
      <c r="L727" s="115"/>
    </row>
    <row r="728" spans="1:12" s="6" customFormat="1" ht="17" x14ac:dyDescent="0.2">
      <c r="A728" s="185"/>
      <c r="B728" s="36" t="s">
        <v>803</v>
      </c>
      <c r="C728" s="109">
        <v>76709</v>
      </c>
      <c r="D728" s="109" t="s">
        <v>788</v>
      </c>
      <c r="E728" s="109">
        <v>2014</v>
      </c>
      <c r="F728" s="129">
        <v>0.28000000000000003</v>
      </c>
      <c r="G728" s="111">
        <f t="shared" si="37"/>
        <v>21478.52</v>
      </c>
      <c r="H728" s="111">
        <v>2014</v>
      </c>
      <c r="I728" s="112">
        <v>1.1499999999999999</v>
      </c>
      <c r="J728" s="113">
        <f t="shared" si="38"/>
        <v>24700.297999999999</v>
      </c>
      <c r="K728" s="114">
        <v>2022</v>
      </c>
      <c r="L728" s="115"/>
    </row>
    <row r="729" spans="1:12" s="6" customFormat="1" ht="17" x14ac:dyDescent="0.2">
      <c r="A729" s="185"/>
      <c r="B729" s="36" t="s">
        <v>804</v>
      </c>
      <c r="C729" s="109">
        <v>9608</v>
      </c>
      <c r="D729" s="109" t="s">
        <v>788</v>
      </c>
      <c r="E729" s="109">
        <v>2014</v>
      </c>
      <c r="F729" s="129">
        <v>0.28000000000000003</v>
      </c>
      <c r="G729" s="111">
        <f t="shared" si="37"/>
        <v>2690.2400000000002</v>
      </c>
      <c r="H729" s="111">
        <v>2014</v>
      </c>
      <c r="I729" s="112">
        <v>1.1499999999999999</v>
      </c>
      <c r="J729" s="113">
        <f t="shared" si="38"/>
        <v>3093.7759999999998</v>
      </c>
      <c r="K729" s="114">
        <v>2022</v>
      </c>
      <c r="L729" s="115"/>
    </row>
    <row r="730" spans="1:12" s="6" customFormat="1" ht="17" x14ac:dyDescent="0.2">
      <c r="A730" s="185"/>
      <c r="B730" s="36" t="s">
        <v>805</v>
      </c>
      <c r="C730" s="109">
        <v>77286</v>
      </c>
      <c r="D730" s="109" t="s">
        <v>788</v>
      </c>
      <c r="E730" s="109">
        <v>2014</v>
      </c>
      <c r="F730" s="129">
        <v>0.28000000000000003</v>
      </c>
      <c r="G730" s="111">
        <f t="shared" si="37"/>
        <v>21640.080000000002</v>
      </c>
      <c r="H730" s="111">
        <v>2014</v>
      </c>
      <c r="I730" s="112">
        <v>1.1499999999999999</v>
      </c>
      <c r="J730" s="113">
        <f t="shared" si="38"/>
        <v>24886.092000000001</v>
      </c>
      <c r="K730" s="114">
        <v>2022</v>
      </c>
      <c r="L730" s="115"/>
    </row>
    <row r="731" spans="1:12" s="6" customFormat="1" ht="17" x14ac:dyDescent="0.2">
      <c r="A731" s="185"/>
      <c r="B731" s="36" t="s">
        <v>806</v>
      </c>
      <c r="C731" s="109">
        <v>86994</v>
      </c>
      <c r="D731" s="109" t="s">
        <v>788</v>
      </c>
      <c r="E731" s="109">
        <v>2014</v>
      </c>
      <c r="F731" s="129">
        <v>0.28000000000000003</v>
      </c>
      <c r="G731" s="111">
        <f t="shared" si="37"/>
        <v>24358.320000000003</v>
      </c>
      <c r="H731" s="111">
        <v>2014</v>
      </c>
      <c r="I731" s="112">
        <v>1.1499999999999999</v>
      </c>
      <c r="J731" s="113">
        <f t="shared" si="38"/>
        <v>28012.068000000003</v>
      </c>
      <c r="K731" s="114">
        <v>2022</v>
      </c>
      <c r="L731" s="115"/>
    </row>
    <row r="732" spans="1:12" s="6" customFormat="1" ht="17" x14ac:dyDescent="0.2">
      <c r="A732" s="185"/>
      <c r="B732" s="36" t="s">
        <v>807</v>
      </c>
      <c r="C732" s="109">
        <v>7806</v>
      </c>
      <c r="D732" s="109" t="s">
        <v>788</v>
      </c>
      <c r="E732" s="109">
        <v>2014</v>
      </c>
      <c r="F732" s="129">
        <v>0.28000000000000003</v>
      </c>
      <c r="G732" s="111">
        <f t="shared" si="37"/>
        <v>2185.6800000000003</v>
      </c>
      <c r="H732" s="111">
        <v>2014</v>
      </c>
      <c r="I732" s="112">
        <v>1.1499999999999999</v>
      </c>
      <c r="J732" s="113">
        <f t="shared" si="38"/>
        <v>2513.5320000000002</v>
      </c>
      <c r="K732" s="114">
        <v>2022</v>
      </c>
      <c r="L732" s="115"/>
    </row>
    <row r="733" spans="1:12" s="6" customFormat="1" ht="17" x14ac:dyDescent="0.2">
      <c r="A733" s="185"/>
      <c r="B733" s="36" t="s">
        <v>808</v>
      </c>
      <c r="C733" s="109">
        <v>79227</v>
      </c>
      <c r="D733" s="109" t="s">
        <v>788</v>
      </c>
      <c r="E733" s="109">
        <v>2014</v>
      </c>
      <c r="F733" s="129">
        <v>0.28000000000000003</v>
      </c>
      <c r="G733" s="111">
        <f t="shared" si="37"/>
        <v>22183.56</v>
      </c>
      <c r="H733" s="111">
        <v>2014</v>
      </c>
      <c r="I733" s="112">
        <v>1.1499999999999999</v>
      </c>
      <c r="J733" s="113">
        <f t="shared" si="38"/>
        <v>25511.094000000001</v>
      </c>
      <c r="K733" s="114">
        <v>2022</v>
      </c>
      <c r="L733" s="115"/>
    </row>
    <row r="734" spans="1:12" s="6" customFormat="1" ht="17" x14ac:dyDescent="0.2">
      <c r="A734" s="185"/>
      <c r="B734" s="36" t="s">
        <v>809</v>
      </c>
      <c r="C734" s="109">
        <v>87033</v>
      </c>
      <c r="D734" s="109" t="s">
        <v>788</v>
      </c>
      <c r="E734" s="109">
        <v>2014</v>
      </c>
      <c r="F734" s="129">
        <v>0.28000000000000003</v>
      </c>
      <c r="G734" s="111">
        <f t="shared" si="37"/>
        <v>24369.24</v>
      </c>
      <c r="H734" s="111">
        <v>2014</v>
      </c>
      <c r="I734" s="112">
        <v>1.1499999999999999</v>
      </c>
      <c r="J734" s="113">
        <f t="shared" si="38"/>
        <v>28024.626</v>
      </c>
      <c r="K734" s="114">
        <v>2022</v>
      </c>
      <c r="L734" s="115"/>
    </row>
    <row r="735" spans="1:12" s="6" customFormat="1" ht="17" x14ac:dyDescent="0.2">
      <c r="A735" s="185"/>
      <c r="B735" s="36" t="s">
        <v>810</v>
      </c>
      <c r="C735" s="109">
        <v>9608</v>
      </c>
      <c r="D735" s="109" t="s">
        <v>788</v>
      </c>
      <c r="E735" s="109">
        <v>2014</v>
      </c>
      <c r="F735" s="129">
        <v>0.28000000000000003</v>
      </c>
      <c r="G735" s="111">
        <f t="shared" si="37"/>
        <v>2690.2400000000002</v>
      </c>
      <c r="H735" s="111">
        <v>2014</v>
      </c>
      <c r="I735" s="112">
        <v>1.1499999999999999</v>
      </c>
      <c r="J735" s="113">
        <f t="shared" si="38"/>
        <v>3093.7759999999998</v>
      </c>
      <c r="K735" s="114">
        <v>2022</v>
      </c>
      <c r="L735" s="115"/>
    </row>
    <row r="736" spans="1:12" s="6" customFormat="1" ht="17" x14ac:dyDescent="0.2">
      <c r="A736" s="185"/>
      <c r="B736" s="36" t="s">
        <v>811</v>
      </c>
      <c r="C736" s="109">
        <v>69202</v>
      </c>
      <c r="D736" s="109" t="s">
        <v>788</v>
      </c>
      <c r="E736" s="109">
        <v>2014</v>
      </c>
      <c r="F736" s="129">
        <v>0.28000000000000003</v>
      </c>
      <c r="G736" s="111">
        <f t="shared" si="37"/>
        <v>19376.560000000001</v>
      </c>
      <c r="H736" s="111">
        <v>2014</v>
      </c>
      <c r="I736" s="112">
        <v>1.1499999999999999</v>
      </c>
      <c r="J736" s="113">
        <f t="shared" si="38"/>
        <v>22283.043999999998</v>
      </c>
      <c r="K736" s="114">
        <v>2022</v>
      </c>
      <c r="L736" s="115"/>
    </row>
    <row r="737" spans="1:12" s="6" customFormat="1" ht="17" x14ac:dyDescent="0.2">
      <c r="A737" s="185"/>
      <c r="B737" s="36" t="s">
        <v>812</v>
      </c>
      <c r="C737" s="109">
        <v>78809</v>
      </c>
      <c r="D737" s="109" t="s">
        <v>788</v>
      </c>
      <c r="E737" s="109">
        <v>2014</v>
      </c>
      <c r="F737" s="129">
        <v>0.28000000000000003</v>
      </c>
      <c r="G737" s="111">
        <f t="shared" si="37"/>
        <v>22066.52</v>
      </c>
      <c r="H737" s="111">
        <v>2014</v>
      </c>
      <c r="I737" s="112">
        <v>1.1499999999999999</v>
      </c>
      <c r="J737" s="113">
        <f t="shared" si="38"/>
        <v>25376.498</v>
      </c>
      <c r="K737" s="114">
        <v>2022</v>
      </c>
      <c r="L737" s="115"/>
    </row>
    <row r="738" spans="1:12" s="6" customFormat="1" ht="17" x14ac:dyDescent="0.2">
      <c r="A738" s="185"/>
      <c r="B738" s="36" t="s">
        <v>813</v>
      </c>
      <c r="C738" s="109">
        <v>7806</v>
      </c>
      <c r="D738" s="109" t="s">
        <v>788</v>
      </c>
      <c r="E738" s="109">
        <v>2014</v>
      </c>
      <c r="F738" s="129">
        <v>0.28000000000000003</v>
      </c>
      <c r="G738" s="111">
        <f t="shared" si="37"/>
        <v>2185.6800000000003</v>
      </c>
      <c r="H738" s="111">
        <v>2014</v>
      </c>
      <c r="I738" s="112">
        <v>1.1499999999999999</v>
      </c>
      <c r="J738" s="113">
        <f t="shared" si="38"/>
        <v>2513.5320000000002</v>
      </c>
      <c r="K738" s="114">
        <v>2022</v>
      </c>
      <c r="L738" s="115"/>
    </row>
    <row r="739" spans="1:12" s="6" customFormat="1" ht="17" x14ac:dyDescent="0.2">
      <c r="A739" s="185"/>
      <c r="B739" s="36" t="s">
        <v>814</v>
      </c>
      <c r="C739" s="109">
        <v>70999</v>
      </c>
      <c r="D739" s="109" t="s">
        <v>788</v>
      </c>
      <c r="E739" s="109">
        <v>2014</v>
      </c>
      <c r="F739" s="129">
        <v>0.28000000000000003</v>
      </c>
      <c r="G739" s="111">
        <f t="shared" si="37"/>
        <v>19879.72</v>
      </c>
      <c r="H739" s="111">
        <v>2014</v>
      </c>
      <c r="I739" s="112">
        <v>1.1499999999999999</v>
      </c>
      <c r="J739" s="113">
        <f t="shared" si="38"/>
        <v>22861.678</v>
      </c>
      <c r="K739" s="114">
        <v>2022</v>
      </c>
      <c r="L739" s="115"/>
    </row>
    <row r="740" spans="1:12" s="6" customFormat="1" ht="17" x14ac:dyDescent="0.2">
      <c r="A740" s="185"/>
      <c r="B740" s="36" t="s">
        <v>815</v>
      </c>
      <c r="C740" s="109">
        <v>78805</v>
      </c>
      <c r="D740" s="109" t="s">
        <v>788</v>
      </c>
      <c r="E740" s="109">
        <v>2014</v>
      </c>
      <c r="F740" s="129">
        <v>0.28000000000000003</v>
      </c>
      <c r="G740" s="111">
        <f t="shared" si="37"/>
        <v>22065.4</v>
      </c>
      <c r="H740" s="111">
        <v>2014</v>
      </c>
      <c r="I740" s="112">
        <v>1.1499999999999999</v>
      </c>
      <c r="J740" s="113">
        <f t="shared" si="38"/>
        <v>25375.21</v>
      </c>
      <c r="K740" s="114">
        <v>2022</v>
      </c>
      <c r="L740" s="115"/>
    </row>
    <row r="741" spans="1:12" s="6" customFormat="1" ht="17" x14ac:dyDescent="0.2">
      <c r="A741" s="185"/>
      <c r="B741" s="36" t="s">
        <v>816</v>
      </c>
      <c r="C741" s="109">
        <v>9608</v>
      </c>
      <c r="D741" s="109" t="s">
        <v>788</v>
      </c>
      <c r="E741" s="109">
        <v>2014</v>
      </c>
      <c r="F741" s="129">
        <v>0.28000000000000003</v>
      </c>
      <c r="G741" s="111">
        <f t="shared" si="37"/>
        <v>2690.2400000000002</v>
      </c>
      <c r="H741" s="111">
        <v>2014</v>
      </c>
      <c r="I741" s="112">
        <v>1.1499999999999999</v>
      </c>
      <c r="J741" s="113">
        <f t="shared" si="38"/>
        <v>3093.7759999999998</v>
      </c>
      <c r="K741" s="114">
        <v>2022</v>
      </c>
      <c r="L741" s="115"/>
    </row>
    <row r="742" spans="1:12" s="6" customFormat="1" ht="17" x14ac:dyDescent="0.2">
      <c r="A742" s="185"/>
      <c r="B742" s="36" t="s">
        <v>817</v>
      </c>
      <c r="C742" s="109">
        <v>49227</v>
      </c>
      <c r="D742" s="109" t="s">
        <v>788</v>
      </c>
      <c r="E742" s="109">
        <v>2014</v>
      </c>
      <c r="F742" s="129">
        <v>0.28000000000000003</v>
      </c>
      <c r="G742" s="111">
        <f t="shared" si="37"/>
        <v>13783.560000000001</v>
      </c>
      <c r="H742" s="111">
        <v>2014</v>
      </c>
      <c r="I742" s="112">
        <v>1.1499999999999999</v>
      </c>
      <c r="J742" s="113">
        <f t="shared" si="38"/>
        <v>15851.094000000001</v>
      </c>
      <c r="K742" s="114">
        <v>2022</v>
      </c>
      <c r="L742" s="115"/>
    </row>
    <row r="743" spans="1:12" s="6" customFormat="1" ht="17" x14ac:dyDescent="0.2">
      <c r="A743" s="185"/>
      <c r="B743" s="36" t="s">
        <v>818</v>
      </c>
      <c r="C743" s="109">
        <v>58835</v>
      </c>
      <c r="D743" s="109" t="s">
        <v>788</v>
      </c>
      <c r="E743" s="109">
        <v>2014</v>
      </c>
      <c r="F743" s="129">
        <v>0.28000000000000003</v>
      </c>
      <c r="G743" s="111">
        <f t="shared" si="37"/>
        <v>16473.800000000003</v>
      </c>
      <c r="H743" s="111">
        <v>2014</v>
      </c>
      <c r="I743" s="112">
        <v>1.1499999999999999</v>
      </c>
      <c r="J743" s="113">
        <f t="shared" si="38"/>
        <v>18944.870000000003</v>
      </c>
      <c r="K743" s="114">
        <v>2022</v>
      </c>
      <c r="L743" s="115"/>
    </row>
    <row r="744" spans="1:12" s="6" customFormat="1" ht="17" x14ac:dyDescent="0.2">
      <c r="A744" s="185"/>
      <c r="B744" s="36" t="s">
        <v>819</v>
      </c>
      <c r="C744" s="109">
        <v>7806</v>
      </c>
      <c r="D744" s="109" t="s">
        <v>788</v>
      </c>
      <c r="E744" s="109">
        <v>2014</v>
      </c>
      <c r="F744" s="129">
        <v>0.28000000000000003</v>
      </c>
      <c r="G744" s="111">
        <f t="shared" si="37"/>
        <v>2185.6800000000003</v>
      </c>
      <c r="H744" s="111">
        <v>2014</v>
      </c>
      <c r="I744" s="112">
        <v>1.1499999999999999</v>
      </c>
      <c r="J744" s="113">
        <f t="shared" si="38"/>
        <v>2513.5320000000002</v>
      </c>
      <c r="K744" s="114">
        <v>2022</v>
      </c>
      <c r="L744" s="115"/>
    </row>
    <row r="745" spans="1:12" s="6" customFormat="1" ht="17" x14ac:dyDescent="0.2">
      <c r="A745" s="185"/>
      <c r="B745" s="36" t="s">
        <v>820</v>
      </c>
      <c r="C745" s="109">
        <v>50585</v>
      </c>
      <c r="D745" s="109" t="s">
        <v>788</v>
      </c>
      <c r="E745" s="109">
        <v>2014</v>
      </c>
      <c r="F745" s="129">
        <v>0.28000000000000003</v>
      </c>
      <c r="G745" s="111">
        <f t="shared" si="37"/>
        <v>14163.800000000001</v>
      </c>
      <c r="H745" s="111">
        <v>2014</v>
      </c>
      <c r="I745" s="112">
        <v>1.1499999999999999</v>
      </c>
      <c r="J745" s="113">
        <f t="shared" si="38"/>
        <v>16288.37</v>
      </c>
      <c r="K745" s="114">
        <v>2022</v>
      </c>
      <c r="L745" s="115"/>
    </row>
    <row r="746" spans="1:12" s="6" customFormat="1" ht="17" x14ac:dyDescent="0.2">
      <c r="A746" s="185"/>
      <c r="B746" s="36" t="s">
        <v>821</v>
      </c>
      <c r="C746" s="109">
        <v>58390</v>
      </c>
      <c r="D746" s="109" t="s">
        <v>788</v>
      </c>
      <c r="E746" s="109">
        <v>2014</v>
      </c>
      <c r="F746" s="129">
        <v>0.28000000000000003</v>
      </c>
      <c r="G746" s="111">
        <f t="shared" si="37"/>
        <v>16349.2</v>
      </c>
      <c r="H746" s="111">
        <v>2014</v>
      </c>
      <c r="I746" s="112">
        <v>1.1499999999999999</v>
      </c>
      <c r="J746" s="113">
        <f t="shared" si="38"/>
        <v>18801.579999999998</v>
      </c>
      <c r="K746" s="114">
        <v>2022</v>
      </c>
      <c r="L746" s="115"/>
    </row>
    <row r="747" spans="1:12" s="6" customFormat="1" ht="17" x14ac:dyDescent="0.2">
      <c r="A747" s="185"/>
      <c r="B747" s="42" t="s">
        <v>822</v>
      </c>
      <c r="C747" s="116">
        <v>54.8</v>
      </c>
      <c r="D747" s="116"/>
      <c r="E747" s="116"/>
      <c r="F747" s="130"/>
      <c r="G747" s="116"/>
      <c r="H747" s="116"/>
      <c r="I747" s="116"/>
      <c r="J747" s="118"/>
      <c r="K747" s="119"/>
      <c r="L747" s="115" t="s">
        <v>771</v>
      </c>
    </row>
    <row r="748" spans="1:12" s="6" customFormat="1" ht="17" x14ac:dyDescent="0.2">
      <c r="A748" s="185"/>
      <c r="B748" s="42" t="s">
        <v>823</v>
      </c>
      <c r="C748" s="116">
        <v>44.9</v>
      </c>
      <c r="D748" s="116"/>
      <c r="E748" s="116"/>
      <c r="F748" s="130"/>
      <c r="G748" s="116"/>
      <c r="H748" s="116"/>
      <c r="I748" s="116"/>
      <c r="J748" s="118"/>
      <c r="K748" s="119"/>
      <c r="L748" s="115" t="s">
        <v>771</v>
      </c>
    </row>
    <row r="749" spans="1:12" s="6" customFormat="1" ht="17" x14ac:dyDescent="0.2">
      <c r="A749" s="185"/>
      <c r="B749" s="42" t="s">
        <v>824</v>
      </c>
      <c r="C749" s="116">
        <v>27.2</v>
      </c>
      <c r="D749" s="116"/>
      <c r="E749" s="116"/>
      <c r="F749" s="130"/>
      <c r="G749" s="116"/>
      <c r="H749" s="116"/>
      <c r="I749" s="116"/>
      <c r="J749" s="118"/>
      <c r="K749" s="119"/>
      <c r="L749" s="115" t="s">
        <v>771</v>
      </c>
    </row>
    <row r="750" spans="1:12" s="6" customFormat="1" ht="17" x14ac:dyDescent="0.2">
      <c r="A750" s="185"/>
      <c r="B750" s="42" t="s">
        <v>825</v>
      </c>
      <c r="C750" s="116">
        <v>27.2</v>
      </c>
      <c r="D750" s="116"/>
      <c r="E750" s="116"/>
      <c r="F750" s="130"/>
      <c r="G750" s="116"/>
      <c r="H750" s="116"/>
      <c r="I750" s="116"/>
      <c r="J750" s="118"/>
      <c r="K750" s="119"/>
      <c r="L750" s="115" t="s">
        <v>771</v>
      </c>
    </row>
    <row r="751" spans="1:12" s="6" customFormat="1" ht="17" x14ac:dyDescent="0.2">
      <c r="A751" s="185"/>
      <c r="B751" s="42" t="s">
        <v>826</v>
      </c>
      <c r="C751" s="116">
        <v>10.1</v>
      </c>
      <c r="D751" s="116"/>
      <c r="E751" s="116"/>
      <c r="F751" s="130"/>
      <c r="G751" s="116"/>
      <c r="H751" s="116"/>
      <c r="I751" s="116"/>
      <c r="J751" s="118"/>
      <c r="K751" s="119"/>
      <c r="L751" s="115" t="s">
        <v>771</v>
      </c>
    </row>
    <row r="752" spans="1:12" s="6" customFormat="1" ht="17" x14ac:dyDescent="0.2">
      <c r="A752" s="185"/>
      <c r="B752" s="42" t="s">
        <v>827</v>
      </c>
      <c r="C752" s="116">
        <v>10.6</v>
      </c>
      <c r="D752" s="116"/>
      <c r="E752" s="116"/>
      <c r="F752" s="130"/>
      <c r="G752" s="116"/>
      <c r="H752" s="116"/>
      <c r="I752" s="116"/>
      <c r="J752" s="118"/>
      <c r="K752" s="119"/>
      <c r="L752" s="115" t="s">
        <v>771</v>
      </c>
    </row>
    <row r="753" spans="1:12" s="6" customFormat="1" ht="17" x14ac:dyDescent="0.2">
      <c r="A753" s="185"/>
      <c r="B753" s="42" t="s">
        <v>828</v>
      </c>
      <c r="C753" s="116">
        <v>7.8</v>
      </c>
      <c r="D753" s="116"/>
      <c r="E753" s="116"/>
      <c r="F753" s="130"/>
      <c r="G753" s="116"/>
      <c r="H753" s="116"/>
      <c r="I753" s="116"/>
      <c r="J753" s="118"/>
      <c r="K753" s="119"/>
      <c r="L753" s="115" t="s">
        <v>771</v>
      </c>
    </row>
    <row r="754" spans="1:12" s="6" customFormat="1" ht="17" x14ac:dyDescent="0.2">
      <c r="A754" s="185"/>
      <c r="B754" s="42" t="s">
        <v>829</v>
      </c>
      <c r="C754" s="116">
        <v>8</v>
      </c>
      <c r="D754" s="116"/>
      <c r="E754" s="116"/>
      <c r="F754" s="130"/>
      <c r="G754" s="116"/>
      <c r="H754" s="116"/>
      <c r="I754" s="116"/>
      <c r="J754" s="118"/>
      <c r="K754" s="119"/>
      <c r="L754" s="115" t="s">
        <v>771</v>
      </c>
    </row>
    <row r="755" spans="1:12" s="6" customFormat="1" ht="17" x14ac:dyDescent="0.2">
      <c r="A755" s="185"/>
      <c r="B755" s="42" t="s">
        <v>830</v>
      </c>
      <c r="C755" s="116">
        <v>17.899999999999999</v>
      </c>
      <c r="D755" s="116"/>
      <c r="E755" s="116"/>
      <c r="F755" s="130"/>
      <c r="G755" s="116"/>
      <c r="H755" s="116"/>
      <c r="I755" s="116"/>
      <c r="J755" s="118"/>
      <c r="K755" s="119"/>
      <c r="L755" s="115" t="s">
        <v>771</v>
      </c>
    </row>
    <row r="756" spans="1:12" s="6" customFormat="1" ht="17" x14ac:dyDescent="0.2">
      <c r="A756" s="186"/>
      <c r="B756" s="42" t="s">
        <v>831</v>
      </c>
      <c r="C756" s="116">
        <v>18.600000000000001</v>
      </c>
      <c r="D756" s="116"/>
      <c r="E756" s="116"/>
      <c r="F756" s="130"/>
      <c r="G756" s="116"/>
      <c r="H756" s="116"/>
      <c r="I756" s="116"/>
      <c r="J756" s="118"/>
      <c r="K756" s="119"/>
      <c r="L756" s="115" t="s">
        <v>771</v>
      </c>
    </row>
    <row r="757" spans="1:12" s="6" customFormat="1" x14ac:dyDescent="0.2">
      <c r="A757" s="106"/>
      <c r="B757" s="77"/>
      <c r="C757" s="107"/>
      <c r="D757" s="107"/>
      <c r="E757" s="107"/>
      <c r="F757" s="107"/>
      <c r="G757" s="107"/>
      <c r="H757" s="107"/>
      <c r="I757" s="107"/>
      <c r="J757" s="107"/>
      <c r="K757" s="107"/>
      <c r="L757" s="115"/>
    </row>
    <row r="758" spans="1:12" s="6" customFormat="1" ht="17" x14ac:dyDescent="0.2">
      <c r="A758" s="187" t="s">
        <v>832</v>
      </c>
      <c r="B758" s="128" t="s">
        <v>833</v>
      </c>
      <c r="C758" s="109">
        <v>1462562</v>
      </c>
      <c r="D758" s="109" t="s">
        <v>834</v>
      </c>
      <c r="E758" s="109">
        <v>2013</v>
      </c>
      <c r="F758" s="110">
        <v>5.0000000000000001E-4</v>
      </c>
      <c r="G758" s="111">
        <f t="shared" ref="G758:G764" si="39">SUM(C758*F758)</f>
        <v>731.28100000000006</v>
      </c>
      <c r="H758" s="111">
        <v>2013</v>
      </c>
      <c r="I758" s="112">
        <v>1.17</v>
      </c>
      <c r="J758" s="113">
        <f t="shared" ref="J758:J764" si="40">SUM(G758*I758)</f>
        <v>855.59877000000006</v>
      </c>
      <c r="K758" s="114">
        <v>2022</v>
      </c>
      <c r="L758" s="115"/>
    </row>
    <row r="759" spans="1:12" s="6" customFormat="1" ht="17" x14ac:dyDescent="0.2">
      <c r="A759" s="188"/>
      <c r="B759" s="128" t="s">
        <v>835</v>
      </c>
      <c r="C759" s="109">
        <v>7610466</v>
      </c>
      <c r="D759" s="109" t="s">
        <v>834</v>
      </c>
      <c r="E759" s="109">
        <v>2013</v>
      </c>
      <c r="F759" s="110">
        <v>5.0000000000000001E-4</v>
      </c>
      <c r="G759" s="111">
        <f t="shared" si="39"/>
        <v>3805.2330000000002</v>
      </c>
      <c r="H759" s="111">
        <v>2013</v>
      </c>
      <c r="I759" s="112">
        <v>1.17</v>
      </c>
      <c r="J759" s="113">
        <f t="shared" si="40"/>
        <v>4452.1226100000003</v>
      </c>
      <c r="K759" s="114">
        <v>2022</v>
      </c>
      <c r="L759" s="115"/>
    </row>
    <row r="760" spans="1:12" s="6" customFormat="1" ht="17" x14ac:dyDescent="0.2">
      <c r="A760" s="188"/>
      <c r="B760" s="128" t="s">
        <v>836</v>
      </c>
      <c r="C760" s="109">
        <v>142727</v>
      </c>
      <c r="D760" s="109" t="s">
        <v>834</v>
      </c>
      <c r="E760" s="109">
        <v>2013</v>
      </c>
      <c r="F760" s="110">
        <v>5.0000000000000001E-4</v>
      </c>
      <c r="G760" s="111">
        <f t="shared" si="39"/>
        <v>71.363500000000002</v>
      </c>
      <c r="H760" s="111">
        <v>2013</v>
      </c>
      <c r="I760" s="112">
        <v>1.17</v>
      </c>
      <c r="J760" s="113">
        <f t="shared" si="40"/>
        <v>83.495294999999999</v>
      </c>
      <c r="K760" s="114">
        <v>2022</v>
      </c>
      <c r="L760" s="115"/>
    </row>
    <row r="761" spans="1:12" s="6" customFormat="1" ht="17" x14ac:dyDescent="0.2">
      <c r="A761" s="188"/>
      <c r="B761" s="128" t="s">
        <v>837</v>
      </c>
      <c r="C761" s="109">
        <v>140350</v>
      </c>
      <c r="D761" s="109" t="s">
        <v>834</v>
      </c>
      <c r="E761" s="109">
        <v>2013</v>
      </c>
      <c r="F761" s="110">
        <v>5.0000000000000001E-4</v>
      </c>
      <c r="G761" s="111">
        <f t="shared" si="39"/>
        <v>70.174999999999997</v>
      </c>
      <c r="H761" s="111">
        <v>2013</v>
      </c>
      <c r="I761" s="112">
        <v>1.17</v>
      </c>
      <c r="J761" s="113">
        <f t="shared" si="40"/>
        <v>82.104749999999996</v>
      </c>
      <c r="K761" s="114">
        <v>2022</v>
      </c>
      <c r="L761" s="115"/>
    </row>
    <row r="762" spans="1:12" s="6" customFormat="1" ht="17" x14ac:dyDescent="0.2">
      <c r="A762" s="188"/>
      <c r="B762" s="128" t="s">
        <v>838</v>
      </c>
      <c r="C762" s="109">
        <v>1874582</v>
      </c>
      <c r="D762" s="109" t="s">
        <v>834</v>
      </c>
      <c r="E762" s="109">
        <v>2013</v>
      </c>
      <c r="F762" s="110">
        <v>5.0000000000000001E-4</v>
      </c>
      <c r="G762" s="111">
        <f t="shared" si="39"/>
        <v>937.29100000000005</v>
      </c>
      <c r="H762" s="111">
        <v>2013</v>
      </c>
      <c r="I762" s="112">
        <v>1.17</v>
      </c>
      <c r="J762" s="113">
        <f t="shared" si="40"/>
        <v>1096.6304700000001</v>
      </c>
      <c r="K762" s="114">
        <v>2022</v>
      </c>
      <c r="L762" s="115"/>
    </row>
    <row r="763" spans="1:12" s="6" customFormat="1" ht="17" x14ac:dyDescent="0.2">
      <c r="A763" s="188"/>
      <c r="B763" s="128" t="s">
        <v>219</v>
      </c>
      <c r="C763" s="109">
        <v>1992753</v>
      </c>
      <c r="D763" s="109" t="s">
        <v>834</v>
      </c>
      <c r="E763" s="109">
        <v>2013</v>
      </c>
      <c r="F763" s="110">
        <v>5.0000000000000001E-4</v>
      </c>
      <c r="G763" s="111">
        <f t="shared" si="39"/>
        <v>996.37649999999996</v>
      </c>
      <c r="H763" s="111">
        <v>2013</v>
      </c>
      <c r="I763" s="112">
        <v>1.17</v>
      </c>
      <c r="J763" s="113">
        <f t="shared" si="40"/>
        <v>1165.760505</v>
      </c>
      <c r="K763" s="114">
        <v>2022</v>
      </c>
      <c r="L763" s="115"/>
    </row>
    <row r="764" spans="1:12" s="6" customFormat="1" ht="17" x14ac:dyDescent="0.2">
      <c r="A764" s="188"/>
      <c r="B764" s="128" t="s">
        <v>839</v>
      </c>
      <c r="C764" s="109">
        <v>2600094</v>
      </c>
      <c r="D764" s="109" t="s">
        <v>834</v>
      </c>
      <c r="E764" s="109">
        <v>2013</v>
      </c>
      <c r="F764" s="110">
        <v>5.0000000000000001E-4</v>
      </c>
      <c r="G764" s="111">
        <f t="shared" si="39"/>
        <v>1300.047</v>
      </c>
      <c r="H764" s="111">
        <v>2013</v>
      </c>
      <c r="I764" s="112">
        <v>1.17</v>
      </c>
      <c r="J764" s="113">
        <f t="shared" si="40"/>
        <v>1521.0549899999999</v>
      </c>
      <c r="K764" s="114">
        <v>2022</v>
      </c>
      <c r="L764" s="115"/>
    </row>
    <row r="765" spans="1:12" s="6" customFormat="1" ht="17" x14ac:dyDescent="0.2">
      <c r="A765" s="188"/>
      <c r="B765" s="166" t="s">
        <v>840</v>
      </c>
      <c r="C765" s="116">
        <v>53</v>
      </c>
      <c r="D765" s="116"/>
      <c r="E765" s="116"/>
      <c r="F765" s="117"/>
      <c r="G765" s="116"/>
      <c r="H765" s="116"/>
      <c r="I765" s="116"/>
      <c r="J765" s="118"/>
      <c r="K765" s="119"/>
      <c r="L765" s="115"/>
    </row>
    <row r="766" spans="1:12" s="6" customFormat="1" ht="17" x14ac:dyDescent="0.2">
      <c r="A766" s="188"/>
      <c r="B766" s="166" t="s">
        <v>841</v>
      </c>
      <c r="C766" s="116">
        <v>41</v>
      </c>
      <c r="D766" s="116"/>
      <c r="E766" s="116"/>
      <c r="F766" s="117"/>
      <c r="G766" s="116"/>
      <c r="H766" s="116"/>
      <c r="I766" s="116"/>
      <c r="J766" s="118"/>
      <c r="K766" s="119"/>
      <c r="L766" s="115"/>
    </row>
    <row r="767" spans="1:12" s="6" customFormat="1" x14ac:dyDescent="0.2">
      <c r="A767" s="106"/>
      <c r="B767" s="32"/>
      <c r="C767" s="107"/>
      <c r="D767" s="107"/>
      <c r="E767" s="107"/>
      <c r="F767" s="107"/>
      <c r="G767" s="107"/>
      <c r="H767" s="107"/>
      <c r="I767" s="107"/>
      <c r="J767" s="107"/>
      <c r="K767" s="107"/>
      <c r="L767" s="115"/>
    </row>
    <row r="768" spans="1:12" s="6" customFormat="1" ht="17" x14ac:dyDescent="0.2">
      <c r="A768" s="189" t="s">
        <v>842</v>
      </c>
      <c r="B768" s="36" t="s">
        <v>843</v>
      </c>
      <c r="C768" s="109">
        <v>6.53</v>
      </c>
      <c r="D768" s="109" t="s">
        <v>12</v>
      </c>
      <c r="E768" s="109">
        <v>2019</v>
      </c>
      <c r="F768" s="110" t="s">
        <v>13</v>
      </c>
      <c r="G768" s="111"/>
      <c r="H768" s="111"/>
      <c r="I768" s="112">
        <v>1.06</v>
      </c>
      <c r="J768" s="113">
        <f t="shared" ref="J768:J780" si="41">SUM(C768*I768)</f>
        <v>6.9218000000000002</v>
      </c>
      <c r="K768" s="114">
        <v>2022</v>
      </c>
      <c r="L768" s="115"/>
    </row>
    <row r="769" spans="1:12" s="6" customFormat="1" ht="17" x14ac:dyDescent="0.2">
      <c r="A769" s="185"/>
      <c r="B769" s="36" t="s">
        <v>844</v>
      </c>
      <c r="C769" s="109">
        <v>11.83</v>
      </c>
      <c r="D769" s="109" t="s">
        <v>12</v>
      </c>
      <c r="E769" s="109">
        <v>2019</v>
      </c>
      <c r="F769" s="110" t="s">
        <v>13</v>
      </c>
      <c r="G769" s="111"/>
      <c r="H769" s="111"/>
      <c r="I769" s="112">
        <v>1.06</v>
      </c>
      <c r="J769" s="113">
        <f t="shared" si="41"/>
        <v>12.539800000000001</v>
      </c>
      <c r="K769" s="114">
        <v>2022</v>
      </c>
      <c r="L769" s="115"/>
    </row>
    <row r="770" spans="1:12" s="6" customFormat="1" ht="17" x14ac:dyDescent="0.2">
      <c r="A770" s="185"/>
      <c r="B770" s="36" t="s">
        <v>845</v>
      </c>
      <c r="C770" s="109">
        <v>40.229999999999997</v>
      </c>
      <c r="D770" s="109" t="s">
        <v>12</v>
      </c>
      <c r="E770" s="109">
        <v>2019</v>
      </c>
      <c r="F770" s="110" t="s">
        <v>13</v>
      </c>
      <c r="G770" s="111"/>
      <c r="H770" s="111"/>
      <c r="I770" s="112">
        <v>1.06</v>
      </c>
      <c r="J770" s="113">
        <f t="shared" si="41"/>
        <v>42.643799999999999</v>
      </c>
      <c r="K770" s="114">
        <v>2022</v>
      </c>
      <c r="L770" s="115"/>
    </row>
    <row r="771" spans="1:12" s="6" customFormat="1" ht="17" x14ac:dyDescent="0.2">
      <c r="A771" s="185"/>
      <c r="B771" s="36" t="s">
        <v>846</v>
      </c>
      <c r="C771" s="109">
        <v>22</v>
      </c>
      <c r="D771" s="109" t="s">
        <v>12</v>
      </c>
      <c r="E771" s="109">
        <v>2019</v>
      </c>
      <c r="F771" s="110" t="s">
        <v>13</v>
      </c>
      <c r="G771" s="111"/>
      <c r="H771" s="111"/>
      <c r="I771" s="112">
        <v>1.06</v>
      </c>
      <c r="J771" s="113">
        <f t="shared" si="41"/>
        <v>23.32</v>
      </c>
      <c r="K771" s="114">
        <v>2022</v>
      </c>
      <c r="L771" s="115"/>
    </row>
    <row r="772" spans="1:12" s="6" customFormat="1" ht="17" x14ac:dyDescent="0.2">
      <c r="A772" s="185"/>
      <c r="B772" s="36" t="s">
        <v>847</v>
      </c>
      <c r="C772" s="109">
        <v>2</v>
      </c>
      <c r="D772" s="109" t="s">
        <v>12</v>
      </c>
      <c r="E772" s="109">
        <v>2019</v>
      </c>
      <c r="F772" s="110" t="s">
        <v>13</v>
      </c>
      <c r="G772" s="111"/>
      <c r="H772" s="111"/>
      <c r="I772" s="112">
        <v>1.06</v>
      </c>
      <c r="J772" s="113">
        <f t="shared" si="41"/>
        <v>2.12</v>
      </c>
      <c r="K772" s="114">
        <v>2022</v>
      </c>
      <c r="L772" s="115"/>
    </row>
    <row r="773" spans="1:12" s="6" customFormat="1" ht="17" x14ac:dyDescent="0.2">
      <c r="A773" s="185"/>
      <c r="B773" s="36" t="s">
        <v>848</v>
      </c>
      <c r="C773" s="109">
        <v>35</v>
      </c>
      <c r="D773" s="109" t="s">
        <v>12</v>
      </c>
      <c r="E773" s="109">
        <v>2019</v>
      </c>
      <c r="F773" s="110" t="s">
        <v>13</v>
      </c>
      <c r="G773" s="111"/>
      <c r="H773" s="111"/>
      <c r="I773" s="112">
        <v>1.06</v>
      </c>
      <c r="J773" s="113">
        <f t="shared" si="41"/>
        <v>37.1</v>
      </c>
      <c r="K773" s="114">
        <v>2022</v>
      </c>
      <c r="L773" s="115"/>
    </row>
    <row r="774" spans="1:12" s="6" customFormat="1" ht="17" x14ac:dyDescent="0.2">
      <c r="A774" s="185"/>
      <c r="B774" s="36" t="s">
        <v>849</v>
      </c>
      <c r="C774" s="109">
        <v>313</v>
      </c>
      <c r="D774" s="109" t="s">
        <v>12</v>
      </c>
      <c r="E774" s="109">
        <v>2019</v>
      </c>
      <c r="F774" s="110" t="s">
        <v>13</v>
      </c>
      <c r="G774" s="111"/>
      <c r="H774" s="111"/>
      <c r="I774" s="112">
        <v>1.06</v>
      </c>
      <c r="J774" s="113">
        <f t="shared" si="41"/>
        <v>331.78000000000003</v>
      </c>
      <c r="K774" s="114">
        <v>2022</v>
      </c>
      <c r="L774" s="115"/>
    </row>
    <row r="775" spans="1:12" s="6" customFormat="1" ht="17" x14ac:dyDescent="0.2">
      <c r="A775" s="185"/>
      <c r="B775" s="36" t="s">
        <v>850</v>
      </c>
      <c r="C775" s="109">
        <v>426</v>
      </c>
      <c r="D775" s="109" t="s">
        <v>12</v>
      </c>
      <c r="E775" s="109">
        <v>2019</v>
      </c>
      <c r="F775" s="110" t="s">
        <v>13</v>
      </c>
      <c r="G775" s="111"/>
      <c r="H775" s="111"/>
      <c r="I775" s="112">
        <v>1.06</v>
      </c>
      <c r="J775" s="113">
        <f t="shared" si="41"/>
        <v>451.56</v>
      </c>
      <c r="K775" s="114">
        <v>2022</v>
      </c>
      <c r="L775" s="115"/>
    </row>
    <row r="776" spans="1:12" s="6" customFormat="1" ht="17" x14ac:dyDescent="0.2">
      <c r="A776" s="185"/>
      <c r="B776" s="36" t="s">
        <v>851</v>
      </c>
      <c r="C776" s="109">
        <v>1197</v>
      </c>
      <c r="D776" s="109" t="s">
        <v>12</v>
      </c>
      <c r="E776" s="109">
        <v>2019</v>
      </c>
      <c r="F776" s="110" t="s">
        <v>13</v>
      </c>
      <c r="G776" s="111"/>
      <c r="H776" s="111"/>
      <c r="I776" s="112">
        <v>1.06</v>
      </c>
      <c r="J776" s="113">
        <f t="shared" si="41"/>
        <v>1268.8200000000002</v>
      </c>
      <c r="K776" s="114">
        <v>2022</v>
      </c>
      <c r="L776" s="115"/>
    </row>
    <row r="777" spans="1:12" s="6" customFormat="1" ht="17" x14ac:dyDescent="0.2">
      <c r="A777" s="185"/>
      <c r="B777" s="36" t="s">
        <v>852</v>
      </c>
      <c r="C777" s="109">
        <v>15</v>
      </c>
      <c r="D777" s="109" t="s">
        <v>12</v>
      </c>
      <c r="E777" s="109">
        <v>2019</v>
      </c>
      <c r="F777" s="110" t="s">
        <v>13</v>
      </c>
      <c r="G777" s="111"/>
      <c r="H777" s="111"/>
      <c r="I777" s="112">
        <v>1.06</v>
      </c>
      <c r="J777" s="113">
        <f t="shared" si="41"/>
        <v>15.9</v>
      </c>
      <c r="K777" s="114">
        <v>2022</v>
      </c>
      <c r="L777" s="115"/>
    </row>
    <row r="778" spans="1:12" s="6" customFormat="1" ht="17" x14ac:dyDescent="0.2">
      <c r="A778" s="185"/>
      <c r="B778" s="36" t="s">
        <v>853</v>
      </c>
      <c r="C778" s="109">
        <v>5</v>
      </c>
      <c r="D778" s="109" t="s">
        <v>12</v>
      </c>
      <c r="E778" s="109">
        <v>2019</v>
      </c>
      <c r="F778" s="110" t="s">
        <v>13</v>
      </c>
      <c r="G778" s="111"/>
      <c r="H778" s="111"/>
      <c r="I778" s="112">
        <v>1.06</v>
      </c>
      <c r="J778" s="113">
        <f t="shared" si="41"/>
        <v>5.3000000000000007</v>
      </c>
      <c r="K778" s="114">
        <v>2022</v>
      </c>
      <c r="L778" s="115"/>
    </row>
    <row r="779" spans="1:12" s="6" customFormat="1" ht="17" x14ac:dyDescent="0.2">
      <c r="A779" s="185"/>
      <c r="B779" s="36" t="s">
        <v>854</v>
      </c>
      <c r="C779" s="109">
        <v>8284</v>
      </c>
      <c r="D779" s="109" t="s">
        <v>12</v>
      </c>
      <c r="E779" s="109">
        <v>2019</v>
      </c>
      <c r="F779" s="110" t="s">
        <v>13</v>
      </c>
      <c r="G779" s="111"/>
      <c r="H779" s="111"/>
      <c r="I779" s="112">
        <v>1.06</v>
      </c>
      <c r="J779" s="113">
        <f t="shared" si="41"/>
        <v>8781.0400000000009</v>
      </c>
      <c r="K779" s="114">
        <v>2022</v>
      </c>
      <c r="L779" s="115"/>
    </row>
    <row r="780" spans="1:12" s="6" customFormat="1" ht="17" x14ac:dyDescent="0.2">
      <c r="A780" s="185"/>
      <c r="B780" s="36" t="s">
        <v>855</v>
      </c>
      <c r="C780" s="109">
        <v>4966.4399999999996</v>
      </c>
      <c r="D780" s="109" t="s">
        <v>12</v>
      </c>
      <c r="E780" s="109">
        <v>2019</v>
      </c>
      <c r="F780" s="110" t="s">
        <v>13</v>
      </c>
      <c r="G780" s="111"/>
      <c r="H780" s="111"/>
      <c r="I780" s="112">
        <v>1.06</v>
      </c>
      <c r="J780" s="113">
        <f t="shared" si="41"/>
        <v>5264.4264000000003</v>
      </c>
      <c r="K780" s="114">
        <v>2022</v>
      </c>
      <c r="L780" s="115"/>
    </row>
    <row r="781" spans="1:12" s="6" customFormat="1" ht="17" x14ac:dyDescent="0.2">
      <c r="A781" s="185"/>
      <c r="B781" s="42" t="s">
        <v>856</v>
      </c>
      <c r="C781" s="116">
        <v>92</v>
      </c>
      <c r="D781" s="116"/>
      <c r="E781" s="116"/>
      <c r="F781" s="117"/>
      <c r="G781" s="116"/>
      <c r="H781" s="116"/>
      <c r="I781" s="116"/>
      <c r="J781" s="118"/>
      <c r="K781" s="119"/>
      <c r="L781" s="115"/>
    </row>
    <row r="782" spans="1:12" s="6" customFormat="1" ht="17" x14ac:dyDescent="0.2">
      <c r="A782" s="185"/>
      <c r="B782" s="42" t="s">
        <v>857</v>
      </c>
      <c r="C782" s="116">
        <v>320</v>
      </c>
      <c r="D782" s="116"/>
      <c r="E782" s="116"/>
      <c r="F782" s="117"/>
      <c r="G782" s="116"/>
      <c r="H782" s="116"/>
      <c r="I782" s="116"/>
      <c r="J782" s="118"/>
      <c r="K782" s="119"/>
      <c r="L782" s="115"/>
    </row>
    <row r="783" spans="1:12" s="6" customFormat="1" ht="17" x14ac:dyDescent="0.2">
      <c r="A783" s="185"/>
      <c r="B783" s="42" t="s">
        <v>858</v>
      </c>
      <c r="C783" s="116">
        <v>724</v>
      </c>
      <c r="D783" s="116"/>
      <c r="E783" s="116"/>
      <c r="F783" s="117"/>
      <c r="G783" s="116"/>
      <c r="H783" s="116"/>
      <c r="I783" s="116"/>
      <c r="J783" s="118"/>
      <c r="K783" s="119"/>
      <c r="L783" s="115"/>
    </row>
    <row r="784" spans="1:12" s="6" customFormat="1" ht="17" x14ac:dyDescent="0.2">
      <c r="A784" s="186"/>
      <c r="B784" s="42" t="s">
        <v>859</v>
      </c>
      <c r="C784" s="116">
        <v>607</v>
      </c>
      <c r="D784" s="116"/>
      <c r="E784" s="116"/>
      <c r="F784" s="117"/>
      <c r="G784" s="116"/>
      <c r="H784" s="116"/>
      <c r="I784" s="116"/>
      <c r="J784" s="118"/>
      <c r="K784" s="119"/>
      <c r="L784" s="115"/>
    </row>
    <row r="785" spans="1:12" s="6" customFormat="1" x14ac:dyDescent="0.2">
      <c r="A785" s="106"/>
      <c r="B785" s="150"/>
      <c r="C785" s="107"/>
      <c r="D785" s="107"/>
      <c r="E785" s="107"/>
      <c r="F785" s="107"/>
      <c r="G785" s="107"/>
      <c r="H785" s="107"/>
      <c r="I785" s="107"/>
      <c r="J785" s="107"/>
      <c r="K785" s="107"/>
      <c r="L785" s="115"/>
    </row>
    <row r="786" spans="1:12" s="6" customFormat="1" ht="17" x14ac:dyDescent="0.2">
      <c r="A786" s="187" t="s">
        <v>860</v>
      </c>
      <c r="B786" s="128" t="s">
        <v>861</v>
      </c>
      <c r="C786" s="109">
        <v>2839</v>
      </c>
      <c r="D786" s="109" t="s">
        <v>678</v>
      </c>
      <c r="E786" s="109">
        <v>2020</v>
      </c>
      <c r="F786" s="129">
        <v>1.43</v>
      </c>
      <c r="G786" s="111">
        <f t="shared" ref="G786:G822" si="42">SUM(C786*F786)</f>
        <v>4059.77</v>
      </c>
      <c r="H786" s="111">
        <v>2020</v>
      </c>
      <c r="I786" s="112">
        <v>1.04</v>
      </c>
      <c r="J786" s="113">
        <f t="shared" ref="J786:J822" si="43">SUM(G786*I786)</f>
        <v>4222.1608000000006</v>
      </c>
      <c r="K786" s="114">
        <v>2022</v>
      </c>
      <c r="L786" s="115"/>
    </row>
    <row r="787" spans="1:12" s="6" customFormat="1" ht="17" x14ac:dyDescent="0.2">
      <c r="A787" s="188"/>
      <c r="B787" s="128" t="s">
        <v>862</v>
      </c>
      <c r="C787" s="109">
        <v>808.19</v>
      </c>
      <c r="D787" s="109" t="s">
        <v>678</v>
      </c>
      <c r="E787" s="109">
        <v>2020</v>
      </c>
      <c r="F787" s="129">
        <v>1.43</v>
      </c>
      <c r="G787" s="111">
        <f t="shared" si="42"/>
        <v>1155.7117000000001</v>
      </c>
      <c r="H787" s="111">
        <v>2020</v>
      </c>
      <c r="I787" s="112">
        <v>1.04</v>
      </c>
      <c r="J787" s="113">
        <f t="shared" si="43"/>
        <v>1201.9401680000001</v>
      </c>
      <c r="K787" s="114">
        <v>2022</v>
      </c>
      <c r="L787" s="115"/>
    </row>
    <row r="788" spans="1:12" s="6" customFormat="1" ht="17" x14ac:dyDescent="0.2">
      <c r="A788" s="188"/>
      <c r="B788" s="128" t="s">
        <v>863</v>
      </c>
      <c r="C788" s="109">
        <v>353.12</v>
      </c>
      <c r="D788" s="109" t="s">
        <v>678</v>
      </c>
      <c r="E788" s="109">
        <v>2020</v>
      </c>
      <c r="F788" s="129">
        <v>1.43</v>
      </c>
      <c r="G788" s="111">
        <f t="shared" si="42"/>
        <v>504.96159999999998</v>
      </c>
      <c r="H788" s="111">
        <v>2020</v>
      </c>
      <c r="I788" s="112">
        <v>1.04</v>
      </c>
      <c r="J788" s="113">
        <f t="shared" si="43"/>
        <v>525.16006400000003</v>
      </c>
      <c r="K788" s="114">
        <v>2022</v>
      </c>
      <c r="L788" s="115"/>
    </row>
    <row r="789" spans="1:12" s="6" customFormat="1" ht="17" x14ac:dyDescent="0.2">
      <c r="A789" s="188"/>
      <c r="B789" s="128" t="s">
        <v>864</v>
      </c>
      <c r="C789" s="109">
        <v>1847.74</v>
      </c>
      <c r="D789" s="109" t="s">
        <v>678</v>
      </c>
      <c r="E789" s="109">
        <v>2020</v>
      </c>
      <c r="F789" s="129">
        <v>1.43</v>
      </c>
      <c r="G789" s="111">
        <f t="shared" si="42"/>
        <v>2642.2682</v>
      </c>
      <c r="H789" s="111">
        <v>2020</v>
      </c>
      <c r="I789" s="112">
        <v>1.04</v>
      </c>
      <c r="J789" s="113">
        <f t="shared" si="43"/>
        <v>2747.958928</v>
      </c>
      <c r="K789" s="114">
        <v>2022</v>
      </c>
      <c r="L789" s="115"/>
    </row>
    <row r="790" spans="1:12" s="6" customFormat="1" ht="17" x14ac:dyDescent="0.2">
      <c r="A790" s="188"/>
      <c r="B790" s="128" t="s">
        <v>865</v>
      </c>
      <c r="C790" s="109">
        <v>65863.09</v>
      </c>
      <c r="D790" s="109" t="s">
        <v>678</v>
      </c>
      <c r="E790" s="109">
        <v>2020</v>
      </c>
      <c r="F790" s="129">
        <v>1.43</v>
      </c>
      <c r="G790" s="111">
        <f t="shared" si="42"/>
        <v>94184.218699999998</v>
      </c>
      <c r="H790" s="111">
        <v>2020</v>
      </c>
      <c r="I790" s="112">
        <v>1.04</v>
      </c>
      <c r="J790" s="113">
        <f t="shared" si="43"/>
        <v>97951.587448000006</v>
      </c>
      <c r="K790" s="114">
        <v>2022</v>
      </c>
      <c r="L790" s="115"/>
    </row>
    <row r="791" spans="1:12" s="6" customFormat="1" ht="17" x14ac:dyDescent="0.2">
      <c r="A791" s="188"/>
      <c r="B791" s="128" t="s">
        <v>866</v>
      </c>
      <c r="C791" s="109">
        <v>353.12</v>
      </c>
      <c r="D791" s="109" t="s">
        <v>678</v>
      </c>
      <c r="E791" s="109">
        <v>2020</v>
      </c>
      <c r="F791" s="129">
        <v>1.43</v>
      </c>
      <c r="G791" s="111">
        <f t="shared" si="42"/>
        <v>504.96159999999998</v>
      </c>
      <c r="H791" s="111">
        <v>2020</v>
      </c>
      <c r="I791" s="112">
        <v>1.04</v>
      </c>
      <c r="J791" s="113">
        <f t="shared" si="43"/>
        <v>525.16006400000003</v>
      </c>
      <c r="K791" s="114">
        <v>2022</v>
      </c>
      <c r="L791" s="115"/>
    </row>
    <row r="792" spans="1:12" s="6" customFormat="1" ht="17" x14ac:dyDescent="0.2">
      <c r="A792" s="188"/>
      <c r="B792" s="128" t="s">
        <v>867</v>
      </c>
      <c r="C792" s="109">
        <v>3815.47</v>
      </c>
      <c r="D792" s="109" t="s">
        <v>678</v>
      </c>
      <c r="E792" s="109">
        <v>2020</v>
      </c>
      <c r="F792" s="129">
        <v>1.43</v>
      </c>
      <c r="G792" s="111">
        <f t="shared" si="42"/>
        <v>5456.1220999999996</v>
      </c>
      <c r="H792" s="111">
        <v>2020</v>
      </c>
      <c r="I792" s="112">
        <v>1.04</v>
      </c>
      <c r="J792" s="113">
        <f t="shared" si="43"/>
        <v>5674.3669839999993</v>
      </c>
      <c r="K792" s="114">
        <v>2022</v>
      </c>
      <c r="L792" s="115"/>
    </row>
    <row r="793" spans="1:12" s="6" customFormat="1" ht="17" x14ac:dyDescent="0.2">
      <c r="A793" s="188"/>
      <c r="B793" s="128" t="s">
        <v>868</v>
      </c>
      <c r="C793" s="109">
        <v>231.19</v>
      </c>
      <c r="D793" s="109" t="s">
        <v>678</v>
      </c>
      <c r="E793" s="109">
        <v>2020</v>
      </c>
      <c r="F793" s="129">
        <v>1.43</v>
      </c>
      <c r="G793" s="111">
        <f t="shared" si="42"/>
        <v>330.60169999999999</v>
      </c>
      <c r="H793" s="111">
        <v>2020</v>
      </c>
      <c r="I793" s="112">
        <v>1.04</v>
      </c>
      <c r="J793" s="113">
        <f t="shared" si="43"/>
        <v>343.82576799999998</v>
      </c>
      <c r="K793" s="114">
        <v>2022</v>
      </c>
      <c r="L793" s="115"/>
    </row>
    <row r="794" spans="1:12" s="6" customFormat="1" ht="17" x14ac:dyDescent="0.2">
      <c r="A794" s="188"/>
      <c r="B794" s="128" t="s">
        <v>869</v>
      </c>
      <c r="C794" s="109">
        <v>2927.5</v>
      </c>
      <c r="D794" s="109" t="s">
        <v>678</v>
      </c>
      <c r="E794" s="109">
        <v>2020</v>
      </c>
      <c r="F794" s="129">
        <v>1.43</v>
      </c>
      <c r="G794" s="111">
        <f t="shared" si="42"/>
        <v>4186.3249999999998</v>
      </c>
      <c r="H794" s="111">
        <v>2020</v>
      </c>
      <c r="I794" s="112">
        <v>1.04</v>
      </c>
      <c r="J794" s="113">
        <f t="shared" si="43"/>
        <v>4353.7780000000002</v>
      </c>
      <c r="K794" s="114">
        <v>2022</v>
      </c>
      <c r="L794" s="115"/>
    </row>
    <row r="795" spans="1:12" s="6" customFormat="1" ht="17" x14ac:dyDescent="0.2">
      <c r="A795" s="188"/>
      <c r="B795" s="128" t="s">
        <v>870</v>
      </c>
      <c r="C795" s="109">
        <v>218.94</v>
      </c>
      <c r="D795" s="109" t="s">
        <v>678</v>
      </c>
      <c r="E795" s="109">
        <v>2020</v>
      </c>
      <c r="F795" s="129">
        <v>1.43</v>
      </c>
      <c r="G795" s="111">
        <f t="shared" si="42"/>
        <v>313.08420000000001</v>
      </c>
      <c r="H795" s="111">
        <v>2020</v>
      </c>
      <c r="I795" s="112">
        <v>1.04</v>
      </c>
      <c r="J795" s="113">
        <f t="shared" si="43"/>
        <v>325.60756800000001</v>
      </c>
      <c r="K795" s="114">
        <v>2022</v>
      </c>
      <c r="L795" s="115"/>
    </row>
    <row r="796" spans="1:12" s="6" customFormat="1" ht="17" x14ac:dyDescent="0.2">
      <c r="A796" s="188"/>
      <c r="B796" s="128" t="s">
        <v>871</v>
      </c>
      <c r="C796" s="109">
        <v>2307</v>
      </c>
      <c r="D796" s="109" t="s">
        <v>678</v>
      </c>
      <c r="E796" s="109">
        <v>2020</v>
      </c>
      <c r="F796" s="129">
        <v>1.43</v>
      </c>
      <c r="G796" s="111">
        <f t="shared" si="42"/>
        <v>3299.0099999999998</v>
      </c>
      <c r="H796" s="111">
        <v>2020</v>
      </c>
      <c r="I796" s="112">
        <v>1.04</v>
      </c>
      <c r="J796" s="113">
        <f t="shared" si="43"/>
        <v>3430.9703999999997</v>
      </c>
      <c r="K796" s="114">
        <v>2022</v>
      </c>
      <c r="L796" s="115"/>
    </row>
    <row r="797" spans="1:12" s="6" customFormat="1" ht="17" x14ac:dyDescent="0.2">
      <c r="A797" s="188"/>
      <c r="B797" s="128" t="s">
        <v>872</v>
      </c>
      <c r="C797" s="109">
        <v>28093.57</v>
      </c>
      <c r="D797" s="109" t="s">
        <v>678</v>
      </c>
      <c r="E797" s="109">
        <v>2020</v>
      </c>
      <c r="F797" s="129">
        <v>1.43</v>
      </c>
      <c r="G797" s="111">
        <f t="shared" si="42"/>
        <v>40173.805099999998</v>
      </c>
      <c r="H797" s="111">
        <v>2020</v>
      </c>
      <c r="I797" s="112">
        <v>1.04</v>
      </c>
      <c r="J797" s="113">
        <f t="shared" si="43"/>
        <v>41780.757303999999</v>
      </c>
      <c r="K797" s="114">
        <v>2022</v>
      </c>
      <c r="L797" s="115"/>
    </row>
    <row r="798" spans="1:12" s="6" customFormat="1" ht="17" x14ac:dyDescent="0.2">
      <c r="A798" s="188"/>
      <c r="B798" s="128" t="s">
        <v>873</v>
      </c>
      <c r="C798" s="109">
        <v>2058.48</v>
      </c>
      <c r="D798" s="109" t="s">
        <v>678</v>
      </c>
      <c r="E798" s="109">
        <v>2020</v>
      </c>
      <c r="F798" s="129">
        <v>1.43</v>
      </c>
      <c r="G798" s="111">
        <f t="shared" si="42"/>
        <v>2943.6264000000001</v>
      </c>
      <c r="H798" s="111">
        <v>2020</v>
      </c>
      <c r="I798" s="112">
        <v>1.04</v>
      </c>
      <c r="J798" s="113">
        <f t="shared" si="43"/>
        <v>3061.3714560000003</v>
      </c>
      <c r="K798" s="114">
        <v>2022</v>
      </c>
      <c r="L798" s="115"/>
    </row>
    <row r="799" spans="1:12" s="6" customFormat="1" ht="17" x14ac:dyDescent="0.2">
      <c r="A799" s="188"/>
      <c r="B799" s="128" t="s">
        <v>874</v>
      </c>
      <c r="C799" s="109">
        <v>39441</v>
      </c>
      <c r="D799" s="109" t="s">
        <v>678</v>
      </c>
      <c r="E799" s="109">
        <v>2020</v>
      </c>
      <c r="F799" s="129">
        <v>1.43</v>
      </c>
      <c r="G799" s="111">
        <f t="shared" si="42"/>
        <v>56400.63</v>
      </c>
      <c r="H799" s="111">
        <v>2020</v>
      </c>
      <c r="I799" s="112">
        <v>1.04</v>
      </c>
      <c r="J799" s="113">
        <f t="shared" si="43"/>
        <v>58656.655200000001</v>
      </c>
      <c r="K799" s="114">
        <v>2022</v>
      </c>
      <c r="L799" s="115"/>
    </row>
    <row r="800" spans="1:12" s="6" customFormat="1" ht="17" x14ac:dyDescent="0.2">
      <c r="A800" s="188"/>
      <c r="B800" s="128" t="s">
        <v>875</v>
      </c>
      <c r="C800" s="109">
        <v>44606</v>
      </c>
      <c r="D800" s="109" t="s">
        <v>678</v>
      </c>
      <c r="E800" s="109">
        <v>2020</v>
      </c>
      <c r="F800" s="129">
        <v>1.43</v>
      </c>
      <c r="G800" s="111">
        <f t="shared" si="42"/>
        <v>63786.579999999994</v>
      </c>
      <c r="H800" s="111">
        <v>2020</v>
      </c>
      <c r="I800" s="112">
        <v>1.04</v>
      </c>
      <c r="J800" s="113">
        <f t="shared" si="43"/>
        <v>66338.0432</v>
      </c>
      <c r="K800" s="114">
        <v>2022</v>
      </c>
      <c r="L800" s="115"/>
    </row>
    <row r="801" spans="1:12" s="6" customFormat="1" ht="17" x14ac:dyDescent="0.2">
      <c r="A801" s="188"/>
      <c r="B801" s="128" t="s">
        <v>876</v>
      </c>
      <c r="C801" s="109">
        <v>2839</v>
      </c>
      <c r="D801" s="109" t="s">
        <v>678</v>
      </c>
      <c r="E801" s="109">
        <v>2020</v>
      </c>
      <c r="F801" s="129">
        <v>1.43</v>
      </c>
      <c r="G801" s="111">
        <f t="shared" si="42"/>
        <v>4059.77</v>
      </c>
      <c r="H801" s="111">
        <v>2020</v>
      </c>
      <c r="I801" s="112">
        <v>1.04</v>
      </c>
      <c r="J801" s="113">
        <f t="shared" si="43"/>
        <v>4222.1608000000006</v>
      </c>
      <c r="K801" s="114">
        <v>2022</v>
      </c>
      <c r="L801" s="115"/>
    </row>
    <row r="802" spans="1:12" s="6" customFormat="1" ht="17" x14ac:dyDescent="0.2">
      <c r="A802" s="188"/>
      <c r="B802" s="128" t="s">
        <v>877</v>
      </c>
      <c r="C802" s="109">
        <v>808.19</v>
      </c>
      <c r="D802" s="109" t="s">
        <v>678</v>
      </c>
      <c r="E802" s="109">
        <v>2020</v>
      </c>
      <c r="F802" s="129">
        <v>1.43</v>
      </c>
      <c r="G802" s="111">
        <f t="shared" si="42"/>
        <v>1155.7117000000001</v>
      </c>
      <c r="H802" s="111">
        <v>2020</v>
      </c>
      <c r="I802" s="112">
        <v>1.04</v>
      </c>
      <c r="J802" s="113">
        <f t="shared" si="43"/>
        <v>1201.9401680000001</v>
      </c>
      <c r="K802" s="114">
        <v>2022</v>
      </c>
      <c r="L802" s="115"/>
    </row>
    <row r="803" spans="1:12" s="6" customFormat="1" ht="17" x14ac:dyDescent="0.2">
      <c r="A803" s="188"/>
      <c r="B803" s="128" t="s">
        <v>878</v>
      </c>
      <c r="C803" s="109">
        <v>385</v>
      </c>
      <c r="D803" s="109" t="s">
        <v>678</v>
      </c>
      <c r="E803" s="109">
        <v>2020</v>
      </c>
      <c r="F803" s="129">
        <v>1.43</v>
      </c>
      <c r="G803" s="111">
        <f t="shared" si="42"/>
        <v>550.54999999999995</v>
      </c>
      <c r="H803" s="111">
        <v>2020</v>
      </c>
      <c r="I803" s="112">
        <v>1.04</v>
      </c>
      <c r="J803" s="113">
        <f t="shared" si="43"/>
        <v>572.572</v>
      </c>
      <c r="K803" s="114">
        <v>2022</v>
      </c>
      <c r="L803" s="115"/>
    </row>
    <row r="804" spans="1:12" s="6" customFormat="1" ht="17" x14ac:dyDescent="0.2">
      <c r="A804" s="188"/>
      <c r="B804" s="128" t="s">
        <v>879</v>
      </c>
      <c r="C804" s="109">
        <v>385</v>
      </c>
      <c r="D804" s="109" t="s">
        <v>678</v>
      </c>
      <c r="E804" s="109">
        <v>2020</v>
      </c>
      <c r="F804" s="129">
        <v>1.43</v>
      </c>
      <c r="G804" s="111">
        <f t="shared" si="42"/>
        <v>550.54999999999995</v>
      </c>
      <c r="H804" s="111">
        <v>2020</v>
      </c>
      <c r="I804" s="112">
        <v>1.04</v>
      </c>
      <c r="J804" s="113">
        <f t="shared" si="43"/>
        <v>572.572</v>
      </c>
      <c r="K804" s="114">
        <v>2022</v>
      </c>
      <c r="L804" s="115"/>
    </row>
    <row r="805" spans="1:12" s="6" customFormat="1" ht="17" x14ac:dyDescent="0.2">
      <c r="A805" s="188"/>
      <c r="B805" s="128" t="s">
        <v>880</v>
      </c>
      <c r="C805" s="109">
        <v>7058.09</v>
      </c>
      <c r="D805" s="109" t="s">
        <v>678</v>
      </c>
      <c r="E805" s="109">
        <v>2020</v>
      </c>
      <c r="F805" s="129">
        <v>1.43</v>
      </c>
      <c r="G805" s="111">
        <f t="shared" si="42"/>
        <v>10093.0687</v>
      </c>
      <c r="H805" s="111">
        <v>2020</v>
      </c>
      <c r="I805" s="112">
        <v>1.04</v>
      </c>
      <c r="J805" s="113">
        <f t="shared" si="43"/>
        <v>10496.791448</v>
      </c>
      <c r="K805" s="114">
        <v>2022</v>
      </c>
      <c r="L805" s="115"/>
    </row>
    <row r="806" spans="1:12" s="6" customFormat="1" ht="17" x14ac:dyDescent="0.2">
      <c r="A806" s="188"/>
      <c r="B806" s="128" t="s">
        <v>881</v>
      </c>
      <c r="C806" s="109">
        <v>7058.09</v>
      </c>
      <c r="D806" s="109" t="s">
        <v>678</v>
      </c>
      <c r="E806" s="109">
        <v>2020</v>
      </c>
      <c r="F806" s="129">
        <v>1.43</v>
      </c>
      <c r="G806" s="111">
        <f t="shared" si="42"/>
        <v>10093.0687</v>
      </c>
      <c r="H806" s="111">
        <v>2020</v>
      </c>
      <c r="I806" s="112">
        <v>1.04</v>
      </c>
      <c r="J806" s="113">
        <f t="shared" si="43"/>
        <v>10496.791448</v>
      </c>
      <c r="K806" s="114">
        <v>2022</v>
      </c>
      <c r="L806" s="115"/>
    </row>
    <row r="807" spans="1:12" s="6" customFormat="1" ht="17" x14ac:dyDescent="0.2">
      <c r="A807" s="188"/>
      <c r="B807" s="128" t="s">
        <v>882</v>
      </c>
      <c r="C807" s="109">
        <v>64.33</v>
      </c>
      <c r="D807" s="109" t="s">
        <v>678</v>
      </c>
      <c r="E807" s="109">
        <v>2020</v>
      </c>
      <c r="F807" s="129">
        <v>1.43</v>
      </c>
      <c r="G807" s="111">
        <f t="shared" si="42"/>
        <v>91.991899999999987</v>
      </c>
      <c r="H807" s="111">
        <v>2020</v>
      </c>
      <c r="I807" s="112">
        <v>1.04</v>
      </c>
      <c r="J807" s="113">
        <f t="shared" si="43"/>
        <v>95.671575999999988</v>
      </c>
      <c r="K807" s="114">
        <v>2022</v>
      </c>
      <c r="L807" s="115"/>
    </row>
    <row r="808" spans="1:12" s="6" customFormat="1" ht="17" x14ac:dyDescent="0.2">
      <c r="A808" s="188"/>
      <c r="B808" s="128" t="s">
        <v>883</v>
      </c>
      <c r="C808" s="109">
        <v>548.92999999999995</v>
      </c>
      <c r="D808" s="109" t="s">
        <v>678</v>
      </c>
      <c r="E808" s="109">
        <v>2020</v>
      </c>
      <c r="F808" s="129">
        <v>1.43</v>
      </c>
      <c r="G808" s="111">
        <f t="shared" si="42"/>
        <v>784.96989999999994</v>
      </c>
      <c r="H808" s="111">
        <v>2020</v>
      </c>
      <c r="I808" s="112">
        <v>1.04</v>
      </c>
      <c r="J808" s="113">
        <f t="shared" si="43"/>
        <v>816.368696</v>
      </c>
      <c r="K808" s="114">
        <v>2022</v>
      </c>
      <c r="L808" s="115"/>
    </row>
    <row r="809" spans="1:12" s="6" customFormat="1" ht="17" x14ac:dyDescent="0.2">
      <c r="A809" s="188"/>
      <c r="B809" s="128" t="s">
        <v>884</v>
      </c>
      <c r="C809" s="109">
        <v>1878.36</v>
      </c>
      <c r="D809" s="109" t="s">
        <v>678</v>
      </c>
      <c r="E809" s="109">
        <v>2020</v>
      </c>
      <c r="F809" s="129">
        <v>1.43</v>
      </c>
      <c r="G809" s="111">
        <f t="shared" si="42"/>
        <v>2686.0547999999999</v>
      </c>
      <c r="H809" s="111">
        <v>2020</v>
      </c>
      <c r="I809" s="112">
        <v>1.04</v>
      </c>
      <c r="J809" s="113">
        <f t="shared" si="43"/>
        <v>2793.4969919999999</v>
      </c>
      <c r="K809" s="114">
        <v>2022</v>
      </c>
      <c r="L809" s="115"/>
    </row>
    <row r="810" spans="1:12" s="6" customFormat="1" ht="17" x14ac:dyDescent="0.2">
      <c r="A810" s="188"/>
      <c r="B810" s="128" t="s">
        <v>885</v>
      </c>
      <c r="C810" s="109">
        <v>3390.69</v>
      </c>
      <c r="D810" s="109" t="s">
        <v>678</v>
      </c>
      <c r="E810" s="109">
        <v>2020</v>
      </c>
      <c r="F810" s="129">
        <v>1.43</v>
      </c>
      <c r="G810" s="111">
        <f t="shared" si="42"/>
        <v>4848.6867000000002</v>
      </c>
      <c r="H810" s="111">
        <v>2020</v>
      </c>
      <c r="I810" s="112">
        <v>1.04</v>
      </c>
      <c r="J810" s="113">
        <f t="shared" si="43"/>
        <v>5042.6341680000005</v>
      </c>
      <c r="K810" s="114">
        <v>2022</v>
      </c>
      <c r="L810" s="115"/>
    </row>
    <row r="811" spans="1:12" s="6" customFormat="1" ht="17" x14ac:dyDescent="0.2">
      <c r="A811" s="188"/>
      <c r="B811" s="128" t="s">
        <v>886</v>
      </c>
      <c r="C811" s="109">
        <v>98.71</v>
      </c>
      <c r="D811" s="109" t="s">
        <v>678</v>
      </c>
      <c r="E811" s="109">
        <v>2020</v>
      </c>
      <c r="F811" s="129">
        <v>1.43</v>
      </c>
      <c r="G811" s="111">
        <f t="shared" si="42"/>
        <v>141.15529999999998</v>
      </c>
      <c r="H811" s="111">
        <v>2020</v>
      </c>
      <c r="I811" s="112">
        <v>1.04</v>
      </c>
      <c r="J811" s="113">
        <f t="shared" si="43"/>
        <v>146.80151199999997</v>
      </c>
      <c r="K811" s="114">
        <v>2022</v>
      </c>
      <c r="L811" s="115"/>
    </row>
    <row r="812" spans="1:12" s="6" customFormat="1" ht="17" x14ac:dyDescent="0.2">
      <c r="A812" s="188"/>
      <c r="B812" s="128" t="s">
        <v>887</v>
      </c>
      <c r="C812" s="109">
        <v>842.32</v>
      </c>
      <c r="D812" s="109" t="s">
        <v>678</v>
      </c>
      <c r="E812" s="109">
        <v>2020</v>
      </c>
      <c r="F812" s="129">
        <v>1.43</v>
      </c>
      <c r="G812" s="111">
        <f t="shared" si="42"/>
        <v>1204.5176000000001</v>
      </c>
      <c r="H812" s="111">
        <v>2020</v>
      </c>
      <c r="I812" s="112">
        <v>1.04</v>
      </c>
      <c r="J812" s="113">
        <f t="shared" si="43"/>
        <v>1252.6983040000002</v>
      </c>
      <c r="K812" s="114">
        <v>2022</v>
      </c>
      <c r="L812" s="115"/>
    </row>
    <row r="813" spans="1:12" s="6" customFormat="1" ht="17" x14ac:dyDescent="0.2">
      <c r="A813" s="188"/>
      <c r="B813" s="128" t="s">
        <v>888</v>
      </c>
      <c r="C813" s="109">
        <v>41.22</v>
      </c>
      <c r="D813" s="109" t="s">
        <v>678</v>
      </c>
      <c r="E813" s="109">
        <v>2020</v>
      </c>
      <c r="F813" s="129">
        <v>1.43</v>
      </c>
      <c r="G813" s="111">
        <f t="shared" si="42"/>
        <v>58.944599999999994</v>
      </c>
      <c r="H813" s="111">
        <v>2020</v>
      </c>
      <c r="I813" s="112">
        <v>1.04</v>
      </c>
      <c r="J813" s="113">
        <f t="shared" si="43"/>
        <v>61.302383999999996</v>
      </c>
      <c r="K813" s="114">
        <v>2022</v>
      </c>
      <c r="L813" s="115"/>
    </row>
    <row r="814" spans="1:12" s="6" customFormat="1" ht="17" x14ac:dyDescent="0.2">
      <c r="A814" s="188"/>
      <c r="B814" s="128" t="s">
        <v>889</v>
      </c>
      <c r="C814" s="109">
        <v>330.84</v>
      </c>
      <c r="D814" s="109" t="s">
        <v>678</v>
      </c>
      <c r="E814" s="109">
        <v>2020</v>
      </c>
      <c r="F814" s="129">
        <v>1.43</v>
      </c>
      <c r="G814" s="111">
        <f t="shared" si="42"/>
        <v>473.10119999999995</v>
      </c>
      <c r="H814" s="111">
        <v>2020</v>
      </c>
      <c r="I814" s="112">
        <v>1.04</v>
      </c>
      <c r="J814" s="113">
        <f t="shared" si="43"/>
        <v>492.02524799999998</v>
      </c>
      <c r="K814" s="114">
        <v>2022</v>
      </c>
      <c r="L814" s="115"/>
    </row>
    <row r="815" spans="1:12" s="6" customFormat="1" ht="17" x14ac:dyDescent="0.2">
      <c r="A815" s="188"/>
      <c r="B815" s="128" t="s">
        <v>890</v>
      </c>
      <c r="C815" s="109">
        <v>32.86</v>
      </c>
      <c r="D815" s="109" t="s">
        <v>678</v>
      </c>
      <c r="E815" s="109">
        <v>2020</v>
      </c>
      <c r="F815" s="129">
        <v>1.43</v>
      </c>
      <c r="G815" s="111">
        <f t="shared" si="42"/>
        <v>46.989799999999995</v>
      </c>
      <c r="H815" s="111">
        <v>2020</v>
      </c>
      <c r="I815" s="112">
        <v>1.04</v>
      </c>
      <c r="J815" s="113">
        <f t="shared" si="43"/>
        <v>48.869391999999998</v>
      </c>
      <c r="K815" s="114">
        <v>2022</v>
      </c>
      <c r="L815" s="115"/>
    </row>
    <row r="816" spans="1:12" s="6" customFormat="1" ht="17" x14ac:dyDescent="0.2">
      <c r="A816" s="188"/>
      <c r="B816" s="128" t="s">
        <v>891</v>
      </c>
      <c r="C816" s="109">
        <v>221.56</v>
      </c>
      <c r="D816" s="109" t="s">
        <v>678</v>
      </c>
      <c r="E816" s="109">
        <v>2020</v>
      </c>
      <c r="F816" s="129">
        <v>1.43</v>
      </c>
      <c r="G816" s="111">
        <f t="shared" si="42"/>
        <v>316.83080000000001</v>
      </c>
      <c r="H816" s="111">
        <v>2020</v>
      </c>
      <c r="I816" s="112">
        <v>1.04</v>
      </c>
      <c r="J816" s="113">
        <f t="shared" si="43"/>
        <v>329.504032</v>
      </c>
      <c r="K816" s="114">
        <v>2022</v>
      </c>
      <c r="L816" s="115"/>
    </row>
    <row r="817" spans="1:12" s="6" customFormat="1" ht="17" x14ac:dyDescent="0.2">
      <c r="A817" s="188"/>
      <c r="B817" s="128" t="s">
        <v>892</v>
      </c>
      <c r="C817" s="109">
        <v>114.57</v>
      </c>
      <c r="D817" s="109" t="s">
        <v>678</v>
      </c>
      <c r="E817" s="109">
        <v>2020</v>
      </c>
      <c r="F817" s="129">
        <v>1.43</v>
      </c>
      <c r="G817" s="111">
        <f t="shared" si="42"/>
        <v>163.83509999999998</v>
      </c>
      <c r="H817" s="111">
        <v>2020</v>
      </c>
      <c r="I817" s="112">
        <v>1.04</v>
      </c>
      <c r="J817" s="113">
        <f t="shared" si="43"/>
        <v>170.38850399999998</v>
      </c>
      <c r="K817" s="114">
        <v>2022</v>
      </c>
      <c r="L817" s="115"/>
    </row>
    <row r="818" spans="1:12" s="6" customFormat="1" ht="34" x14ac:dyDescent="0.2">
      <c r="A818" s="188"/>
      <c r="B818" s="128" t="s">
        <v>893</v>
      </c>
      <c r="C818" s="109">
        <v>772.48</v>
      </c>
      <c r="D818" s="109" t="s">
        <v>678</v>
      </c>
      <c r="E818" s="109">
        <v>2020</v>
      </c>
      <c r="F818" s="129">
        <v>1.43</v>
      </c>
      <c r="G818" s="111">
        <f t="shared" si="42"/>
        <v>1104.6464000000001</v>
      </c>
      <c r="H818" s="111">
        <v>2020</v>
      </c>
      <c r="I818" s="112">
        <v>1.04</v>
      </c>
      <c r="J818" s="113">
        <f t="shared" si="43"/>
        <v>1148.8322560000001</v>
      </c>
      <c r="K818" s="114">
        <v>2022</v>
      </c>
      <c r="L818" s="115"/>
    </row>
    <row r="819" spans="1:12" s="6" customFormat="1" ht="17" x14ac:dyDescent="0.2">
      <c r="A819" s="188"/>
      <c r="B819" s="128" t="s">
        <v>894</v>
      </c>
      <c r="C819" s="109">
        <v>32093.57</v>
      </c>
      <c r="D819" s="109" t="s">
        <v>678</v>
      </c>
      <c r="E819" s="109">
        <v>2020</v>
      </c>
      <c r="F819" s="129">
        <v>1.43</v>
      </c>
      <c r="G819" s="111">
        <f t="shared" si="42"/>
        <v>45893.805099999998</v>
      </c>
      <c r="H819" s="111">
        <v>2020</v>
      </c>
      <c r="I819" s="112">
        <v>1.04</v>
      </c>
      <c r="J819" s="113">
        <f t="shared" si="43"/>
        <v>47729.557304000002</v>
      </c>
      <c r="K819" s="114">
        <v>2022</v>
      </c>
      <c r="L819" s="115"/>
    </row>
    <row r="820" spans="1:12" s="6" customFormat="1" ht="17" x14ac:dyDescent="0.2">
      <c r="A820" s="188"/>
      <c r="B820" s="128" t="s">
        <v>895</v>
      </c>
      <c r="C820" s="109">
        <v>25082.52</v>
      </c>
      <c r="D820" s="109" t="s">
        <v>678</v>
      </c>
      <c r="E820" s="109">
        <v>2020</v>
      </c>
      <c r="F820" s="129">
        <v>1.43</v>
      </c>
      <c r="G820" s="111">
        <f t="shared" si="42"/>
        <v>35868.003599999996</v>
      </c>
      <c r="H820" s="111">
        <v>2020</v>
      </c>
      <c r="I820" s="112">
        <v>1.04</v>
      </c>
      <c r="J820" s="113">
        <f t="shared" si="43"/>
        <v>37302.723743999995</v>
      </c>
      <c r="K820" s="114">
        <v>2022</v>
      </c>
      <c r="L820" s="115"/>
    </row>
    <row r="821" spans="1:12" s="6" customFormat="1" ht="17" x14ac:dyDescent="0.2">
      <c r="A821" s="188"/>
      <c r="B821" s="128" t="s">
        <v>896</v>
      </c>
      <c r="C821" s="109">
        <v>44605.7</v>
      </c>
      <c r="D821" s="109" t="s">
        <v>678</v>
      </c>
      <c r="E821" s="109">
        <v>2020</v>
      </c>
      <c r="F821" s="129">
        <v>1.43</v>
      </c>
      <c r="G821" s="111">
        <f t="shared" si="42"/>
        <v>63786.150999999991</v>
      </c>
      <c r="H821" s="111">
        <v>2020</v>
      </c>
      <c r="I821" s="112">
        <v>1.04</v>
      </c>
      <c r="J821" s="113">
        <f t="shared" si="43"/>
        <v>66337.597039999993</v>
      </c>
      <c r="K821" s="114">
        <v>2022</v>
      </c>
      <c r="L821" s="115"/>
    </row>
    <row r="822" spans="1:12" s="6" customFormat="1" ht="17" x14ac:dyDescent="0.2">
      <c r="A822" s="188"/>
      <c r="B822" s="128" t="s">
        <v>897</v>
      </c>
      <c r="C822" s="109">
        <v>39440.620000000003</v>
      </c>
      <c r="D822" s="109" t="s">
        <v>678</v>
      </c>
      <c r="E822" s="109">
        <v>2020</v>
      </c>
      <c r="F822" s="129">
        <v>1.43</v>
      </c>
      <c r="G822" s="111">
        <f t="shared" si="42"/>
        <v>56400.086600000002</v>
      </c>
      <c r="H822" s="111">
        <v>2020</v>
      </c>
      <c r="I822" s="112">
        <v>1.04</v>
      </c>
      <c r="J822" s="113">
        <f t="shared" si="43"/>
        <v>58656.090064000004</v>
      </c>
      <c r="K822" s="114">
        <v>2022</v>
      </c>
      <c r="L822" s="115"/>
    </row>
    <row r="823" spans="1:12" s="6" customFormat="1" ht="17" x14ac:dyDescent="0.2">
      <c r="A823" s="188"/>
      <c r="B823" s="166" t="s">
        <v>898</v>
      </c>
      <c r="C823" s="116">
        <v>59.4</v>
      </c>
      <c r="D823" s="116"/>
      <c r="E823" s="116"/>
      <c r="F823" s="130"/>
      <c r="G823" s="116"/>
      <c r="H823" s="116"/>
      <c r="I823" s="116"/>
      <c r="J823" s="118"/>
      <c r="K823" s="119"/>
      <c r="L823" s="115"/>
    </row>
    <row r="824" spans="1:12" s="6" customFormat="1" ht="17" x14ac:dyDescent="0.2">
      <c r="A824" s="188"/>
      <c r="B824" s="166" t="s">
        <v>899</v>
      </c>
      <c r="C824" s="116">
        <v>26.7</v>
      </c>
      <c r="D824" s="116"/>
      <c r="E824" s="116"/>
      <c r="F824" s="130"/>
      <c r="G824" s="116"/>
      <c r="H824" s="116"/>
      <c r="I824" s="116"/>
      <c r="J824" s="118"/>
      <c r="K824" s="119"/>
      <c r="L824" s="115"/>
    </row>
    <row r="825" spans="1:12" s="6" customFormat="1" ht="17" x14ac:dyDescent="0.2">
      <c r="A825" s="188"/>
      <c r="B825" s="166" t="s">
        <v>900</v>
      </c>
      <c r="C825" s="116">
        <v>15.6</v>
      </c>
      <c r="D825" s="116"/>
      <c r="E825" s="116"/>
      <c r="F825" s="130"/>
      <c r="G825" s="116"/>
      <c r="H825" s="116"/>
      <c r="I825" s="116"/>
      <c r="J825" s="118"/>
      <c r="K825" s="119"/>
      <c r="L825" s="115"/>
    </row>
    <row r="826" spans="1:12" s="6" customFormat="1" ht="17" x14ac:dyDescent="0.2">
      <c r="A826" s="188"/>
      <c r="B826" s="166" t="s">
        <v>901</v>
      </c>
      <c r="C826" s="116">
        <v>33.299999999999997</v>
      </c>
      <c r="D826" s="116"/>
      <c r="E826" s="116"/>
      <c r="F826" s="130"/>
      <c r="G826" s="116"/>
      <c r="H826" s="116"/>
      <c r="I826" s="116"/>
      <c r="J826" s="118"/>
      <c r="K826" s="119"/>
      <c r="L826" s="115"/>
    </row>
    <row r="827" spans="1:12" s="6" customFormat="1" ht="17" x14ac:dyDescent="0.2">
      <c r="A827" s="188"/>
      <c r="B827" s="166" t="s">
        <v>902</v>
      </c>
      <c r="C827" s="116">
        <v>11.8</v>
      </c>
      <c r="D827" s="116"/>
      <c r="E827" s="116"/>
      <c r="F827" s="130"/>
      <c r="G827" s="116"/>
      <c r="H827" s="116"/>
      <c r="I827" s="116"/>
      <c r="J827" s="118"/>
      <c r="K827" s="119"/>
      <c r="L827" s="115"/>
    </row>
    <row r="828" spans="1:12" s="6" customFormat="1" ht="17" x14ac:dyDescent="0.2">
      <c r="A828" s="188"/>
      <c r="B828" s="166" t="s">
        <v>903</v>
      </c>
      <c r="C828" s="116">
        <v>9.1</v>
      </c>
      <c r="D828" s="116"/>
      <c r="E828" s="116"/>
      <c r="F828" s="130"/>
      <c r="G828" s="116"/>
      <c r="H828" s="116"/>
      <c r="I828" s="116"/>
      <c r="J828" s="118"/>
      <c r="K828" s="119"/>
      <c r="L828" s="115"/>
    </row>
    <row r="829" spans="1:12" s="6" customFormat="1" x14ac:dyDescent="0.2">
      <c r="A829" s="106"/>
      <c r="B829" s="77"/>
      <c r="C829" s="107"/>
      <c r="D829" s="107"/>
      <c r="E829" s="107"/>
      <c r="F829" s="107"/>
      <c r="G829" s="107"/>
      <c r="H829" s="107"/>
      <c r="I829" s="107"/>
      <c r="J829" s="107"/>
      <c r="K829" s="107"/>
      <c r="L829" s="115"/>
    </row>
    <row r="830" spans="1:12" s="6" customFormat="1" ht="17" x14ac:dyDescent="0.2">
      <c r="A830" s="189" t="s">
        <v>904</v>
      </c>
      <c r="B830" s="36" t="s">
        <v>905</v>
      </c>
      <c r="C830" s="109">
        <v>346</v>
      </c>
      <c r="D830" s="109" t="s">
        <v>12</v>
      </c>
      <c r="E830" s="109">
        <v>2019</v>
      </c>
      <c r="F830" s="110" t="s">
        <v>13</v>
      </c>
      <c r="G830" s="111"/>
      <c r="H830" s="111">
        <v>2019</v>
      </c>
      <c r="I830" s="112">
        <v>1.06</v>
      </c>
      <c r="J830" s="113">
        <f t="shared" ref="J830:J847" si="44">SUM(C830*I830)</f>
        <v>366.76</v>
      </c>
      <c r="K830" s="114">
        <v>2022</v>
      </c>
      <c r="L830" s="115"/>
    </row>
    <row r="831" spans="1:12" s="6" customFormat="1" ht="17" x14ac:dyDescent="0.2">
      <c r="A831" s="185"/>
      <c r="B831" s="36" t="s">
        <v>906</v>
      </c>
      <c r="C831" s="109">
        <v>84</v>
      </c>
      <c r="D831" s="109" t="s">
        <v>12</v>
      </c>
      <c r="E831" s="109">
        <v>2019</v>
      </c>
      <c r="F831" s="110" t="s">
        <v>13</v>
      </c>
      <c r="G831" s="111"/>
      <c r="H831" s="111">
        <v>2019</v>
      </c>
      <c r="I831" s="112">
        <v>1.06</v>
      </c>
      <c r="J831" s="113">
        <f t="shared" si="44"/>
        <v>89.04</v>
      </c>
      <c r="K831" s="114">
        <v>2022</v>
      </c>
      <c r="L831" s="115"/>
    </row>
    <row r="832" spans="1:12" s="6" customFormat="1" ht="17" x14ac:dyDescent="0.2">
      <c r="A832" s="185"/>
      <c r="B832" s="36" t="s">
        <v>907</v>
      </c>
      <c r="C832" s="109">
        <v>33</v>
      </c>
      <c r="D832" s="109" t="s">
        <v>12</v>
      </c>
      <c r="E832" s="109">
        <v>2019</v>
      </c>
      <c r="F832" s="110" t="s">
        <v>13</v>
      </c>
      <c r="G832" s="111"/>
      <c r="H832" s="111">
        <v>2019</v>
      </c>
      <c r="I832" s="112">
        <v>1.06</v>
      </c>
      <c r="J832" s="113">
        <f t="shared" si="44"/>
        <v>34.980000000000004</v>
      </c>
      <c r="K832" s="114">
        <v>2022</v>
      </c>
      <c r="L832" s="115"/>
    </row>
    <row r="833" spans="1:12" s="6" customFormat="1" ht="17" x14ac:dyDescent="0.2">
      <c r="A833" s="185"/>
      <c r="B833" s="36" t="s">
        <v>908</v>
      </c>
      <c r="C833" s="109">
        <v>3</v>
      </c>
      <c r="D833" s="109" t="s">
        <v>12</v>
      </c>
      <c r="E833" s="109">
        <v>2019</v>
      </c>
      <c r="F833" s="110" t="s">
        <v>13</v>
      </c>
      <c r="G833" s="111"/>
      <c r="H833" s="111">
        <v>2019</v>
      </c>
      <c r="I833" s="112">
        <v>1.06</v>
      </c>
      <c r="J833" s="113">
        <f t="shared" si="44"/>
        <v>3.18</v>
      </c>
      <c r="K833" s="114">
        <v>2022</v>
      </c>
      <c r="L833" s="115"/>
    </row>
    <row r="834" spans="1:12" s="6" customFormat="1" ht="17" x14ac:dyDescent="0.2">
      <c r="A834" s="185"/>
      <c r="B834" s="36" t="s">
        <v>909</v>
      </c>
      <c r="C834" s="109">
        <v>10</v>
      </c>
      <c r="D834" s="109" t="s">
        <v>12</v>
      </c>
      <c r="E834" s="109">
        <v>2019</v>
      </c>
      <c r="F834" s="110" t="s">
        <v>13</v>
      </c>
      <c r="G834" s="111"/>
      <c r="H834" s="111">
        <v>2019</v>
      </c>
      <c r="I834" s="112">
        <v>1.06</v>
      </c>
      <c r="J834" s="113">
        <f t="shared" si="44"/>
        <v>10.600000000000001</v>
      </c>
      <c r="K834" s="114">
        <v>2022</v>
      </c>
      <c r="L834" s="115"/>
    </row>
    <row r="835" spans="1:12" s="6" customFormat="1" ht="17" x14ac:dyDescent="0.2">
      <c r="A835" s="185"/>
      <c r="B835" s="36" t="s">
        <v>910</v>
      </c>
      <c r="C835" s="109">
        <v>3374</v>
      </c>
      <c r="D835" s="109" t="s">
        <v>12</v>
      </c>
      <c r="E835" s="109">
        <v>2019</v>
      </c>
      <c r="F835" s="110" t="s">
        <v>13</v>
      </c>
      <c r="G835" s="111"/>
      <c r="H835" s="111">
        <v>2019</v>
      </c>
      <c r="I835" s="112">
        <v>1.06</v>
      </c>
      <c r="J835" s="113">
        <f t="shared" si="44"/>
        <v>3576.44</v>
      </c>
      <c r="K835" s="114">
        <v>2022</v>
      </c>
      <c r="L835" s="115"/>
    </row>
    <row r="836" spans="1:12" s="6" customFormat="1" ht="17" x14ac:dyDescent="0.2">
      <c r="A836" s="185"/>
      <c r="B836" s="36" t="s">
        <v>911</v>
      </c>
      <c r="C836" s="109">
        <v>0.37</v>
      </c>
      <c r="D836" s="109" t="s">
        <v>12</v>
      </c>
      <c r="E836" s="109">
        <v>2019</v>
      </c>
      <c r="F836" s="110" t="s">
        <v>13</v>
      </c>
      <c r="G836" s="111"/>
      <c r="H836" s="111">
        <v>2019</v>
      </c>
      <c r="I836" s="112">
        <v>1.06</v>
      </c>
      <c r="J836" s="139">
        <f t="shared" si="44"/>
        <v>0.39219999999999999</v>
      </c>
      <c r="K836" s="114">
        <v>2022</v>
      </c>
      <c r="L836" s="115"/>
    </row>
    <row r="837" spans="1:12" s="6" customFormat="1" ht="17" x14ac:dyDescent="0.2">
      <c r="A837" s="185"/>
      <c r="B837" s="36" t="s">
        <v>912</v>
      </c>
      <c r="C837" s="109">
        <v>2.2000000000000002</v>
      </c>
      <c r="D837" s="109" t="s">
        <v>12</v>
      </c>
      <c r="E837" s="109">
        <v>2019</v>
      </c>
      <c r="F837" s="110" t="s">
        <v>13</v>
      </c>
      <c r="G837" s="111"/>
      <c r="H837" s="111">
        <v>2019</v>
      </c>
      <c r="I837" s="112">
        <v>1.06</v>
      </c>
      <c r="J837" s="113">
        <f t="shared" si="44"/>
        <v>2.3320000000000003</v>
      </c>
      <c r="K837" s="114">
        <v>2022</v>
      </c>
      <c r="L837" s="115"/>
    </row>
    <row r="838" spans="1:12" s="6" customFormat="1" ht="17" x14ac:dyDescent="0.2">
      <c r="A838" s="185"/>
      <c r="B838" s="36" t="s">
        <v>913</v>
      </c>
      <c r="C838" s="109">
        <v>686</v>
      </c>
      <c r="D838" s="109" t="s">
        <v>12</v>
      </c>
      <c r="E838" s="109">
        <v>2019</v>
      </c>
      <c r="F838" s="110" t="s">
        <v>13</v>
      </c>
      <c r="G838" s="111"/>
      <c r="H838" s="111">
        <v>2019</v>
      </c>
      <c r="I838" s="112">
        <v>1.06</v>
      </c>
      <c r="J838" s="113">
        <f t="shared" si="44"/>
        <v>727.16000000000008</v>
      </c>
      <c r="K838" s="114">
        <v>2022</v>
      </c>
      <c r="L838" s="115"/>
    </row>
    <row r="839" spans="1:12" s="6" customFormat="1" ht="17" x14ac:dyDescent="0.2">
      <c r="A839" s="185"/>
      <c r="B839" s="36" t="s">
        <v>914</v>
      </c>
      <c r="C839" s="109">
        <v>4101</v>
      </c>
      <c r="D839" s="109" t="s">
        <v>12</v>
      </c>
      <c r="E839" s="109">
        <v>2019</v>
      </c>
      <c r="F839" s="110" t="s">
        <v>13</v>
      </c>
      <c r="G839" s="111"/>
      <c r="H839" s="111">
        <v>2019</v>
      </c>
      <c r="I839" s="112">
        <v>1.06</v>
      </c>
      <c r="J839" s="113">
        <f t="shared" si="44"/>
        <v>4347.0600000000004</v>
      </c>
      <c r="K839" s="114">
        <v>2022</v>
      </c>
      <c r="L839" s="115"/>
    </row>
    <row r="840" spans="1:12" s="6" customFormat="1" ht="17" x14ac:dyDescent="0.2">
      <c r="A840" s="185"/>
      <c r="B840" s="36" t="s">
        <v>915</v>
      </c>
      <c r="C840" s="109">
        <v>31136</v>
      </c>
      <c r="D840" s="109" t="s">
        <v>12</v>
      </c>
      <c r="E840" s="109">
        <v>2019</v>
      </c>
      <c r="F840" s="110" t="s">
        <v>13</v>
      </c>
      <c r="G840" s="111"/>
      <c r="H840" s="111">
        <v>2019</v>
      </c>
      <c r="I840" s="112">
        <v>1.06</v>
      </c>
      <c r="J840" s="113">
        <f t="shared" si="44"/>
        <v>33004.160000000003</v>
      </c>
      <c r="K840" s="114">
        <v>2022</v>
      </c>
      <c r="L840" s="115"/>
    </row>
    <row r="841" spans="1:12" s="6" customFormat="1" ht="17" x14ac:dyDescent="0.2">
      <c r="A841" s="185"/>
      <c r="B841" s="36" t="s">
        <v>916</v>
      </c>
      <c r="C841" s="109">
        <v>31998</v>
      </c>
      <c r="D841" s="109" t="s">
        <v>12</v>
      </c>
      <c r="E841" s="109">
        <v>2019</v>
      </c>
      <c r="F841" s="110" t="s">
        <v>13</v>
      </c>
      <c r="G841" s="111"/>
      <c r="H841" s="111">
        <v>2019</v>
      </c>
      <c r="I841" s="112">
        <v>1.06</v>
      </c>
      <c r="J841" s="113">
        <f t="shared" si="44"/>
        <v>33917.880000000005</v>
      </c>
      <c r="K841" s="114">
        <v>2022</v>
      </c>
      <c r="L841" s="115"/>
    </row>
    <row r="842" spans="1:12" s="6" customFormat="1" ht="17" x14ac:dyDescent="0.2">
      <c r="A842" s="185"/>
      <c r="B842" s="36" t="s">
        <v>917</v>
      </c>
      <c r="C842" s="109">
        <v>32466</v>
      </c>
      <c r="D842" s="109" t="s">
        <v>12</v>
      </c>
      <c r="E842" s="109">
        <v>2019</v>
      </c>
      <c r="F842" s="110" t="s">
        <v>13</v>
      </c>
      <c r="G842" s="111"/>
      <c r="H842" s="111">
        <v>2019</v>
      </c>
      <c r="I842" s="112">
        <v>1.06</v>
      </c>
      <c r="J842" s="113">
        <f t="shared" si="44"/>
        <v>34413.96</v>
      </c>
      <c r="K842" s="114">
        <v>2022</v>
      </c>
      <c r="L842" s="115"/>
    </row>
    <row r="843" spans="1:12" s="6" customFormat="1" ht="17" x14ac:dyDescent="0.2">
      <c r="A843" s="185"/>
      <c r="B843" s="36" t="s">
        <v>918</v>
      </c>
      <c r="C843" s="109">
        <v>36985</v>
      </c>
      <c r="D843" s="109" t="s">
        <v>12</v>
      </c>
      <c r="E843" s="109">
        <v>2019</v>
      </c>
      <c r="F843" s="110" t="s">
        <v>13</v>
      </c>
      <c r="G843" s="111"/>
      <c r="H843" s="111">
        <v>2019</v>
      </c>
      <c r="I843" s="112">
        <v>1.06</v>
      </c>
      <c r="J843" s="113">
        <f t="shared" si="44"/>
        <v>39204.1</v>
      </c>
      <c r="K843" s="114">
        <v>2022</v>
      </c>
      <c r="L843" s="115"/>
    </row>
    <row r="844" spans="1:12" s="6" customFormat="1" ht="17" x14ac:dyDescent="0.2">
      <c r="A844" s="185"/>
      <c r="B844" s="36" t="s">
        <v>919</v>
      </c>
      <c r="C844" s="109">
        <v>31506</v>
      </c>
      <c r="D844" s="109" t="s">
        <v>12</v>
      </c>
      <c r="E844" s="109">
        <v>2019</v>
      </c>
      <c r="F844" s="110" t="s">
        <v>13</v>
      </c>
      <c r="G844" s="111"/>
      <c r="H844" s="111">
        <v>2019</v>
      </c>
      <c r="I844" s="112">
        <v>1.06</v>
      </c>
      <c r="J844" s="113">
        <f t="shared" si="44"/>
        <v>33396.36</v>
      </c>
      <c r="K844" s="114">
        <v>2022</v>
      </c>
      <c r="L844" s="115"/>
    </row>
    <row r="845" spans="1:12" s="6" customFormat="1" ht="17" x14ac:dyDescent="0.2">
      <c r="A845" s="185"/>
      <c r="B845" s="36" t="s">
        <v>920</v>
      </c>
      <c r="C845" s="109">
        <v>32563</v>
      </c>
      <c r="D845" s="109" t="s">
        <v>12</v>
      </c>
      <c r="E845" s="109">
        <v>2019</v>
      </c>
      <c r="F845" s="110" t="s">
        <v>13</v>
      </c>
      <c r="G845" s="111"/>
      <c r="H845" s="111">
        <v>2019</v>
      </c>
      <c r="I845" s="112">
        <v>1.06</v>
      </c>
      <c r="J845" s="113">
        <f t="shared" si="44"/>
        <v>34516.78</v>
      </c>
      <c r="K845" s="114">
        <v>2022</v>
      </c>
      <c r="L845" s="115"/>
    </row>
    <row r="846" spans="1:12" s="6" customFormat="1" ht="17" x14ac:dyDescent="0.2">
      <c r="A846" s="185"/>
      <c r="B846" s="36" t="s">
        <v>921</v>
      </c>
      <c r="C846" s="109">
        <v>32919</v>
      </c>
      <c r="D846" s="109" t="s">
        <v>12</v>
      </c>
      <c r="E846" s="109">
        <v>2019</v>
      </c>
      <c r="F846" s="110" t="s">
        <v>13</v>
      </c>
      <c r="G846" s="111"/>
      <c r="H846" s="111">
        <v>2019</v>
      </c>
      <c r="I846" s="112">
        <v>1.06</v>
      </c>
      <c r="J846" s="113">
        <f t="shared" si="44"/>
        <v>34894.14</v>
      </c>
      <c r="K846" s="114">
        <v>2022</v>
      </c>
      <c r="L846" s="115"/>
    </row>
    <row r="847" spans="1:12" s="6" customFormat="1" ht="17" x14ac:dyDescent="0.2">
      <c r="A847" s="185"/>
      <c r="B847" s="36" t="s">
        <v>922</v>
      </c>
      <c r="C847" s="109">
        <v>42031</v>
      </c>
      <c r="D847" s="109" t="s">
        <v>12</v>
      </c>
      <c r="E847" s="109">
        <v>2019</v>
      </c>
      <c r="F847" s="110" t="s">
        <v>13</v>
      </c>
      <c r="G847" s="111"/>
      <c r="H847" s="111">
        <v>2019</v>
      </c>
      <c r="I847" s="112">
        <v>1.06</v>
      </c>
      <c r="J847" s="113">
        <f t="shared" si="44"/>
        <v>44552.86</v>
      </c>
      <c r="K847" s="114">
        <v>2022</v>
      </c>
      <c r="L847" s="115"/>
    </row>
    <row r="848" spans="1:12" s="6" customFormat="1" ht="17" x14ac:dyDescent="0.2">
      <c r="A848" s="185"/>
      <c r="B848" s="42" t="s">
        <v>923</v>
      </c>
      <c r="C848" s="116">
        <v>32</v>
      </c>
      <c r="D848" s="116"/>
      <c r="E848" s="116"/>
      <c r="F848" s="117"/>
      <c r="G848" s="116"/>
      <c r="H848" s="116"/>
      <c r="I848" s="116"/>
      <c r="J848" s="118"/>
      <c r="K848" s="119"/>
      <c r="L848" s="115"/>
    </row>
    <row r="849" spans="1:12" s="6" customFormat="1" ht="17" x14ac:dyDescent="0.2">
      <c r="A849" s="185"/>
      <c r="B849" s="42" t="s">
        <v>924</v>
      </c>
      <c r="C849" s="116">
        <v>25</v>
      </c>
      <c r="D849" s="116"/>
      <c r="E849" s="116"/>
      <c r="F849" s="117"/>
      <c r="G849" s="116"/>
      <c r="H849" s="116"/>
      <c r="I849" s="116"/>
      <c r="J849" s="118"/>
      <c r="K849" s="119"/>
      <c r="L849" s="115"/>
    </row>
    <row r="850" spans="1:12" s="6" customFormat="1" ht="17" x14ac:dyDescent="0.2">
      <c r="A850" s="185"/>
      <c r="B850" s="42" t="s">
        <v>925</v>
      </c>
      <c r="C850" s="116">
        <v>35</v>
      </c>
      <c r="D850" s="116"/>
      <c r="E850" s="116"/>
      <c r="F850" s="117"/>
      <c r="G850" s="116"/>
      <c r="H850" s="116"/>
      <c r="I850" s="116"/>
      <c r="J850" s="118"/>
      <c r="K850" s="119"/>
      <c r="L850" s="115"/>
    </row>
    <row r="851" spans="1:12" s="6" customFormat="1" ht="17" x14ac:dyDescent="0.2">
      <c r="A851" s="185"/>
      <c r="B851" s="42" t="s">
        <v>926</v>
      </c>
      <c r="C851" s="116">
        <v>30</v>
      </c>
      <c r="D851" s="116"/>
      <c r="E851" s="116"/>
      <c r="F851" s="117"/>
      <c r="G851" s="116"/>
      <c r="H851" s="116"/>
      <c r="I851" s="116"/>
      <c r="J851" s="118"/>
      <c r="K851" s="119"/>
      <c r="L851" s="115"/>
    </row>
    <row r="852" spans="1:12" s="6" customFormat="1" ht="17" x14ac:dyDescent="0.2">
      <c r="A852" s="185"/>
      <c r="B852" s="42" t="s">
        <v>927</v>
      </c>
      <c r="C852" s="116">
        <v>32</v>
      </c>
      <c r="D852" s="116"/>
      <c r="E852" s="116"/>
      <c r="F852" s="117"/>
      <c r="G852" s="116"/>
      <c r="H852" s="116"/>
      <c r="I852" s="116"/>
      <c r="J852" s="118"/>
      <c r="K852" s="119"/>
      <c r="L852" s="115"/>
    </row>
    <row r="853" spans="1:12" s="6" customFormat="1" ht="17" x14ac:dyDescent="0.2">
      <c r="A853" s="185"/>
      <c r="B853" s="42" t="s">
        <v>928</v>
      </c>
      <c r="C853" s="116">
        <v>35</v>
      </c>
      <c r="D853" s="116"/>
      <c r="E853" s="116"/>
      <c r="F853" s="117"/>
      <c r="G853" s="116"/>
      <c r="H853" s="116"/>
      <c r="I853" s="116"/>
      <c r="J853" s="118"/>
      <c r="K853" s="119"/>
      <c r="L853" s="115"/>
    </row>
    <row r="854" spans="1:12" s="6" customFormat="1" ht="17" x14ac:dyDescent="0.2">
      <c r="A854" s="185"/>
      <c r="B854" s="42" t="s">
        <v>929</v>
      </c>
      <c r="C854" s="116">
        <v>25</v>
      </c>
      <c r="D854" s="116"/>
      <c r="E854" s="116"/>
      <c r="F854" s="117"/>
      <c r="G854" s="116"/>
      <c r="H854" s="116"/>
      <c r="I854" s="116"/>
      <c r="J854" s="118"/>
      <c r="K854" s="119"/>
      <c r="L854" s="115"/>
    </row>
    <row r="855" spans="1:12" s="6" customFormat="1" ht="17" x14ac:dyDescent="0.2">
      <c r="A855" s="186"/>
      <c r="B855" s="42" t="s">
        <v>930</v>
      </c>
      <c r="C855" s="116">
        <v>30</v>
      </c>
      <c r="D855" s="116"/>
      <c r="E855" s="116"/>
      <c r="F855" s="117"/>
      <c r="G855" s="116"/>
      <c r="H855" s="116"/>
      <c r="I855" s="116"/>
      <c r="J855" s="118"/>
      <c r="K855" s="119"/>
      <c r="L855" s="115"/>
    </row>
    <row r="856" spans="1:12" s="6" customFormat="1" x14ac:dyDescent="0.2">
      <c r="A856" s="106"/>
      <c r="B856" s="77"/>
      <c r="C856" s="137"/>
      <c r="D856" s="137"/>
      <c r="E856" s="137"/>
      <c r="F856" s="107"/>
      <c r="G856" s="107"/>
      <c r="H856" s="107"/>
      <c r="I856" s="107"/>
      <c r="J856" s="107"/>
      <c r="K856" s="107"/>
      <c r="L856" s="115"/>
    </row>
    <row r="857" spans="1:12" s="6" customFormat="1" ht="17" x14ac:dyDescent="0.2">
      <c r="A857" s="189" t="s">
        <v>931</v>
      </c>
      <c r="B857" s="36" t="s">
        <v>932</v>
      </c>
      <c r="C857" s="109">
        <v>92.23</v>
      </c>
      <c r="D857" s="109" t="s">
        <v>933</v>
      </c>
      <c r="E857" s="109">
        <v>2016</v>
      </c>
      <c r="F857" s="129">
        <v>0.76</v>
      </c>
      <c r="G857" s="111">
        <f t="shared" ref="G857:G885" si="45">SUM(C857*F857)</f>
        <v>70.094800000000006</v>
      </c>
      <c r="H857" s="111">
        <v>2016</v>
      </c>
      <c r="I857" s="112">
        <v>1.1299999999999999</v>
      </c>
      <c r="J857" s="113">
        <f t="shared" ref="J857:J885" si="46">SUM(C857*I857)</f>
        <v>104.2199</v>
      </c>
      <c r="K857" s="114">
        <v>2022</v>
      </c>
      <c r="L857" s="115"/>
    </row>
    <row r="858" spans="1:12" s="6" customFormat="1" ht="17" x14ac:dyDescent="0.2">
      <c r="A858" s="185"/>
      <c r="B858" s="36" t="s">
        <v>934</v>
      </c>
      <c r="C858" s="109">
        <v>94.14</v>
      </c>
      <c r="D858" s="109" t="s">
        <v>933</v>
      </c>
      <c r="E858" s="109">
        <v>2016</v>
      </c>
      <c r="F858" s="129">
        <v>0.76</v>
      </c>
      <c r="G858" s="111">
        <f t="shared" si="45"/>
        <v>71.546400000000006</v>
      </c>
      <c r="H858" s="111">
        <v>2016</v>
      </c>
      <c r="I858" s="112">
        <v>1.1299999999999999</v>
      </c>
      <c r="J858" s="113">
        <f t="shared" si="46"/>
        <v>106.37819999999999</v>
      </c>
      <c r="K858" s="114">
        <v>2022</v>
      </c>
      <c r="L858" s="115"/>
    </row>
    <row r="859" spans="1:12" s="6" customFormat="1" ht="17" x14ac:dyDescent="0.2">
      <c r="A859" s="185"/>
      <c r="B859" s="36" t="s">
        <v>935</v>
      </c>
      <c r="C859" s="109">
        <v>5.08</v>
      </c>
      <c r="D859" s="109" t="s">
        <v>933</v>
      </c>
      <c r="E859" s="109">
        <v>2016</v>
      </c>
      <c r="F859" s="129">
        <v>0.76</v>
      </c>
      <c r="G859" s="111">
        <f t="shared" si="45"/>
        <v>3.8608000000000002</v>
      </c>
      <c r="H859" s="111">
        <v>2016</v>
      </c>
      <c r="I859" s="112">
        <v>1.1299999999999999</v>
      </c>
      <c r="J859" s="113">
        <f t="shared" si="46"/>
        <v>5.7403999999999993</v>
      </c>
      <c r="K859" s="114">
        <v>2022</v>
      </c>
      <c r="L859" s="115"/>
    </row>
    <row r="860" spans="1:12" s="6" customFormat="1" ht="17" x14ac:dyDescent="0.2">
      <c r="A860" s="185"/>
      <c r="B860" s="36" t="s">
        <v>936</v>
      </c>
      <c r="C860" s="109">
        <v>0.67</v>
      </c>
      <c r="D860" s="109" t="s">
        <v>933</v>
      </c>
      <c r="E860" s="109">
        <v>2016</v>
      </c>
      <c r="F860" s="129">
        <v>0.76</v>
      </c>
      <c r="G860" s="111">
        <f t="shared" si="45"/>
        <v>0.50919999999999999</v>
      </c>
      <c r="H860" s="111">
        <v>2016</v>
      </c>
      <c r="I860" s="112">
        <v>1.1299999999999999</v>
      </c>
      <c r="J860" s="113">
        <f t="shared" si="46"/>
        <v>0.7571</v>
      </c>
      <c r="K860" s="114">
        <v>2022</v>
      </c>
      <c r="L860" s="115"/>
    </row>
    <row r="861" spans="1:12" s="6" customFormat="1" ht="17" x14ac:dyDescent="0.2">
      <c r="A861" s="185"/>
      <c r="B861" s="36" t="s">
        <v>937</v>
      </c>
      <c r="C861" s="109">
        <v>3.48</v>
      </c>
      <c r="D861" s="109" t="s">
        <v>933</v>
      </c>
      <c r="E861" s="109">
        <v>2016</v>
      </c>
      <c r="F861" s="129">
        <v>0.76</v>
      </c>
      <c r="G861" s="111">
        <f t="shared" si="45"/>
        <v>2.6448</v>
      </c>
      <c r="H861" s="111">
        <v>2016</v>
      </c>
      <c r="I861" s="112">
        <v>1.1299999999999999</v>
      </c>
      <c r="J861" s="113">
        <f t="shared" si="46"/>
        <v>3.9323999999999995</v>
      </c>
      <c r="K861" s="114">
        <v>2022</v>
      </c>
      <c r="L861" s="115"/>
    </row>
    <row r="862" spans="1:12" s="6" customFormat="1" ht="17" x14ac:dyDescent="0.2">
      <c r="A862" s="185"/>
      <c r="B862" s="36" t="s">
        <v>938</v>
      </c>
      <c r="C862" s="109">
        <v>37.6</v>
      </c>
      <c r="D862" s="109" t="s">
        <v>933</v>
      </c>
      <c r="E862" s="109">
        <v>2016</v>
      </c>
      <c r="F862" s="129">
        <v>0.76</v>
      </c>
      <c r="G862" s="111">
        <f t="shared" si="45"/>
        <v>28.576000000000001</v>
      </c>
      <c r="H862" s="111">
        <v>2016</v>
      </c>
      <c r="I862" s="112">
        <v>1.1299999999999999</v>
      </c>
      <c r="J862" s="113">
        <f t="shared" si="46"/>
        <v>42.488</v>
      </c>
      <c r="K862" s="114">
        <v>2022</v>
      </c>
      <c r="L862" s="115"/>
    </row>
    <row r="863" spans="1:12" s="6" customFormat="1" ht="17" x14ac:dyDescent="0.2">
      <c r="A863" s="185"/>
      <c r="B863" s="36" t="s">
        <v>939</v>
      </c>
      <c r="C863" s="109">
        <v>0</v>
      </c>
      <c r="D863" s="109" t="s">
        <v>933</v>
      </c>
      <c r="E863" s="109">
        <v>2016</v>
      </c>
      <c r="F863" s="129">
        <v>0.76</v>
      </c>
      <c r="G863" s="111">
        <f t="shared" si="45"/>
        <v>0</v>
      </c>
      <c r="H863" s="111">
        <v>2016</v>
      </c>
      <c r="I863" s="112">
        <v>1.1299999999999999</v>
      </c>
      <c r="J863" s="113">
        <f t="shared" si="46"/>
        <v>0</v>
      </c>
      <c r="K863" s="114">
        <v>2022</v>
      </c>
      <c r="L863" s="115"/>
    </row>
    <row r="864" spans="1:12" s="6" customFormat="1" ht="34" x14ac:dyDescent="0.2">
      <c r="A864" s="185"/>
      <c r="B864" s="36" t="s">
        <v>940</v>
      </c>
      <c r="C864" s="109">
        <v>20.239999999999998</v>
      </c>
      <c r="D864" s="109" t="s">
        <v>933</v>
      </c>
      <c r="E864" s="109">
        <v>2016</v>
      </c>
      <c r="F864" s="129">
        <v>0.76</v>
      </c>
      <c r="G864" s="111">
        <f t="shared" si="45"/>
        <v>15.382399999999999</v>
      </c>
      <c r="H864" s="111">
        <v>2016</v>
      </c>
      <c r="I864" s="112">
        <v>1.1299999999999999</v>
      </c>
      <c r="J864" s="113">
        <f t="shared" si="46"/>
        <v>22.871199999999995</v>
      </c>
      <c r="K864" s="114">
        <v>2022</v>
      </c>
      <c r="L864" s="115"/>
    </row>
    <row r="865" spans="1:12" s="6" customFormat="1" ht="17" x14ac:dyDescent="0.2">
      <c r="A865" s="185"/>
      <c r="B865" s="36" t="s">
        <v>941</v>
      </c>
      <c r="C865" s="109">
        <v>1.44</v>
      </c>
      <c r="D865" s="109" t="s">
        <v>933</v>
      </c>
      <c r="E865" s="109">
        <v>2016</v>
      </c>
      <c r="F865" s="129">
        <v>0.76</v>
      </c>
      <c r="G865" s="111">
        <f t="shared" si="45"/>
        <v>1.0944</v>
      </c>
      <c r="H865" s="111">
        <v>2016</v>
      </c>
      <c r="I865" s="112">
        <v>1.1299999999999999</v>
      </c>
      <c r="J865" s="113">
        <f t="shared" si="46"/>
        <v>1.6271999999999998</v>
      </c>
      <c r="K865" s="114">
        <v>2022</v>
      </c>
      <c r="L865" s="115"/>
    </row>
    <row r="866" spans="1:12" s="6" customFormat="1" ht="17" x14ac:dyDescent="0.2">
      <c r="A866" s="185"/>
      <c r="B866" s="36" t="s">
        <v>942</v>
      </c>
      <c r="C866" s="109">
        <v>92.93</v>
      </c>
      <c r="D866" s="109" t="s">
        <v>933</v>
      </c>
      <c r="E866" s="109">
        <v>2016</v>
      </c>
      <c r="F866" s="129">
        <v>0.76</v>
      </c>
      <c r="G866" s="111">
        <f t="shared" si="45"/>
        <v>70.626800000000003</v>
      </c>
      <c r="H866" s="111">
        <v>2016</v>
      </c>
      <c r="I866" s="112">
        <v>1.1299999999999999</v>
      </c>
      <c r="J866" s="113">
        <f t="shared" si="46"/>
        <v>105.01089999999999</v>
      </c>
      <c r="K866" s="114">
        <v>2022</v>
      </c>
      <c r="L866" s="115"/>
    </row>
    <row r="867" spans="1:12" s="6" customFormat="1" ht="17" x14ac:dyDescent="0.2">
      <c r="A867" s="185"/>
      <c r="B867" s="36" t="s">
        <v>943</v>
      </c>
      <c r="C867" s="109">
        <v>94.14</v>
      </c>
      <c r="D867" s="109" t="s">
        <v>933</v>
      </c>
      <c r="E867" s="109">
        <v>2016</v>
      </c>
      <c r="F867" s="129">
        <v>0.76</v>
      </c>
      <c r="G867" s="111">
        <f t="shared" si="45"/>
        <v>71.546400000000006</v>
      </c>
      <c r="H867" s="111">
        <v>2016</v>
      </c>
      <c r="I867" s="112">
        <v>1.1299999999999999</v>
      </c>
      <c r="J867" s="113">
        <f t="shared" si="46"/>
        <v>106.37819999999999</v>
      </c>
      <c r="K867" s="114">
        <v>2022</v>
      </c>
      <c r="L867" s="115"/>
    </row>
    <row r="868" spans="1:12" s="6" customFormat="1" ht="17" x14ac:dyDescent="0.2">
      <c r="A868" s="185"/>
      <c r="B868" s="36" t="s">
        <v>944</v>
      </c>
      <c r="C868" s="109">
        <v>5.08</v>
      </c>
      <c r="D868" s="109" t="s">
        <v>933</v>
      </c>
      <c r="E868" s="109">
        <v>2016</v>
      </c>
      <c r="F868" s="129">
        <v>0.76</v>
      </c>
      <c r="G868" s="111">
        <f t="shared" si="45"/>
        <v>3.8608000000000002</v>
      </c>
      <c r="H868" s="111">
        <v>2016</v>
      </c>
      <c r="I868" s="112">
        <v>1.1299999999999999</v>
      </c>
      <c r="J868" s="113">
        <f t="shared" si="46"/>
        <v>5.7403999999999993</v>
      </c>
      <c r="K868" s="114">
        <v>2022</v>
      </c>
      <c r="L868" s="115"/>
    </row>
    <row r="869" spans="1:12" s="6" customFormat="1" ht="17" x14ac:dyDescent="0.2">
      <c r="A869" s="185"/>
      <c r="B869" s="36" t="s">
        <v>945</v>
      </c>
      <c r="C869" s="109">
        <v>0.67</v>
      </c>
      <c r="D869" s="109" t="s">
        <v>933</v>
      </c>
      <c r="E869" s="109">
        <v>2016</v>
      </c>
      <c r="F869" s="129">
        <v>0.76</v>
      </c>
      <c r="G869" s="111">
        <f t="shared" si="45"/>
        <v>0.50919999999999999</v>
      </c>
      <c r="H869" s="111">
        <v>2016</v>
      </c>
      <c r="I869" s="112">
        <v>1.1299999999999999</v>
      </c>
      <c r="J869" s="113">
        <f t="shared" si="46"/>
        <v>0.7571</v>
      </c>
      <c r="K869" s="114">
        <v>2022</v>
      </c>
      <c r="L869" s="115"/>
    </row>
    <row r="870" spans="1:12" s="6" customFormat="1" ht="17" x14ac:dyDescent="0.2">
      <c r="A870" s="185"/>
      <c r="B870" s="36" t="s">
        <v>946</v>
      </c>
      <c r="C870" s="109">
        <v>3.48</v>
      </c>
      <c r="D870" s="109" t="s">
        <v>933</v>
      </c>
      <c r="E870" s="109">
        <v>2016</v>
      </c>
      <c r="F870" s="129">
        <v>0.76</v>
      </c>
      <c r="G870" s="111">
        <f t="shared" si="45"/>
        <v>2.6448</v>
      </c>
      <c r="H870" s="111">
        <v>2016</v>
      </c>
      <c r="I870" s="112">
        <v>1.1299999999999999</v>
      </c>
      <c r="J870" s="113">
        <f t="shared" si="46"/>
        <v>3.9323999999999995</v>
      </c>
      <c r="K870" s="114">
        <v>2022</v>
      </c>
      <c r="L870" s="115"/>
    </row>
    <row r="871" spans="1:12" s="6" customFormat="1" ht="17" x14ac:dyDescent="0.2">
      <c r="A871" s="185"/>
      <c r="B871" s="36" t="s">
        <v>947</v>
      </c>
      <c r="C871" s="109">
        <v>37.6</v>
      </c>
      <c r="D871" s="109" t="s">
        <v>933</v>
      </c>
      <c r="E871" s="109">
        <v>2016</v>
      </c>
      <c r="F871" s="129">
        <v>0.76</v>
      </c>
      <c r="G871" s="111">
        <f t="shared" si="45"/>
        <v>28.576000000000001</v>
      </c>
      <c r="H871" s="111">
        <v>2016</v>
      </c>
      <c r="I871" s="112">
        <v>1.1299999999999999</v>
      </c>
      <c r="J871" s="113">
        <f t="shared" si="46"/>
        <v>42.488</v>
      </c>
      <c r="K871" s="114">
        <v>2022</v>
      </c>
      <c r="L871" s="115"/>
    </row>
    <row r="872" spans="1:12" s="6" customFormat="1" ht="17" x14ac:dyDescent="0.2">
      <c r="A872" s="185"/>
      <c r="B872" s="36" t="s">
        <v>948</v>
      </c>
      <c r="C872" s="109">
        <v>10.09</v>
      </c>
      <c r="D872" s="109" t="s">
        <v>933</v>
      </c>
      <c r="E872" s="109">
        <v>2016</v>
      </c>
      <c r="F872" s="129">
        <v>0.76</v>
      </c>
      <c r="G872" s="111">
        <f t="shared" si="45"/>
        <v>7.6684000000000001</v>
      </c>
      <c r="H872" s="111">
        <v>2016</v>
      </c>
      <c r="I872" s="112">
        <v>1.1299999999999999</v>
      </c>
      <c r="J872" s="113">
        <f t="shared" si="46"/>
        <v>11.401699999999998</v>
      </c>
      <c r="K872" s="114">
        <v>2022</v>
      </c>
      <c r="L872" s="115"/>
    </row>
    <row r="873" spans="1:12" s="6" customFormat="1" ht="34" x14ac:dyDescent="0.2">
      <c r="A873" s="185"/>
      <c r="B873" s="36" t="s">
        <v>949</v>
      </c>
      <c r="C873" s="109">
        <v>0</v>
      </c>
      <c r="D873" s="109" t="s">
        <v>933</v>
      </c>
      <c r="E873" s="109">
        <v>2016</v>
      </c>
      <c r="F873" s="129">
        <v>0.76</v>
      </c>
      <c r="G873" s="111">
        <f t="shared" si="45"/>
        <v>0</v>
      </c>
      <c r="H873" s="111">
        <v>2016</v>
      </c>
      <c r="I873" s="112">
        <v>1.1299999999999999</v>
      </c>
      <c r="J873" s="113">
        <f t="shared" si="46"/>
        <v>0</v>
      </c>
      <c r="K873" s="114">
        <v>2022</v>
      </c>
      <c r="L873" s="115"/>
    </row>
    <row r="874" spans="1:12" s="6" customFormat="1" ht="17" x14ac:dyDescent="0.2">
      <c r="A874" s="185"/>
      <c r="B874" s="36" t="s">
        <v>950</v>
      </c>
      <c r="C874" s="109">
        <v>1.44</v>
      </c>
      <c r="D874" s="109" t="s">
        <v>933</v>
      </c>
      <c r="E874" s="109">
        <v>2016</v>
      </c>
      <c r="F874" s="129">
        <v>0.76</v>
      </c>
      <c r="G874" s="111">
        <f t="shared" si="45"/>
        <v>1.0944</v>
      </c>
      <c r="H874" s="111">
        <v>2016</v>
      </c>
      <c r="I874" s="112">
        <v>1.1299999999999999</v>
      </c>
      <c r="J874" s="113">
        <f t="shared" si="46"/>
        <v>1.6271999999999998</v>
      </c>
      <c r="K874" s="114">
        <v>2022</v>
      </c>
      <c r="L874" s="115"/>
    </row>
    <row r="875" spans="1:12" s="6" customFormat="1" ht="17" x14ac:dyDescent="0.2">
      <c r="A875" s="185"/>
      <c r="B875" s="36" t="s">
        <v>951</v>
      </c>
      <c r="C875" s="109">
        <v>92.93</v>
      </c>
      <c r="D875" s="109" t="s">
        <v>933</v>
      </c>
      <c r="E875" s="109">
        <v>2016</v>
      </c>
      <c r="F875" s="129">
        <v>0.76</v>
      </c>
      <c r="G875" s="111">
        <f t="shared" si="45"/>
        <v>70.626800000000003</v>
      </c>
      <c r="H875" s="111">
        <v>2016</v>
      </c>
      <c r="I875" s="112">
        <v>1.1299999999999999</v>
      </c>
      <c r="J875" s="113">
        <f t="shared" si="46"/>
        <v>105.01089999999999</v>
      </c>
      <c r="K875" s="114">
        <v>2022</v>
      </c>
      <c r="L875" s="115"/>
    </row>
    <row r="876" spans="1:12" s="6" customFormat="1" ht="17" x14ac:dyDescent="0.2">
      <c r="A876" s="185"/>
      <c r="B876" s="36" t="s">
        <v>952</v>
      </c>
      <c r="C876" s="109">
        <v>94.14</v>
      </c>
      <c r="D876" s="109" t="s">
        <v>933</v>
      </c>
      <c r="E876" s="109">
        <v>2016</v>
      </c>
      <c r="F876" s="129">
        <v>0.76</v>
      </c>
      <c r="G876" s="111">
        <f t="shared" si="45"/>
        <v>71.546400000000006</v>
      </c>
      <c r="H876" s="111">
        <v>2016</v>
      </c>
      <c r="I876" s="112">
        <v>1.1299999999999999</v>
      </c>
      <c r="J876" s="113">
        <f t="shared" si="46"/>
        <v>106.37819999999999</v>
      </c>
      <c r="K876" s="114">
        <v>2022</v>
      </c>
      <c r="L876" s="115"/>
    </row>
    <row r="877" spans="1:12" s="6" customFormat="1" ht="34" x14ac:dyDescent="0.2">
      <c r="A877" s="185"/>
      <c r="B877" s="36" t="s">
        <v>953</v>
      </c>
      <c r="C877" s="109">
        <v>5.08</v>
      </c>
      <c r="D877" s="109" t="s">
        <v>933</v>
      </c>
      <c r="E877" s="109">
        <v>2016</v>
      </c>
      <c r="F877" s="129">
        <v>0.76</v>
      </c>
      <c r="G877" s="111">
        <f t="shared" si="45"/>
        <v>3.8608000000000002</v>
      </c>
      <c r="H877" s="111">
        <v>2016</v>
      </c>
      <c r="I877" s="112">
        <v>1.1299999999999999</v>
      </c>
      <c r="J877" s="113">
        <f t="shared" si="46"/>
        <v>5.7403999999999993</v>
      </c>
      <c r="K877" s="114">
        <v>2022</v>
      </c>
      <c r="L877" s="115"/>
    </row>
    <row r="878" spans="1:12" s="6" customFormat="1" ht="34" x14ac:dyDescent="0.2">
      <c r="A878" s="185"/>
      <c r="B878" s="36" t="s">
        <v>954</v>
      </c>
      <c r="C878" s="109">
        <v>0.67</v>
      </c>
      <c r="D878" s="109" t="s">
        <v>933</v>
      </c>
      <c r="E878" s="109">
        <v>2016</v>
      </c>
      <c r="F878" s="129">
        <v>0.76</v>
      </c>
      <c r="G878" s="111">
        <f t="shared" si="45"/>
        <v>0.50919999999999999</v>
      </c>
      <c r="H878" s="111">
        <v>2016</v>
      </c>
      <c r="I878" s="112">
        <v>1.1299999999999999</v>
      </c>
      <c r="J878" s="113">
        <f t="shared" si="46"/>
        <v>0.7571</v>
      </c>
      <c r="K878" s="114">
        <v>2022</v>
      </c>
      <c r="L878" s="115"/>
    </row>
    <row r="879" spans="1:12" s="6" customFormat="1" ht="17" x14ac:dyDescent="0.2">
      <c r="A879" s="185"/>
      <c r="B879" s="36" t="s">
        <v>955</v>
      </c>
      <c r="C879" s="109">
        <v>3.48</v>
      </c>
      <c r="D879" s="109" t="s">
        <v>933</v>
      </c>
      <c r="E879" s="109">
        <v>2016</v>
      </c>
      <c r="F879" s="129">
        <v>0.76</v>
      </c>
      <c r="G879" s="111">
        <f t="shared" si="45"/>
        <v>2.6448</v>
      </c>
      <c r="H879" s="111">
        <v>2016</v>
      </c>
      <c r="I879" s="112">
        <v>1.1299999999999999</v>
      </c>
      <c r="J879" s="113">
        <f t="shared" si="46"/>
        <v>3.9323999999999995</v>
      </c>
      <c r="K879" s="114">
        <v>2022</v>
      </c>
      <c r="L879" s="115"/>
    </row>
    <row r="880" spans="1:12" s="6" customFormat="1" ht="17" x14ac:dyDescent="0.2">
      <c r="A880" s="185"/>
      <c r="B880" s="36" t="s">
        <v>956</v>
      </c>
      <c r="C880" s="109">
        <v>37.6</v>
      </c>
      <c r="D880" s="109" t="s">
        <v>933</v>
      </c>
      <c r="E880" s="109">
        <v>2016</v>
      </c>
      <c r="F880" s="129">
        <v>0.76</v>
      </c>
      <c r="G880" s="111">
        <f t="shared" si="45"/>
        <v>28.576000000000001</v>
      </c>
      <c r="H880" s="111">
        <v>2016</v>
      </c>
      <c r="I880" s="112">
        <v>1.1299999999999999</v>
      </c>
      <c r="J880" s="113">
        <f t="shared" si="46"/>
        <v>42.488</v>
      </c>
      <c r="K880" s="114">
        <v>2022</v>
      </c>
      <c r="L880" s="115"/>
    </row>
    <row r="881" spans="1:12" s="6" customFormat="1" ht="34" x14ac:dyDescent="0.2">
      <c r="A881" s="185"/>
      <c r="B881" s="36" t="s">
        <v>957</v>
      </c>
      <c r="C881" s="109">
        <v>0</v>
      </c>
      <c r="D881" s="109" t="s">
        <v>933</v>
      </c>
      <c r="E881" s="109">
        <v>2016</v>
      </c>
      <c r="F881" s="129">
        <v>0.76</v>
      </c>
      <c r="G881" s="111">
        <f t="shared" si="45"/>
        <v>0</v>
      </c>
      <c r="H881" s="111">
        <v>2016</v>
      </c>
      <c r="I881" s="112">
        <v>1.1299999999999999</v>
      </c>
      <c r="J881" s="113">
        <f t="shared" si="46"/>
        <v>0</v>
      </c>
      <c r="K881" s="114">
        <v>2022</v>
      </c>
      <c r="L881" s="115"/>
    </row>
    <row r="882" spans="1:12" s="6" customFormat="1" ht="34" x14ac:dyDescent="0.2">
      <c r="A882" s="185"/>
      <c r="B882" s="36" t="s">
        <v>958</v>
      </c>
      <c r="C882" s="109">
        <v>42.77</v>
      </c>
      <c r="D882" s="109" t="s">
        <v>933</v>
      </c>
      <c r="E882" s="109">
        <v>2016</v>
      </c>
      <c r="F882" s="129">
        <v>0.76</v>
      </c>
      <c r="G882" s="111">
        <f t="shared" si="45"/>
        <v>32.505200000000002</v>
      </c>
      <c r="H882" s="111">
        <v>2016</v>
      </c>
      <c r="I882" s="112">
        <v>1.1299999999999999</v>
      </c>
      <c r="J882" s="113">
        <f t="shared" si="46"/>
        <v>48.330100000000002</v>
      </c>
      <c r="K882" s="114">
        <v>2022</v>
      </c>
      <c r="L882" s="115"/>
    </row>
    <row r="883" spans="1:12" s="6" customFormat="1" ht="17" x14ac:dyDescent="0.2">
      <c r="A883" s="185"/>
      <c r="B883" s="36" t="s">
        <v>959</v>
      </c>
      <c r="C883" s="109">
        <v>1.44</v>
      </c>
      <c r="D883" s="109" t="s">
        <v>933</v>
      </c>
      <c r="E883" s="109">
        <v>2016</v>
      </c>
      <c r="F883" s="129">
        <v>0.76</v>
      </c>
      <c r="G883" s="111">
        <f t="shared" si="45"/>
        <v>1.0944</v>
      </c>
      <c r="H883" s="111">
        <v>2016</v>
      </c>
      <c r="I883" s="112">
        <v>1.1299999999999999</v>
      </c>
      <c r="J883" s="113">
        <f t="shared" si="46"/>
        <v>1.6271999999999998</v>
      </c>
      <c r="K883" s="114">
        <v>2022</v>
      </c>
      <c r="L883" s="115"/>
    </row>
    <row r="884" spans="1:12" s="6" customFormat="1" ht="17" x14ac:dyDescent="0.2">
      <c r="A884" s="185"/>
      <c r="B884" s="36" t="s">
        <v>960</v>
      </c>
      <c r="C884" s="109">
        <v>146.22999999999999</v>
      </c>
      <c r="D884" s="109" t="s">
        <v>933</v>
      </c>
      <c r="E884" s="109">
        <v>2016</v>
      </c>
      <c r="F884" s="129">
        <v>0.76</v>
      </c>
      <c r="G884" s="111">
        <f t="shared" si="45"/>
        <v>111.1348</v>
      </c>
      <c r="H884" s="111">
        <v>2016</v>
      </c>
      <c r="I884" s="112">
        <v>1.1299999999999999</v>
      </c>
      <c r="J884" s="113">
        <f t="shared" si="46"/>
        <v>165.23989999999998</v>
      </c>
      <c r="K884" s="114">
        <v>2022</v>
      </c>
      <c r="L884" s="115"/>
    </row>
    <row r="885" spans="1:12" s="6" customFormat="1" ht="17" x14ac:dyDescent="0.2">
      <c r="A885" s="185"/>
      <c r="B885" s="36" t="s">
        <v>961</v>
      </c>
      <c r="C885" s="109">
        <v>2535.75</v>
      </c>
      <c r="D885" s="109" t="s">
        <v>933</v>
      </c>
      <c r="E885" s="109">
        <v>2016</v>
      </c>
      <c r="F885" s="129">
        <v>0.76</v>
      </c>
      <c r="G885" s="111">
        <f t="shared" si="45"/>
        <v>1927.17</v>
      </c>
      <c r="H885" s="111">
        <v>2016</v>
      </c>
      <c r="I885" s="112">
        <v>1.1299999999999999</v>
      </c>
      <c r="J885" s="113">
        <f t="shared" si="46"/>
        <v>2865.3974999999996</v>
      </c>
      <c r="K885" s="114">
        <v>2022</v>
      </c>
      <c r="L885" s="115"/>
    </row>
    <row r="886" spans="1:12" s="6" customFormat="1" ht="17" x14ac:dyDescent="0.2">
      <c r="A886" s="185"/>
      <c r="B886" s="42" t="s">
        <v>962</v>
      </c>
      <c r="C886" s="116">
        <v>0.96</v>
      </c>
      <c r="D886" s="116"/>
      <c r="E886" s="116"/>
      <c r="F886" s="130"/>
      <c r="G886" s="116"/>
      <c r="H886" s="116"/>
      <c r="I886" s="116"/>
      <c r="J886" s="118"/>
      <c r="K886" s="119"/>
      <c r="L886" s="115"/>
    </row>
    <row r="887" spans="1:12" s="6" customFormat="1" ht="17" x14ac:dyDescent="0.2">
      <c r="A887" s="185"/>
      <c r="B887" s="42" t="s">
        <v>963</v>
      </c>
      <c r="C887" s="116">
        <v>0.95</v>
      </c>
      <c r="D887" s="116"/>
      <c r="E887" s="116"/>
      <c r="F887" s="130"/>
      <c r="G887" s="116"/>
      <c r="H887" s="116"/>
      <c r="I887" s="116"/>
      <c r="J887" s="118"/>
      <c r="K887" s="119"/>
      <c r="L887" s="115"/>
    </row>
    <row r="888" spans="1:12" s="6" customFormat="1" ht="17" x14ac:dyDescent="0.2">
      <c r="A888" s="185"/>
      <c r="B888" s="42" t="s">
        <v>964</v>
      </c>
      <c r="C888" s="116">
        <v>0.88100000000000001</v>
      </c>
      <c r="D888" s="116"/>
      <c r="E888" s="116"/>
      <c r="F888" s="130"/>
      <c r="G888" s="116"/>
      <c r="H888" s="116"/>
      <c r="I888" s="116"/>
      <c r="J888" s="118"/>
      <c r="K888" s="119"/>
      <c r="L888" s="115"/>
    </row>
    <row r="889" spans="1:12" s="6" customFormat="1" ht="17" x14ac:dyDescent="0.2">
      <c r="A889" s="186"/>
      <c r="B889" s="42" t="s">
        <v>965</v>
      </c>
      <c r="C889" s="116">
        <v>0.91600000000000004</v>
      </c>
      <c r="D889" s="116"/>
      <c r="E889" s="116"/>
      <c r="F889" s="130"/>
      <c r="G889" s="116"/>
      <c r="H889" s="116"/>
      <c r="I889" s="116"/>
      <c r="J889" s="118"/>
      <c r="K889" s="119"/>
      <c r="L889" s="115"/>
    </row>
    <row r="890" spans="1:12" s="6" customFormat="1" x14ac:dyDescent="0.2">
      <c r="A890" s="106"/>
      <c r="B890" s="77"/>
      <c r="C890" s="107"/>
      <c r="D890" s="107"/>
      <c r="E890" s="107"/>
      <c r="F890" s="107"/>
      <c r="G890" s="107"/>
      <c r="H890" s="107"/>
      <c r="I890" s="107"/>
      <c r="J890" s="107"/>
      <c r="K890" s="107"/>
      <c r="L890" s="115"/>
    </row>
    <row r="891" spans="1:12" s="6" customFormat="1" ht="17" x14ac:dyDescent="0.2">
      <c r="A891" s="189" t="s">
        <v>966</v>
      </c>
      <c r="B891" s="36" t="s">
        <v>967</v>
      </c>
      <c r="C891" s="109">
        <v>453</v>
      </c>
      <c r="D891" s="109" t="s">
        <v>788</v>
      </c>
      <c r="E891" s="109">
        <v>2012</v>
      </c>
      <c r="F891" s="129">
        <v>0.28000000000000003</v>
      </c>
      <c r="G891" s="111">
        <f t="shared" ref="G891:G914" si="47">SUM(C891*F891)</f>
        <v>126.84000000000002</v>
      </c>
      <c r="H891" s="111">
        <v>2012</v>
      </c>
      <c r="I891" s="112">
        <v>1.19</v>
      </c>
      <c r="J891" s="113">
        <f t="shared" ref="J891:J914" si="48">SUM(G891*I891)</f>
        <v>150.93960000000001</v>
      </c>
      <c r="K891" s="114">
        <v>2022</v>
      </c>
      <c r="L891" s="115"/>
    </row>
    <row r="892" spans="1:12" s="6" customFormat="1" ht="17" x14ac:dyDescent="0.2">
      <c r="A892" s="185"/>
      <c r="B892" s="36" t="s">
        <v>968</v>
      </c>
      <c r="C892" s="109">
        <v>288</v>
      </c>
      <c r="D892" s="109" t="s">
        <v>788</v>
      </c>
      <c r="E892" s="109">
        <v>2012</v>
      </c>
      <c r="F892" s="129">
        <v>0.28000000000000003</v>
      </c>
      <c r="G892" s="111">
        <f t="shared" si="47"/>
        <v>80.640000000000015</v>
      </c>
      <c r="H892" s="111">
        <v>2012</v>
      </c>
      <c r="I892" s="112">
        <v>1.19</v>
      </c>
      <c r="J892" s="113">
        <f t="shared" si="48"/>
        <v>95.961600000000018</v>
      </c>
      <c r="K892" s="114">
        <v>2022</v>
      </c>
      <c r="L892" s="115"/>
    </row>
    <row r="893" spans="1:12" s="6" customFormat="1" ht="17" x14ac:dyDescent="0.2">
      <c r="A893" s="185"/>
      <c r="B893" s="36" t="s">
        <v>969</v>
      </c>
      <c r="C893" s="109">
        <v>95</v>
      </c>
      <c r="D893" s="109" t="s">
        <v>788</v>
      </c>
      <c r="E893" s="109">
        <v>2012</v>
      </c>
      <c r="F893" s="129">
        <v>0.28000000000000003</v>
      </c>
      <c r="G893" s="111">
        <f t="shared" si="47"/>
        <v>26.6</v>
      </c>
      <c r="H893" s="111">
        <v>2012</v>
      </c>
      <c r="I893" s="112">
        <v>1.19</v>
      </c>
      <c r="J893" s="113">
        <f t="shared" si="48"/>
        <v>31.654</v>
      </c>
      <c r="K893" s="114">
        <v>2022</v>
      </c>
      <c r="L893" s="115"/>
    </row>
    <row r="894" spans="1:12" s="6" customFormat="1" ht="17" x14ac:dyDescent="0.2">
      <c r="A894" s="185"/>
      <c r="B894" s="36" t="s">
        <v>970</v>
      </c>
      <c r="C894" s="109">
        <v>5160</v>
      </c>
      <c r="D894" s="109" t="s">
        <v>788</v>
      </c>
      <c r="E894" s="109">
        <v>2012</v>
      </c>
      <c r="F894" s="129">
        <v>0.28000000000000003</v>
      </c>
      <c r="G894" s="111">
        <f t="shared" si="47"/>
        <v>1444.8000000000002</v>
      </c>
      <c r="H894" s="111">
        <v>2012</v>
      </c>
      <c r="I894" s="112">
        <v>1.19</v>
      </c>
      <c r="J894" s="113">
        <f t="shared" si="48"/>
        <v>1719.3120000000001</v>
      </c>
      <c r="K894" s="114">
        <v>2022</v>
      </c>
      <c r="L894" s="115"/>
    </row>
    <row r="895" spans="1:12" s="6" customFormat="1" ht="17" x14ac:dyDescent="0.2">
      <c r="A895" s="185"/>
      <c r="B895" s="36" t="s">
        <v>971</v>
      </c>
      <c r="C895" s="109">
        <v>860</v>
      </c>
      <c r="D895" s="109" t="s">
        <v>788</v>
      </c>
      <c r="E895" s="109">
        <v>2012</v>
      </c>
      <c r="F895" s="129">
        <v>0.28000000000000003</v>
      </c>
      <c r="G895" s="111">
        <f t="shared" si="47"/>
        <v>240.8</v>
      </c>
      <c r="H895" s="111">
        <v>2012</v>
      </c>
      <c r="I895" s="112">
        <v>1.19</v>
      </c>
      <c r="J895" s="113">
        <f t="shared" si="48"/>
        <v>286.55200000000002</v>
      </c>
      <c r="K895" s="114">
        <v>2022</v>
      </c>
      <c r="L895" s="115"/>
    </row>
    <row r="896" spans="1:12" s="6" customFormat="1" ht="17" x14ac:dyDescent="0.2">
      <c r="A896" s="185"/>
      <c r="B896" s="36" t="s">
        <v>972</v>
      </c>
      <c r="C896" s="109">
        <v>600</v>
      </c>
      <c r="D896" s="109" t="s">
        <v>788</v>
      </c>
      <c r="E896" s="109">
        <v>2012</v>
      </c>
      <c r="F896" s="129">
        <v>0.28000000000000003</v>
      </c>
      <c r="G896" s="111">
        <f t="shared" si="47"/>
        <v>168.00000000000003</v>
      </c>
      <c r="H896" s="111">
        <v>2012</v>
      </c>
      <c r="I896" s="112">
        <v>1.19</v>
      </c>
      <c r="J896" s="113">
        <f t="shared" si="48"/>
        <v>199.92000000000002</v>
      </c>
      <c r="K896" s="114">
        <v>2022</v>
      </c>
      <c r="L896" s="115"/>
    </row>
    <row r="897" spans="1:12" s="6" customFormat="1" ht="17" x14ac:dyDescent="0.2">
      <c r="A897" s="185"/>
      <c r="B897" s="36" t="s">
        <v>973</v>
      </c>
      <c r="C897" s="109">
        <v>3200</v>
      </c>
      <c r="D897" s="109" t="s">
        <v>788</v>
      </c>
      <c r="E897" s="109">
        <v>2012</v>
      </c>
      <c r="F897" s="129">
        <v>0.28000000000000003</v>
      </c>
      <c r="G897" s="111">
        <f t="shared" si="47"/>
        <v>896.00000000000011</v>
      </c>
      <c r="H897" s="111">
        <v>2012</v>
      </c>
      <c r="I897" s="112">
        <v>1.19</v>
      </c>
      <c r="J897" s="113">
        <f t="shared" si="48"/>
        <v>1066.24</v>
      </c>
      <c r="K897" s="114">
        <v>2022</v>
      </c>
      <c r="L897" s="115"/>
    </row>
    <row r="898" spans="1:12" s="6" customFormat="1" ht="17" x14ac:dyDescent="0.2">
      <c r="A898" s="185"/>
      <c r="B898" s="36" t="s">
        <v>974</v>
      </c>
      <c r="C898" s="109">
        <v>453</v>
      </c>
      <c r="D898" s="109" t="s">
        <v>788</v>
      </c>
      <c r="E898" s="109">
        <v>2012</v>
      </c>
      <c r="F898" s="129">
        <v>0.28000000000000003</v>
      </c>
      <c r="G898" s="111">
        <f t="shared" si="47"/>
        <v>126.84000000000002</v>
      </c>
      <c r="H898" s="111">
        <v>2012</v>
      </c>
      <c r="I898" s="112">
        <v>1.19</v>
      </c>
      <c r="J898" s="113">
        <f t="shared" si="48"/>
        <v>150.93960000000001</v>
      </c>
      <c r="K898" s="114">
        <v>2022</v>
      </c>
      <c r="L898" s="115"/>
    </row>
    <row r="899" spans="1:12" s="6" customFormat="1" ht="17" x14ac:dyDescent="0.2">
      <c r="A899" s="185"/>
      <c r="B899" s="36" t="s">
        <v>975</v>
      </c>
      <c r="C899" s="109">
        <v>288</v>
      </c>
      <c r="D899" s="109" t="s">
        <v>788</v>
      </c>
      <c r="E899" s="109">
        <v>2012</v>
      </c>
      <c r="F899" s="129">
        <v>0.28000000000000003</v>
      </c>
      <c r="G899" s="111">
        <f t="shared" si="47"/>
        <v>80.640000000000015</v>
      </c>
      <c r="H899" s="111">
        <v>2012</v>
      </c>
      <c r="I899" s="112">
        <v>1.19</v>
      </c>
      <c r="J899" s="113">
        <f t="shared" si="48"/>
        <v>95.961600000000018</v>
      </c>
      <c r="K899" s="114">
        <v>2022</v>
      </c>
      <c r="L899" s="115"/>
    </row>
    <row r="900" spans="1:12" s="6" customFormat="1" ht="17" x14ac:dyDescent="0.2">
      <c r="A900" s="185"/>
      <c r="B900" s="36" t="s">
        <v>976</v>
      </c>
      <c r="C900" s="109">
        <v>95</v>
      </c>
      <c r="D900" s="109" t="s">
        <v>788</v>
      </c>
      <c r="E900" s="109">
        <v>2012</v>
      </c>
      <c r="F900" s="129">
        <v>0.28000000000000003</v>
      </c>
      <c r="G900" s="111">
        <f t="shared" si="47"/>
        <v>26.6</v>
      </c>
      <c r="H900" s="111">
        <v>2012</v>
      </c>
      <c r="I900" s="112">
        <v>1.19</v>
      </c>
      <c r="J900" s="113">
        <f t="shared" si="48"/>
        <v>31.654</v>
      </c>
      <c r="K900" s="114">
        <v>2022</v>
      </c>
      <c r="L900" s="115"/>
    </row>
    <row r="901" spans="1:12" s="6" customFormat="1" ht="17" x14ac:dyDescent="0.2">
      <c r="A901" s="185"/>
      <c r="B901" s="36" t="s">
        <v>977</v>
      </c>
      <c r="C901" s="109">
        <v>3530</v>
      </c>
      <c r="D901" s="109" t="s">
        <v>788</v>
      </c>
      <c r="E901" s="109">
        <v>2012</v>
      </c>
      <c r="F901" s="129">
        <v>0.28000000000000003</v>
      </c>
      <c r="G901" s="111">
        <f t="shared" si="47"/>
        <v>988.40000000000009</v>
      </c>
      <c r="H901" s="111">
        <v>2012</v>
      </c>
      <c r="I901" s="112">
        <v>1.19</v>
      </c>
      <c r="J901" s="113">
        <f t="shared" si="48"/>
        <v>1176.1960000000001</v>
      </c>
      <c r="K901" s="114">
        <v>2022</v>
      </c>
      <c r="L901" s="115"/>
    </row>
    <row r="902" spans="1:12" s="6" customFormat="1" ht="17" x14ac:dyDescent="0.2">
      <c r="A902" s="185"/>
      <c r="B902" s="36" t="s">
        <v>978</v>
      </c>
      <c r="C902" s="109">
        <v>692</v>
      </c>
      <c r="D902" s="109" t="s">
        <v>788</v>
      </c>
      <c r="E902" s="109">
        <v>2012</v>
      </c>
      <c r="F902" s="129">
        <v>0.28000000000000003</v>
      </c>
      <c r="G902" s="111">
        <f t="shared" si="47"/>
        <v>193.76000000000002</v>
      </c>
      <c r="H902" s="111">
        <v>2012</v>
      </c>
      <c r="I902" s="112">
        <v>1.19</v>
      </c>
      <c r="J902" s="113">
        <f t="shared" si="48"/>
        <v>230.57440000000003</v>
      </c>
      <c r="K902" s="114">
        <v>2022</v>
      </c>
      <c r="L902" s="115"/>
    </row>
    <row r="903" spans="1:12" s="6" customFormat="1" ht="17" x14ac:dyDescent="0.2">
      <c r="A903" s="185"/>
      <c r="B903" s="36" t="s">
        <v>979</v>
      </c>
      <c r="C903" s="109">
        <v>480</v>
      </c>
      <c r="D903" s="109" t="s">
        <v>788</v>
      </c>
      <c r="E903" s="109">
        <v>2012</v>
      </c>
      <c r="F903" s="129">
        <v>0.28000000000000003</v>
      </c>
      <c r="G903" s="111">
        <f t="shared" si="47"/>
        <v>134.4</v>
      </c>
      <c r="H903" s="111">
        <v>2012</v>
      </c>
      <c r="I903" s="112">
        <v>1.19</v>
      </c>
      <c r="J903" s="113">
        <f t="shared" si="48"/>
        <v>159.93600000000001</v>
      </c>
      <c r="K903" s="114">
        <v>2022</v>
      </c>
      <c r="L903" s="115"/>
    </row>
    <row r="904" spans="1:12" s="6" customFormat="1" ht="17" x14ac:dyDescent="0.2">
      <c r="A904" s="185"/>
      <c r="B904" s="36" t="s">
        <v>980</v>
      </c>
      <c r="C904" s="109">
        <v>4750</v>
      </c>
      <c r="D904" s="109" t="s">
        <v>788</v>
      </c>
      <c r="E904" s="109">
        <v>2012</v>
      </c>
      <c r="F904" s="129">
        <v>0.28000000000000003</v>
      </c>
      <c r="G904" s="111">
        <f t="shared" si="47"/>
        <v>1330.0000000000002</v>
      </c>
      <c r="H904" s="111">
        <v>2012</v>
      </c>
      <c r="I904" s="112">
        <v>1.19</v>
      </c>
      <c r="J904" s="113">
        <f t="shared" si="48"/>
        <v>1582.7000000000003</v>
      </c>
      <c r="K904" s="114">
        <v>2022</v>
      </c>
      <c r="L904" s="115"/>
    </row>
    <row r="905" spans="1:12" s="6" customFormat="1" ht="17" x14ac:dyDescent="0.2">
      <c r="A905" s="185"/>
      <c r="B905" s="36" t="s">
        <v>981</v>
      </c>
      <c r="C905" s="109">
        <v>67537</v>
      </c>
      <c r="D905" s="109" t="s">
        <v>788</v>
      </c>
      <c r="E905" s="109">
        <v>2012</v>
      </c>
      <c r="F905" s="129">
        <v>0.28000000000000003</v>
      </c>
      <c r="G905" s="111">
        <f t="shared" si="47"/>
        <v>18910.36</v>
      </c>
      <c r="H905" s="111">
        <v>2012</v>
      </c>
      <c r="I905" s="112">
        <v>1.19</v>
      </c>
      <c r="J905" s="113">
        <f t="shared" si="48"/>
        <v>22503.328399999999</v>
      </c>
      <c r="K905" s="114">
        <v>2022</v>
      </c>
      <c r="L905" s="115"/>
    </row>
    <row r="906" spans="1:12" s="6" customFormat="1" ht="17" x14ac:dyDescent="0.2">
      <c r="A906" s="185"/>
      <c r="B906" s="36" t="s">
        <v>982</v>
      </c>
      <c r="C906" s="109">
        <v>85130</v>
      </c>
      <c r="D906" s="109" t="s">
        <v>788</v>
      </c>
      <c r="E906" s="109">
        <v>2012</v>
      </c>
      <c r="F906" s="129">
        <v>0.28000000000000003</v>
      </c>
      <c r="G906" s="111">
        <f t="shared" si="47"/>
        <v>23836.400000000001</v>
      </c>
      <c r="H906" s="111">
        <v>2012</v>
      </c>
      <c r="I906" s="112">
        <v>1.19</v>
      </c>
      <c r="J906" s="113">
        <f t="shared" si="48"/>
        <v>28365.315999999999</v>
      </c>
      <c r="K906" s="114">
        <v>2022</v>
      </c>
      <c r="L906" s="115"/>
    </row>
    <row r="907" spans="1:12" s="6" customFormat="1" ht="17" x14ac:dyDescent="0.2">
      <c r="A907" s="185"/>
      <c r="B907" s="36" t="s">
        <v>983</v>
      </c>
      <c r="C907" s="109">
        <v>79551</v>
      </c>
      <c r="D907" s="109" t="s">
        <v>788</v>
      </c>
      <c r="E907" s="109">
        <v>2012</v>
      </c>
      <c r="F907" s="129">
        <v>0.28000000000000003</v>
      </c>
      <c r="G907" s="111">
        <f t="shared" si="47"/>
        <v>22274.280000000002</v>
      </c>
      <c r="H907" s="111">
        <v>2012</v>
      </c>
      <c r="I907" s="112">
        <v>1.19</v>
      </c>
      <c r="J907" s="113">
        <f t="shared" si="48"/>
        <v>26506.393200000002</v>
      </c>
      <c r="K907" s="114">
        <v>2022</v>
      </c>
      <c r="L907" s="115"/>
    </row>
    <row r="908" spans="1:12" s="6" customFormat="1" ht="17" x14ac:dyDescent="0.2">
      <c r="A908" s="185"/>
      <c r="B908" s="36" t="s">
        <v>984</v>
      </c>
      <c r="C908" s="109">
        <v>77587</v>
      </c>
      <c r="D908" s="109" t="s">
        <v>788</v>
      </c>
      <c r="E908" s="109">
        <v>2012</v>
      </c>
      <c r="F908" s="129">
        <v>0.28000000000000003</v>
      </c>
      <c r="G908" s="111">
        <f t="shared" si="47"/>
        <v>21724.36</v>
      </c>
      <c r="H908" s="111">
        <v>2012</v>
      </c>
      <c r="I908" s="112">
        <v>1.19</v>
      </c>
      <c r="J908" s="113">
        <f t="shared" si="48"/>
        <v>25851.988399999998</v>
      </c>
      <c r="K908" s="114">
        <v>2022</v>
      </c>
      <c r="L908" s="115"/>
    </row>
    <row r="909" spans="1:12" s="6" customFormat="1" ht="17" x14ac:dyDescent="0.2">
      <c r="A909" s="185"/>
      <c r="B909" s="36" t="s">
        <v>985</v>
      </c>
      <c r="C909" s="109">
        <v>90995</v>
      </c>
      <c r="D909" s="109" t="s">
        <v>788</v>
      </c>
      <c r="E909" s="109">
        <v>2012</v>
      </c>
      <c r="F909" s="129">
        <v>0.28000000000000003</v>
      </c>
      <c r="G909" s="111">
        <f t="shared" si="47"/>
        <v>25478.600000000002</v>
      </c>
      <c r="H909" s="111">
        <v>2012</v>
      </c>
      <c r="I909" s="112">
        <v>1.19</v>
      </c>
      <c r="J909" s="113">
        <f t="shared" si="48"/>
        <v>30319.534</v>
      </c>
      <c r="K909" s="114">
        <v>2022</v>
      </c>
      <c r="L909" s="115"/>
    </row>
    <row r="910" spans="1:12" s="6" customFormat="1" ht="17" x14ac:dyDescent="0.2">
      <c r="A910" s="185"/>
      <c r="B910" s="36" t="s">
        <v>986</v>
      </c>
      <c r="C910" s="109">
        <v>89448</v>
      </c>
      <c r="D910" s="109" t="s">
        <v>788</v>
      </c>
      <c r="E910" s="109">
        <v>2012</v>
      </c>
      <c r="F910" s="129">
        <v>0.28000000000000003</v>
      </c>
      <c r="G910" s="111">
        <f t="shared" si="47"/>
        <v>25045.440000000002</v>
      </c>
      <c r="H910" s="111">
        <v>2012</v>
      </c>
      <c r="I910" s="112">
        <v>1.19</v>
      </c>
      <c r="J910" s="113">
        <f t="shared" si="48"/>
        <v>29804.0736</v>
      </c>
      <c r="K910" s="114">
        <v>2022</v>
      </c>
      <c r="L910" s="115"/>
    </row>
    <row r="911" spans="1:12" s="6" customFormat="1" ht="17" x14ac:dyDescent="0.2">
      <c r="A911" s="185"/>
      <c r="B911" s="36" t="s">
        <v>987</v>
      </c>
      <c r="C911" s="109">
        <v>82383</v>
      </c>
      <c r="D911" s="109" t="s">
        <v>788</v>
      </c>
      <c r="E911" s="109">
        <v>2012</v>
      </c>
      <c r="F911" s="129">
        <v>0.28000000000000003</v>
      </c>
      <c r="G911" s="111">
        <f t="shared" si="47"/>
        <v>23067.24</v>
      </c>
      <c r="H911" s="111">
        <v>2012</v>
      </c>
      <c r="I911" s="112">
        <v>1.19</v>
      </c>
      <c r="J911" s="113">
        <f t="shared" si="48"/>
        <v>27450.015600000002</v>
      </c>
      <c r="K911" s="114">
        <v>2022</v>
      </c>
      <c r="L911" s="115"/>
    </row>
    <row r="912" spans="1:12" s="6" customFormat="1" ht="17" x14ac:dyDescent="0.2">
      <c r="A912" s="185"/>
      <c r="B912" s="36" t="s">
        <v>988</v>
      </c>
      <c r="C912" s="109">
        <v>80799</v>
      </c>
      <c r="D912" s="109" t="s">
        <v>788</v>
      </c>
      <c r="E912" s="109">
        <v>2012</v>
      </c>
      <c r="F912" s="129">
        <v>0.28000000000000003</v>
      </c>
      <c r="G912" s="111">
        <f t="shared" si="47"/>
        <v>22623.72</v>
      </c>
      <c r="H912" s="111">
        <v>2012</v>
      </c>
      <c r="I912" s="112">
        <v>1.19</v>
      </c>
      <c r="J912" s="113">
        <f t="shared" si="48"/>
        <v>26922.2268</v>
      </c>
      <c r="K912" s="114">
        <v>2022</v>
      </c>
      <c r="L912" s="115"/>
    </row>
    <row r="913" spans="1:12" s="6" customFormat="1" ht="17" x14ac:dyDescent="0.2">
      <c r="A913" s="185"/>
      <c r="B913" s="36" t="s">
        <v>989</v>
      </c>
      <c r="C913" s="109">
        <v>59413</v>
      </c>
      <c r="D913" s="109" t="s">
        <v>788</v>
      </c>
      <c r="E913" s="109">
        <v>2012</v>
      </c>
      <c r="F913" s="129">
        <v>0.28000000000000003</v>
      </c>
      <c r="G913" s="111">
        <f t="shared" si="47"/>
        <v>16635.640000000003</v>
      </c>
      <c r="H913" s="111">
        <v>2012</v>
      </c>
      <c r="I913" s="112">
        <v>1.19</v>
      </c>
      <c r="J913" s="113">
        <f t="shared" si="48"/>
        <v>19796.411600000003</v>
      </c>
      <c r="K913" s="114">
        <v>2022</v>
      </c>
      <c r="L913" s="115"/>
    </row>
    <row r="914" spans="1:12" s="6" customFormat="1" ht="17" x14ac:dyDescent="0.2">
      <c r="A914" s="185"/>
      <c r="B914" s="36" t="s">
        <v>990</v>
      </c>
      <c r="C914" s="109">
        <v>57804</v>
      </c>
      <c r="D914" s="109" t="s">
        <v>788</v>
      </c>
      <c r="E914" s="109">
        <v>2012</v>
      </c>
      <c r="F914" s="129">
        <v>0.28000000000000003</v>
      </c>
      <c r="G914" s="111">
        <f t="shared" si="47"/>
        <v>16185.12</v>
      </c>
      <c r="H914" s="111">
        <v>2012</v>
      </c>
      <c r="I914" s="112">
        <v>1.19</v>
      </c>
      <c r="J914" s="113">
        <f t="shared" si="48"/>
        <v>19260.292799999999</v>
      </c>
      <c r="K914" s="114">
        <v>2022</v>
      </c>
      <c r="L914" s="115"/>
    </row>
    <row r="915" spans="1:12" s="6" customFormat="1" ht="17" x14ac:dyDescent="0.2">
      <c r="A915" s="185"/>
      <c r="B915" s="42" t="s">
        <v>991</v>
      </c>
      <c r="C915" s="116">
        <v>54.8</v>
      </c>
      <c r="D915" s="116"/>
      <c r="E915" s="116"/>
      <c r="F915" s="130"/>
      <c r="G915" s="116"/>
      <c r="H915" s="116"/>
      <c r="I915" s="116"/>
      <c r="J915" s="118"/>
      <c r="K915" s="119"/>
      <c r="L915" s="115"/>
    </row>
    <row r="916" spans="1:12" s="6" customFormat="1" ht="17" x14ac:dyDescent="0.2">
      <c r="A916" s="185"/>
      <c r="B916" s="42" t="s">
        <v>992</v>
      </c>
      <c r="C916" s="116">
        <v>44.9</v>
      </c>
      <c r="D916" s="116"/>
      <c r="E916" s="116"/>
      <c r="F916" s="130"/>
      <c r="G916" s="116"/>
      <c r="H916" s="116"/>
      <c r="I916" s="116"/>
      <c r="J916" s="118"/>
      <c r="K916" s="119"/>
      <c r="L916" s="115"/>
    </row>
    <row r="917" spans="1:12" s="6" customFormat="1" ht="17" x14ac:dyDescent="0.2">
      <c r="A917" s="185"/>
      <c r="B917" s="42" t="s">
        <v>993</v>
      </c>
      <c r="C917" s="116">
        <v>39</v>
      </c>
      <c r="D917" s="116"/>
      <c r="E917" s="116"/>
      <c r="F917" s="130"/>
      <c r="G917" s="116"/>
      <c r="H917" s="116"/>
      <c r="I917" s="116"/>
      <c r="J917" s="118"/>
      <c r="K917" s="119"/>
      <c r="L917" s="115"/>
    </row>
    <row r="918" spans="1:12" s="6" customFormat="1" ht="17" x14ac:dyDescent="0.2">
      <c r="A918" s="186"/>
      <c r="B918" s="42" t="s">
        <v>993</v>
      </c>
      <c r="C918" s="116">
        <v>39</v>
      </c>
      <c r="D918" s="116"/>
      <c r="E918" s="116"/>
      <c r="F918" s="130"/>
      <c r="G918" s="116"/>
      <c r="H918" s="116"/>
      <c r="I918" s="116"/>
      <c r="J918" s="118"/>
      <c r="K918" s="119"/>
      <c r="L918" s="115"/>
    </row>
    <row r="919" spans="1:12" s="6" customFormat="1" x14ac:dyDescent="0.2">
      <c r="A919" s="9"/>
      <c r="B919" s="121"/>
      <c r="C919" s="122"/>
      <c r="D919" s="122"/>
      <c r="E919" s="122"/>
      <c r="F919" s="122"/>
      <c r="G919" s="122"/>
      <c r="H919" s="122"/>
      <c r="I919" s="122"/>
      <c r="J919" s="122"/>
      <c r="K919" s="122"/>
      <c r="L919" s="115"/>
    </row>
    <row r="920" spans="1:12" s="6" customFormat="1" ht="68" x14ac:dyDescent="0.2">
      <c r="A920" s="189" t="s">
        <v>994</v>
      </c>
      <c r="B920" s="108" t="s">
        <v>995</v>
      </c>
      <c r="C920" s="109">
        <v>6688</v>
      </c>
      <c r="D920" s="109" t="s">
        <v>12</v>
      </c>
      <c r="E920" s="109">
        <v>2020</v>
      </c>
      <c r="F920" s="111" t="s">
        <v>13</v>
      </c>
      <c r="G920" s="111"/>
      <c r="H920" s="111"/>
      <c r="I920" s="112">
        <v>1.04</v>
      </c>
      <c r="J920" s="113">
        <f t="shared" ref="J920:J940" si="49">SUM(I920*C920)</f>
        <v>6955.52</v>
      </c>
      <c r="K920" s="114">
        <v>2022</v>
      </c>
      <c r="L920" s="115" t="s">
        <v>996</v>
      </c>
    </row>
    <row r="921" spans="1:12" s="6" customFormat="1" ht="34" x14ac:dyDescent="0.2">
      <c r="A921" s="185"/>
      <c r="B921" s="108" t="s">
        <v>997</v>
      </c>
      <c r="C921" s="109">
        <v>336</v>
      </c>
      <c r="D921" s="109" t="s">
        <v>12</v>
      </c>
      <c r="E921" s="109">
        <v>2020</v>
      </c>
      <c r="F921" s="111" t="s">
        <v>13</v>
      </c>
      <c r="G921" s="111"/>
      <c r="H921" s="111"/>
      <c r="I921" s="112">
        <v>1.04</v>
      </c>
      <c r="J921" s="113">
        <f t="shared" si="49"/>
        <v>349.44</v>
      </c>
      <c r="K921" s="114">
        <v>2022</v>
      </c>
      <c r="L921" s="115" t="s">
        <v>998</v>
      </c>
    </row>
    <row r="922" spans="1:12" s="6" customFormat="1" ht="17" x14ac:dyDescent="0.2">
      <c r="A922" s="185"/>
      <c r="B922" s="108" t="s">
        <v>999</v>
      </c>
      <c r="C922" s="109">
        <v>816</v>
      </c>
      <c r="D922" s="109" t="s">
        <v>12</v>
      </c>
      <c r="E922" s="109">
        <v>2020</v>
      </c>
      <c r="F922" s="111" t="s">
        <v>13</v>
      </c>
      <c r="G922" s="111"/>
      <c r="H922" s="111"/>
      <c r="I922" s="112">
        <v>1.04</v>
      </c>
      <c r="J922" s="113">
        <f t="shared" si="49"/>
        <v>848.64</v>
      </c>
      <c r="K922" s="114">
        <v>2022</v>
      </c>
      <c r="L922" s="115"/>
    </row>
    <row r="923" spans="1:12" s="6" customFormat="1" ht="17" x14ac:dyDescent="0.2">
      <c r="A923" s="185"/>
      <c r="B923" s="108" t="s">
        <v>1000</v>
      </c>
      <c r="C923" s="109">
        <v>12748</v>
      </c>
      <c r="D923" s="109" t="s">
        <v>12</v>
      </c>
      <c r="E923" s="109">
        <v>2020</v>
      </c>
      <c r="F923" s="111" t="s">
        <v>13</v>
      </c>
      <c r="G923" s="111"/>
      <c r="H923" s="111"/>
      <c r="I923" s="112">
        <v>1.04</v>
      </c>
      <c r="J923" s="113">
        <f t="shared" si="49"/>
        <v>13257.92</v>
      </c>
      <c r="K923" s="114">
        <v>2022</v>
      </c>
      <c r="L923" s="115"/>
    </row>
    <row r="924" spans="1:12" s="6" customFormat="1" ht="17" x14ac:dyDescent="0.2">
      <c r="A924" s="185"/>
      <c r="B924" s="108" t="s">
        <v>1001</v>
      </c>
      <c r="C924" s="109">
        <v>9387</v>
      </c>
      <c r="D924" s="109" t="s">
        <v>12</v>
      </c>
      <c r="E924" s="109">
        <v>2020</v>
      </c>
      <c r="F924" s="111" t="s">
        <v>13</v>
      </c>
      <c r="G924" s="111"/>
      <c r="H924" s="111"/>
      <c r="I924" s="112">
        <v>1.04</v>
      </c>
      <c r="J924" s="113">
        <f t="shared" si="49"/>
        <v>9762.48</v>
      </c>
      <c r="K924" s="114">
        <v>2022</v>
      </c>
      <c r="L924" s="115"/>
    </row>
    <row r="925" spans="1:12" s="6" customFormat="1" ht="17" x14ac:dyDescent="0.2">
      <c r="A925" s="185"/>
      <c r="B925" s="108" t="s">
        <v>1002</v>
      </c>
      <c r="C925" s="109">
        <v>6101</v>
      </c>
      <c r="D925" s="109" t="s">
        <v>12</v>
      </c>
      <c r="E925" s="109">
        <v>2020</v>
      </c>
      <c r="F925" s="111" t="s">
        <v>13</v>
      </c>
      <c r="G925" s="111"/>
      <c r="H925" s="111"/>
      <c r="I925" s="112">
        <v>1.04</v>
      </c>
      <c r="J925" s="113">
        <f t="shared" si="49"/>
        <v>6345.04</v>
      </c>
      <c r="K925" s="114">
        <v>2022</v>
      </c>
      <c r="L925" s="115"/>
    </row>
    <row r="926" spans="1:12" s="6" customFormat="1" ht="17" x14ac:dyDescent="0.2">
      <c r="A926" s="185"/>
      <c r="B926" s="108" t="s">
        <v>1003</v>
      </c>
      <c r="C926" s="109">
        <v>5743</v>
      </c>
      <c r="D926" s="109" t="s">
        <v>12</v>
      </c>
      <c r="E926" s="109">
        <v>2020</v>
      </c>
      <c r="F926" s="111" t="s">
        <v>13</v>
      </c>
      <c r="G926" s="111"/>
      <c r="H926" s="111"/>
      <c r="I926" s="112">
        <v>1.04</v>
      </c>
      <c r="J926" s="113">
        <f t="shared" si="49"/>
        <v>5972.72</v>
      </c>
      <c r="K926" s="114">
        <v>2022</v>
      </c>
      <c r="L926" s="115"/>
    </row>
    <row r="927" spans="1:12" s="6" customFormat="1" ht="17" x14ac:dyDescent="0.2">
      <c r="A927" s="185"/>
      <c r="B927" s="108" t="s">
        <v>1004</v>
      </c>
      <c r="C927" s="109">
        <v>7879</v>
      </c>
      <c r="D927" s="109" t="s">
        <v>12</v>
      </c>
      <c r="E927" s="109">
        <v>2020</v>
      </c>
      <c r="F927" s="111" t="s">
        <v>13</v>
      </c>
      <c r="G927" s="111"/>
      <c r="H927" s="111"/>
      <c r="I927" s="112">
        <v>1.04</v>
      </c>
      <c r="J927" s="113">
        <f t="shared" si="49"/>
        <v>8194.16</v>
      </c>
      <c r="K927" s="114">
        <v>2022</v>
      </c>
      <c r="L927" s="115"/>
    </row>
    <row r="928" spans="1:12" s="6" customFormat="1" ht="17" x14ac:dyDescent="0.2">
      <c r="A928" s="185"/>
      <c r="B928" s="108" t="s">
        <v>1005</v>
      </c>
      <c r="C928" s="109">
        <v>7848</v>
      </c>
      <c r="D928" s="109" t="s">
        <v>12</v>
      </c>
      <c r="E928" s="109">
        <v>2020</v>
      </c>
      <c r="F928" s="111" t="s">
        <v>13</v>
      </c>
      <c r="G928" s="111"/>
      <c r="H928" s="111"/>
      <c r="I928" s="112">
        <v>1.04</v>
      </c>
      <c r="J928" s="113">
        <f t="shared" si="49"/>
        <v>8161.92</v>
      </c>
      <c r="K928" s="114">
        <v>2022</v>
      </c>
      <c r="L928" s="115"/>
    </row>
    <row r="929" spans="1:12" s="6" customFormat="1" ht="17" x14ac:dyDescent="0.2">
      <c r="A929" s="185"/>
      <c r="B929" s="108" t="s">
        <v>1006</v>
      </c>
      <c r="C929" s="109">
        <v>12339</v>
      </c>
      <c r="D929" s="109" t="s">
        <v>12</v>
      </c>
      <c r="E929" s="109">
        <v>2020</v>
      </c>
      <c r="F929" s="111" t="s">
        <v>13</v>
      </c>
      <c r="G929" s="111"/>
      <c r="H929" s="111"/>
      <c r="I929" s="112">
        <v>1.04</v>
      </c>
      <c r="J929" s="113">
        <f t="shared" si="49"/>
        <v>12832.560000000001</v>
      </c>
      <c r="K929" s="114">
        <v>2022</v>
      </c>
      <c r="L929" s="115"/>
    </row>
    <row r="930" spans="1:12" s="6" customFormat="1" ht="17" x14ac:dyDescent="0.2">
      <c r="A930" s="185"/>
      <c r="B930" s="108" t="s">
        <v>1007</v>
      </c>
      <c r="C930" s="109">
        <v>2519</v>
      </c>
      <c r="D930" s="109" t="s">
        <v>12</v>
      </c>
      <c r="E930" s="109">
        <v>2020</v>
      </c>
      <c r="F930" s="111" t="s">
        <v>13</v>
      </c>
      <c r="G930" s="111"/>
      <c r="H930" s="111"/>
      <c r="I930" s="112">
        <v>1.04</v>
      </c>
      <c r="J930" s="113">
        <f t="shared" si="49"/>
        <v>2619.7600000000002</v>
      </c>
      <c r="K930" s="114">
        <v>2022</v>
      </c>
      <c r="L930" s="115"/>
    </row>
    <row r="931" spans="1:12" s="6" customFormat="1" ht="17" x14ac:dyDescent="0.2">
      <c r="A931" s="185"/>
      <c r="B931" s="108" t="s">
        <v>1008</v>
      </c>
      <c r="C931" s="109">
        <v>81551</v>
      </c>
      <c r="D931" s="109" t="s">
        <v>12</v>
      </c>
      <c r="E931" s="109">
        <v>2020</v>
      </c>
      <c r="F931" s="111" t="s">
        <v>13</v>
      </c>
      <c r="G931" s="111"/>
      <c r="H931" s="111"/>
      <c r="I931" s="112">
        <v>1.04</v>
      </c>
      <c r="J931" s="113">
        <f t="shared" si="49"/>
        <v>84813.040000000008</v>
      </c>
      <c r="K931" s="114">
        <v>2022</v>
      </c>
      <c r="L931" s="115"/>
    </row>
    <row r="932" spans="1:12" s="6" customFormat="1" ht="17" x14ac:dyDescent="0.2">
      <c r="A932" s="185"/>
      <c r="B932" s="108" t="s">
        <v>1009</v>
      </c>
      <c r="C932" s="109">
        <v>91439</v>
      </c>
      <c r="D932" s="109" t="s">
        <v>12</v>
      </c>
      <c r="E932" s="109">
        <v>2020</v>
      </c>
      <c r="F932" s="111" t="s">
        <v>13</v>
      </c>
      <c r="G932" s="111"/>
      <c r="H932" s="111"/>
      <c r="I932" s="112">
        <v>1.04</v>
      </c>
      <c r="J932" s="113">
        <f t="shared" si="49"/>
        <v>95096.56</v>
      </c>
      <c r="K932" s="114">
        <v>2022</v>
      </c>
      <c r="L932" s="115"/>
    </row>
    <row r="933" spans="1:12" s="6" customFormat="1" ht="17" x14ac:dyDescent="0.2">
      <c r="A933" s="185"/>
      <c r="B933" s="108" t="s">
        <v>1010</v>
      </c>
      <c r="C933" s="109">
        <v>4375</v>
      </c>
      <c r="D933" s="109" t="s">
        <v>12</v>
      </c>
      <c r="E933" s="109">
        <v>2020</v>
      </c>
      <c r="F933" s="111" t="s">
        <v>13</v>
      </c>
      <c r="G933" s="111"/>
      <c r="H933" s="111"/>
      <c r="I933" s="112">
        <v>1.04</v>
      </c>
      <c r="J933" s="113">
        <f t="shared" si="49"/>
        <v>4550</v>
      </c>
      <c r="K933" s="114">
        <v>2022</v>
      </c>
      <c r="L933" s="115"/>
    </row>
    <row r="934" spans="1:12" s="6" customFormat="1" ht="17" x14ac:dyDescent="0.2">
      <c r="A934" s="185"/>
      <c r="B934" s="108" t="s">
        <v>1011</v>
      </c>
      <c r="C934" s="109">
        <v>15524</v>
      </c>
      <c r="D934" s="109" t="s">
        <v>12</v>
      </c>
      <c r="E934" s="109">
        <v>2020</v>
      </c>
      <c r="F934" s="111" t="s">
        <v>13</v>
      </c>
      <c r="G934" s="111"/>
      <c r="H934" s="111"/>
      <c r="I934" s="112">
        <v>1.04</v>
      </c>
      <c r="J934" s="113">
        <f t="shared" si="49"/>
        <v>16144.960000000001</v>
      </c>
      <c r="K934" s="114">
        <v>2022</v>
      </c>
      <c r="L934" s="115"/>
    </row>
    <row r="935" spans="1:12" s="6" customFormat="1" ht="17" x14ac:dyDescent="0.2">
      <c r="A935" s="185"/>
      <c r="B935" s="108" t="s">
        <v>1012</v>
      </c>
      <c r="C935" s="109">
        <v>410</v>
      </c>
      <c r="D935" s="109" t="s">
        <v>12</v>
      </c>
      <c r="E935" s="109">
        <v>2020</v>
      </c>
      <c r="F935" s="111" t="s">
        <v>13</v>
      </c>
      <c r="G935" s="111"/>
      <c r="H935" s="111"/>
      <c r="I935" s="112">
        <v>1.04</v>
      </c>
      <c r="J935" s="113">
        <f t="shared" si="49"/>
        <v>426.40000000000003</v>
      </c>
      <c r="K935" s="114">
        <v>2022</v>
      </c>
      <c r="L935" s="115"/>
    </row>
    <row r="936" spans="1:12" s="6" customFormat="1" ht="17" x14ac:dyDescent="0.2">
      <c r="A936" s="185"/>
      <c r="B936" s="108" t="s">
        <v>1013</v>
      </c>
      <c r="C936" s="109">
        <v>283</v>
      </c>
      <c r="D936" s="109" t="s">
        <v>12</v>
      </c>
      <c r="E936" s="109">
        <v>2020</v>
      </c>
      <c r="F936" s="111" t="s">
        <v>13</v>
      </c>
      <c r="G936" s="111"/>
      <c r="H936" s="111"/>
      <c r="I936" s="112">
        <v>1.04</v>
      </c>
      <c r="J936" s="113">
        <f t="shared" si="49"/>
        <v>294.32</v>
      </c>
      <c r="K936" s="114">
        <v>2022</v>
      </c>
      <c r="L936" s="115"/>
    </row>
    <row r="937" spans="1:12" s="6" customFormat="1" ht="68" x14ac:dyDescent="0.2">
      <c r="A937" s="185"/>
      <c r="B937" s="108" t="s">
        <v>1014</v>
      </c>
      <c r="C937" s="109">
        <v>98675</v>
      </c>
      <c r="D937" s="109" t="s">
        <v>12</v>
      </c>
      <c r="E937" s="109">
        <v>2020</v>
      </c>
      <c r="F937" s="111" t="s">
        <v>13</v>
      </c>
      <c r="G937" s="111"/>
      <c r="H937" s="111"/>
      <c r="I937" s="112">
        <v>1.04</v>
      </c>
      <c r="J937" s="113">
        <f t="shared" si="49"/>
        <v>102622</v>
      </c>
      <c r="K937" s="114">
        <v>2022</v>
      </c>
      <c r="L937" s="115" t="s">
        <v>1015</v>
      </c>
    </row>
    <row r="938" spans="1:12" s="6" customFormat="1" ht="17" x14ac:dyDescent="0.2">
      <c r="A938" s="185"/>
      <c r="B938" s="108" t="s">
        <v>1016</v>
      </c>
      <c r="C938" s="109">
        <v>109765</v>
      </c>
      <c r="D938" s="109" t="s">
        <v>12</v>
      </c>
      <c r="E938" s="109">
        <v>2020</v>
      </c>
      <c r="F938" s="111" t="s">
        <v>13</v>
      </c>
      <c r="G938" s="111"/>
      <c r="H938" s="111"/>
      <c r="I938" s="112">
        <v>1.04</v>
      </c>
      <c r="J938" s="113">
        <f t="shared" si="49"/>
        <v>114155.6</v>
      </c>
      <c r="K938" s="114">
        <v>2022</v>
      </c>
      <c r="L938" s="115"/>
    </row>
    <row r="939" spans="1:12" s="6" customFormat="1" ht="17" x14ac:dyDescent="0.2">
      <c r="A939" s="185"/>
      <c r="B939" s="108" t="s">
        <v>1017</v>
      </c>
      <c r="C939" s="109">
        <v>4300</v>
      </c>
      <c r="D939" s="109" t="s">
        <v>12</v>
      </c>
      <c r="E939" s="109">
        <v>2020</v>
      </c>
      <c r="F939" s="111" t="s">
        <v>13</v>
      </c>
      <c r="G939" s="111"/>
      <c r="H939" s="111"/>
      <c r="I939" s="112">
        <v>1.04</v>
      </c>
      <c r="J939" s="113">
        <f t="shared" si="49"/>
        <v>4472</v>
      </c>
      <c r="K939" s="114">
        <v>2022</v>
      </c>
      <c r="L939" s="115"/>
    </row>
    <row r="940" spans="1:12" s="6" customFormat="1" ht="17" x14ac:dyDescent="0.2">
      <c r="A940" s="185"/>
      <c r="B940" s="108" t="s">
        <v>509</v>
      </c>
      <c r="C940" s="109">
        <v>2517</v>
      </c>
      <c r="D940" s="109" t="s">
        <v>12</v>
      </c>
      <c r="E940" s="109">
        <v>2020</v>
      </c>
      <c r="F940" s="111" t="s">
        <v>13</v>
      </c>
      <c r="G940" s="111"/>
      <c r="H940" s="111"/>
      <c r="I940" s="112">
        <v>1.04</v>
      </c>
      <c r="J940" s="113">
        <f t="shared" si="49"/>
        <v>2617.6800000000003</v>
      </c>
      <c r="K940" s="114">
        <v>2022</v>
      </c>
      <c r="L940" s="115"/>
    </row>
    <row r="941" spans="1:12" s="6" customFormat="1" ht="17" x14ac:dyDescent="0.2">
      <c r="A941" s="185"/>
      <c r="B941" s="42" t="s">
        <v>1018</v>
      </c>
      <c r="C941" s="116">
        <v>10.82</v>
      </c>
      <c r="D941" s="116"/>
      <c r="E941" s="116"/>
      <c r="F941" s="116"/>
      <c r="G941" s="116"/>
      <c r="H941" s="116"/>
      <c r="I941" s="116"/>
      <c r="J941" s="116"/>
      <c r="K941" s="116"/>
      <c r="L941" s="115"/>
    </row>
    <row r="942" spans="1:12" s="6" customFormat="1" ht="17" x14ac:dyDescent="0.2">
      <c r="A942" s="185"/>
      <c r="B942" s="42" t="s">
        <v>1019</v>
      </c>
      <c r="C942" s="116">
        <v>12.04</v>
      </c>
      <c r="D942" s="116"/>
      <c r="E942" s="116"/>
      <c r="F942" s="116"/>
      <c r="G942" s="116"/>
      <c r="H942" s="116"/>
      <c r="I942" s="116"/>
      <c r="J942" s="116"/>
      <c r="K942" s="116"/>
      <c r="L942" s="115"/>
    </row>
    <row r="943" spans="1:12" s="6" customFormat="1" ht="17" x14ac:dyDescent="0.2">
      <c r="A943" s="185"/>
      <c r="B943" s="42" t="s">
        <v>1020</v>
      </c>
      <c r="C943" s="116">
        <v>3.6</v>
      </c>
      <c r="D943" s="116"/>
      <c r="E943" s="116"/>
      <c r="F943" s="116"/>
      <c r="G943" s="116"/>
      <c r="H943" s="116"/>
      <c r="I943" s="116"/>
      <c r="J943" s="116"/>
      <c r="K943" s="116"/>
      <c r="L943" s="115"/>
    </row>
    <row r="944" spans="1:12" s="6" customFormat="1" ht="17" x14ac:dyDescent="0.2">
      <c r="A944" s="185"/>
      <c r="B944" s="42" t="s">
        <v>1021</v>
      </c>
      <c r="C944" s="116">
        <v>8.1999999999999993</v>
      </c>
      <c r="D944" s="116"/>
      <c r="E944" s="116"/>
      <c r="F944" s="116"/>
      <c r="G944" s="116"/>
      <c r="H944" s="116"/>
      <c r="I944" s="116"/>
      <c r="J944" s="116"/>
      <c r="K944" s="116"/>
      <c r="L944" s="115"/>
    </row>
    <row r="945" spans="1:12" s="6" customFormat="1" ht="17" x14ac:dyDescent="0.2">
      <c r="A945" s="185"/>
      <c r="B945" s="42" t="s">
        <v>1022</v>
      </c>
      <c r="C945" s="116">
        <v>3.6</v>
      </c>
      <c r="D945" s="116"/>
      <c r="E945" s="116"/>
      <c r="F945" s="116"/>
      <c r="G945" s="116"/>
      <c r="H945" s="116"/>
      <c r="I945" s="116"/>
      <c r="J945" s="116"/>
      <c r="K945" s="116"/>
      <c r="L945" s="115"/>
    </row>
    <row r="946" spans="1:12" s="6" customFormat="1" ht="17" x14ac:dyDescent="0.2">
      <c r="A946" s="185"/>
      <c r="B946" s="42" t="s">
        <v>1023</v>
      </c>
      <c r="C946" s="116">
        <v>8.1999999999999993</v>
      </c>
      <c r="D946" s="116"/>
      <c r="E946" s="116"/>
      <c r="F946" s="116"/>
      <c r="G946" s="116"/>
      <c r="H946" s="116"/>
      <c r="I946" s="116"/>
      <c r="J946" s="116"/>
      <c r="K946" s="116"/>
      <c r="L946" s="115"/>
    </row>
    <row r="947" spans="1:12" s="6" customFormat="1" ht="17" x14ac:dyDescent="0.2">
      <c r="A947" s="185"/>
      <c r="B947" s="42" t="s">
        <v>1024</v>
      </c>
      <c r="C947" s="116">
        <v>79</v>
      </c>
      <c r="D947" s="116"/>
      <c r="E947" s="116"/>
      <c r="F947" s="116"/>
      <c r="G947" s="116"/>
      <c r="H947" s="116"/>
      <c r="I947" s="116"/>
      <c r="J947" s="116"/>
      <c r="K947" s="119"/>
      <c r="L947" s="115"/>
    </row>
    <row r="948" spans="1:12" s="6" customFormat="1" ht="17" x14ac:dyDescent="0.2">
      <c r="A948" s="185"/>
      <c r="B948" s="42" t="s">
        <v>1025</v>
      </c>
      <c r="C948" s="116">
        <v>52</v>
      </c>
      <c r="D948" s="116"/>
      <c r="E948" s="116"/>
      <c r="F948" s="116"/>
      <c r="G948" s="116"/>
      <c r="H948" s="116"/>
      <c r="I948" s="116"/>
      <c r="J948" s="116"/>
      <c r="K948" s="119"/>
      <c r="L948" s="115"/>
    </row>
    <row r="949" spans="1:12" s="6" customFormat="1" ht="17" x14ac:dyDescent="0.2">
      <c r="A949" s="185"/>
      <c r="B949" s="42" t="s">
        <v>1026</v>
      </c>
      <c r="C949" s="116">
        <v>15.2</v>
      </c>
      <c r="D949" s="116"/>
      <c r="E949" s="116"/>
      <c r="F949" s="116"/>
      <c r="G949" s="116"/>
      <c r="H949" s="116"/>
      <c r="I949" s="116"/>
      <c r="J949" s="116"/>
      <c r="K949" s="119"/>
      <c r="L949" s="115"/>
    </row>
    <row r="950" spans="1:12" s="6" customFormat="1" ht="17" x14ac:dyDescent="0.2">
      <c r="A950" s="185"/>
      <c r="B950" s="42" t="s">
        <v>1027</v>
      </c>
      <c r="C950" s="116">
        <v>39</v>
      </c>
      <c r="D950" s="116"/>
      <c r="E950" s="116"/>
      <c r="F950" s="116"/>
      <c r="G950" s="116"/>
      <c r="H950" s="116"/>
      <c r="I950" s="116"/>
      <c r="J950" s="116"/>
      <c r="K950" s="119"/>
      <c r="L950" s="115"/>
    </row>
    <row r="951" spans="1:12" s="6" customFormat="1" ht="17" x14ac:dyDescent="0.2">
      <c r="A951" s="185"/>
      <c r="B951" s="42" t="s">
        <v>1028</v>
      </c>
      <c r="C951" s="116">
        <v>14.6</v>
      </c>
      <c r="D951" s="116"/>
      <c r="E951" s="116"/>
      <c r="F951" s="116"/>
      <c r="G951" s="116"/>
      <c r="H951" s="116"/>
      <c r="I951" s="116"/>
      <c r="J951" s="116"/>
      <c r="K951" s="119"/>
      <c r="L951" s="115"/>
    </row>
    <row r="952" spans="1:12" s="6" customFormat="1" ht="17" x14ac:dyDescent="0.2">
      <c r="A952" s="185"/>
      <c r="B952" s="151" t="s">
        <v>1029</v>
      </c>
      <c r="C952" s="152">
        <v>56.4</v>
      </c>
      <c r="D952" s="152"/>
      <c r="E952" s="152"/>
      <c r="F952" s="152"/>
      <c r="G952" s="152"/>
      <c r="H952" s="152"/>
      <c r="I952" s="152"/>
      <c r="J952" s="152"/>
      <c r="K952" s="153"/>
      <c r="L952" s="115"/>
    </row>
    <row r="953" spans="1:12" s="6" customFormat="1" x14ac:dyDescent="0.2">
      <c r="A953" s="190" t="s">
        <v>1030</v>
      </c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2"/>
    </row>
    <row r="954" spans="1:12" s="6" customFormat="1" x14ac:dyDescent="0.2">
      <c r="A954" s="193"/>
      <c r="B954" s="194"/>
      <c r="C954" s="194"/>
      <c r="D954" s="194"/>
      <c r="E954" s="194"/>
      <c r="F954" s="194"/>
      <c r="G954" s="194"/>
      <c r="H954" s="194"/>
      <c r="I954" s="194"/>
      <c r="J954" s="194"/>
      <c r="K954" s="194"/>
      <c r="L954" s="195"/>
    </row>
    <row r="955" spans="1:12" s="6" customFormat="1" x14ac:dyDescent="0.2">
      <c r="A955" s="196"/>
      <c r="B955" s="197"/>
      <c r="C955" s="197"/>
      <c r="D955" s="197"/>
      <c r="E955" s="197"/>
      <c r="F955" s="197"/>
      <c r="G955" s="197"/>
      <c r="H955" s="197"/>
      <c r="I955" s="197"/>
      <c r="J955" s="197"/>
      <c r="K955" s="197"/>
      <c r="L955" s="198"/>
    </row>
  </sheetData>
  <mergeCells count="34">
    <mergeCell ref="A1:L1"/>
    <mergeCell ref="A4:A24"/>
    <mergeCell ref="A26:A41"/>
    <mergeCell ref="A43:A73"/>
    <mergeCell ref="A75:A113"/>
    <mergeCell ref="A115:A164"/>
    <mergeCell ref="A166:A190"/>
    <mergeCell ref="A192:A244"/>
    <mergeCell ref="A246:A321"/>
    <mergeCell ref="A323:A340"/>
    <mergeCell ref="A362:A385"/>
    <mergeCell ref="A387:A406"/>
    <mergeCell ref="A408:A420"/>
    <mergeCell ref="A342:A360"/>
    <mergeCell ref="A422:A434"/>
    <mergeCell ref="A436:A452"/>
    <mergeCell ref="A454:A474"/>
    <mergeCell ref="A476:A527"/>
    <mergeCell ref="A529:A551"/>
    <mergeCell ref="A553:A592"/>
    <mergeCell ref="A594:A608"/>
    <mergeCell ref="A786:A828"/>
    <mergeCell ref="A830:A855"/>
    <mergeCell ref="A920:A952"/>
    <mergeCell ref="A953:L955"/>
    <mergeCell ref="A891:A918"/>
    <mergeCell ref="A857:A889"/>
    <mergeCell ref="A610:A623"/>
    <mergeCell ref="A625:A643"/>
    <mergeCell ref="A645:A666"/>
    <mergeCell ref="A668:A711"/>
    <mergeCell ref="A713:A756"/>
    <mergeCell ref="A768:A784"/>
    <mergeCell ref="A758:A76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5"/>
  <sheetViews>
    <sheetView zoomScale="70" zoomScaleNormal="70" workbookViewId="0">
      <selection activeCell="M6" sqref="M6"/>
    </sheetView>
  </sheetViews>
  <sheetFormatPr baseColWidth="10" defaultColWidth="11.1640625" defaultRowHeight="16" x14ac:dyDescent="0.2"/>
  <cols>
    <col min="1" max="1" width="26" style="6" customWidth="1"/>
    <col min="2" max="2" width="91" style="6" customWidth="1"/>
    <col min="3" max="3" width="23.1640625" style="6" customWidth="1"/>
    <col min="4" max="4" width="17.33203125" style="6" customWidth="1"/>
    <col min="5" max="5" width="6.1640625" style="6" customWidth="1"/>
    <col min="6" max="6" width="17.1640625" style="6" customWidth="1"/>
    <col min="7" max="7" width="14" style="6" customWidth="1"/>
    <col min="8" max="8" width="6.6640625" style="6" customWidth="1"/>
    <col min="9" max="9" width="17.33203125" style="6" customWidth="1"/>
    <col min="10" max="10" width="18" style="6" customWidth="1"/>
    <col min="11" max="11" width="6.6640625" style="6" customWidth="1"/>
    <col min="12" max="12" width="22.83203125" style="6" customWidth="1"/>
    <col min="13" max="16384" width="11.1640625" style="6"/>
  </cols>
  <sheetData>
    <row r="1" spans="1:12" ht="54" customHeight="1" x14ac:dyDescent="0.2">
      <c r="A1" s="161" t="s">
        <v>1031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2" s="8" customFormat="1" ht="27.75" customHeight="1" x14ac:dyDescent="0.2">
      <c r="A2" s="154" t="s">
        <v>1</v>
      </c>
      <c r="B2" s="155" t="s">
        <v>2</v>
      </c>
      <c r="C2" s="156" t="s">
        <v>3</v>
      </c>
      <c r="D2" s="156" t="s">
        <v>4</v>
      </c>
      <c r="E2" s="156" t="s">
        <v>5</v>
      </c>
      <c r="F2" s="157" t="s">
        <v>6</v>
      </c>
      <c r="G2" s="157" t="s">
        <v>7</v>
      </c>
      <c r="H2" s="157" t="s">
        <v>5</v>
      </c>
      <c r="I2" s="158" t="s">
        <v>8</v>
      </c>
      <c r="J2" s="158" t="s">
        <v>7</v>
      </c>
      <c r="K2" s="159" t="s">
        <v>5</v>
      </c>
      <c r="L2" s="160" t="s">
        <v>9</v>
      </c>
    </row>
    <row r="3" spans="1:12" x14ac:dyDescent="0.2">
      <c r="A3" s="31"/>
      <c r="B3" s="32"/>
      <c r="C3" s="33"/>
      <c r="D3" s="33"/>
      <c r="E3" s="33"/>
      <c r="F3" s="33"/>
      <c r="G3" s="33"/>
      <c r="H3" s="33"/>
      <c r="I3" s="33"/>
      <c r="J3" s="33"/>
      <c r="K3" s="34"/>
      <c r="L3" s="35"/>
    </row>
    <row r="4" spans="1:12" ht="17" x14ac:dyDescent="0.2">
      <c r="A4" s="223" t="s">
        <v>1032</v>
      </c>
      <c r="B4" s="36" t="s">
        <v>1033</v>
      </c>
      <c r="C4" s="37">
        <v>63</v>
      </c>
      <c r="D4" s="37" t="s">
        <v>12</v>
      </c>
      <c r="E4" s="37">
        <v>2009</v>
      </c>
      <c r="F4" s="38" t="s">
        <v>13</v>
      </c>
      <c r="G4" s="38"/>
      <c r="H4" s="38"/>
      <c r="I4" s="39">
        <v>1.26</v>
      </c>
      <c r="J4" s="40">
        <f t="shared" ref="J4:J11" si="0">SUM(I4*C4)</f>
        <v>79.38</v>
      </c>
      <c r="K4" s="39">
        <v>2022</v>
      </c>
      <c r="L4" s="41"/>
    </row>
    <row r="5" spans="1:12" ht="17" x14ac:dyDescent="0.2">
      <c r="A5" s="194"/>
      <c r="B5" s="36" t="s">
        <v>1034</v>
      </c>
      <c r="C5" s="37">
        <v>70.3125</v>
      </c>
      <c r="D5" s="37" t="s">
        <v>12</v>
      </c>
      <c r="E5" s="37">
        <v>2009</v>
      </c>
      <c r="F5" s="38" t="s">
        <v>13</v>
      </c>
      <c r="G5" s="38"/>
      <c r="H5" s="38"/>
      <c r="I5" s="39">
        <v>1.26</v>
      </c>
      <c r="J5" s="40">
        <f t="shared" si="0"/>
        <v>88.59375</v>
      </c>
      <c r="K5" s="39"/>
      <c r="L5" s="41"/>
    </row>
    <row r="6" spans="1:12" ht="17" x14ac:dyDescent="0.2">
      <c r="A6" s="194"/>
      <c r="B6" s="36" t="s">
        <v>1035</v>
      </c>
      <c r="C6" s="37">
        <v>25</v>
      </c>
      <c r="D6" s="37" t="s">
        <v>12</v>
      </c>
      <c r="E6" s="37">
        <v>2009</v>
      </c>
      <c r="F6" s="38" t="s">
        <v>13</v>
      </c>
      <c r="G6" s="38"/>
      <c r="H6" s="38"/>
      <c r="I6" s="39">
        <v>1.26</v>
      </c>
      <c r="J6" s="40">
        <f t="shared" si="0"/>
        <v>31.5</v>
      </c>
      <c r="K6" s="39">
        <v>2022</v>
      </c>
      <c r="L6" s="41"/>
    </row>
    <row r="7" spans="1:12" ht="17" x14ac:dyDescent="0.2">
      <c r="A7" s="194"/>
      <c r="B7" s="36" t="s">
        <v>1036</v>
      </c>
      <c r="C7" s="37">
        <v>32698</v>
      </c>
      <c r="D7" s="37" t="s">
        <v>12</v>
      </c>
      <c r="E7" s="37">
        <v>2009</v>
      </c>
      <c r="F7" s="38" t="s">
        <v>13</v>
      </c>
      <c r="G7" s="38"/>
      <c r="H7" s="38"/>
      <c r="I7" s="39">
        <v>1.26</v>
      </c>
      <c r="J7" s="40">
        <f t="shared" si="0"/>
        <v>41199.480000000003</v>
      </c>
      <c r="K7" s="39">
        <v>2022</v>
      </c>
      <c r="L7" s="41"/>
    </row>
    <row r="8" spans="1:12" ht="17" x14ac:dyDescent="0.2">
      <c r="A8" s="194"/>
      <c r="B8" s="36" t="s">
        <v>1037</v>
      </c>
      <c r="C8" s="37">
        <v>47909.375</v>
      </c>
      <c r="D8" s="37" t="s">
        <v>12</v>
      </c>
      <c r="E8" s="37">
        <v>2009</v>
      </c>
      <c r="F8" s="38" t="s">
        <v>13</v>
      </c>
      <c r="G8" s="38"/>
      <c r="H8" s="38"/>
      <c r="I8" s="39">
        <v>1.26</v>
      </c>
      <c r="J8" s="40">
        <f t="shared" si="0"/>
        <v>60365.8125</v>
      </c>
      <c r="K8" s="39"/>
      <c r="L8" s="41"/>
    </row>
    <row r="9" spans="1:12" ht="17" x14ac:dyDescent="0.2">
      <c r="A9" s="194"/>
      <c r="B9" s="36" t="s">
        <v>1038</v>
      </c>
      <c r="C9" s="37">
        <v>23698</v>
      </c>
      <c r="D9" s="37" t="s">
        <v>12</v>
      </c>
      <c r="E9" s="37">
        <v>2009</v>
      </c>
      <c r="F9" s="38" t="s">
        <v>13</v>
      </c>
      <c r="G9" s="38"/>
      <c r="H9" s="38"/>
      <c r="I9" s="39">
        <v>1.26</v>
      </c>
      <c r="J9" s="40">
        <f t="shared" si="0"/>
        <v>29859.48</v>
      </c>
      <c r="K9" s="39">
        <v>2022</v>
      </c>
      <c r="L9" s="41"/>
    </row>
    <row r="10" spans="1:12" ht="17" x14ac:dyDescent="0.2">
      <c r="A10" s="194"/>
      <c r="B10" s="36" t="s">
        <v>1039</v>
      </c>
      <c r="C10" s="37">
        <v>18253</v>
      </c>
      <c r="D10" s="37" t="s">
        <v>12</v>
      </c>
      <c r="E10" s="37">
        <v>2009</v>
      </c>
      <c r="F10" s="38" t="s">
        <v>13</v>
      </c>
      <c r="G10" s="38"/>
      <c r="H10" s="38"/>
      <c r="I10" s="39">
        <v>1.26</v>
      </c>
      <c r="J10" s="40">
        <f t="shared" si="0"/>
        <v>22998.78</v>
      </c>
      <c r="K10" s="39">
        <v>2022</v>
      </c>
      <c r="L10" s="41"/>
    </row>
    <row r="11" spans="1:12" ht="17" x14ac:dyDescent="0.2">
      <c r="A11" s="194"/>
      <c r="B11" s="36" t="s">
        <v>1039</v>
      </c>
      <c r="C11" s="37">
        <v>28520.312300000001</v>
      </c>
      <c r="D11" s="37" t="s">
        <v>12</v>
      </c>
      <c r="E11" s="37">
        <v>2009</v>
      </c>
      <c r="F11" s="38" t="s">
        <v>13</v>
      </c>
      <c r="G11" s="38"/>
      <c r="H11" s="38"/>
      <c r="I11" s="39">
        <v>1.26</v>
      </c>
      <c r="J11" s="40">
        <f t="shared" si="0"/>
        <v>35935.593498000002</v>
      </c>
      <c r="K11" s="39">
        <v>2022</v>
      </c>
      <c r="L11" s="41"/>
    </row>
    <row r="12" spans="1:12" ht="17" x14ac:dyDescent="0.2">
      <c r="A12" s="194"/>
      <c r="B12" s="36" t="s">
        <v>1040</v>
      </c>
      <c r="C12" s="37">
        <v>2400</v>
      </c>
      <c r="D12" s="37" t="s">
        <v>12</v>
      </c>
      <c r="E12" s="37">
        <v>2009</v>
      </c>
      <c r="F12" s="38" t="s">
        <v>13</v>
      </c>
      <c r="G12" s="38"/>
      <c r="H12" s="38"/>
      <c r="I12" s="39">
        <v>1.26</v>
      </c>
      <c r="J12" s="40">
        <f>SUM(C12*I12)</f>
        <v>3024</v>
      </c>
      <c r="K12" s="39">
        <v>2022</v>
      </c>
      <c r="L12" s="41"/>
    </row>
    <row r="13" spans="1:12" ht="17" x14ac:dyDescent="0.2">
      <c r="A13" s="194"/>
      <c r="B13" s="42" t="s">
        <v>1041</v>
      </c>
      <c r="C13" s="43">
        <v>23</v>
      </c>
      <c r="D13" s="43"/>
      <c r="E13" s="43"/>
      <c r="F13" s="43"/>
      <c r="G13" s="43"/>
      <c r="H13" s="43"/>
      <c r="I13" s="43"/>
      <c r="J13" s="44"/>
      <c r="K13" s="43"/>
      <c r="L13" s="41"/>
    </row>
    <row r="14" spans="1:12" ht="17" x14ac:dyDescent="0.2">
      <c r="A14" s="194"/>
      <c r="B14" s="42" t="s">
        <v>1042</v>
      </c>
      <c r="C14" s="43">
        <v>36</v>
      </c>
      <c r="D14" s="43"/>
      <c r="E14" s="43"/>
      <c r="F14" s="43"/>
      <c r="G14" s="43"/>
      <c r="H14" s="43"/>
      <c r="I14" s="43"/>
      <c r="J14" s="44"/>
      <c r="K14" s="43"/>
      <c r="L14" s="41"/>
    </row>
    <row r="15" spans="1:12" ht="17" x14ac:dyDescent="0.2">
      <c r="A15" s="194"/>
      <c r="B15" s="42" t="s">
        <v>1043</v>
      </c>
      <c r="C15" s="43">
        <v>59</v>
      </c>
      <c r="D15" s="43"/>
      <c r="E15" s="43"/>
      <c r="F15" s="43"/>
      <c r="G15" s="43"/>
      <c r="H15" s="43"/>
      <c r="I15" s="43"/>
      <c r="J15" s="44"/>
      <c r="K15" s="43"/>
      <c r="L15" s="41"/>
    </row>
    <row r="16" spans="1:12" ht="17" x14ac:dyDescent="0.2">
      <c r="A16" s="194"/>
      <c r="B16" s="42" t="s">
        <v>1044</v>
      </c>
      <c r="C16" s="43">
        <v>26.3</v>
      </c>
      <c r="D16" s="43"/>
      <c r="E16" s="43"/>
      <c r="F16" s="43"/>
      <c r="G16" s="43"/>
      <c r="H16" s="43"/>
      <c r="I16" s="43"/>
      <c r="J16" s="44"/>
      <c r="K16" s="43"/>
      <c r="L16" s="41"/>
    </row>
    <row r="17" spans="1:12" ht="17" x14ac:dyDescent="0.2">
      <c r="A17" s="194"/>
      <c r="B17" s="42" t="s">
        <v>1045</v>
      </c>
      <c r="C17" s="43">
        <v>28.9</v>
      </c>
      <c r="D17" s="43"/>
      <c r="E17" s="43"/>
      <c r="F17" s="43"/>
      <c r="G17" s="43"/>
      <c r="H17" s="43"/>
      <c r="I17" s="43"/>
      <c r="J17" s="44"/>
      <c r="K17" s="43"/>
      <c r="L17" s="41"/>
    </row>
    <row r="18" spans="1:12" ht="17" x14ac:dyDescent="0.2">
      <c r="A18" s="194"/>
      <c r="B18" s="42" t="s">
        <v>1046</v>
      </c>
      <c r="C18" s="43">
        <v>26.2</v>
      </c>
      <c r="D18" s="43"/>
      <c r="E18" s="43"/>
      <c r="F18" s="43"/>
      <c r="G18" s="43"/>
      <c r="H18" s="43"/>
      <c r="I18" s="43"/>
      <c r="J18" s="44"/>
      <c r="K18" s="43"/>
      <c r="L18" s="41"/>
    </row>
    <row r="19" spans="1:12" ht="17" x14ac:dyDescent="0.2">
      <c r="A19" s="194"/>
      <c r="B19" s="42" t="s">
        <v>1047</v>
      </c>
      <c r="C19" s="43">
        <v>26.5</v>
      </c>
      <c r="D19" s="43"/>
      <c r="E19" s="43"/>
      <c r="F19" s="43"/>
      <c r="G19" s="43"/>
      <c r="H19" s="43"/>
      <c r="I19" s="43"/>
      <c r="J19" s="44"/>
      <c r="K19" s="43"/>
      <c r="L19" s="41"/>
    </row>
    <row r="20" spans="1:12" ht="17" x14ac:dyDescent="0.2">
      <c r="A20" s="197"/>
      <c r="B20" s="42" t="s">
        <v>1048</v>
      </c>
      <c r="C20" s="43">
        <v>28.7</v>
      </c>
      <c r="D20" s="43"/>
      <c r="E20" s="43"/>
      <c r="F20" s="43"/>
      <c r="G20" s="43"/>
      <c r="H20" s="43"/>
      <c r="I20" s="43"/>
      <c r="J20" s="44"/>
      <c r="K20" s="43"/>
      <c r="L20" s="41"/>
    </row>
    <row r="21" spans="1:12" x14ac:dyDescent="0.2">
      <c r="A21" s="7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1"/>
    </row>
    <row r="22" spans="1:12" ht="17" x14ac:dyDescent="0.2">
      <c r="A22" s="218" t="s">
        <v>1705</v>
      </c>
      <c r="B22" s="36" t="s">
        <v>1049</v>
      </c>
      <c r="C22" s="37">
        <v>63.37</v>
      </c>
      <c r="D22" s="37" t="s">
        <v>12</v>
      </c>
      <c r="E22" s="37">
        <v>2019</v>
      </c>
      <c r="F22" s="38" t="s">
        <v>13</v>
      </c>
      <c r="G22" s="38"/>
      <c r="H22" s="38"/>
      <c r="I22" s="39">
        <v>1.06</v>
      </c>
      <c r="J22" s="40">
        <f t="shared" ref="J22:J37" si="1">SUM(I22*C22)</f>
        <v>67.172200000000004</v>
      </c>
      <c r="K22" s="47">
        <v>2022</v>
      </c>
      <c r="L22" s="41"/>
    </row>
    <row r="23" spans="1:12" ht="17" x14ac:dyDescent="0.2">
      <c r="A23" s="185"/>
      <c r="B23" s="36" t="s">
        <v>1050</v>
      </c>
      <c r="C23" s="37">
        <v>155.22999999999999</v>
      </c>
      <c r="D23" s="37" t="s">
        <v>12</v>
      </c>
      <c r="E23" s="37">
        <v>2019</v>
      </c>
      <c r="F23" s="38" t="s">
        <v>13</v>
      </c>
      <c r="G23" s="38"/>
      <c r="H23" s="38"/>
      <c r="I23" s="39">
        <v>1.06</v>
      </c>
      <c r="J23" s="40">
        <f t="shared" si="1"/>
        <v>164.5438</v>
      </c>
      <c r="K23" s="47">
        <v>2022</v>
      </c>
      <c r="L23" s="41"/>
    </row>
    <row r="24" spans="1:12" ht="17" x14ac:dyDescent="0.2">
      <c r="A24" s="185"/>
      <c r="B24" s="36" t="s">
        <v>1051</v>
      </c>
      <c r="C24" s="37">
        <v>9.56</v>
      </c>
      <c r="D24" s="37" t="s">
        <v>12</v>
      </c>
      <c r="E24" s="37">
        <v>2019</v>
      </c>
      <c r="F24" s="38" t="s">
        <v>13</v>
      </c>
      <c r="G24" s="38"/>
      <c r="H24" s="38"/>
      <c r="I24" s="39">
        <v>1.06</v>
      </c>
      <c r="J24" s="40">
        <f t="shared" si="1"/>
        <v>10.133600000000001</v>
      </c>
      <c r="K24" s="47">
        <v>2022</v>
      </c>
      <c r="L24" s="41"/>
    </row>
    <row r="25" spans="1:12" ht="17" x14ac:dyDescent="0.2">
      <c r="A25" s="185"/>
      <c r="B25" s="36" t="s">
        <v>1052</v>
      </c>
      <c r="C25" s="37">
        <v>64.8</v>
      </c>
      <c r="D25" s="37" t="s">
        <v>12</v>
      </c>
      <c r="E25" s="37">
        <v>2019</v>
      </c>
      <c r="F25" s="38" t="s">
        <v>13</v>
      </c>
      <c r="G25" s="38"/>
      <c r="H25" s="38"/>
      <c r="I25" s="39">
        <v>1.06</v>
      </c>
      <c r="J25" s="40">
        <f t="shared" si="1"/>
        <v>68.688000000000002</v>
      </c>
      <c r="K25" s="47">
        <v>2022</v>
      </c>
      <c r="L25" s="41"/>
    </row>
    <row r="26" spans="1:12" ht="17" x14ac:dyDescent="0.2">
      <c r="A26" s="185"/>
      <c r="B26" s="36" t="s">
        <v>1053</v>
      </c>
      <c r="C26" s="37">
        <v>8.0500000000000007</v>
      </c>
      <c r="D26" s="37" t="s">
        <v>12</v>
      </c>
      <c r="E26" s="37">
        <v>2019</v>
      </c>
      <c r="F26" s="38" t="s">
        <v>13</v>
      </c>
      <c r="G26" s="38"/>
      <c r="H26" s="38"/>
      <c r="I26" s="39">
        <v>1.06</v>
      </c>
      <c r="J26" s="40">
        <f t="shared" si="1"/>
        <v>8.5330000000000013</v>
      </c>
      <c r="K26" s="47">
        <v>2022</v>
      </c>
      <c r="L26" s="41"/>
    </row>
    <row r="27" spans="1:12" ht="17" x14ac:dyDescent="0.2">
      <c r="A27" s="185"/>
      <c r="B27" s="36" t="s">
        <v>1054</v>
      </c>
      <c r="C27" s="37">
        <v>19.47</v>
      </c>
      <c r="D27" s="37" t="s">
        <v>12</v>
      </c>
      <c r="E27" s="37">
        <v>2019</v>
      </c>
      <c r="F27" s="38" t="s">
        <v>13</v>
      </c>
      <c r="G27" s="38"/>
      <c r="H27" s="38"/>
      <c r="I27" s="39">
        <v>1.06</v>
      </c>
      <c r="J27" s="40">
        <f t="shared" si="1"/>
        <v>20.638200000000001</v>
      </c>
      <c r="K27" s="47">
        <v>2022</v>
      </c>
      <c r="L27" s="41"/>
    </row>
    <row r="28" spans="1:12" ht="17" x14ac:dyDescent="0.2">
      <c r="A28" s="185"/>
      <c r="B28" s="36" t="s">
        <v>1055</v>
      </c>
      <c r="C28" s="37">
        <v>15.04</v>
      </c>
      <c r="D28" s="37" t="s">
        <v>12</v>
      </c>
      <c r="E28" s="37">
        <v>2019</v>
      </c>
      <c r="F28" s="38" t="s">
        <v>13</v>
      </c>
      <c r="G28" s="38"/>
      <c r="H28" s="38"/>
      <c r="I28" s="39">
        <v>1.06</v>
      </c>
      <c r="J28" s="40">
        <f t="shared" si="1"/>
        <v>15.942399999999999</v>
      </c>
      <c r="K28" s="47">
        <v>2022</v>
      </c>
      <c r="L28" s="41"/>
    </row>
    <row r="29" spans="1:12" ht="17" x14ac:dyDescent="0.2">
      <c r="A29" s="185"/>
      <c r="B29" s="36" t="s">
        <v>1056</v>
      </c>
      <c r="C29" s="37">
        <v>24.28</v>
      </c>
      <c r="D29" s="37" t="s">
        <v>12</v>
      </c>
      <c r="E29" s="37">
        <v>2019</v>
      </c>
      <c r="F29" s="38" t="s">
        <v>13</v>
      </c>
      <c r="G29" s="38"/>
      <c r="H29" s="38"/>
      <c r="I29" s="39">
        <v>1.06</v>
      </c>
      <c r="J29" s="40">
        <f t="shared" si="1"/>
        <v>25.736800000000002</v>
      </c>
      <c r="K29" s="47">
        <v>2022</v>
      </c>
      <c r="L29" s="41"/>
    </row>
    <row r="30" spans="1:12" ht="17" x14ac:dyDescent="0.2">
      <c r="A30" s="185"/>
      <c r="B30" s="36" t="s">
        <v>1057</v>
      </c>
      <c r="C30" s="37">
        <v>15.78</v>
      </c>
      <c r="D30" s="37" t="s">
        <v>12</v>
      </c>
      <c r="E30" s="37">
        <v>2019</v>
      </c>
      <c r="F30" s="38" t="s">
        <v>13</v>
      </c>
      <c r="G30" s="38"/>
      <c r="H30" s="38"/>
      <c r="I30" s="39">
        <v>1.06</v>
      </c>
      <c r="J30" s="40">
        <f t="shared" si="1"/>
        <v>16.726800000000001</v>
      </c>
      <c r="K30" s="47">
        <v>2022</v>
      </c>
      <c r="L30" s="41"/>
    </row>
    <row r="31" spans="1:12" ht="17" x14ac:dyDescent="0.2">
      <c r="A31" s="185"/>
      <c r="B31" s="36" t="s">
        <v>1058</v>
      </c>
      <c r="C31" s="37">
        <v>30.09</v>
      </c>
      <c r="D31" s="37" t="s">
        <v>12</v>
      </c>
      <c r="E31" s="37">
        <v>2019</v>
      </c>
      <c r="F31" s="38" t="s">
        <v>13</v>
      </c>
      <c r="G31" s="38"/>
      <c r="H31" s="38"/>
      <c r="I31" s="39">
        <v>1.06</v>
      </c>
      <c r="J31" s="40">
        <f t="shared" si="1"/>
        <v>31.895400000000002</v>
      </c>
      <c r="K31" s="47">
        <v>2022</v>
      </c>
      <c r="L31" s="41"/>
    </row>
    <row r="32" spans="1:12" ht="17" x14ac:dyDescent="0.2">
      <c r="A32" s="185"/>
      <c r="B32" s="36" t="s">
        <v>1059</v>
      </c>
      <c r="C32" s="37">
        <v>56434</v>
      </c>
      <c r="D32" s="37" t="s">
        <v>12</v>
      </c>
      <c r="E32" s="37">
        <v>2019</v>
      </c>
      <c r="F32" s="38" t="s">
        <v>13</v>
      </c>
      <c r="G32" s="38"/>
      <c r="H32" s="38"/>
      <c r="I32" s="39">
        <v>1.06</v>
      </c>
      <c r="J32" s="40">
        <f t="shared" si="1"/>
        <v>59820.04</v>
      </c>
      <c r="K32" s="47">
        <v>2022</v>
      </c>
      <c r="L32" s="41"/>
    </row>
    <row r="33" spans="1:12" ht="17" x14ac:dyDescent="0.2">
      <c r="A33" s="185"/>
      <c r="B33" s="36" t="s">
        <v>1060</v>
      </c>
      <c r="C33" s="37">
        <v>58879</v>
      </c>
      <c r="D33" s="37" t="s">
        <v>12</v>
      </c>
      <c r="E33" s="37">
        <v>2019</v>
      </c>
      <c r="F33" s="38" t="s">
        <v>13</v>
      </c>
      <c r="G33" s="38"/>
      <c r="H33" s="38"/>
      <c r="I33" s="39">
        <v>1.06</v>
      </c>
      <c r="J33" s="40">
        <f t="shared" si="1"/>
        <v>62411.740000000005</v>
      </c>
      <c r="K33" s="47">
        <v>2022</v>
      </c>
      <c r="L33" s="41"/>
    </row>
    <row r="34" spans="1:12" ht="17" x14ac:dyDescent="0.2">
      <c r="A34" s="185"/>
      <c r="B34" s="36" t="s">
        <v>1061</v>
      </c>
      <c r="C34" s="37">
        <v>35347</v>
      </c>
      <c r="D34" s="37" t="s">
        <v>12</v>
      </c>
      <c r="E34" s="37">
        <v>2019</v>
      </c>
      <c r="F34" s="38" t="s">
        <v>13</v>
      </c>
      <c r="G34" s="38"/>
      <c r="H34" s="38"/>
      <c r="I34" s="39">
        <v>1.06</v>
      </c>
      <c r="J34" s="40">
        <f t="shared" si="1"/>
        <v>37467.82</v>
      </c>
      <c r="K34" s="47">
        <v>2022</v>
      </c>
      <c r="L34" s="41"/>
    </row>
    <row r="35" spans="1:12" ht="17" x14ac:dyDescent="0.2">
      <c r="A35" s="185"/>
      <c r="B35" s="36" t="s">
        <v>1062</v>
      </c>
      <c r="C35" s="37">
        <v>35652</v>
      </c>
      <c r="D35" s="37" t="s">
        <v>12</v>
      </c>
      <c r="E35" s="37">
        <v>2019</v>
      </c>
      <c r="F35" s="38" t="s">
        <v>13</v>
      </c>
      <c r="G35" s="38"/>
      <c r="H35" s="38"/>
      <c r="I35" s="39">
        <v>1.06</v>
      </c>
      <c r="J35" s="40">
        <f t="shared" si="1"/>
        <v>37791.120000000003</v>
      </c>
      <c r="K35" s="47">
        <v>2022</v>
      </c>
      <c r="L35" s="41"/>
    </row>
    <row r="36" spans="1:12" ht="17" x14ac:dyDescent="0.2">
      <c r="A36" s="185"/>
      <c r="B36" s="36" t="s">
        <v>1063</v>
      </c>
      <c r="C36" s="37">
        <v>307.37</v>
      </c>
      <c r="D36" s="37" t="s">
        <v>12</v>
      </c>
      <c r="E36" s="37">
        <v>2019</v>
      </c>
      <c r="F36" s="38" t="s">
        <v>13</v>
      </c>
      <c r="G36" s="38"/>
      <c r="H36" s="38"/>
      <c r="I36" s="39">
        <v>1.06</v>
      </c>
      <c r="J36" s="40">
        <f t="shared" si="1"/>
        <v>325.81220000000002</v>
      </c>
      <c r="K36" s="47">
        <v>2022</v>
      </c>
      <c r="L36" s="41"/>
    </row>
    <row r="37" spans="1:12" ht="17" x14ac:dyDescent="0.2">
      <c r="A37" s="185"/>
      <c r="B37" s="36" t="s">
        <v>1064</v>
      </c>
      <c r="C37" s="37">
        <v>299.58999999999997</v>
      </c>
      <c r="D37" s="37" t="s">
        <v>12</v>
      </c>
      <c r="E37" s="37">
        <v>2019</v>
      </c>
      <c r="F37" s="38" t="s">
        <v>13</v>
      </c>
      <c r="G37" s="38"/>
      <c r="H37" s="38"/>
      <c r="I37" s="39">
        <v>1.06</v>
      </c>
      <c r="J37" s="40">
        <f t="shared" si="1"/>
        <v>317.56540000000001</v>
      </c>
      <c r="K37" s="47">
        <v>2022</v>
      </c>
      <c r="L37" s="41"/>
    </row>
    <row r="38" spans="1:12" ht="17" x14ac:dyDescent="0.2">
      <c r="A38" s="185"/>
      <c r="B38" s="42" t="s">
        <v>1065</v>
      </c>
      <c r="C38" s="43">
        <v>76.5</v>
      </c>
      <c r="D38" s="43"/>
      <c r="E38" s="43"/>
      <c r="F38" s="43"/>
      <c r="G38" s="43"/>
      <c r="H38" s="43"/>
      <c r="I38" s="43"/>
      <c r="J38" s="44"/>
      <c r="K38" s="48"/>
      <c r="L38" s="41"/>
    </row>
    <row r="39" spans="1:12" ht="17" x14ac:dyDescent="0.2">
      <c r="A39" s="185"/>
      <c r="B39" s="42" t="s">
        <v>1066</v>
      </c>
      <c r="C39" s="43">
        <v>92.7</v>
      </c>
      <c r="D39" s="43"/>
      <c r="E39" s="43"/>
      <c r="F39" s="43"/>
      <c r="G39" s="43"/>
      <c r="H39" s="43"/>
      <c r="I39" s="43"/>
      <c r="J39" s="44"/>
      <c r="K39" s="48"/>
      <c r="L39" s="41"/>
    </row>
    <row r="40" spans="1:12" ht="17" x14ac:dyDescent="0.2">
      <c r="A40" s="185"/>
      <c r="B40" s="42" t="s">
        <v>1067</v>
      </c>
      <c r="C40" s="43">
        <v>90.1</v>
      </c>
      <c r="D40" s="43"/>
      <c r="E40" s="43"/>
      <c r="F40" s="43"/>
      <c r="G40" s="43"/>
      <c r="H40" s="43"/>
      <c r="I40" s="43"/>
      <c r="J40" s="44"/>
      <c r="K40" s="48"/>
      <c r="L40" s="41"/>
    </row>
    <row r="41" spans="1:12" ht="17" x14ac:dyDescent="0.2">
      <c r="A41" s="186"/>
      <c r="B41" s="42" t="s">
        <v>1068</v>
      </c>
      <c r="C41" s="43">
        <v>96</v>
      </c>
      <c r="D41" s="43"/>
      <c r="E41" s="43"/>
      <c r="F41" s="43"/>
      <c r="G41" s="43"/>
      <c r="H41" s="43"/>
      <c r="I41" s="43"/>
      <c r="J41" s="44"/>
      <c r="K41" s="48"/>
      <c r="L41" s="41"/>
    </row>
    <row r="42" spans="1:12" x14ac:dyDescent="0.2">
      <c r="A42" s="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1"/>
    </row>
    <row r="43" spans="1:12" ht="17" x14ac:dyDescent="0.2">
      <c r="A43" s="219" t="s">
        <v>1069</v>
      </c>
      <c r="B43" s="128" t="s">
        <v>1070</v>
      </c>
      <c r="C43" s="37">
        <v>728890</v>
      </c>
      <c r="D43" s="37" t="s">
        <v>678</v>
      </c>
      <c r="E43" s="37">
        <v>2018</v>
      </c>
      <c r="F43" s="38">
        <v>1</v>
      </c>
      <c r="G43" s="38">
        <f t="shared" ref="G43:G60" si="2">SUM(F43*C43)</f>
        <v>728890</v>
      </c>
      <c r="H43" s="38">
        <v>2018</v>
      </c>
      <c r="I43" s="39">
        <v>1.08</v>
      </c>
      <c r="J43" s="40">
        <f t="shared" ref="J43:J60" si="3">SUM(I43*G43)</f>
        <v>787201.20000000007</v>
      </c>
      <c r="K43" s="47">
        <v>2022</v>
      </c>
      <c r="L43" s="41"/>
    </row>
    <row r="44" spans="1:12" ht="17" x14ac:dyDescent="0.2">
      <c r="A44" s="220"/>
      <c r="B44" s="128" t="s">
        <v>1071</v>
      </c>
      <c r="C44" s="37">
        <v>100</v>
      </c>
      <c r="D44" s="37" t="s">
        <v>678</v>
      </c>
      <c r="E44" s="37">
        <v>2018</v>
      </c>
      <c r="F44" s="38">
        <v>1</v>
      </c>
      <c r="G44" s="38">
        <f t="shared" si="2"/>
        <v>100</v>
      </c>
      <c r="H44" s="38">
        <v>2018</v>
      </c>
      <c r="I44" s="39">
        <v>1.08</v>
      </c>
      <c r="J44" s="40">
        <f t="shared" si="3"/>
        <v>108</v>
      </c>
      <c r="K44" s="47">
        <v>2022</v>
      </c>
      <c r="L44" s="41" t="s">
        <v>1072</v>
      </c>
    </row>
    <row r="45" spans="1:12" ht="17" x14ac:dyDescent="0.2">
      <c r="A45" s="220"/>
      <c r="B45" s="128" t="s">
        <v>1073</v>
      </c>
      <c r="C45" s="37">
        <v>17238</v>
      </c>
      <c r="D45" s="37" t="s">
        <v>678</v>
      </c>
      <c r="E45" s="37">
        <v>2018</v>
      </c>
      <c r="F45" s="38">
        <v>1</v>
      </c>
      <c r="G45" s="38">
        <f t="shared" si="2"/>
        <v>17238</v>
      </c>
      <c r="H45" s="38">
        <v>2018</v>
      </c>
      <c r="I45" s="39">
        <v>1.08</v>
      </c>
      <c r="J45" s="40">
        <f t="shared" si="3"/>
        <v>18617.04</v>
      </c>
      <c r="K45" s="47">
        <v>2022</v>
      </c>
      <c r="L45" s="41" t="s">
        <v>1074</v>
      </c>
    </row>
    <row r="46" spans="1:12" ht="17" x14ac:dyDescent="0.2">
      <c r="A46" s="220"/>
      <c r="B46" s="128" t="s">
        <v>1075</v>
      </c>
      <c r="C46" s="37">
        <v>386.8</v>
      </c>
      <c r="D46" s="37" t="s">
        <v>678</v>
      </c>
      <c r="E46" s="37">
        <v>2018</v>
      </c>
      <c r="F46" s="38">
        <v>1</v>
      </c>
      <c r="G46" s="38">
        <f t="shared" si="2"/>
        <v>386.8</v>
      </c>
      <c r="H46" s="38">
        <v>2018</v>
      </c>
      <c r="I46" s="39">
        <v>1.08</v>
      </c>
      <c r="J46" s="40">
        <f t="shared" si="3"/>
        <v>417.74400000000003</v>
      </c>
      <c r="K46" s="47">
        <v>2022</v>
      </c>
      <c r="L46" s="41"/>
    </row>
    <row r="47" spans="1:12" ht="17" x14ac:dyDescent="0.2">
      <c r="A47" s="220"/>
      <c r="B47" s="128" t="s">
        <v>1076</v>
      </c>
      <c r="C47" s="37">
        <v>8.19</v>
      </c>
      <c r="D47" s="37" t="s">
        <v>678</v>
      </c>
      <c r="E47" s="37">
        <v>2018</v>
      </c>
      <c r="F47" s="38">
        <v>1</v>
      </c>
      <c r="G47" s="38">
        <f t="shared" si="2"/>
        <v>8.19</v>
      </c>
      <c r="H47" s="38">
        <v>2018</v>
      </c>
      <c r="I47" s="39">
        <v>1.08</v>
      </c>
      <c r="J47" s="40">
        <f t="shared" si="3"/>
        <v>8.8452000000000002</v>
      </c>
      <c r="K47" s="47">
        <v>2022</v>
      </c>
      <c r="L47" s="41"/>
    </row>
    <row r="48" spans="1:12" ht="17" x14ac:dyDescent="0.2">
      <c r="A48" s="220"/>
      <c r="B48" s="128" t="s">
        <v>1077</v>
      </c>
      <c r="C48" s="37">
        <v>4.79</v>
      </c>
      <c r="D48" s="37" t="s">
        <v>678</v>
      </c>
      <c r="E48" s="37">
        <v>2018</v>
      </c>
      <c r="F48" s="38">
        <v>1</v>
      </c>
      <c r="G48" s="38">
        <f t="shared" si="2"/>
        <v>4.79</v>
      </c>
      <c r="H48" s="38">
        <v>2018</v>
      </c>
      <c r="I48" s="39">
        <v>1.08</v>
      </c>
      <c r="J48" s="40">
        <f t="shared" si="3"/>
        <v>5.1732000000000005</v>
      </c>
      <c r="K48" s="47">
        <v>2022</v>
      </c>
      <c r="L48" s="41"/>
    </row>
    <row r="49" spans="1:12" ht="17" x14ac:dyDescent="0.2">
      <c r="A49" s="220"/>
      <c r="B49" s="128" t="s">
        <v>1078</v>
      </c>
      <c r="C49" s="37">
        <v>3.62</v>
      </c>
      <c r="D49" s="37" t="s">
        <v>678</v>
      </c>
      <c r="E49" s="37">
        <v>2018</v>
      </c>
      <c r="F49" s="38">
        <v>1</v>
      </c>
      <c r="G49" s="38">
        <f t="shared" si="2"/>
        <v>3.62</v>
      </c>
      <c r="H49" s="38">
        <v>2018</v>
      </c>
      <c r="I49" s="39">
        <v>1.08</v>
      </c>
      <c r="J49" s="40">
        <f t="shared" si="3"/>
        <v>3.9096000000000002</v>
      </c>
      <c r="K49" s="47">
        <v>2022</v>
      </c>
      <c r="L49" s="41"/>
    </row>
    <row r="50" spans="1:12" ht="17" x14ac:dyDescent="0.2">
      <c r="A50" s="220"/>
      <c r="B50" s="128" t="s">
        <v>1079</v>
      </c>
      <c r="C50" s="37">
        <v>71466</v>
      </c>
      <c r="D50" s="37" t="s">
        <v>678</v>
      </c>
      <c r="E50" s="37">
        <v>2018</v>
      </c>
      <c r="F50" s="38">
        <v>1</v>
      </c>
      <c r="G50" s="38">
        <f t="shared" si="2"/>
        <v>71466</v>
      </c>
      <c r="H50" s="38">
        <v>2018</v>
      </c>
      <c r="I50" s="39">
        <v>1.08</v>
      </c>
      <c r="J50" s="40">
        <f t="shared" si="3"/>
        <v>77183.28</v>
      </c>
      <c r="K50" s="47">
        <v>2022</v>
      </c>
      <c r="L50" s="41"/>
    </row>
    <row r="51" spans="1:12" ht="17" x14ac:dyDescent="0.2">
      <c r="A51" s="220"/>
      <c r="B51" s="128" t="s">
        <v>1080</v>
      </c>
      <c r="C51" s="37">
        <v>1974473</v>
      </c>
      <c r="D51" s="37" t="s">
        <v>678</v>
      </c>
      <c r="E51" s="37">
        <v>2018</v>
      </c>
      <c r="F51" s="38">
        <v>1</v>
      </c>
      <c r="G51" s="38">
        <f t="shared" si="2"/>
        <v>1974473</v>
      </c>
      <c r="H51" s="38">
        <v>2018</v>
      </c>
      <c r="I51" s="39">
        <v>1.08</v>
      </c>
      <c r="J51" s="40">
        <f t="shared" si="3"/>
        <v>2132430.8400000003</v>
      </c>
      <c r="K51" s="47">
        <v>2022</v>
      </c>
      <c r="L51" s="41"/>
    </row>
    <row r="52" spans="1:12" ht="17" x14ac:dyDescent="0.2">
      <c r="A52" s="220"/>
      <c r="B52" s="128" t="s">
        <v>1081</v>
      </c>
      <c r="C52" s="37">
        <v>2774112</v>
      </c>
      <c r="D52" s="37" t="s">
        <v>678</v>
      </c>
      <c r="E52" s="37">
        <v>2018</v>
      </c>
      <c r="F52" s="38">
        <v>1</v>
      </c>
      <c r="G52" s="38">
        <f t="shared" si="2"/>
        <v>2774112</v>
      </c>
      <c r="H52" s="38">
        <v>2018</v>
      </c>
      <c r="I52" s="39">
        <v>1.08</v>
      </c>
      <c r="J52" s="40">
        <f t="shared" si="3"/>
        <v>2996040.9600000004</v>
      </c>
      <c r="K52" s="47">
        <v>2022</v>
      </c>
      <c r="L52" s="41"/>
    </row>
    <row r="53" spans="1:12" ht="17" x14ac:dyDescent="0.2">
      <c r="A53" s="220"/>
      <c r="B53" s="128" t="s">
        <v>1082</v>
      </c>
      <c r="C53" s="37">
        <v>274462</v>
      </c>
      <c r="D53" s="37" t="s">
        <v>678</v>
      </c>
      <c r="E53" s="37">
        <v>2018</v>
      </c>
      <c r="F53" s="38">
        <v>1</v>
      </c>
      <c r="G53" s="38">
        <f t="shared" si="2"/>
        <v>274462</v>
      </c>
      <c r="H53" s="38">
        <v>2018</v>
      </c>
      <c r="I53" s="39">
        <v>1.08</v>
      </c>
      <c r="J53" s="40">
        <f t="shared" si="3"/>
        <v>296418.96000000002</v>
      </c>
      <c r="K53" s="47">
        <v>2022</v>
      </c>
      <c r="L53" s="41"/>
    </row>
    <row r="54" spans="1:12" ht="17" x14ac:dyDescent="0.2">
      <c r="A54" s="220"/>
      <c r="B54" s="128" t="s">
        <v>1083</v>
      </c>
      <c r="C54" s="37">
        <v>274462</v>
      </c>
      <c r="D54" s="37" t="s">
        <v>678</v>
      </c>
      <c r="E54" s="37">
        <v>2018</v>
      </c>
      <c r="F54" s="38">
        <v>1</v>
      </c>
      <c r="G54" s="38">
        <f t="shared" si="2"/>
        <v>274462</v>
      </c>
      <c r="H54" s="38">
        <v>2018</v>
      </c>
      <c r="I54" s="39">
        <v>1.08</v>
      </c>
      <c r="J54" s="40">
        <f t="shared" si="3"/>
        <v>296418.96000000002</v>
      </c>
      <c r="K54" s="47">
        <v>2022</v>
      </c>
      <c r="L54" s="41"/>
    </row>
    <row r="55" spans="1:12" ht="17" x14ac:dyDescent="0.2">
      <c r="A55" s="220"/>
      <c r="B55" s="128" t="s">
        <v>1084</v>
      </c>
      <c r="C55" s="37">
        <v>39108</v>
      </c>
      <c r="D55" s="37" t="s">
        <v>678</v>
      </c>
      <c r="E55" s="37">
        <v>2018</v>
      </c>
      <c r="F55" s="38">
        <v>1</v>
      </c>
      <c r="G55" s="38">
        <f t="shared" si="2"/>
        <v>39108</v>
      </c>
      <c r="H55" s="38">
        <v>2018</v>
      </c>
      <c r="I55" s="39">
        <v>1.08</v>
      </c>
      <c r="J55" s="40">
        <f t="shared" si="3"/>
        <v>42236.639999999999</v>
      </c>
      <c r="K55" s="47">
        <v>2022</v>
      </c>
      <c r="L55" s="41"/>
    </row>
    <row r="56" spans="1:12" ht="17" x14ac:dyDescent="0.2">
      <c r="A56" s="220"/>
      <c r="B56" s="128" t="s">
        <v>1085</v>
      </c>
      <c r="C56" s="37">
        <v>39083</v>
      </c>
      <c r="D56" s="37" t="s">
        <v>678</v>
      </c>
      <c r="E56" s="37">
        <v>2018</v>
      </c>
      <c r="F56" s="38">
        <v>1</v>
      </c>
      <c r="G56" s="38">
        <f t="shared" si="2"/>
        <v>39083</v>
      </c>
      <c r="H56" s="38">
        <v>2018</v>
      </c>
      <c r="I56" s="39">
        <v>1.08</v>
      </c>
      <c r="J56" s="40">
        <f t="shared" si="3"/>
        <v>42209.64</v>
      </c>
      <c r="K56" s="47">
        <v>2022</v>
      </c>
      <c r="L56" s="41"/>
    </row>
    <row r="57" spans="1:12" ht="17" x14ac:dyDescent="0.2">
      <c r="A57" s="220"/>
      <c r="B57" s="128" t="s">
        <v>1086</v>
      </c>
      <c r="C57" s="37">
        <v>365</v>
      </c>
      <c r="D57" s="37" t="s">
        <v>678</v>
      </c>
      <c r="E57" s="37">
        <v>2018</v>
      </c>
      <c r="F57" s="38">
        <v>1</v>
      </c>
      <c r="G57" s="38">
        <f t="shared" si="2"/>
        <v>365</v>
      </c>
      <c r="H57" s="38">
        <v>2018</v>
      </c>
      <c r="I57" s="39">
        <v>1.08</v>
      </c>
      <c r="J57" s="40">
        <f t="shared" si="3"/>
        <v>394.20000000000005</v>
      </c>
      <c r="K57" s="47">
        <v>2022</v>
      </c>
      <c r="L57" s="41"/>
    </row>
    <row r="58" spans="1:12" ht="17" x14ac:dyDescent="0.2">
      <c r="A58" s="220"/>
      <c r="B58" s="128" t="s">
        <v>1087</v>
      </c>
      <c r="C58" s="37">
        <v>513</v>
      </c>
      <c r="D58" s="37" t="s">
        <v>678</v>
      </c>
      <c r="E58" s="37">
        <v>2018</v>
      </c>
      <c r="F58" s="38">
        <v>1</v>
      </c>
      <c r="G58" s="38">
        <f t="shared" si="2"/>
        <v>513</v>
      </c>
      <c r="H58" s="38">
        <v>2018</v>
      </c>
      <c r="I58" s="39">
        <v>1.08</v>
      </c>
      <c r="J58" s="40">
        <f t="shared" si="3"/>
        <v>554.04000000000008</v>
      </c>
      <c r="K58" s="47">
        <v>2022</v>
      </c>
      <c r="L58" s="41"/>
    </row>
    <row r="59" spans="1:12" ht="17" x14ac:dyDescent="0.2">
      <c r="A59" s="220"/>
      <c r="B59" s="128" t="s">
        <v>1088</v>
      </c>
      <c r="C59" s="37">
        <v>2356873</v>
      </c>
      <c r="D59" s="37" t="s">
        <v>678</v>
      </c>
      <c r="E59" s="37">
        <v>2018</v>
      </c>
      <c r="F59" s="38">
        <v>1</v>
      </c>
      <c r="G59" s="38">
        <f t="shared" si="2"/>
        <v>2356873</v>
      </c>
      <c r="H59" s="38">
        <v>2018</v>
      </c>
      <c r="I59" s="39">
        <v>1.08</v>
      </c>
      <c r="J59" s="40">
        <f t="shared" si="3"/>
        <v>2545422.8400000003</v>
      </c>
      <c r="K59" s="47">
        <v>2022</v>
      </c>
      <c r="L59" s="41"/>
    </row>
    <row r="60" spans="1:12" ht="17" x14ac:dyDescent="0.2">
      <c r="A60" s="220"/>
      <c r="B60" s="128" t="s">
        <v>1089</v>
      </c>
      <c r="C60" s="37">
        <v>3088170</v>
      </c>
      <c r="D60" s="37" t="s">
        <v>678</v>
      </c>
      <c r="E60" s="37">
        <v>2018</v>
      </c>
      <c r="F60" s="38">
        <v>1</v>
      </c>
      <c r="G60" s="38">
        <f t="shared" si="2"/>
        <v>3088170</v>
      </c>
      <c r="H60" s="38">
        <v>2018</v>
      </c>
      <c r="I60" s="39">
        <v>1.08</v>
      </c>
      <c r="J60" s="40">
        <f t="shared" si="3"/>
        <v>3335223.6</v>
      </c>
      <c r="K60" s="47">
        <v>2022</v>
      </c>
      <c r="L60" s="41"/>
    </row>
    <row r="61" spans="1:12" ht="17" x14ac:dyDescent="0.2">
      <c r="A61" s="220"/>
      <c r="B61" s="166" t="s">
        <v>1090</v>
      </c>
      <c r="C61" s="43">
        <v>5</v>
      </c>
      <c r="D61" s="43"/>
      <c r="E61" s="43"/>
      <c r="F61" s="43"/>
      <c r="G61" s="43"/>
      <c r="H61" s="43"/>
      <c r="I61" s="43"/>
      <c r="J61" s="44"/>
      <c r="K61" s="48"/>
      <c r="L61" s="41"/>
    </row>
    <row r="62" spans="1:12" ht="17" x14ac:dyDescent="0.2">
      <c r="A62" s="220"/>
      <c r="B62" s="166" t="s">
        <v>1091</v>
      </c>
      <c r="C62" s="43">
        <v>7</v>
      </c>
      <c r="D62" s="43"/>
      <c r="E62" s="43"/>
      <c r="F62" s="43"/>
      <c r="G62" s="43"/>
      <c r="H62" s="43"/>
      <c r="I62" s="43"/>
      <c r="J62" s="44"/>
      <c r="K62" s="48"/>
      <c r="L62" s="41"/>
    </row>
    <row r="63" spans="1:12" ht="17" x14ac:dyDescent="0.2">
      <c r="A63" s="220"/>
      <c r="B63" s="166" t="s">
        <v>1092</v>
      </c>
      <c r="C63" s="43">
        <v>715</v>
      </c>
      <c r="D63" s="43"/>
      <c r="E63" s="43"/>
      <c r="F63" s="43"/>
      <c r="G63" s="43"/>
      <c r="H63" s="43"/>
      <c r="I63" s="43"/>
      <c r="J63" s="44"/>
      <c r="K63" s="48"/>
      <c r="L63" s="41"/>
    </row>
    <row r="64" spans="1:12" ht="17" x14ac:dyDescent="0.2">
      <c r="A64" s="220"/>
      <c r="B64" s="166" t="s">
        <v>1093</v>
      </c>
      <c r="C64" s="43">
        <v>0</v>
      </c>
      <c r="D64" s="43"/>
      <c r="E64" s="43"/>
      <c r="F64" s="43"/>
      <c r="G64" s="43"/>
      <c r="H64" s="43"/>
      <c r="I64" s="43"/>
      <c r="J64" s="44"/>
      <c r="K64" s="48"/>
      <c r="L64" s="41"/>
    </row>
    <row r="65" spans="1:12" ht="17" x14ac:dyDescent="0.2">
      <c r="A65" s="220"/>
      <c r="B65" s="166" t="s">
        <v>1094</v>
      </c>
      <c r="C65" s="43">
        <v>5</v>
      </c>
      <c r="D65" s="43"/>
      <c r="E65" s="43"/>
      <c r="F65" s="43"/>
      <c r="G65" s="43"/>
      <c r="H65" s="43"/>
      <c r="I65" s="43"/>
      <c r="J65" s="44"/>
      <c r="K65" s="48"/>
      <c r="L65" s="41"/>
    </row>
    <row r="66" spans="1:12" ht="17" x14ac:dyDescent="0.2">
      <c r="A66" s="220"/>
      <c r="B66" s="166" t="s">
        <v>1095</v>
      </c>
      <c r="C66" s="43">
        <v>45</v>
      </c>
      <c r="D66" s="43"/>
      <c r="E66" s="43"/>
      <c r="F66" s="43"/>
      <c r="G66" s="43"/>
      <c r="H66" s="43"/>
      <c r="I66" s="43"/>
      <c r="J66" s="44"/>
      <c r="K66" s="48"/>
      <c r="L66" s="41"/>
    </row>
    <row r="67" spans="1:12" ht="17" x14ac:dyDescent="0.2">
      <c r="A67" s="220"/>
      <c r="B67" s="166" t="s">
        <v>1096</v>
      </c>
      <c r="C67" s="43">
        <v>614</v>
      </c>
      <c r="D67" s="43"/>
      <c r="E67" s="43"/>
      <c r="F67" s="43"/>
      <c r="G67" s="43"/>
      <c r="H67" s="43"/>
      <c r="I67" s="43"/>
      <c r="J67" s="44"/>
      <c r="K67" s="48"/>
      <c r="L67" s="41"/>
    </row>
    <row r="68" spans="1:12" ht="17" x14ac:dyDescent="0.2">
      <c r="A68" s="220"/>
      <c r="B68" s="166" t="s">
        <v>1097</v>
      </c>
      <c r="C68" s="43">
        <v>863</v>
      </c>
      <c r="D68" s="43"/>
      <c r="E68" s="43"/>
      <c r="F68" s="43"/>
      <c r="G68" s="43"/>
      <c r="H68" s="43"/>
      <c r="I68" s="43"/>
      <c r="J68" s="44"/>
      <c r="K68" s="48"/>
      <c r="L68" s="41"/>
    </row>
    <row r="69" spans="1:12" ht="17" x14ac:dyDescent="0.2">
      <c r="A69" s="220"/>
      <c r="B69" s="166" t="s">
        <v>1098</v>
      </c>
      <c r="C69" s="43">
        <v>101</v>
      </c>
      <c r="D69" s="43"/>
      <c r="E69" s="43"/>
      <c r="F69" s="43"/>
      <c r="G69" s="43"/>
      <c r="H69" s="43"/>
      <c r="I69" s="43"/>
      <c r="J69" s="44"/>
      <c r="K69" s="48"/>
      <c r="L69" s="41"/>
    </row>
    <row r="70" spans="1:12" ht="17" x14ac:dyDescent="0.2">
      <c r="A70" s="220"/>
      <c r="B70" s="166" t="s">
        <v>1099</v>
      </c>
      <c r="C70" s="43">
        <v>142</v>
      </c>
      <c r="D70" s="43"/>
      <c r="E70" s="43"/>
      <c r="F70" s="43"/>
      <c r="G70" s="43"/>
      <c r="H70" s="43"/>
      <c r="I70" s="43"/>
      <c r="J70" s="44"/>
      <c r="K70" s="48"/>
      <c r="L70" s="41"/>
    </row>
    <row r="71" spans="1:12" x14ac:dyDescent="0.2">
      <c r="A71" s="7"/>
      <c r="B71" s="45"/>
      <c r="C71" s="46"/>
      <c r="D71" s="46"/>
      <c r="E71" s="46"/>
      <c r="F71" s="46"/>
      <c r="G71" s="46"/>
      <c r="H71" s="46"/>
      <c r="I71" s="46"/>
      <c r="J71" s="46"/>
      <c r="K71" s="46"/>
      <c r="L71" s="41"/>
    </row>
    <row r="72" spans="1:12" ht="17" x14ac:dyDescent="0.2">
      <c r="A72" s="223" t="s">
        <v>1100</v>
      </c>
      <c r="B72" s="36" t="s">
        <v>1101</v>
      </c>
      <c r="C72" s="37">
        <v>375</v>
      </c>
      <c r="D72" s="37" t="s">
        <v>12</v>
      </c>
      <c r="E72" s="37">
        <v>2013</v>
      </c>
      <c r="F72" s="38" t="s">
        <v>1102</v>
      </c>
      <c r="G72" s="38"/>
      <c r="H72" s="38"/>
      <c r="I72" s="39">
        <v>1.17</v>
      </c>
      <c r="J72" s="40">
        <f t="shared" ref="J72:J84" si="4">SUM(C72*I72)</f>
        <v>438.75</v>
      </c>
      <c r="K72" s="47">
        <v>2022</v>
      </c>
      <c r="L72" s="41"/>
    </row>
    <row r="73" spans="1:12" ht="17" x14ac:dyDescent="0.2">
      <c r="A73" s="194"/>
      <c r="B73" s="36" t="s">
        <v>1103</v>
      </c>
      <c r="C73" s="37">
        <v>125</v>
      </c>
      <c r="D73" s="37" t="s">
        <v>12</v>
      </c>
      <c r="E73" s="37">
        <v>2013</v>
      </c>
      <c r="F73" s="38" t="s">
        <v>1102</v>
      </c>
      <c r="G73" s="38"/>
      <c r="H73" s="38"/>
      <c r="I73" s="39">
        <v>1.17</v>
      </c>
      <c r="J73" s="40">
        <f t="shared" si="4"/>
        <v>146.25</v>
      </c>
      <c r="K73" s="47">
        <v>2022</v>
      </c>
      <c r="L73" s="41"/>
    </row>
    <row r="74" spans="1:12" ht="17" x14ac:dyDescent="0.2">
      <c r="A74" s="194"/>
      <c r="B74" s="36" t="s">
        <v>1104</v>
      </c>
      <c r="C74" s="37">
        <v>13</v>
      </c>
      <c r="D74" s="37" t="s">
        <v>12</v>
      </c>
      <c r="E74" s="37">
        <v>2013</v>
      </c>
      <c r="F74" s="38" t="s">
        <v>1102</v>
      </c>
      <c r="G74" s="38"/>
      <c r="H74" s="38"/>
      <c r="I74" s="39">
        <v>1.17</v>
      </c>
      <c r="J74" s="40">
        <f t="shared" si="4"/>
        <v>15.209999999999999</v>
      </c>
      <c r="K74" s="47">
        <v>2022</v>
      </c>
      <c r="L74" s="41"/>
    </row>
    <row r="75" spans="1:12" ht="17" x14ac:dyDescent="0.2">
      <c r="A75" s="194"/>
      <c r="B75" s="36" t="s">
        <v>1105</v>
      </c>
      <c r="C75" s="37">
        <v>11</v>
      </c>
      <c r="D75" s="37" t="s">
        <v>12</v>
      </c>
      <c r="E75" s="37">
        <v>2013</v>
      </c>
      <c r="F75" s="38" t="s">
        <v>1102</v>
      </c>
      <c r="G75" s="38"/>
      <c r="H75" s="38"/>
      <c r="I75" s="39">
        <v>1.17</v>
      </c>
      <c r="J75" s="40">
        <f t="shared" si="4"/>
        <v>12.87</v>
      </c>
      <c r="K75" s="47">
        <v>2022</v>
      </c>
      <c r="L75" s="41"/>
    </row>
    <row r="76" spans="1:12" ht="17" x14ac:dyDescent="0.2">
      <c r="A76" s="194"/>
      <c r="B76" s="36" t="s">
        <v>1106</v>
      </c>
      <c r="C76" s="37">
        <v>23</v>
      </c>
      <c r="D76" s="37" t="s">
        <v>12</v>
      </c>
      <c r="E76" s="37">
        <v>2013</v>
      </c>
      <c r="F76" s="38" t="s">
        <v>1102</v>
      </c>
      <c r="G76" s="38"/>
      <c r="H76" s="38"/>
      <c r="I76" s="39">
        <v>1.17</v>
      </c>
      <c r="J76" s="40">
        <f t="shared" si="4"/>
        <v>26.909999999999997</v>
      </c>
      <c r="K76" s="47">
        <v>2022</v>
      </c>
      <c r="L76" s="41"/>
    </row>
    <row r="77" spans="1:12" ht="17" x14ac:dyDescent="0.2">
      <c r="A77" s="194"/>
      <c r="B77" s="36" t="s">
        <v>1107</v>
      </c>
      <c r="C77" s="37">
        <v>5.35</v>
      </c>
      <c r="D77" s="37" t="s">
        <v>12</v>
      </c>
      <c r="E77" s="37">
        <v>2013</v>
      </c>
      <c r="F77" s="38" t="s">
        <v>1102</v>
      </c>
      <c r="G77" s="38"/>
      <c r="H77" s="38"/>
      <c r="I77" s="39">
        <v>1.17</v>
      </c>
      <c r="J77" s="40">
        <f t="shared" si="4"/>
        <v>6.2594999999999992</v>
      </c>
      <c r="K77" s="47">
        <v>2022</v>
      </c>
      <c r="L77" s="41"/>
    </row>
    <row r="78" spans="1:12" ht="17" x14ac:dyDescent="0.2">
      <c r="A78" s="194"/>
      <c r="B78" s="36" t="s">
        <v>1108</v>
      </c>
      <c r="C78" s="37">
        <v>5.36</v>
      </c>
      <c r="D78" s="37" t="s">
        <v>12</v>
      </c>
      <c r="E78" s="37">
        <v>2013</v>
      </c>
      <c r="F78" s="38" t="s">
        <v>1102</v>
      </c>
      <c r="G78" s="38"/>
      <c r="H78" s="38"/>
      <c r="I78" s="39">
        <v>1.17</v>
      </c>
      <c r="J78" s="40">
        <f t="shared" si="4"/>
        <v>6.2712000000000003</v>
      </c>
      <c r="K78" s="47">
        <v>2022</v>
      </c>
      <c r="L78" s="41"/>
    </row>
    <row r="79" spans="1:12" ht="17" x14ac:dyDescent="0.2">
      <c r="A79" s="194"/>
      <c r="B79" s="36" t="s">
        <v>1109</v>
      </c>
      <c r="C79" s="37">
        <v>5.91</v>
      </c>
      <c r="D79" s="37" t="s">
        <v>12</v>
      </c>
      <c r="E79" s="37">
        <v>2013</v>
      </c>
      <c r="F79" s="38" t="s">
        <v>1102</v>
      </c>
      <c r="G79" s="38"/>
      <c r="H79" s="38"/>
      <c r="I79" s="39">
        <v>1.17</v>
      </c>
      <c r="J79" s="40">
        <f t="shared" si="4"/>
        <v>6.9146999999999998</v>
      </c>
      <c r="K79" s="47">
        <v>2022</v>
      </c>
      <c r="L79" s="41"/>
    </row>
    <row r="80" spans="1:12" ht="17" x14ac:dyDescent="0.2">
      <c r="A80" s="194"/>
      <c r="B80" s="36" t="s">
        <v>1110</v>
      </c>
      <c r="C80" s="37">
        <v>5.94</v>
      </c>
      <c r="D80" s="37" t="s">
        <v>12</v>
      </c>
      <c r="E80" s="37">
        <v>2013</v>
      </c>
      <c r="F80" s="38" t="s">
        <v>1102</v>
      </c>
      <c r="G80" s="38"/>
      <c r="H80" s="38"/>
      <c r="I80" s="39">
        <v>1.17</v>
      </c>
      <c r="J80" s="40">
        <f t="shared" si="4"/>
        <v>6.9497999999999998</v>
      </c>
      <c r="K80" s="47">
        <v>2022</v>
      </c>
      <c r="L80" s="41"/>
    </row>
    <row r="81" spans="1:12" ht="17" x14ac:dyDescent="0.2">
      <c r="A81" s="194"/>
      <c r="B81" s="36" t="s">
        <v>1111</v>
      </c>
      <c r="C81" s="37">
        <v>6.3</v>
      </c>
      <c r="D81" s="37" t="s">
        <v>12</v>
      </c>
      <c r="E81" s="37">
        <v>2013</v>
      </c>
      <c r="F81" s="38" t="s">
        <v>1102</v>
      </c>
      <c r="G81" s="38"/>
      <c r="H81" s="38"/>
      <c r="I81" s="39">
        <v>1.17</v>
      </c>
      <c r="J81" s="40">
        <f t="shared" si="4"/>
        <v>7.3709999999999996</v>
      </c>
      <c r="K81" s="47">
        <v>2022</v>
      </c>
      <c r="L81" s="41"/>
    </row>
    <row r="82" spans="1:12" ht="17" x14ac:dyDescent="0.2">
      <c r="A82" s="194"/>
      <c r="B82" s="36" t="s">
        <v>1112</v>
      </c>
      <c r="C82" s="37">
        <v>6.56</v>
      </c>
      <c r="D82" s="37" t="s">
        <v>12</v>
      </c>
      <c r="E82" s="37">
        <v>2013</v>
      </c>
      <c r="F82" s="38" t="s">
        <v>1102</v>
      </c>
      <c r="G82" s="38"/>
      <c r="H82" s="38"/>
      <c r="I82" s="39">
        <v>1.17</v>
      </c>
      <c r="J82" s="40">
        <f t="shared" si="4"/>
        <v>7.6751999999999994</v>
      </c>
      <c r="K82" s="47">
        <v>2022</v>
      </c>
      <c r="L82" s="41"/>
    </row>
    <row r="83" spans="1:12" ht="17" x14ac:dyDescent="0.2">
      <c r="A83" s="194"/>
      <c r="B83" s="36" t="s">
        <v>1113</v>
      </c>
      <c r="C83" s="37">
        <v>8.15</v>
      </c>
      <c r="D83" s="37" t="s">
        <v>12</v>
      </c>
      <c r="E83" s="37">
        <v>2013</v>
      </c>
      <c r="F83" s="38" t="s">
        <v>1102</v>
      </c>
      <c r="G83" s="38"/>
      <c r="H83" s="38"/>
      <c r="I83" s="39">
        <v>1.17</v>
      </c>
      <c r="J83" s="40">
        <f t="shared" si="4"/>
        <v>9.535499999999999</v>
      </c>
      <c r="K83" s="47">
        <v>2022</v>
      </c>
      <c r="L83" s="41"/>
    </row>
    <row r="84" spans="1:12" ht="17" x14ac:dyDescent="0.2">
      <c r="A84" s="194"/>
      <c r="B84" s="36" t="s">
        <v>1114</v>
      </c>
      <c r="C84" s="37">
        <v>8.16</v>
      </c>
      <c r="D84" s="37" t="s">
        <v>12</v>
      </c>
      <c r="E84" s="37">
        <v>2013</v>
      </c>
      <c r="F84" s="38" t="s">
        <v>1102</v>
      </c>
      <c r="G84" s="38"/>
      <c r="H84" s="38"/>
      <c r="I84" s="39">
        <v>1.17</v>
      </c>
      <c r="J84" s="40">
        <f t="shared" si="4"/>
        <v>9.5472000000000001</v>
      </c>
      <c r="K84" s="47">
        <v>2022</v>
      </c>
      <c r="L84" s="41"/>
    </row>
    <row r="85" spans="1:12" ht="17" x14ac:dyDescent="0.2">
      <c r="A85" s="194"/>
      <c r="B85" s="42" t="s">
        <v>1115</v>
      </c>
      <c r="C85" s="43" t="s">
        <v>1116</v>
      </c>
      <c r="D85" s="43"/>
      <c r="E85" s="43"/>
      <c r="F85" s="43"/>
      <c r="G85" s="43"/>
      <c r="H85" s="43"/>
      <c r="I85" s="43"/>
      <c r="J85" s="44"/>
      <c r="K85" s="48"/>
      <c r="L85" s="41"/>
    </row>
    <row r="86" spans="1:12" ht="17" x14ac:dyDescent="0.2">
      <c r="A86" s="194"/>
      <c r="B86" s="42" t="s">
        <v>1117</v>
      </c>
      <c r="C86" s="49" t="s">
        <v>1118</v>
      </c>
      <c r="D86" s="43"/>
      <c r="E86" s="43"/>
      <c r="F86" s="43"/>
      <c r="G86" s="43"/>
      <c r="H86" s="43"/>
      <c r="I86" s="43"/>
      <c r="J86" s="44"/>
      <c r="K86" s="48"/>
      <c r="L86" s="41"/>
    </row>
    <row r="87" spans="1:12" ht="17" x14ac:dyDescent="0.2">
      <c r="A87" s="194"/>
      <c r="B87" s="42" t="s">
        <v>1119</v>
      </c>
      <c r="C87" s="43" t="s">
        <v>1120</v>
      </c>
      <c r="D87" s="43"/>
      <c r="E87" s="43"/>
      <c r="F87" s="43"/>
      <c r="G87" s="43"/>
      <c r="H87" s="43"/>
      <c r="I87" s="43"/>
      <c r="J87" s="44"/>
      <c r="K87" s="48"/>
      <c r="L87" s="41"/>
    </row>
    <row r="88" spans="1:12" ht="17" x14ac:dyDescent="0.2">
      <c r="A88" s="194"/>
      <c r="B88" s="42" t="s">
        <v>1121</v>
      </c>
      <c r="C88" s="43" t="s">
        <v>1122</v>
      </c>
      <c r="D88" s="43"/>
      <c r="E88" s="43"/>
      <c r="F88" s="43"/>
      <c r="G88" s="43"/>
      <c r="H88" s="43"/>
      <c r="I88" s="43"/>
      <c r="J88" s="44"/>
      <c r="K88" s="48"/>
      <c r="L88" s="41"/>
    </row>
    <row r="89" spans="1:12" ht="17" x14ac:dyDescent="0.2">
      <c r="A89" s="194"/>
      <c r="B89" s="42" t="s">
        <v>1123</v>
      </c>
      <c r="C89" s="43">
        <v>95</v>
      </c>
      <c r="D89" s="43"/>
      <c r="E89" s="43"/>
      <c r="F89" s="43"/>
      <c r="G89" s="43"/>
      <c r="H89" s="43"/>
      <c r="I89" s="43"/>
      <c r="J89" s="44"/>
      <c r="K89" s="48"/>
      <c r="L89" s="41"/>
    </row>
    <row r="90" spans="1:12" ht="17" x14ac:dyDescent="0.2">
      <c r="A90" s="194"/>
      <c r="B90" s="42" t="s">
        <v>1124</v>
      </c>
      <c r="C90" s="43">
        <v>94</v>
      </c>
      <c r="D90" s="43"/>
      <c r="E90" s="43"/>
      <c r="F90" s="43"/>
      <c r="G90" s="43"/>
      <c r="H90" s="43"/>
      <c r="I90" s="43"/>
      <c r="J90" s="44"/>
      <c r="K90" s="48"/>
      <c r="L90" s="41"/>
    </row>
    <row r="91" spans="1:12" ht="17" x14ac:dyDescent="0.2">
      <c r="A91" s="194"/>
      <c r="B91" s="42" t="s">
        <v>1125</v>
      </c>
      <c r="C91" s="43">
        <v>80</v>
      </c>
      <c r="D91" s="43"/>
      <c r="E91" s="43"/>
      <c r="F91" s="43"/>
      <c r="G91" s="43"/>
      <c r="H91" s="43"/>
      <c r="I91" s="43"/>
      <c r="J91" s="44"/>
      <c r="K91" s="48"/>
      <c r="L91" s="41"/>
    </row>
    <row r="92" spans="1:12" ht="17" x14ac:dyDescent="0.2">
      <c r="A92" s="194"/>
      <c r="B92" s="42" t="s">
        <v>1126</v>
      </c>
      <c r="C92" s="43">
        <v>94</v>
      </c>
      <c r="D92" s="43"/>
      <c r="E92" s="43"/>
      <c r="F92" s="43"/>
      <c r="G92" s="43"/>
      <c r="H92" s="43"/>
      <c r="I92" s="43"/>
      <c r="J92" s="44"/>
      <c r="K92" s="48"/>
      <c r="L92" s="41"/>
    </row>
    <row r="93" spans="1:12" ht="17" x14ac:dyDescent="0.2">
      <c r="A93" s="194"/>
      <c r="B93" s="42" t="s">
        <v>1127</v>
      </c>
      <c r="C93" s="43">
        <v>47</v>
      </c>
      <c r="D93" s="43"/>
      <c r="E93" s="43"/>
      <c r="F93" s="43"/>
      <c r="G93" s="43"/>
      <c r="H93" s="43"/>
      <c r="I93" s="43"/>
      <c r="J93" s="44"/>
      <c r="K93" s="48"/>
      <c r="L93" s="41"/>
    </row>
    <row r="94" spans="1:12" ht="17" x14ac:dyDescent="0.2">
      <c r="A94" s="194"/>
      <c r="B94" s="42" t="s">
        <v>1128</v>
      </c>
      <c r="C94" s="43">
        <v>38</v>
      </c>
      <c r="D94" s="43"/>
      <c r="E94" s="43"/>
      <c r="F94" s="43"/>
      <c r="G94" s="43"/>
      <c r="H94" s="43"/>
      <c r="I94" s="43"/>
      <c r="J94" s="44"/>
      <c r="K94" s="48"/>
      <c r="L94" s="41"/>
    </row>
    <row r="95" spans="1:12" ht="17" x14ac:dyDescent="0.2">
      <c r="A95" s="194"/>
      <c r="B95" s="42" t="s">
        <v>1129</v>
      </c>
      <c r="C95" s="43">
        <v>35</v>
      </c>
      <c r="D95" s="43"/>
      <c r="E95" s="43"/>
      <c r="F95" s="43"/>
      <c r="G95" s="43"/>
      <c r="H95" s="43"/>
      <c r="I95" s="43"/>
      <c r="J95" s="44"/>
      <c r="K95" s="48"/>
      <c r="L95" s="41"/>
    </row>
    <row r="96" spans="1:12" ht="17" x14ac:dyDescent="0.2">
      <c r="A96" s="194"/>
      <c r="B96" s="42" t="s">
        <v>1130</v>
      </c>
      <c r="C96" s="43">
        <v>88</v>
      </c>
      <c r="D96" s="43"/>
      <c r="E96" s="43"/>
      <c r="F96" s="43"/>
      <c r="G96" s="43"/>
      <c r="H96" s="43"/>
      <c r="I96" s="43"/>
      <c r="J96" s="44"/>
      <c r="K96" s="48"/>
      <c r="L96" s="41"/>
    </row>
    <row r="97" spans="1:12" ht="17" x14ac:dyDescent="0.2">
      <c r="A97" s="194"/>
      <c r="B97" s="42" t="s">
        <v>1131</v>
      </c>
      <c r="C97" s="43">
        <v>60</v>
      </c>
      <c r="D97" s="43"/>
      <c r="E97" s="43"/>
      <c r="F97" s="43"/>
      <c r="G97" s="43"/>
      <c r="H97" s="43"/>
      <c r="I97" s="43"/>
      <c r="J97" s="44"/>
      <c r="K97" s="48"/>
      <c r="L97" s="41"/>
    </row>
    <row r="98" spans="1:12" ht="17" x14ac:dyDescent="0.2">
      <c r="A98" s="194"/>
      <c r="B98" s="42" t="s">
        <v>1132</v>
      </c>
      <c r="C98" s="43">
        <v>50</v>
      </c>
      <c r="D98" s="43"/>
      <c r="E98" s="43"/>
      <c r="F98" s="43"/>
      <c r="G98" s="43"/>
      <c r="H98" s="43"/>
      <c r="I98" s="43"/>
      <c r="J98" s="44"/>
      <c r="K98" s="48"/>
      <c r="L98" s="41"/>
    </row>
    <row r="99" spans="1:12" ht="17" x14ac:dyDescent="0.2">
      <c r="A99" s="194"/>
      <c r="B99" s="42" t="s">
        <v>1133</v>
      </c>
      <c r="C99" s="43">
        <v>88</v>
      </c>
      <c r="D99" s="43"/>
      <c r="E99" s="43"/>
      <c r="F99" s="43"/>
      <c r="G99" s="43"/>
      <c r="H99" s="43"/>
      <c r="I99" s="43"/>
      <c r="J99" s="44"/>
      <c r="K99" s="48"/>
      <c r="L99" s="41"/>
    </row>
    <row r="100" spans="1:12" x14ac:dyDescent="0.2">
      <c r="A100" s="7"/>
      <c r="B100" s="45"/>
      <c r="C100" s="46"/>
      <c r="D100" s="46"/>
      <c r="E100" s="46"/>
      <c r="F100" s="46"/>
      <c r="G100" s="46"/>
      <c r="H100" s="46"/>
      <c r="I100" s="46"/>
      <c r="J100" s="46"/>
      <c r="K100" s="46"/>
      <c r="L100" s="41"/>
    </row>
    <row r="101" spans="1:12" ht="17" x14ac:dyDescent="0.2">
      <c r="A101" s="226" t="s">
        <v>1134</v>
      </c>
      <c r="B101" s="128" t="s">
        <v>1135</v>
      </c>
      <c r="C101" s="37">
        <v>25</v>
      </c>
      <c r="D101" s="37" t="s">
        <v>12</v>
      </c>
      <c r="E101" s="37">
        <v>2015</v>
      </c>
      <c r="F101" s="38" t="s">
        <v>13</v>
      </c>
      <c r="G101" s="38"/>
      <c r="H101" s="38"/>
      <c r="I101" s="39">
        <v>1.1399999999999999</v>
      </c>
      <c r="J101" s="40">
        <f t="shared" ref="J101:J106" si="5">SUM(I101*C101)</f>
        <v>28.499999999999996</v>
      </c>
      <c r="K101" s="47">
        <v>2022</v>
      </c>
      <c r="L101" s="41"/>
    </row>
    <row r="102" spans="1:12" ht="17" x14ac:dyDescent="0.2">
      <c r="A102" s="188"/>
      <c r="B102" s="128" t="s">
        <v>1136</v>
      </c>
      <c r="C102" s="37">
        <v>200</v>
      </c>
      <c r="D102" s="37" t="s">
        <v>12</v>
      </c>
      <c r="E102" s="37">
        <v>2015</v>
      </c>
      <c r="F102" s="38" t="s">
        <v>13</v>
      </c>
      <c r="G102" s="38"/>
      <c r="H102" s="38"/>
      <c r="I102" s="39">
        <v>1.1399999999999999</v>
      </c>
      <c r="J102" s="40">
        <f t="shared" si="5"/>
        <v>227.99999999999997</v>
      </c>
      <c r="K102" s="47">
        <v>2022</v>
      </c>
      <c r="L102" s="41"/>
    </row>
    <row r="103" spans="1:12" ht="17" x14ac:dyDescent="0.2">
      <c r="A103" s="188"/>
      <c r="B103" s="128" t="s">
        <v>1137</v>
      </c>
      <c r="C103" s="37">
        <v>49</v>
      </c>
      <c r="D103" s="37" t="s">
        <v>12</v>
      </c>
      <c r="E103" s="37">
        <v>2015</v>
      </c>
      <c r="F103" s="38" t="s">
        <v>13</v>
      </c>
      <c r="G103" s="38"/>
      <c r="H103" s="38"/>
      <c r="I103" s="39">
        <v>1.1399999999999999</v>
      </c>
      <c r="J103" s="40">
        <f t="shared" si="5"/>
        <v>55.859999999999992</v>
      </c>
      <c r="K103" s="47">
        <v>2022</v>
      </c>
      <c r="L103" s="41"/>
    </row>
    <row r="104" spans="1:12" ht="17" x14ac:dyDescent="0.2">
      <c r="A104" s="188"/>
      <c r="B104" s="128" t="s">
        <v>1138</v>
      </c>
      <c r="C104" s="37">
        <v>2949</v>
      </c>
      <c r="D104" s="37" t="s">
        <v>12</v>
      </c>
      <c r="E104" s="37">
        <v>2015</v>
      </c>
      <c r="F104" s="38" t="s">
        <v>13</v>
      </c>
      <c r="G104" s="38"/>
      <c r="H104" s="38"/>
      <c r="I104" s="39">
        <v>1.1399999999999999</v>
      </c>
      <c r="J104" s="40">
        <f t="shared" si="5"/>
        <v>3361.8599999999997</v>
      </c>
      <c r="K104" s="47">
        <v>2022</v>
      </c>
      <c r="L104" s="41"/>
    </row>
    <row r="105" spans="1:12" ht="17" x14ac:dyDescent="0.2">
      <c r="A105" s="188"/>
      <c r="B105" s="128" t="s">
        <v>1139</v>
      </c>
      <c r="C105" s="37">
        <v>1260</v>
      </c>
      <c r="D105" s="37" t="s">
        <v>12</v>
      </c>
      <c r="E105" s="37">
        <v>2015</v>
      </c>
      <c r="F105" s="38" t="s">
        <v>13</v>
      </c>
      <c r="G105" s="38"/>
      <c r="H105" s="38"/>
      <c r="I105" s="39">
        <v>1.1399999999999999</v>
      </c>
      <c r="J105" s="40">
        <f t="shared" si="5"/>
        <v>1436.3999999999999</v>
      </c>
      <c r="K105" s="47">
        <v>2022</v>
      </c>
      <c r="L105" s="41"/>
    </row>
    <row r="106" spans="1:12" ht="17" x14ac:dyDescent="0.2">
      <c r="A106" s="188"/>
      <c r="B106" s="128" t="s">
        <v>1140</v>
      </c>
      <c r="C106" s="37">
        <v>1256</v>
      </c>
      <c r="D106" s="37" t="s">
        <v>12</v>
      </c>
      <c r="E106" s="37">
        <v>2015</v>
      </c>
      <c r="F106" s="38" t="s">
        <v>13</v>
      </c>
      <c r="G106" s="38"/>
      <c r="H106" s="38"/>
      <c r="I106" s="39">
        <v>1.1399999999999999</v>
      </c>
      <c r="J106" s="40">
        <f t="shared" si="5"/>
        <v>1431.84</v>
      </c>
      <c r="K106" s="47">
        <v>2022</v>
      </c>
      <c r="L106" s="41"/>
    </row>
    <row r="107" spans="1:12" ht="17" x14ac:dyDescent="0.2">
      <c r="A107" s="188"/>
      <c r="B107" s="166" t="s">
        <v>1141</v>
      </c>
      <c r="C107" s="43">
        <v>5.67</v>
      </c>
      <c r="D107" s="43"/>
      <c r="E107" s="43"/>
      <c r="F107" s="43"/>
      <c r="G107" s="43"/>
      <c r="H107" s="43"/>
      <c r="I107" s="43"/>
      <c r="J107" s="44"/>
      <c r="K107" s="48"/>
      <c r="L107" s="41"/>
    </row>
    <row r="108" spans="1:12" ht="17" x14ac:dyDescent="0.2">
      <c r="A108" s="188"/>
      <c r="B108" s="166" t="s">
        <v>1142</v>
      </c>
      <c r="C108" s="43">
        <v>5.9020000000000001</v>
      </c>
      <c r="D108" s="43"/>
      <c r="E108" s="43"/>
      <c r="F108" s="43"/>
      <c r="G108" s="43"/>
      <c r="H108" s="43"/>
      <c r="I108" s="43"/>
      <c r="J108" s="44"/>
      <c r="K108" s="48"/>
      <c r="L108" s="41"/>
    </row>
    <row r="109" spans="1:12" ht="17" x14ac:dyDescent="0.2">
      <c r="A109" s="188"/>
      <c r="B109" s="166" t="s">
        <v>1143</v>
      </c>
      <c r="C109" s="43">
        <v>2.1389999999999998</v>
      </c>
      <c r="D109" s="43"/>
      <c r="E109" s="43"/>
      <c r="F109" s="43"/>
      <c r="G109" s="43"/>
      <c r="H109" s="43"/>
      <c r="I109" s="43"/>
      <c r="J109" s="44"/>
      <c r="K109" s="48"/>
      <c r="L109" s="41"/>
    </row>
    <row r="110" spans="1:12" ht="17" x14ac:dyDescent="0.2">
      <c r="A110" s="188"/>
      <c r="B110" s="166" t="s">
        <v>1144</v>
      </c>
      <c r="C110" s="43">
        <v>2.4550000000000001</v>
      </c>
      <c r="D110" s="43"/>
      <c r="E110" s="43"/>
      <c r="F110" s="43"/>
      <c r="G110" s="43"/>
      <c r="H110" s="43"/>
      <c r="I110" s="43"/>
      <c r="J110" s="44"/>
      <c r="K110" s="48"/>
      <c r="L110" s="41"/>
    </row>
    <row r="111" spans="1:12" x14ac:dyDescent="0.2">
      <c r="A111" s="7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1"/>
    </row>
    <row r="112" spans="1:12" ht="17" x14ac:dyDescent="0.2">
      <c r="A112" s="226" t="s">
        <v>1145</v>
      </c>
      <c r="B112" s="128" t="s">
        <v>1146</v>
      </c>
      <c r="C112" s="37">
        <v>3.1</v>
      </c>
      <c r="D112" s="37" t="s">
        <v>12</v>
      </c>
      <c r="E112" s="37">
        <v>2007</v>
      </c>
      <c r="F112" s="38" t="s">
        <v>13</v>
      </c>
      <c r="G112" s="38"/>
      <c r="H112" s="38"/>
      <c r="I112" s="39">
        <v>1.29</v>
      </c>
      <c r="J112" s="40">
        <f t="shared" ref="J112:J132" si="6">SUM(I112*C112)</f>
        <v>3.9990000000000001</v>
      </c>
      <c r="K112" s="47">
        <v>2022</v>
      </c>
      <c r="L112" s="41"/>
    </row>
    <row r="113" spans="1:12" ht="17" x14ac:dyDescent="0.2">
      <c r="A113" s="188"/>
      <c r="B113" s="128" t="s">
        <v>1147</v>
      </c>
      <c r="C113" s="37">
        <v>3.1</v>
      </c>
      <c r="D113" s="37" t="s">
        <v>12</v>
      </c>
      <c r="E113" s="37">
        <v>2007</v>
      </c>
      <c r="F113" s="38" t="s">
        <v>13</v>
      </c>
      <c r="G113" s="38"/>
      <c r="H113" s="38"/>
      <c r="I113" s="39">
        <v>1.29</v>
      </c>
      <c r="J113" s="40">
        <f t="shared" si="6"/>
        <v>3.9990000000000001</v>
      </c>
      <c r="K113" s="47">
        <v>2022</v>
      </c>
      <c r="L113" s="41"/>
    </row>
    <row r="114" spans="1:12" ht="17" x14ac:dyDescent="0.2">
      <c r="A114" s="188"/>
      <c r="B114" s="128" t="s">
        <v>1148</v>
      </c>
      <c r="C114" s="37">
        <v>0.35</v>
      </c>
      <c r="D114" s="37" t="s">
        <v>12</v>
      </c>
      <c r="E114" s="37">
        <v>2007</v>
      </c>
      <c r="F114" s="38" t="s">
        <v>13</v>
      </c>
      <c r="G114" s="38"/>
      <c r="H114" s="38"/>
      <c r="I114" s="39">
        <v>1.29</v>
      </c>
      <c r="J114" s="50">
        <f t="shared" si="6"/>
        <v>0.45149999999999996</v>
      </c>
      <c r="K114" s="47">
        <v>2022</v>
      </c>
      <c r="L114" s="41"/>
    </row>
    <row r="115" spans="1:12" ht="17" x14ac:dyDescent="0.2">
      <c r="A115" s="188"/>
      <c r="B115" s="128" t="s">
        <v>1149</v>
      </c>
      <c r="C115" s="37">
        <v>24</v>
      </c>
      <c r="D115" s="37" t="s">
        <v>12</v>
      </c>
      <c r="E115" s="37">
        <v>2007</v>
      </c>
      <c r="F115" s="38" t="s">
        <v>13</v>
      </c>
      <c r="G115" s="38"/>
      <c r="H115" s="38"/>
      <c r="I115" s="39">
        <v>1.29</v>
      </c>
      <c r="J115" s="40">
        <f t="shared" si="6"/>
        <v>30.96</v>
      </c>
      <c r="K115" s="47">
        <v>2022</v>
      </c>
      <c r="L115" s="41"/>
    </row>
    <row r="116" spans="1:12" ht="17" x14ac:dyDescent="0.2">
      <c r="A116" s="188"/>
      <c r="B116" s="128" t="s">
        <v>1150</v>
      </c>
      <c r="C116" s="37">
        <v>0.76</v>
      </c>
      <c r="D116" s="37" t="s">
        <v>12</v>
      </c>
      <c r="E116" s="37">
        <v>2007</v>
      </c>
      <c r="F116" s="38" t="s">
        <v>13</v>
      </c>
      <c r="G116" s="38"/>
      <c r="H116" s="38"/>
      <c r="I116" s="39">
        <v>1.29</v>
      </c>
      <c r="J116" s="40">
        <f t="shared" si="6"/>
        <v>0.98040000000000005</v>
      </c>
      <c r="K116" s="47">
        <v>2022</v>
      </c>
      <c r="L116" s="41"/>
    </row>
    <row r="117" spans="1:12" ht="17" x14ac:dyDescent="0.2">
      <c r="A117" s="188"/>
      <c r="B117" s="128" t="s">
        <v>1151</v>
      </c>
      <c r="C117" s="37">
        <v>6.55</v>
      </c>
      <c r="D117" s="37" t="s">
        <v>12</v>
      </c>
      <c r="E117" s="37">
        <v>2007</v>
      </c>
      <c r="F117" s="38" t="s">
        <v>13</v>
      </c>
      <c r="G117" s="38"/>
      <c r="H117" s="38"/>
      <c r="I117" s="39">
        <v>1.29</v>
      </c>
      <c r="J117" s="40">
        <f t="shared" si="6"/>
        <v>8.4495000000000005</v>
      </c>
      <c r="K117" s="47">
        <v>2022</v>
      </c>
      <c r="L117" s="41"/>
    </row>
    <row r="118" spans="1:12" ht="17" x14ac:dyDescent="0.2">
      <c r="A118" s="188"/>
      <c r="B118" s="128" t="s">
        <v>1152</v>
      </c>
      <c r="C118" s="37">
        <v>31.3</v>
      </c>
      <c r="D118" s="37" t="s">
        <v>12</v>
      </c>
      <c r="E118" s="37">
        <v>2007</v>
      </c>
      <c r="F118" s="38" t="s">
        <v>13</v>
      </c>
      <c r="G118" s="38"/>
      <c r="H118" s="38"/>
      <c r="I118" s="39">
        <v>1.29</v>
      </c>
      <c r="J118" s="40">
        <f t="shared" si="6"/>
        <v>40.377000000000002</v>
      </c>
      <c r="K118" s="47">
        <v>2022</v>
      </c>
      <c r="L118" s="41"/>
    </row>
    <row r="119" spans="1:12" ht="17" x14ac:dyDescent="0.2">
      <c r="A119" s="188"/>
      <c r="B119" s="128" t="s">
        <v>1153</v>
      </c>
      <c r="C119" s="37">
        <v>4315</v>
      </c>
      <c r="D119" s="37" t="s">
        <v>12</v>
      </c>
      <c r="E119" s="37">
        <v>2007</v>
      </c>
      <c r="F119" s="38" t="s">
        <v>13</v>
      </c>
      <c r="G119" s="38"/>
      <c r="H119" s="38"/>
      <c r="I119" s="39">
        <v>1.29</v>
      </c>
      <c r="J119" s="40">
        <f t="shared" si="6"/>
        <v>5566.35</v>
      </c>
      <c r="K119" s="47">
        <v>2022</v>
      </c>
      <c r="L119" s="41"/>
    </row>
    <row r="120" spans="1:12" ht="17" x14ac:dyDescent="0.2">
      <c r="A120" s="188"/>
      <c r="B120" s="128" t="s">
        <v>1154</v>
      </c>
      <c r="C120" s="37">
        <v>3.5</v>
      </c>
      <c r="D120" s="37" t="s">
        <v>12</v>
      </c>
      <c r="E120" s="37">
        <v>2007</v>
      </c>
      <c r="F120" s="38" t="s">
        <v>13</v>
      </c>
      <c r="G120" s="38"/>
      <c r="H120" s="38"/>
      <c r="I120" s="39">
        <v>1.29</v>
      </c>
      <c r="J120" s="40">
        <f t="shared" si="6"/>
        <v>4.5150000000000006</v>
      </c>
      <c r="K120" s="47">
        <v>2022</v>
      </c>
      <c r="L120" s="41"/>
    </row>
    <row r="121" spans="1:12" ht="17" x14ac:dyDescent="0.2">
      <c r="A121" s="188"/>
      <c r="B121" s="128" t="s">
        <v>1155</v>
      </c>
      <c r="C121" s="37">
        <v>5.6</v>
      </c>
      <c r="D121" s="37" t="s">
        <v>12</v>
      </c>
      <c r="E121" s="37">
        <v>2007</v>
      </c>
      <c r="F121" s="38" t="s">
        <v>13</v>
      </c>
      <c r="G121" s="38"/>
      <c r="H121" s="38"/>
      <c r="I121" s="39">
        <v>1.29</v>
      </c>
      <c r="J121" s="40">
        <f t="shared" si="6"/>
        <v>7.2239999999999993</v>
      </c>
      <c r="K121" s="47">
        <v>2022</v>
      </c>
      <c r="L121" s="41"/>
    </row>
    <row r="122" spans="1:12" ht="17" x14ac:dyDescent="0.2">
      <c r="A122" s="188"/>
      <c r="B122" s="128" t="s">
        <v>1156</v>
      </c>
      <c r="C122" s="37">
        <v>6.55</v>
      </c>
      <c r="D122" s="37" t="s">
        <v>12</v>
      </c>
      <c r="E122" s="37">
        <v>2007</v>
      </c>
      <c r="F122" s="38" t="s">
        <v>13</v>
      </c>
      <c r="G122" s="38"/>
      <c r="H122" s="38"/>
      <c r="I122" s="39">
        <v>1.29</v>
      </c>
      <c r="J122" s="40">
        <f t="shared" si="6"/>
        <v>8.4495000000000005</v>
      </c>
      <c r="K122" s="47">
        <v>2022</v>
      </c>
      <c r="L122" s="41"/>
    </row>
    <row r="123" spans="1:12" ht="17" x14ac:dyDescent="0.2">
      <c r="A123" s="188"/>
      <c r="B123" s="128" t="s">
        <v>1157</v>
      </c>
      <c r="C123" s="37">
        <v>15.7</v>
      </c>
      <c r="D123" s="37" t="s">
        <v>12</v>
      </c>
      <c r="E123" s="37">
        <v>2007</v>
      </c>
      <c r="F123" s="38" t="s">
        <v>13</v>
      </c>
      <c r="G123" s="38"/>
      <c r="H123" s="38"/>
      <c r="I123" s="39">
        <v>1.29</v>
      </c>
      <c r="J123" s="40">
        <f t="shared" si="6"/>
        <v>20.253</v>
      </c>
      <c r="K123" s="47">
        <v>2022</v>
      </c>
      <c r="L123" s="41"/>
    </row>
    <row r="124" spans="1:12" ht="17" x14ac:dyDescent="0.2">
      <c r="A124" s="188"/>
      <c r="B124" s="128" t="s">
        <v>1158</v>
      </c>
      <c r="C124" s="37">
        <v>12.4</v>
      </c>
      <c r="D124" s="37" t="s">
        <v>12</v>
      </c>
      <c r="E124" s="37">
        <v>2007</v>
      </c>
      <c r="F124" s="38" t="s">
        <v>13</v>
      </c>
      <c r="G124" s="38"/>
      <c r="H124" s="38"/>
      <c r="I124" s="39">
        <v>1.29</v>
      </c>
      <c r="J124" s="40">
        <f t="shared" si="6"/>
        <v>15.996</v>
      </c>
      <c r="K124" s="47">
        <v>2022</v>
      </c>
      <c r="L124" s="41"/>
    </row>
    <row r="125" spans="1:12" ht="17" x14ac:dyDescent="0.2">
      <c r="A125" s="188"/>
      <c r="B125" s="128" t="s">
        <v>1159</v>
      </c>
      <c r="C125" s="37">
        <v>22.3</v>
      </c>
      <c r="D125" s="37" t="s">
        <v>12</v>
      </c>
      <c r="E125" s="37">
        <v>2007</v>
      </c>
      <c r="F125" s="38" t="s">
        <v>13</v>
      </c>
      <c r="G125" s="38"/>
      <c r="H125" s="38"/>
      <c r="I125" s="39">
        <v>1.29</v>
      </c>
      <c r="J125" s="40">
        <f t="shared" si="6"/>
        <v>28.767000000000003</v>
      </c>
      <c r="K125" s="47">
        <v>2022</v>
      </c>
      <c r="L125" s="41"/>
    </row>
    <row r="126" spans="1:12" ht="17" x14ac:dyDescent="0.2">
      <c r="A126" s="188"/>
      <c r="B126" s="128" t="s">
        <v>1160</v>
      </c>
      <c r="C126" s="37">
        <v>13.7</v>
      </c>
      <c r="D126" s="37" t="s">
        <v>12</v>
      </c>
      <c r="E126" s="37">
        <v>2007</v>
      </c>
      <c r="F126" s="38" t="s">
        <v>13</v>
      </c>
      <c r="G126" s="38"/>
      <c r="H126" s="38"/>
      <c r="I126" s="39">
        <v>1.29</v>
      </c>
      <c r="J126" s="40">
        <f t="shared" si="6"/>
        <v>17.672999999999998</v>
      </c>
      <c r="K126" s="47">
        <v>2022</v>
      </c>
      <c r="L126" s="41"/>
    </row>
    <row r="127" spans="1:12" ht="17" x14ac:dyDescent="0.2">
      <c r="A127" s="188"/>
      <c r="B127" s="128" t="s">
        <v>1161</v>
      </c>
      <c r="C127" s="37">
        <v>48.4</v>
      </c>
      <c r="D127" s="37" t="s">
        <v>12</v>
      </c>
      <c r="E127" s="37">
        <v>2007</v>
      </c>
      <c r="F127" s="38" t="s">
        <v>13</v>
      </c>
      <c r="G127" s="38"/>
      <c r="H127" s="38"/>
      <c r="I127" s="39">
        <v>1.29</v>
      </c>
      <c r="J127" s="40">
        <f t="shared" si="6"/>
        <v>62.436</v>
      </c>
      <c r="K127" s="47">
        <v>2022</v>
      </c>
      <c r="L127" s="41"/>
    </row>
    <row r="128" spans="1:12" ht="17" x14ac:dyDescent="0.2">
      <c r="A128" s="188"/>
      <c r="B128" s="128" t="s">
        <v>1162</v>
      </c>
      <c r="C128" s="37">
        <v>7.4</v>
      </c>
      <c r="D128" s="37" t="s">
        <v>12</v>
      </c>
      <c r="E128" s="37">
        <v>2007</v>
      </c>
      <c r="F128" s="38" t="s">
        <v>13</v>
      </c>
      <c r="G128" s="38"/>
      <c r="H128" s="38"/>
      <c r="I128" s="39">
        <v>1.29</v>
      </c>
      <c r="J128" s="40">
        <f t="shared" si="6"/>
        <v>9.5460000000000012</v>
      </c>
      <c r="K128" s="47">
        <v>2022</v>
      </c>
      <c r="L128" s="41"/>
    </row>
    <row r="129" spans="1:12" ht="17" x14ac:dyDescent="0.2">
      <c r="A129" s="188"/>
      <c r="B129" s="128" t="s">
        <v>1163</v>
      </c>
      <c r="C129" s="37">
        <v>8.6999999999999993</v>
      </c>
      <c r="D129" s="37" t="s">
        <v>12</v>
      </c>
      <c r="E129" s="37">
        <v>2007</v>
      </c>
      <c r="F129" s="38" t="s">
        <v>13</v>
      </c>
      <c r="G129" s="38"/>
      <c r="H129" s="38"/>
      <c r="I129" s="39">
        <v>1.29</v>
      </c>
      <c r="J129" s="40">
        <f t="shared" si="6"/>
        <v>11.222999999999999</v>
      </c>
      <c r="K129" s="47">
        <v>2022</v>
      </c>
      <c r="L129" s="41"/>
    </row>
    <row r="130" spans="1:12" ht="17" x14ac:dyDescent="0.2">
      <c r="A130" s="188"/>
      <c r="B130" s="128" t="s">
        <v>1164</v>
      </c>
      <c r="C130" s="37">
        <v>6.4</v>
      </c>
      <c r="D130" s="37" t="s">
        <v>12</v>
      </c>
      <c r="E130" s="37">
        <v>2007</v>
      </c>
      <c r="F130" s="38" t="s">
        <v>13</v>
      </c>
      <c r="G130" s="38"/>
      <c r="H130" s="38"/>
      <c r="I130" s="39">
        <v>1.29</v>
      </c>
      <c r="J130" s="40">
        <f t="shared" si="6"/>
        <v>8.2560000000000002</v>
      </c>
      <c r="K130" s="47">
        <v>2022</v>
      </c>
      <c r="L130" s="41"/>
    </row>
    <row r="131" spans="1:12" ht="17" x14ac:dyDescent="0.2">
      <c r="A131" s="188"/>
      <c r="B131" s="128" t="s">
        <v>1165</v>
      </c>
      <c r="C131" s="37">
        <v>16.3</v>
      </c>
      <c r="D131" s="37" t="s">
        <v>12</v>
      </c>
      <c r="E131" s="37">
        <v>2007</v>
      </c>
      <c r="F131" s="38" t="s">
        <v>13</v>
      </c>
      <c r="G131" s="38"/>
      <c r="H131" s="38"/>
      <c r="I131" s="39">
        <v>1.29</v>
      </c>
      <c r="J131" s="40">
        <f t="shared" si="6"/>
        <v>21.027000000000001</v>
      </c>
      <c r="K131" s="47">
        <v>2022</v>
      </c>
      <c r="L131" s="41"/>
    </row>
    <row r="132" spans="1:12" ht="17" x14ac:dyDescent="0.2">
      <c r="A132" s="188"/>
      <c r="B132" s="128" t="s">
        <v>1166</v>
      </c>
      <c r="C132" s="37">
        <v>15</v>
      </c>
      <c r="D132" s="37" t="s">
        <v>12</v>
      </c>
      <c r="E132" s="37">
        <v>2007</v>
      </c>
      <c r="F132" s="38" t="s">
        <v>13</v>
      </c>
      <c r="G132" s="38"/>
      <c r="H132" s="38"/>
      <c r="I132" s="39">
        <v>1.29</v>
      </c>
      <c r="J132" s="40">
        <f t="shared" si="6"/>
        <v>19.350000000000001</v>
      </c>
      <c r="K132" s="47">
        <v>2022</v>
      </c>
      <c r="L132" s="41"/>
    </row>
    <row r="133" spans="1:12" ht="17" x14ac:dyDescent="0.2">
      <c r="A133" s="188"/>
      <c r="B133" s="166" t="s">
        <v>1167</v>
      </c>
      <c r="C133" s="51" t="s">
        <v>1168</v>
      </c>
      <c r="D133" s="43"/>
      <c r="E133" s="43"/>
      <c r="F133" s="43"/>
      <c r="G133" s="43"/>
      <c r="H133" s="43"/>
      <c r="I133" s="43"/>
      <c r="J133" s="44"/>
      <c r="K133" s="48"/>
      <c r="L133" s="41"/>
    </row>
    <row r="134" spans="1:12" ht="17" x14ac:dyDescent="0.2">
      <c r="A134" s="188"/>
      <c r="B134" s="166" t="s">
        <v>1169</v>
      </c>
      <c r="C134" s="51" t="s">
        <v>1170</v>
      </c>
      <c r="D134" s="43"/>
      <c r="E134" s="43"/>
      <c r="F134" s="43"/>
      <c r="G134" s="43"/>
      <c r="H134" s="43"/>
      <c r="I134" s="43"/>
      <c r="J134" s="44"/>
      <c r="K134" s="48"/>
      <c r="L134" s="41"/>
    </row>
    <row r="135" spans="1:12" ht="17" x14ac:dyDescent="0.2">
      <c r="A135" s="188"/>
      <c r="B135" s="166" t="s">
        <v>1171</v>
      </c>
      <c r="C135" s="51" t="s">
        <v>1172</v>
      </c>
      <c r="D135" s="43"/>
      <c r="E135" s="43"/>
      <c r="F135" s="43"/>
      <c r="G135" s="43"/>
      <c r="H135" s="43"/>
      <c r="I135" s="43"/>
      <c r="J135" s="44"/>
      <c r="K135" s="48"/>
      <c r="L135" s="41"/>
    </row>
    <row r="136" spans="1:12" ht="17" x14ac:dyDescent="0.2">
      <c r="A136" s="188"/>
      <c r="B136" s="166" t="s">
        <v>1173</v>
      </c>
      <c r="C136" s="51" t="s">
        <v>1174</v>
      </c>
      <c r="D136" s="43"/>
      <c r="E136" s="43"/>
      <c r="F136" s="43"/>
      <c r="G136" s="43"/>
      <c r="H136" s="43"/>
      <c r="I136" s="43"/>
      <c r="J136" s="44"/>
      <c r="K136" s="48"/>
      <c r="L136" s="41"/>
    </row>
    <row r="137" spans="1:12" ht="17" x14ac:dyDescent="0.2">
      <c r="A137" s="188"/>
      <c r="B137" s="166" t="s">
        <v>1175</v>
      </c>
      <c r="C137" s="51" t="s">
        <v>1176</v>
      </c>
      <c r="D137" s="43"/>
      <c r="E137" s="43"/>
      <c r="F137" s="43"/>
      <c r="G137" s="43"/>
      <c r="H137" s="43"/>
      <c r="I137" s="43"/>
      <c r="J137" s="44"/>
      <c r="K137" s="48"/>
      <c r="L137" s="41"/>
    </row>
    <row r="138" spans="1:12" ht="17" x14ac:dyDescent="0.2">
      <c r="A138" s="188"/>
      <c r="B138" s="166" t="s">
        <v>1177</v>
      </c>
      <c r="C138" s="51" t="s">
        <v>1178</v>
      </c>
      <c r="D138" s="43"/>
      <c r="E138" s="43"/>
      <c r="F138" s="43"/>
      <c r="G138" s="43"/>
      <c r="H138" s="43"/>
      <c r="I138" s="43"/>
      <c r="J138" s="44"/>
      <c r="K138" s="48"/>
      <c r="L138" s="41"/>
    </row>
    <row r="139" spans="1:12" ht="17" x14ac:dyDescent="0.2">
      <c r="A139" s="188"/>
      <c r="B139" s="166" t="s">
        <v>1179</v>
      </c>
      <c r="C139" s="51" t="s">
        <v>1180</v>
      </c>
      <c r="D139" s="43"/>
      <c r="E139" s="43"/>
      <c r="F139" s="43"/>
      <c r="G139" s="43"/>
      <c r="H139" s="43"/>
      <c r="I139" s="43"/>
      <c r="J139" s="44"/>
      <c r="K139" s="48"/>
      <c r="L139" s="41"/>
    </row>
    <row r="140" spans="1:12" ht="17" x14ac:dyDescent="0.2">
      <c r="A140" s="188"/>
      <c r="B140" s="166" t="s">
        <v>1181</v>
      </c>
      <c r="C140" s="51" t="s">
        <v>1182</v>
      </c>
      <c r="D140" s="43"/>
      <c r="E140" s="43"/>
      <c r="F140" s="43"/>
      <c r="G140" s="43"/>
      <c r="H140" s="43"/>
      <c r="I140" s="43"/>
      <c r="J140" s="44"/>
      <c r="K140" s="48"/>
      <c r="L140" s="41"/>
    </row>
    <row r="141" spans="1:12" ht="17" x14ac:dyDescent="0.2">
      <c r="A141" s="188"/>
      <c r="B141" s="166" t="s">
        <v>1183</v>
      </c>
      <c r="C141" s="51" t="s">
        <v>1184</v>
      </c>
      <c r="D141" s="43"/>
      <c r="E141" s="43"/>
      <c r="F141" s="43"/>
      <c r="G141" s="43"/>
      <c r="H141" s="43"/>
      <c r="I141" s="43"/>
      <c r="J141" s="44"/>
      <c r="K141" s="48"/>
      <c r="L141" s="41"/>
    </row>
    <row r="142" spans="1:12" ht="17" x14ac:dyDescent="0.2">
      <c r="A142" s="188"/>
      <c r="B142" s="166" t="s">
        <v>1185</v>
      </c>
      <c r="C142" s="51" t="s">
        <v>1186</v>
      </c>
      <c r="D142" s="43"/>
      <c r="E142" s="43"/>
      <c r="F142" s="43"/>
      <c r="G142" s="43"/>
      <c r="H142" s="43"/>
      <c r="I142" s="43"/>
      <c r="J142" s="44"/>
      <c r="K142" s="48"/>
      <c r="L142" s="41"/>
    </row>
    <row r="143" spans="1:12" ht="17" x14ac:dyDescent="0.2">
      <c r="A143" s="188"/>
      <c r="B143" s="166" t="s">
        <v>1187</v>
      </c>
      <c r="C143" s="52" t="s">
        <v>1188</v>
      </c>
      <c r="D143" s="43"/>
      <c r="E143" s="43"/>
      <c r="F143" s="43"/>
      <c r="G143" s="43"/>
      <c r="H143" s="43"/>
      <c r="I143" s="43"/>
      <c r="J143" s="44"/>
      <c r="K143" s="48"/>
      <c r="L143" s="41"/>
    </row>
    <row r="144" spans="1:12" ht="17" x14ac:dyDescent="0.2">
      <c r="A144" s="188"/>
      <c r="B144" s="166" t="s">
        <v>1189</v>
      </c>
      <c r="C144" s="51" t="s">
        <v>1190</v>
      </c>
      <c r="D144" s="43"/>
      <c r="E144" s="43"/>
      <c r="F144" s="43"/>
      <c r="G144" s="43"/>
      <c r="H144" s="43"/>
      <c r="I144" s="43"/>
      <c r="J144" s="44"/>
      <c r="K144" s="48"/>
      <c r="L144" s="41"/>
    </row>
    <row r="145" spans="1:12" ht="17" x14ac:dyDescent="0.2">
      <c r="A145" s="188"/>
      <c r="B145" s="166" t="s">
        <v>1191</v>
      </c>
      <c r="C145" s="51" t="s">
        <v>1192</v>
      </c>
      <c r="D145" s="43"/>
      <c r="E145" s="43"/>
      <c r="F145" s="43"/>
      <c r="G145" s="43"/>
      <c r="H145" s="43"/>
      <c r="I145" s="43"/>
      <c r="J145" s="44"/>
      <c r="K145" s="48"/>
      <c r="L145" s="41"/>
    </row>
    <row r="146" spans="1:12" ht="17" x14ac:dyDescent="0.2">
      <c r="A146" s="188"/>
      <c r="B146" s="166" t="s">
        <v>1193</v>
      </c>
      <c r="C146" s="51" t="s">
        <v>1194</v>
      </c>
      <c r="D146" s="43"/>
      <c r="E146" s="43"/>
      <c r="F146" s="43"/>
      <c r="G146" s="43"/>
      <c r="H146" s="43"/>
      <c r="I146" s="43"/>
      <c r="J146" s="44"/>
      <c r="K146" s="48"/>
      <c r="L146" s="41"/>
    </row>
    <row r="147" spans="1:12" ht="17" x14ac:dyDescent="0.2">
      <c r="A147" s="188"/>
      <c r="B147" s="166" t="s">
        <v>1195</v>
      </c>
      <c r="C147" s="51" t="s">
        <v>1196</v>
      </c>
      <c r="D147" s="43"/>
      <c r="E147" s="43"/>
      <c r="F147" s="43"/>
      <c r="G147" s="43"/>
      <c r="H147" s="43"/>
      <c r="I147" s="43"/>
      <c r="J147" s="44"/>
      <c r="K147" s="48"/>
      <c r="L147" s="41"/>
    </row>
    <row r="148" spans="1:12" x14ac:dyDescent="0.2">
      <c r="A148" s="7"/>
      <c r="B148" s="45"/>
      <c r="C148" s="46"/>
      <c r="D148" s="46"/>
      <c r="E148" s="46"/>
      <c r="F148" s="46"/>
      <c r="G148" s="46"/>
      <c r="H148" s="46"/>
      <c r="I148" s="46"/>
      <c r="J148" s="46"/>
      <c r="K148" s="46"/>
      <c r="L148" s="41"/>
    </row>
    <row r="149" spans="1:12" ht="17" x14ac:dyDescent="0.2">
      <c r="A149" s="219" t="s">
        <v>1197</v>
      </c>
      <c r="B149" s="128" t="s">
        <v>1198</v>
      </c>
      <c r="C149" s="37">
        <v>95748</v>
      </c>
      <c r="D149" s="37" t="s">
        <v>12</v>
      </c>
      <c r="E149" s="37">
        <v>2011</v>
      </c>
      <c r="F149" s="38" t="s">
        <v>1102</v>
      </c>
      <c r="G149" s="38"/>
      <c r="H149" s="38"/>
      <c r="I149" s="39">
        <v>1.22</v>
      </c>
      <c r="J149" s="40">
        <f t="shared" ref="J149:J182" si="7">SUM(C149*I149)</f>
        <v>116812.56</v>
      </c>
      <c r="K149" s="47">
        <v>2022</v>
      </c>
      <c r="L149" s="41"/>
    </row>
    <row r="150" spans="1:12" ht="17" x14ac:dyDescent="0.2">
      <c r="A150" s="220"/>
      <c r="B150" s="128" t="s">
        <v>1199</v>
      </c>
      <c r="C150" s="37">
        <v>15750</v>
      </c>
      <c r="D150" s="37" t="s">
        <v>12</v>
      </c>
      <c r="E150" s="37">
        <v>2011</v>
      </c>
      <c r="F150" s="38" t="s">
        <v>1102</v>
      </c>
      <c r="G150" s="38"/>
      <c r="H150" s="38"/>
      <c r="I150" s="39">
        <v>1.22</v>
      </c>
      <c r="J150" s="40">
        <f t="shared" si="7"/>
        <v>19215</v>
      </c>
      <c r="K150" s="47">
        <v>2022</v>
      </c>
      <c r="L150" s="41"/>
    </row>
    <row r="151" spans="1:12" ht="17" x14ac:dyDescent="0.2">
      <c r="A151" s="220"/>
      <c r="B151" s="128" t="s">
        <v>1200</v>
      </c>
      <c r="C151" s="37">
        <v>4824</v>
      </c>
      <c r="D151" s="37" t="s">
        <v>12</v>
      </c>
      <c r="E151" s="37">
        <v>2011</v>
      </c>
      <c r="F151" s="38" t="s">
        <v>1102</v>
      </c>
      <c r="G151" s="38"/>
      <c r="H151" s="38"/>
      <c r="I151" s="39">
        <v>1.22</v>
      </c>
      <c r="J151" s="40">
        <f t="shared" si="7"/>
        <v>5885.28</v>
      </c>
      <c r="K151" s="47">
        <v>2022</v>
      </c>
      <c r="L151" s="41"/>
    </row>
    <row r="152" spans="1:12" ht="17" x14ac:dyDescent="0.2">
      <c r="A152" s="220"/>
      <c r="B152" s="128" t="s">
        <v>1201</v>
      </c>
      <c r="C152" s="37">
        <v>1500</v>
      </c>
      <c r="D152" s="37" t="s">
        <v>12</v>
      </c>
      <c r="E152" s="37">
        <v>2011</v>
      </c>
      <c r="F152" s="38" t="s">
        <v>1102</v>
      </c>
      <c r="G152" s="38"/>
      <c r="H152" s="38"/>
      <c r="I152" s="39">
        <v>1.22</v>
      </c>
      <c r="J152" s="40">
        <f t="shared" si="7"/>
        <v>1830</v>
      </c>
      <c r="K152" s="47">
        <v>2022</v>
      </c>
      <c r="L152" s="41"/>
    </row>
    <row r="153" spans="1:12" ht="17" x14ac:dyDescent="0.2">
      <c r="A153" s="220"/>
      <c r="B153" s="128" t="s">
        <v>1202</v>
      </c>
      <c r="C153" s="37">
        <v>117822</v>
      </c>
      <c r="D153" s="37" t="s">
        <v>12</v>
      </c>
      <c r="E153" s="37">
        <v>2011</v>
      </c>
      <c r="F153" s="38" t="s">
        <v>1102</v>
      </c>
      <c r="G153" s="38"/>
      <c r="H153" s="38"/>
      <c r="I153" s="39">
        <v>1.22</v>
      </c>
      <c r="J153" s="40">
        <f t="shared" si="7"/>
        <v>143742.84</v>
      </c>
      <c r="K153" s="47">
        <v>2022</v>
      </c>
      <c r="L153" s="41"/>
    </row>
    <row r="154" spans="1:12" ht="17" x14ac:dyDescent="0.2">
      <c r="A154" s="220"/>
      <c r="B154" s="128" t="s">
        <v>1203</v>
      </c>
      <c r="C154" s="37">
        <v>1743</v>
      </c>
      <c r="D154" s="37" t="s">
        <v>12</v>
      </c>
      <c r="E154" s="37">
        <v>2011</v>
      </c>
      <c r="F154" s="38" t="s">
        <v>1102</v>
      </c>
      <c r="G154" s="38"/>
      <c r="H154" s="38"/>
      <c r="I154" s="39">
        <v>1.22</v>
      </c>
      <c r="J154" s="40">
        <f t="shared" si="7"/>
        <v>2126.46</v>
      </c>
      <c r="K154" s="47">
        <v>2022</v>
      </c>
      <c r="L154" s="41"/>
    </row>
    <row r="155" spans="1:12" ht="17" x14ac:dyDescent="0.2">
      <c r="A155" s="220"/>
      <c r="B155" s="128" t="s">
        <v>1204</v>
      </c>
      <c r="C155" s="37">
        <v>1600</v>
      </c>
      <c r="D155" s="37" t="s">
        <v>12</v>
      </c>
      <c r="E155" s="37">
        <v>2011</v>
      </c>
      <c r="F155" s="38" t="s">
        <v>1102</v>
      </c>
      <c r="G155" s="38"/>
      <c r="H155" s="38"/>
      <c r="I155" s="39">
        <v>1.22</v>
      </c>
      <c r="J155" s="40">
        <f t="shared" si="7"/>
        <v>1952</v>
      </c>
      <c r="K155" s="47">
        <v>2022</v>
      </c>
      <c r="L155" s="41"/>
    </row>
    <row r="156" spans="1:12" ht="17" x14ac:dyDescent="0.2">
      <c r="A156" s="220"/>
      <c r="B156" s="128" t="s">
        <v>1205</v>
      </c>
      <c r="C156" s="37">
        <v>3343</v>
      </c>
      <c r="D156" s="37" t="s">
        <v>12</v>
      </c>
      <c r="E156" s="37">
        <v>2011</v>
      </c>
      <c r="F156" s="38" t="s">
        <v>1102</v>
      </c>
      <c r="G156" s="38"/>
      <c r="H156" s="38"/>
      <c r="I156" s="39">
        <v>1.22</v>
      </c>
      <c r="J156" s="40">
        <f t="shared" si="7"/>
        <v>4078.46</v>
      </c>
      <c r="K156" s="47">
        <v>2022</v>
      </c>
      <c r="L156" s="41"/>
    </row>
    <row r="157" spans="1:12" ht="17" x14ac:dyDescent="0.2">
      <c r="A157" s="220"/>
      <c r="B157" s="128" t="s">
        <v>1206</v>
      </c>
      <c r="C157" s="37">
        <v>13036</v>
      </c>
      <c r="D157" s="37" t="s">
        <v>12</v>
      </c>
      <c r="E157" s="37">
        <v>2011</v>
      </c>
      <c r="F157" s="38" t="s">
        <v>1102</v>
      </c>
      <c r="G157" s="38"/>
      <c r="H157" s="38"/>
      <c r="I157" s="39">
        <v>1.22</v>
      </c>
      <c r="J157" s="40">
        <f t="shared" si="7"/>
        <v>15903.92</v>
      </c>
      <c r="K157" s="47">
        <v>2022</v>
      </c>
      <c r="L157" s="41"/>
    </row>
    <row r="158" spans="1:12" ht="17" x14ac:dyDescent="0.2">
      <c r="A158" s="220"/>
      <c r="B158" s="128" t="s">
        <v>1207</v>
      </c>
      <c r="C158" s="37">
        <v>2572</v>
      </c>
      <c r="D158" s="37" t="s">
        <v>12</v>
      </c>
      <c r="E158" s="37">
        <v>2011</v>
      </c>
      <c r="F158" s="38" t="s">
        <v>1102</v>
      </c>
      <c r="G158" s="38"/>
      <c r="H158" s="38"/>
      <c r="I158" s="39">
        <v>1.22</v>
      </c>
      <c r="J158" s="40">
        <f t="shared" si="7"/>
        <v>3137.84</v>
      </c>
      <c r="K158" s="47">
        <v>2022</v>
      </c>
      <c r="L158" s="41"/>
    </row>
    <row r="159" spans="1:12" ht="17" x14ac:dyDescent="0.2">
      <c r="A159" s="220"/>
      <c r="B159" s="128" t="s">
        <v>1208</v>
      </c>
      <c r="C159" s="37">
        <v>600</v>
      </c>
      <c r="D159" s="37" t="s">
        <v>12</v>
      </c>
      <c r="E159" s="37">
        <v>2011</v>
      </c>
      <c r="F159" s="38" t="s">
        <v>1102</v>
      </c>
      <c r="G159" s="38"/>
      <c r="H159" s="38"/>
      <c r="I159" s="39">
        <v>1.22</v>
      </c>
      <c r="J159" s="40">
        <f t="shared" si="7"/>
        <v>732</v>
      </c>
      <c r="K159" s="47">
        <v>2022</v>
      </c>
      <c r="L159" s="41"/>
    </row>
    <row r="160" spans="1:12" ht="17" x14ac:dyDescent="0.2">
      <c r="A160" s="220"/>
      <c r="B160" s="128" t="s">
        <v>1209</v>
      </c>
      <c r="C160" s="37">
        <v>220</v>
      </c>
      <c r="D160" s="37" t="s">
        <v>12</v>
      </c>
      <c r="E160" s="37">
        <v>2011</v>
      </c>
      <c r="F160" s="38" t="s">
        <v>1102</v>
      </c>
      <c r="G160" s="38"/>
      <c r="H160" s="38"/>
      <c r="I160" s="39">
        <v>1.22</v>
      </c>
      <c r="J160" s="40">
        <f t="shared" si="7"/>
        <v>268.39999999999998</v>
      </c>
      <c r="K160" s="47">
        <v>2022</v>
      </c>
      <c r="L160" s="41"/>
    </row>
    <row r="161" spans="1:12" ht="17" x14ac:dyDescent="0.2">
      <c r="A161" s="220"/>
      <c r="B161" s="128" t="s">
        <v>1210</v>
      </c>
      <c r="C161" s="37">
        <v>16428</v>
      </c>
      <c r="D161" s="37" t="s">
        <v>12</v>
      </c>
      <c r="E161" s="37">
        <v>2011</v>
      </c>
      <c r="F161" s="38" t="s">
        <v>1102</v>
      </c>
      <c r="G161" s="38"/>
      <c r="H161" s="38"/>
      <c r="I161" s="39">
        <v>1.22</v>
      </c>
      <c r="J161" s="40">
        <f t="shared" si="7"/>
        <v>20042.16</v>
      </c>
      <c r="K161" s="47">
        <v>2022</v>
      </c>
      <c r="L161" s="41"/>
    </row>
    <row r="162" spans="1:12" ht="17" x14ac:dyDescent="0.2">
      <c r="A162" s="220"/>
      <c r="B162" s="128" t="s">
        <v>1211</v>
      </c>
      <c r="C162" s="37">
        <v>20198</v>
      </c>
      <c r="D162" s="37" t="s">
        <v>12</v>
      </c>
      <c r="E162" s="37">
        <v>2011</v>
      </c>
      <c r="F162" s="38" t="s">
        <v>1102</v>
      </c>
      <c r="G162" s="38"/>
      <c r="H162" s="38"/>
      <c r="I162" s="39">
        <v>1.22</v>
      </c>
      <c r="J162" s="40">
        <f t="shared" si="7"/>
        <v>24641.559999999998</v>
      </c>
      <c r="K162" s="47">
        <v>2022</v>
      </c>
      <c r="L162" s="41"/>
    </row>
    <row r="163" spans="1:12" ht="17" x14ac:dyDescent="0.2">
      <c r="A163" s="220"/>
      <c r="B163" s="128" t="s">
        <v>1212</v>
      </c>
      <c r="C163" s="37">
        <v>2250</v>
      </c>
      <c r="D163" s="37" t="s">
        <v>12</v>
      </c>
      <c r="E163" s="37">
        <v>2011</v>
      </c>
      <c r="F163" s="38" t="s">
        <v>1102</v>
      </c>
      <c r="G163" s="38"/>
      <c r="H163" s="38"/>
      <c r="I163" s="39">
        <v>1.22</v>
      </c>
      <c r="J163" s="40">
        <f t="shared" si="7"/>
        <v>2745</v>
      </c>
      <c r="K163" s="47">
        <v>2022</v>
      </c>
      <c r="L163" s="41"/>
    </row>
    <row r="164" spans="1:12" ht="17" x14ac:dyDescent="0.2">
      <c r="A164" s="220"/>
      <c r="B164" s="128" t="s">
        <v>1213</v>
      </c>
      <c r="C164" s="37">
        <v>160041</v>
      </c>
      <c r="D164" s="37" t="s">
        <v>12</v>
      </c>
      <c r="E164" s="37">
        <v>2011</v>
      </c>
      <c r="F164" s="38" t="s">
        <v>1102</v>
      </c>
      <c r="G164" s="38"/>
      <c r="H164" s="38"/>
      <c r="I164" s="39">
        <v>1.22</v>
      </c>
      <c r="J164" s="40">
        <f t="shared" si="7"/>
        <v>195250.02</v>
      </c>
      <c r="K164" s="47">
        <v>2022</v>
      </c>
      <c r="L164" s="41"/>
    </row>
    <row r="165" spans="1:12" ht="17" x14ac:dyDescent="0.2">
      <c r="A165" s="220"/>
      <c r="B165" s="53" t="s">
        <v>1214</v>
      </c>
      <c r="C165" s="37">
        <v>15958</v>
      </c>
      <c r="D165" s="37" t="s">
        <v>12</v>
      </c>
      <c r="E165" s="37">
        <v>2011</v>
      </c>
      <c r="F165" s="38" t="s">
        <v>1102</v>
      </c>
      <c r="G165" s="38"/>
      <c r="H165" s="38"/>
      <c r="I165" s="39">
        <v>1.22</v>
      </c>
      <c r="J165" s="40">
        <f t="shared" si="7"/>
        <v>19468.759999999998</v>
      </c>
      <c r="K165" s="47">
        <v>2022</v>
      </c>
      <c r="L165" s="41"/>
    </row>
    <row r="166" spans="1:12" ht="17" x14ac:dyDescent="0.2">
      <c r="A166" s="220"/>
      <c r="B166" s="60" t="s">
        <v>1215</v>
      </c>
      <c r="C166" s="37">
        <v>2625</v>
      </c>
      <c r="D166" s="37" t="s">
        <v>12</v>
      </c>
      <c r="E166" s="37">
        <v>2011</v>
      </c>
      <c r="F166" s="38" t="s">
        <v>1102</v>
      </c>
      <c r="G166" s="38"/>
      <c r="H166" s="38"/>
      <c r="I166" s="39">
        <v>1.22</v>
      </c>
      <c r="J166" s="40">
        <f t="shared" si="7"/>
        <v>3202.5</v>
      </c>
      <c r="K166" s="47">
        <v>2022</v>
      </c>
      <c r="L166" s="41"/>
    </row>
    <row r="167" spans="1:12" ht="17" x14ac:dyDescent="0.2">
      <c r="A167" s="220"/>
      <c r="B167" s="60" t="s">
        <v>1216</v>
      </c>
      <c r="C167" s="37">
        <v>4824</v>
      </c>
      <c r="D167" s="37" t="s">
        <v>12</v>
      </c>
      <c r="E167" s="37">
        <v>2011</v>
      </c>
      <c r="F167" s="38" t="s">
        <v>1102</v>
      </c>
      <c r="G167" s="38"/>
      <c r="H167" s="38"/>
      <c r="I167" s="39">
        <v>1.22</v>
      </c>
      <c r="J167" s="40">
        <f t="shared" si="7"/>
        <v>5885.28</v>
      </c>
      <c r="K167" s="47">
        <v>2022</v>
      </c>
      <c r="L167" s="41"/>
    </row>
    <row r="168" spans="1:12" ht="17" x14ac:dyDescent="0.2">
      <c r="A168" s="220"/>
      <c r="B168" s="60" t="s">
        <v>1217</v>
      </c>
      <c r="C168" s="37">
        <v>1500</v>
      </c>
      <c r="D168" s="37" t="s">
        <v>12</v>
      </c>
      <c r="E168" s="37">
        <v>2011</v>
      </c>
      <c r="F168" s="38" t="s">
        <v>1102</v>
      </c>
      <c r="G168" s="38"/>
      <c r="H168" s="38"/>
      <c r="I168" s="39">
        <v>1.22</v>
      </c>
      <c r="J168" s="40">
        <f t="shared" si="7"/>
        <v>1830</v>
      </c>
      <c r="K168" s="47">
        <v>2022</v>
      </c>
      <c r="L168" s="41"/>
    </row>
    <row r="169" spans="1:12" ht="17" x14ac:dyDescent="0.2">
      <c r="A169" s="220"/>
      <c r="B169" s="60" t="s">
        <v>1218</v>
      </c>
      <c r="C169" s="37">
        <v>24907</v>
      </c>
      <c r="D169" s="37" t="s">
        <v>12</v>
      </c>
      <c r="E169" s="37">
        <v>2011</v>
      </c>
      <c r="F169" s="38" t="s">
        <v>1102</v>
      </c>
      <c r="G169" s="38"/>
      <c r="H169" s="38"/>
      <c r="I169" s="39">
        <v>1.22</v>
      </c>
      <c r="J169" s="40">
        <f t="shared" si="7"/>
        <v>30386.54</v>
      </c>
      <c r="K169" s="47">
        <v>2022</v>
      </c>
      <c r="L169" s="41"/>
    </row>
    <row r="170" spans="1:12" ht="17" x14ac:dyDescent="0.2">
      <c r="A170" s="220"/>
      <c r="B170" s="60" t="s">
        <v>1219</v>
      </c>
      <c r="C170" s="37">
        <v>1743</v>
      </c>
      <c r="D170" s="37" t="s">
        <v>12</v>
      </c>
      <c r="E170" s="37">
        <v>2011</v>
      </c>
      <c r="F170" s="38" t="s">
        <v>1102</v>
      </c>
      <c r="G170" s="38"/>
      <c r="H170" s="38"/>
      <c r="I170" s="39">
        <v>1.22</v>
      </c>
      <c r="J170" s="40">
        <f t="shared" si="7"/>
        <v>2126.46</v>
      </c>
      <c r="K170" s="47">
        <v>2022</v>
      </c>
      <c r="L170" s="41"/>
    </row>
    <row r="171" spans="1:12" ht="17" x14ac:dyDescent="0.2">
      <c r="A171" s="220"/>
      <c r="B171" s="60" t="s">
        <v>1220</v>
      </c>
      <c r="C171" s="37">
        <v>1600</v>
      </c>
      <c r="D171" s="37" t="s">
        <v>12</v>
      </c>
      <c r="E171" s="37">
        <v>2011</v>
      </c>
      <c r="F171" s="38" t="s">
        <v>1102</v>
      </c>
      <c r="G171" s="38"/>
      <c r="H171" s="38"/>
      <c r="I171" s="39">
        <v>1.22</v>
      </c>
      <c r="J171" s="40">
        <f t="shared" si="7"/>
        <v>1952</v>
      </c>
      <c r="K171" s="47">
        <v>2022</v>
      </c>
      <c r="L171" s="41"/>
    </row>
    <row r="172" spans="1:12" ht="17" x14ac:dyDescent="0.2">
      <c r="A172" s="220"/>
      <c r="B172" s="60" t="s">
        <v>1221</v>
      </c>
      <c r="C172" s="37">
        <v>3343</v>
      </c>
      <c r="D172" s="37" t="s">
        <v>12</v>
      </c>
      <c r="E172" s="37">
        <v>2011</v>
      </c>
      <c r="F172" s="38" t="s">
        <v>1102</v>
      </c>
      <c r="G172" s="38"/>
      <c r="H172" s="38"/>
      <c r="I172" s="39">
        <v>1.22</v>
      </c>
      <c r="J172" s="40">
        <f t="shared" si="7"/>
        <v>4078.46</v>
      </c>
      <c r="K172" s="47">
        <v>2022</v>
      </c>
      <c r="L172" s="41"/>
    </row>
    <row r="173" spans="1:12" ht="17" x14ac:dyDescent="0.2">
      <c r="A173" s="220"/>
      <c r="B173" s="60" t="s">
        <v>1222</v>
      </c>
      <c r="C173" s="37">
        <v>2173</v>
      </c>
      <c r="D173" s="37" t="s">
        <v>12</v>
      </c>
      <c r="E173" s="37">
        <v>2011</v>
      </c>
      <c r="F173" s="38" t="s">
        <v>1102</v>
      </c>
      <c r="G173" s="38"/>
      <c r="H173" s="38"/>
      <c r="I173" s="39">
        <v>1.22</v>
      </c>
      <c r="J173" s="40">
        <f t="shared" si="7"/>
        <v>2651.06</v>
      </c>
      <c r="K173" s="47">
        <v>2022</v>
      </c>
      <c r="L173" s="41"/>
    </row>
    <row r="174" spans="1:12" ht="17" x14ac:dyDescent="0.2">
      <c r="A174" s="220"/>
      <c r="B174" s="60" t="s">
        <v>1223</v>
      </c>
      <c r="C174" s="37">
        <v>429</v>
      </c>
      <c r="D174" s="37" t="s">
        <v>12</v>
      </c>
      <c r="E174" s="37">
        <v>2011</v>
      </c>
      <c r="F174" s="38" t="s">
        <v>1102</v>
      </c>
      <c r="G174" s="38"/>
      <c r="H174" s="38"/>
      <c r="I174" s="39">
        <v>1.22</v>
      </c>
      <c r="J174" s="40">
        <f t="shared" si="7"/>
        <v>523.38</v>
      </c>
      <c r="K174" s="47">
        <v>2022</v>
      </c>
      <c r="L174" s="41"/>
    </row>
    <row r="175" spans="1:12" ht="17" x14ac:dyDescent="0.2">
      <c r="A175" s="220"/>
      <c r="B175" s="60" t="s">
        <v>1224</v>
      </c>
      <c r="C175" s="37">
        <v>0</v>
      </c>
      <c r="D175" s="37" t="s">
        <v>12</v>
      </c>
      <c r="E175" s="37">
        <v>2011</v>
      </c>
      <c r="F175" s="38" t="s">
        <v>1102</v>
      </c>
      <c r="G175" s="38"/>
      <c r="H175" s="38"/>
      <c r="I175" s="39">
        <v>1.22</v>
      </c>
      <c r="J175" s="40">
        <f t="shared" si="7"/>
        <v>0</v>
      </c>
      <c r="K175" s="47">
        <v>2022</v>
      </c>
      <c r="L175" s="41"/>
    </row>
    <row r="176" spans="1:12" ht="17" x14ac:dyDescent="0.2">
      <c r="A176" s="220"/>
      <c r="B176" s="60" t="s">
        <v>1225</v>
      </c>
      <c r="C176" s="37">
        <v>37</v>
      </c>
      <c r="D176" s="37" t="s">
        <v>12</v>
      </c>
      <c r="E176" s="37">
        <v>2011</v>
      </c>
      <c r="F176" s="38" t="s">
        <v>1102</v>
      </c>
      <c r="G176" s="38"/>
      <c r="H176" s="38"/>
      <c r="I176" s="39">
        <v>1.22</v>
      </c>
      <c r="J176" s="40">
        <f t="shared" si="7"/>
        <v>45.14</v>
      </c>
      <c r="K176" s="47">
        <v>2022</v>
      </c>
      <c r="L176" s="41"/>
    </row>
    <row r="177" spans="1:12" ht="17" x14ac:dyDescent="0.2">
      <c r="A177" s="220"/>
      <c r="B177" s="60" t="s">
        <v>1226</v>
      </c>
      <c r="C177" s="37">
        <v>2638</v>
      </c>
      <c r="D177" s="37" t="s">
        <v>12</v>
      </c>
      <c r="E177" s="37">
        <v>2011</v>
      </c>
      <c r="F177" s="38" t="s">
        <v>1102</v>
      </c>
      <c r="G177" s="38"/>
      <c r="H177" s="38"/>
      <c r="I177" s="39">
        <v>1.22</v>
      </c>
      <c r="J177" s="40">
        <f t="shared" si="7"/>
        <v>3218.36</v>
      </c>
      <c r="K177" s="47">
        <v>2022</v>
      </c>
      <c r="L177" s="41"/>
    </row>
    <row r="178" spans="1:12" ht="17" x14ac:dyDescent="0.2">
      <c r="A178" s="220"/>
      <c r="B178" s="60" t="s">
        <v>1227</v>
      </c>
      <c r="C178" s="37">
        <v>3366</v>
      </c>
      <c r="D178" s="37" t="s">
        <v>12</v>
      </c>
      <c r="E178" s="37">
        <v>2011</v>
      </c>
      <c r="F178" s="38" t="s">
        <v>1102</v>
      </c>
      <c r="G178" s="38"/>
      <c r="H178" s="38"/>
      <c r="I178" s="39">
        <v>1.22</v>
      </c>
      <c r="J178" s="40">
        <f t="shared" si="7"/>
        <v>4106.5199999999995</v>
      </c>
      <c r="K178" s="47">
        <v>2022</v>
      </c>
      <c r="L178" s="41"/>
    </row>
    <row r="179" spans="1:12" ht="17" x14ac:dyDescent="0.2">
      <c r="A179" s="220"/>
      <c r="B179" s="60" t="s">
        <v>1228</v>
      </c>
      <c r="C179" s="37">
        <v>0</v>
      </c>
      <c r="D179" s="37" t="s">
        <v>12</v>
      </c>
      <c r="E179" s="37">
        <v>2011</v>
      </c>
      <c r="F179" s="38" t="s">
        <v>1102</v>
      </c>
      <c r="G179" s="38"/>
      <c r="H179" s="38"/>
      <c r="I179" s="39">
        <v>1.22</v>
      </c>
      <c r="J179" s="40">
        <f t="shared" si="7"/>
        <v>0</v>
      </c>
      <c r="K179" s="47">
        <v>2022</v>
      </c>
      <c r="L179" s="41"/>
    </row>
    <row r="180" spans="1:12" ht="17" x14ac:dyDescent="0.2">
      <c r="A180" s="220"/>
      <c r="B180" s="60" t="s">
        <v>1213</v>
      </c>
      <c r="C180" s="37">
        <v>34254</v>
      </c>
      <c r="D180" s="37" t="s">
        <v>12</v>
      </c>
      <c r="E180" s="37">
        <v>2011</v>
      </c>
      <c r="F180" s="38" t="s">
        <v>1102</v>
      </c>
      <c r="G180" s="38"/>
      <c r="H180" s="38"/>
      <c r="I180" s="39">
        <v>1.22</v>
      </c>
      <c r="J180" s="40">
        <f t="shared" si="7"/>
        <v>41789.879999999997</v>
      </c>
      <c r="K180" s="47">
        <v>2022</v>
      </c>
      <c r="L180" s="41"/>
    </row>
    <row r="181" spans="1:12" ht="17" x14ac:dyDescent="0.2">
      <c r="A181" s="220"/>
      <c r="B181" s="128" t="s">
        <v>1229</v>
      </c>
      <c r="C181" s="37">
        <v>22863</v>
      </c>
      <c r="D181" s="37" t="s">
        <v>12</v>
      </c>
      <c r="E181" s="37">
        <v>2011</v>
      </c>
      <c r="F181" s="38" t="s">
        <v>1102</v>
      </c>
      <c r="G181" s="38"/>
      <c r="H181" s="38"/>
      <c r="I181" s="39">
        <v>1.22</v>
      </c>
      <c r="J181" s="40">
        <f t="shared" si="7"/>
        <v>27892.86</v>
      </c>
      <c r="K181" s="47">
        <v>2022</v>
      </c>
      <c r="L181" s="41"/>
    </row>
    <row r="182" spans="1:12" ht="17" x14ac:dyDescent="0.2">
      <c r="A182" s="220"/>
      <c r="B182" s="128" t="s">
        <v>1230</v>
      </c>
      <c r="C182" s="37">
        <v>68509</v>
      </c>
      <c r="D182" s="37" t="s">
        <v>12</v>
      </c>
      <c r="E182" s="37">
        <v>2011</v>
      </c>
      <c r="F182" s="38" t="s">
        <v>1102</v>
      </c>
      <c r="G182" s="38"/>
      <c r="H182" s="38"/>
      <c r="I182" s="39">
        <v>1.22</v>
      </c>
      <c r="J182" s="40">
        <f t="shared" si="7"/>
        <v>83580.98</v>
      </c>
      <c r="K182" s="47">
        <v>2022</v>
      </c>
      <c r="L182" s="41"/>
    </row>
    <row r="183" spans="1:12" ht="17" x14ac:dyDescent="0.2">
      <c r="A183" s="220"/>
      <c r="B183" s="166" t="s">
        <v>1231</v>
      </c>
      <c r="C183" s="43">
        <v>10</v>
      </c>
      <c r="D183" s="43"/>
      <c r="E183" s="43"/>
      <c r="F183" s="43"/>
      <c r="G183" s="43"/>
      <c r="H183" s="43"/>
      <c r="I183" s="43"/>
      <c r="J183" s="44"/>
      <c r="K183" s="48"/>
      <c r="L183" s="41"/>
    </row>
    <row r="184" spans="1:12" ht="17" x14ac:dyDescent="0.2">
      <c r="A184" s="220"/>
      <c r="B184" s="166" t="s">
        <v>1232</v>
      </c>
      <c r="C184" s="43">
        <v>4</v>
      </c>
      <c r="D184" s="43"/>
      <c r="E184" s="43"/>
      <c r="F184" s="43"/>
      <c r="G184" s="43"/>
      <c r="H184" s="43"/>
      <c r="I184" s="43"/>
      <c r="J184" s="44"/>
      <c r="K184" s="48"/>
      <c r="L184" s="41"/>
    </row>
    <row r="185" spans="1:12" ht="17" x14ac:dyDescent="0.2">
      <c r="A185" s="220"/>
      <c r="B185" s="166" t="s">
        <v>1233</v>
      </c>
      <c r="C185" s="43">
        <v>7.7</v>
      </c>
      <c r="D185" s="43"/>
      <c r="E185" s="43"/>
      <c r="F185" s="43"/>
      <c r="G185" s="43"/>
      <c r="H185" s="43"/>
      <c r="I185" s="43"/>
      <c r="J185" s="44"/>
      <c r="K185" s="48"/>
      <c r="L185" s="41"/>
    </row>
    <row r="186" spans="1:12" ht="17" x14ac:dyDescent="0.2">
      <c r="A186" s="220"/>
      <c r="B186" s="166" t="s">
        <v>1234</v>
      </c>
      <c r="C186" s="43">
        <v>4</v>
      </c>
      <c r="D186" s="43"/>
      <c r="E186" s="43"/>
      <c r="F186" s="43"/>
      <c r="G186" s="43"/>
      <c r="H186" s="43"/>
      <c r="I186" s="43"/>
      <c r="J186" s="44"/>
      <c r="K186" s="48"/>
      <c r="L186" s="41"/>
    </row>
    <row r="187" spans="1:12" x14ac:dyDescent="0.2">
      <c r="A187" s="7"/>
      <c r="B187" s="45"/>
      <c r="C187" s="46"/>
      <c r="D187" s="46"/>
      <c r="E187" s="46"/>
      <c r="F187" s="46"/>
      <c r="G187" s="46"/>
      <c r="H187" s="46"/>
      <c r="I187" s="46"/>
      <c r="J187" s="46"/>
      <c r="K187" s="46"/>
      <c r="L187" s="41"/>
    </row>
    <row r="188" spans="1:12" ht="17" x14ac:dyDescent="0.2">
      <c r="A188" s="219" t="s">
        <v>1235</v>
      </c>
      <c r="B188" s="53" t="s">
        <v>1236</v>
      </c>
      <c r="C188" s="54">
        <v>71300</v>
      </c>
      <c r="D188" s="54" t="s">
        <v>12</v>
      </c>
      <c r="E188" s="54">
        <v>2009</v>
      </c>
      <c r="F188" s="55" t="s">
        <v>13</v>
      </c>
      <c r="G188" s="55"/>
      <c r="H188" s="55"/>
      <c r="I188" s="56">
        <v>1.26</v>
      </c>
      <c r="J188" s="57">
        <f t="shared" ref="J188:J197" si="8">SUM(C188*I188)</f>
        <v>89838</v>
      </c>
      <c r="K188" s="58">
        <v>2022</v>
      </c>
      <c r="L188" s="59"/>
    </row>
    <row r="189" spans="1:12" ht="17" x14ac:dyDescent="0.2">
      <c r="A189" s="220"/>
      <c r="B189" s="60" t="s">
        <v>1237</v>
      </c>
      <c r="C189" s="61">
        <v>13050</v>
      </c>
      <c r="D189" s="61" t="s">
        <v>12</v>
      </c>
      <c r="E189" s="61">
        <v>2009</v>
      </c>
      <c r="F189" s="62" t="s">
        <v>13</v>
      </c>
      <c r="G189" s="62"/>
      <c r="H189" s="62"/>
      <c r="I189" s="63">
        <v>1.26</v>
      </c>
      <c r="J189" s="57">
        <f t="shared" si="8"/>
        <v>16443</v>
      </c>
      <c r="K189" s="64">
        <v>2022</v>
      </c>
      <c r="L189" s="59"/>
    </row>
    <row r="190" spans="1:12" ht="17" x14ac:dyDescent="0.2">
      <c r="A190" s="220"/>
      <c r="B190" s="60" t="s">
        <v>1238</v>
      </c>
      <c r="C190" s="61">
        <v>50</v>
      </c>
      <c r="D190" s="61" t="s">
        <v>12</v>
      </c>
      <c r="E190" s="61">
        <v>2009</v>
      </c>
      <c r="F190" s="62" t="s">
        <v>13</v>
      </c>
      <c r="G190" s="62"/>
      <c r="H190" s="62"/>
      <c r="I190" s="63">
        <v>1.26</v>
      </c>
      <c r="J190" s="57">
        <f t="shared" si="8"/>
        <v>63</v>
      </c>
      <c r="K190" s="64">
        <v>2022</v>
      </c>
      <c r="L190" s="59" t="s">
        <v>1239</v>
      </c>
    </row>
    <row r="191" spans="1:12" ht="17" x14ac:dyDescent="0.2">
      <c r="A191" s="220"/>
      <c r="B191" s="60" t="s">
        <v>1240</v>
      </c>
      <c r="C191" s="61">
        <v>0.9</v>
      </c>
      <c r="D191" s="61" t="s">
        <v>12</v>
      </c>
      <c r="E191" s="61">
        <v>2009</v>
      </c>
      <c r="F191" s="62" t="s">
        <v>13</v>
      </c>
      <c r="G191" s="62"/>
      <c r="H191" s="62"/>
      <c r="I191" s="63">
        <v>1.26</v>
      </c>
      <c r="J191" s="57">
        <f t="shared" si="8"/>
        <v>1.1340000000000001</v>
      </c>
      <c r="K191" s="64">
        <v>2022</v>
      </c>
      <c r="L191" s="59"/>
    </row>
    <row r="192" spans="1:12" ht="17" x14ac:dyDescent="0.2">
      <c r="A192" s="220"/>
      <c r="B192" s="60" t="s">
        <v>1241</v>
      </c>
      <c r="C192" s="61">
        <v>0.08</v>
      </c>
      <c r="D192" s="61" t="s">
        <v>12</v>
      </c>
      <c r="E192" s="61">
        <v>2009</v>
      </c>
      <c r="F192" s="62" t="s">
        <v>13</v>
      </c>
      <c r="G192" s="62"/>
      <c r="H192" s="62"/>
      <c r="I192" s="63">
        <v>1.26</v>
      </c>
      <c r="J192" s="65">
        <f t="shared" si="8"/>
        <v>0.1008</v>
      </c>
      <c r="K192" s="64">
        <v>2022</v>
      </c>
      <c r="L192" s="59"/>
    </row>
    <row r="193" spans="1:12" ht="17" x14ac:dyDescent="0.2">
      <c r="A193" s="220"/>
      <c r="B193" s="60" t="s">
        <v>1242</v>
      </c>
      <c r="C193" s="61">
        <v>31.99</v>
      </c>
      <c r="D193" s="61" t="s">
        <v>12</v>
      </c>
      <c r="E193" s="61">
        <v>2009</v>
      </c>
      <c r="F193" s="62" t="s">
        <v>13</v>
      </c>
      <c r="G193" s="62"/>
      <c r="H193" s="62"/>
      <c r="I193" s="63">
        <v>1.26</v>
      </c>
      <c r="J193" s="57">
        <f t="shared" si="8"/>
        <v>40.307400000000001</v>
      </c>
      <c r="K193" s="64">
        <v>2022</v>
      </c>
      <c r="L193" s="59"/>
    </row>
    <row r="194" spans="1:12" ht="17" x14ac:dyDescent="0.2">
      <c r="A194" s="220"/>
      <c r="B194" s="60" t="s">
        <v>1243</v>
      </c>
      <c r="C194" s="61">
        <v>83.59</v>
      </c>
      <c r="D194" s="61" t="s">
        <v>12</v>
      </c>
      <c r="E194" s="61">
        <v>2009</v>
      </c>
      <c r="F194" s="62" t="s">
        <v>13</v>
      </c>
      <c r="G194" s="62"/>
      <c r="H194" s="62"/>
      <c r="I194" s="63">
        <v>1.26</v>
      </c>
      <c r="J194" s="57">
        <f t="shared" si="8"/>
        <v>105.32340000000001</v>
      </c>
      <c r="K194" s="64">
        <v>2022</v>
      </c>
      <c r="L194" s="59"/>
    </row>
    <row r="195" spans="1:12" ht="17" x14ac:dyDescent="0.2">
      <c r="A195" s="220"/>
      <c r="B195" s="60" t="s">
        <v>1244</v>
      </c>
      <c r="C195" s="61">
        <v>8133372</v>
      </c>
      <c r="D195" s="61" t="s">
        <v>12</v>
      </c>
      <c r="E195" s="61">
        <v>2009</v>
      </c>
      <c r="F195" s="62" t="s">
        <v>13</v>
      </c>
      <c r="G195" s="62"/>
      <c r="H195" s="62"/>
      <c r="I195" s="63">
        <v>1.26</v>
      </c>
      <c r="J195" s="57">
        <f t="shared" si="8"/>
        <v>10248048.720000001</v>
      </c>
      <c r="K195" s="64">
        <v>2022</v>
      </c>
      <c r="L195" s="59"/>
    </row>
    <row r="196" spans="1:12" ht="17" x14ac:dyDescent="0.2">
      <c r="A196" s="220"/>
      <c r="B196" s="60" t="s">
        <v>1245</v>
      </c>
      <c r="C196" s="61">
        <v>6458860</v>
      </c>
      <c r="D196" s="61" t="s">
        <v>12</v>
      </c>
      <c r="E196" s="61">
        <v>2009</v>
      </c>
      <c r="F196" s="62" t="s">
        <v>13</v>
      </c>
      <c r="G196" s="62"/>
      <c r="H196" s="62"/>
      <c r="I196" s="63">
        <v>1.26</v>
      </c>
      <c r="J196" s="57">
        <f t="shared" si="8"/>
        <v>8138163.5999999996</v>
      </c>
      <c r="K196" s="64">
        <v>2022</v>
      </c>
      <c r="L196" s="59"/>
    </row>
    <row r="197" spans="1:12" ht="17" x14ac:dyDescent="0.2">
      <c r="A197" s="220"/>
      <c r="B197" s="60" t="s">
        <v>1246</v>
      </c>
      <c r="C197" s="61">
        <v>6741630</v>
      </c>
      <c r="D197" s="61" t="s">
        <v>12</v>
      </c>
      <c r="E197" s="61">
        <v>2009</v>
      </c>
      <c r="F197" s="62" t="s">
        <v>13</v>
      </c>
      <c r="G197" s="62"/>
      <c r="H197" s="62"/>
      <c r="I197" s="63">
        <v>1.26</v>
      </c>
      <c r="J197" s="57">
        <f t="shared" si="8"/>
        <v>8494453.8000000007</v>
      </c>
      <c r="K197" s="64">
        <v>2022</v>
      </c>
      <c r="L197" s="59"/>
    </row>
    <row r="198" spans="1:12" ht="17" x14ac:dyDescent="0.2">
      <c r="A198" s="220"/>
      <c r="B198" s="66" t="s">
        <v>1247</v>
      </c>
      <c r="C198" s="67">
        <v>4.5999999999999996</v>
      </c>
      <c r="D198" s="67"/>
      <c r="E198" s="67"/>
      <c r="F198" s="67"/>
      <c r="G198" s="67"/>
      <c r="H198" s="67"/>
      <c r="I198" s="67"/>
      <c r="J198" s="68"/>
      <c r="K198" s="69"/>
      <c r="L198" s="70"/>
    </row>
    <row r="199" spans="1:12" ht="17" x14ac:dyDescent="0.2">
      <c r="A199" s="220"/>
      <c r="B199" s="175" t="s">
        <v>1248</v>
      </c>
      <c r="C199" s="67">
        <v>93.1</v>
      </c>
      <c r="D199" s="67"/>
      <c r="E199" s="67"/>
      <c r="F199" s="67"/>
      <c r="G199" s="67"/>
      <c r="H199" s="67"/>
      <c r="I199" s="67"/>
      <c r="J199" s="68"/>
      <c r="K199" s="69"/>
      <c r="L199" s="70"/>
    </row>
    <row r="200" spans="1:12" ht="17" x14ac:dyDescent="0.2">
      <c r="A200" s="220"/>
      <c r="B200" s="175" t="s">
        <v>1249</v>
      </c>
      <c r="C200" s="67">
        <v>59.4</v>
      </c>
      <c r="D200" s="67"/>
      <c r="E200" s="67"/>
      <c r="F200" s="67"/>
      <c r="G200" s="67"/>
      <c r="H200" s="67"/>
      <c r="I200" s="67"/>
      <c r="J200" s="68"/>
      <c r="K200" s="69"/>
      <c r="L200" s="70"/>
    </row>
    <row r="201" spans="1:12" ht="17" x14ac:dyDescent="0.2">
      <c r="A201" s="220"/>
      <c r="B201" s="175" t="s">
        <v>1250</v>
      </c>
      <c r="C201" s="67">
        <v>33.700000000000003</v>
      </c>
      <c r="D201" s="67"/>
      <c r="E201" s="67"/>
      <c r="F201" s="67"/>
      <c r="G201" s="67"/>
      <c r="H201" s="67"/>
      <c r="I201" s="67"/>
      <c r="J201" s="68"/>
      <c r="K201" s="69"/>
      <c r="L201" s="70"/>
    </row>
    <row r="202" spans="1:12" ht="51" x14ac:dyDescent="0.2">
      <c r="A202" s="220"/>
      <c r="B202" s="175" t="s">
        <v>1251</v>
      </c>
      <c r="C202" s="67" t="s">
        <v>1252</v>
      </c>
      <c r="D202" s="67"/>
      <c r="E202" s="67"/>
      <c r="F202" s="67"/>
      <c r="G202" s="67"/>
      <c r="H202" s="67"/>
      <c r="I202" s="67"/>
      <c r="J202" s="68"/>
      <c r="K202" s="69"/>
      <c r="L202" s="70"/>
    </row>
    <row r="203" spans="1:12" ht="17" x14ac:dyDescent="0.2">
      <c r="A203" s="220"/>
      <c r="B203" s="175" t="s">
        <v>1253</v>
      </c>
      <c r="C203" s="67" t="s">
        <v>1254</v>
      </c>
      <c r="D203" s="67"/>
      <c r="E203" s="67"/>
      <c r="F203" s="67"/>
      <c r="G203" s="67"/>
      <c r="H203" s="67"/>
      <c r="I203" s="67"/>
      <c r="J203" s="68"/>
      <c r="K203" s="69"/>
      <c r="L203" s="70"/>
    </row>
    <row r="204" spans="1:12" ht="34" x14ac:dyDescent="0.2">
      <c r="A204" s="220"/>
      <c r="B204" s="175" t="s">
        <v>1255</v>
      </c>
      <c r="C204" s="67" t="s">
        <v>1256</v>
      </c>
      <c r="D204" s="67"/>
      <c r="E204" s="67"/>
      <c r="F204" s="67"/>
      <c r="G204" s="67"/>
      <c r="H204" s="67"/>
      <c r="I204" s="67"/>
      <c r="J204" s="68"/>
      <c r="K204" s="69"/>
      <c r="L204" s="70"/>
    </row>
    <row r="205" spans="1:12" x14ac:dyDescent="0.2">
      <c r="A205" s="7"/>
      <c r="B205" s="45"/>
      <c r="C205" s="46"/>
      <c r="D205" s="46"/>
      <c r="E205" s="46"/>
      <c r="F205" s="46"/>
      <c r="G205" s="46"/>
      <c r="H205" s="46"/>
      <c r="I205" s="46"/>
      <c r="J205" s="46"/>
      <c r="K205" s="46"/>
      <c r="L205" s="41"/>
    </row>
    <row r="206" spans="1:12" ht="17" x14ac:dyDescent="0.2">
      <c r="A206" s="224" t="s">
        <v>1257</v>
      </c>
      <c r="B206" s="128" t="s">
        <v>1258</v>
      </c>
      <c r="C206" s="37">
        <v>11.43</v>
      </c>
      <c r="D206" s="37" t="s">
        <v>12</v>
      </c>
      <c r="E206" s="37">
        <v>2016</v>
      </c>
      <c r="F206" s="38" t="s">
        <v>13</v>
      </c>
      <c r="G206" s="38"/>
      <c r="H206" s="38"/>
      <c r="I206" s="39">
        <v>1.1299999999999999</v>
      </c>
      <c r="J206" s="40">
        <f t="shared" ref="J206:J214" si="9">SUM(I206*C206)</f>
        <v>12.915899999999999</v>
      </c>
      <c r="K206" s="47">
        <v>2022</v>
      </c>
      <c r="L206" s="41"/>
    </row>
    <row r="207" spans="1:12" ht="17" x14ac:dyDescent="0.2">
      <c r="A207" s="220"/>
      <c r="B207" s="128" t="s">
        <v>1259</v>
      </c>
      <c r="C207" s="37">
        <v>33.07</v>
      </c>
      <c r="D207" s="37" t="s">
        <v>12</v>
      </c>
      <c r="E207" s="37">
        <v>2016</v>
      </c>
      <c r="F207" s="38" t="s">
        <v>13</v>
      </c>
      <c r="G207" s="38"/>
      <c r="H207" s="38"/>
      <c r="I207" s="39">
        <v>1.1299999999999999</v>
      </c>
      <c r="J207" s="40">
        <f t="shared" si="9"/>
        <v>37.369099999999996</v>
      </c>
      <c r="K207" s="47">
        <v>2022</v>
      </c>
      <c r="L207" s="41"/>
    </row>
    <row r="208" spans="1:12" ht="17" x14ac:dyDescent="0.2">
      <c r="A208" s="220"/>
      <c r="B208" s="128" t="s">
        <v>1260</v>
      </c>
      <c r="C208" s="37">
        <v>35.07</v>
      </c>
      <c r="D208" s="37" t="s">
        <v>12</v>
      </c>
      <c r="E208" s="37">
        <v>2016</v>
      </c>
      <c r="F208" s="38" t="s">
        <v>13</v>
      </c>
      <c r="G208" s="38"/>
      <c r="H208" s="38"/>
      <c r="I208" s="39">
        <v>1.1299999999999999</v>
      </c>
      <c r="J208" s="40">
        <f t="shared" si="9"/>
        <v>39.629099999999994</v>
      </c>
      <c r="K208" s="47">
        <v>2022</v>
      </c>
      <c r="L208" s="41"/>
    </row>
    <row r="209" spans="1:12" ht="17" x14ac:dyDescent="0.2">
      <c r="A209" s="220"/>
      <c r="B209" s="128" t="s">
        <v>1261</v>
      </c>
      <c r="C209" s="37">
        <v>21161.26</v>
      </c>
      <c r="D209" s="37" t="s">
        <v>12</v>
      </c>
      <c r="E209" s="37">
        <v>2016</v>
      </c>
      <c r="F209" s="38" t="s">
        <v>13</v>
      </c>
      <c r="G209" s="38"/>
      <c r="H209" s="38"/>
      <c r="I209" s="39">
        <v>1.1299999999999999</v>
      </c>
      <c r="J209" s="40">
        <f t="shared" si="9"/>
        <v>23912.223799999996</v>
      </c>
      <c r="K209" s="47">
        <v>2022</v>
      </c>
      <c r="L209" s="41"/>
    </row>
    <row r="210" spans="1:12" ht="17" x14ac:dyDescent="0.2">
      <c r="A210" s="220"/>
      <c r="B210" s="128" t="s">
        <v>1262</v>
      </c>
      <c r="C210" s="37">
        <v>16283.2</v>
      </c>
      <c r="D210" s="37" t="s">
        <v>12</v>
      </c>
      <c r="E210" s="37">
        <v>2016</v>
      </c>
      <c r="F210" s="38" t="s">
        <v>13</v>
      </c>
      <c r="G210" s="38"/>
      <c r="H210" s="38"/>
      <c r="I210" s="39">
        <v>1.1299999999999999</v>
      </c>
      <c r="J210" s="40">
        <f t="shared" si="9"/>
        <v>18400.016</v>
      </c>
      <c r="K210" s="47">
        <v>2022</v>
      </c>
      <c r="L210" s="41"/>
    </row>
    <row r="211" spans="1:12" ht="17" x14ac:dyDescent="0.2">
      <c r="A211" s="220"/>
      <c r="B211" s="128" t="s">
        <v>1263</v>
      </c>
      <c r="C211" s="37">
        <v>3036.74</v>
      </c>
      <c r="D211" s="37" t="s">
        <v>12</v>
      </c>
      <c r="E211" s="37">
        <v>2016</v>
      </c>
      <c r="F211" s="38" t="s">
        <v>13</v>
      </c>
      <c r="G211" s="38"/>
      <c r="H211" s="38"/>
      <c r="I211" s="39">
        <v>1.1299999999999999</v>
      </c>
      <c r="J211" s="40">
        <f t="shared" si="9"/>
        <v>3431.5161999999996</v>
      </c>
      <c r="K211" s="47">
        <v>2022</v>
      </c>
      <c r="L211" s="41"/>
    </row>
    <row r="212" spans="1:12" ht="17" x14ac:dyDescent="0.2">
      <c r="A212" s="220"/>
      <c r="B212" s="128" t="s">
        <v>1264</v>
      </c>
      <c r="C212" s="37">
        <v>1.68</v>
      </c>
      <c r="D212" s="37" t="s">
        <v>12</v>
      </c>
      <c r="E212" s="37">
        <v>2016</v>
      </c>
      <c r="F212" s="38" t="s">
        <v>13</v>
      </c>
      <c r="G212" s="38"/>
      <c r="H212" s="38"/>
      <c r="I212" s="39">
        <v>1.1299999999999999</v>
      </c>
      <c r="J212" s="40">
        <f t="shared" si="9"/>
        <v>1.8983999999999996</v>
      </c>
      <c r="K212" s="47">
        <v>2022</v>
      </c>
      <c r="L212" s="41"/>
    </row>
    <row r="213" spans="1:12" ht="17" x14ac:dyDescent="0.2">
      <c r="A213" s="220"/>
      <c r="B213" s="128" t="s">
        <v>1265</v>
      </c>
      <c r="C213" s="37">
        <v>24.68</v>
      </c>
      <c r="D213" s="37" t="s">
        <v>12</v>
      </c>
      <c r="E213" s="37">
        <v>2016</v>
      </c>
      <c r="F213" s="38" t="s">
        <v>13</v>
      </c>
      <c r="G213" s="38"/>
      <c r="H213" s="38"/>
      <c r="I213" s="39">
        <v>1.1299999999999999</v>
      </c>
      <c r="J213" s="40">
        <f t="shared" si="9"/>
        <v>27.888399999999997</v>
      </c>
      <c r="K213" s="47">
        <v>2022</v>
      </c>
      <c r="L213" s="41"/>
    </row>
    <row r="214" spans="1:12" ht="17" x14ac:dyDescent="0.2">
      <c r="A214" s="220"/>
      <c r="B214" s="128" t="s">
        <v>1266</v>
      </c>
      <c r="C214" s="37">
        <v>10000</v>
      </c>
      <c r="D214" s="37" t="s">
        <v>12</v>
      </c>
      <c r="E214" s="37">
        <v>2016</v>
      </c>
      <c r="F214" s="38" t="s">
        <v>13</v>
      </c>
      <c r="G214" s="38"/>
      <c r="H214" s="38"/>
      <c r="I214" s="39">
        <v>1.1299999999999999</v>
      </c>
      <c r="J214" s="40">
        <f t="shared" si="9"/>
        <v>11299.999999999998</v>
      </c>
      <c r="K214" s="47">
        <v>2022</v>
      </c>
      <c r="L214" s="41"/>
    </row>
    <row r="215" spans="1:12" ht="17" x14ac:dyDescent="0.2">
      <c r="A215" s="220"/>
      <c r="B215" s="177" t="s">
        <v>1267</v>
      </c>
      <c r="C215" s="73" t="s">
        <v>1268</v>
      </c>
      <c r="D215" s="73"/>
      <c r="E215" s="73"/>
      <c r="F215" s="73"/>
      <c r="G215" s="73"/>
      <c r="H215" s="73"/>
      <c r="I215" s="73"/>
      <c r="J215" s="74"/>
      <c r="K215" s="75"/>
      <c r="L215" s="41"/>
    </row>
    <row r="216" spans="1:12" ht="17" x14ac:dyDescent="0.2">
      <c r="A216" s="220"/>
      <c r="B216" s="177" t="s">
        <v>1269</v>
      </c>
      <c r="C216" s="73" t="s">
        <v>1270</v>
      </c>
      <c r="D216" s="73"/>
      <c r="E216" s="73"/>
      <c r="F216" s="73"/>
      <c r="G216" s="73"/>
      <c r="H216" s="73"/>
      <c r="I216" s="73"/>
      <c r="J216" s="74"/>
      <c r="K216" s="75"/>
      <c r="L216" s="41"/>
    </row>
    <row r="217" spans="1:12" ht="17" x14ac:dyDescent="0.2">
      <c r="A217" s="220"/>
      <c r="B217" s="177" t="s">
        <v>1271</v>
      </c>
      <c r="C217" s="73" t="s">
        <v>1272</v>
      </c>
      <c r="D217" s="73"/>
      <c r="E217" s="73"/>
      <c r="F217" s="73"/>
      <c r="G217" s="73"/>
      <c r="H217" s="73"/>
      <c r="I217" s="73"/>
      <c r="J217" s="74"/>
      <c r="K217" s="75"/>
      <c r="L217" s="41"/>
    </row>
    <row r="218" spans="1:12" x14ac:dyDescent="0.2">
      <c r="A218" s="76"/>
      <c r="B218" s="77"/>
      <c r="C218" s="78"/>
      <c r="D218" s="78"/>
      <c r="E218" s="78"/>
      <c r="F218" s="78"/>
      <c r="G218" s="78"/>
      <c r="H218" s="78"/>
      <c r="I218" s="78"/>
      <c r="J218" s="79"/>
      <c r="K218" s="78"/>
      <c r="L218" s="41"/>
    </row>
    <row r="219" spans="1:12" ht="17" x14ac:dyDescent="0.2">
      <c r="A219" s="225" t="s">
        <v>1273</v>
      </c>
      <c r="B219" s="128" t="s">
        <v>1274</v>
      </c>
      <c r="C219" s="37">
        <v>180</v>
      </c>
      <c r="D219" s="37" t="s">
        <v>12</v>
      </c>
      <c r="E219" s="37">
        <v>2001</v>
      </c>
      <c r="F219" s="38" t="s">
        <v>13</v>
      </c>
      <c r="G219" s="38"/>
      <c r="H219" s="38"/>
      <c r="I219" s="39">
        <v>1.5</v>
      </c>
      <c r="J219" s="39">
        <f t="shared" ref="J219:J232" si="10">SUM(I219*C219)</f>
        <v>270</v>
      </c>
      <c r="K219" s="47">
        <v>2022</v>
      </c>
      <c r="L219" s="41"/>
    </row>
    <row r="220" spans="1:12" ht="17" x14ac:dyDescent="0.2">
      <c r="A220" s="188"/>
      <c r="B220" s="128" t="s">
        <v>1275</v>
      </c>
      <c r="C220" s="37">
        <v>25</v>
      </c>
      <c r="D220" s="37" t="s">
        <v>12</v>
      </c>
      <c r="E220" s="37">
        <v>2001</v>
      </c>
      <c r="F220" s="38" t="s">
        <v>13</v>
      </c>
      <c r="G220" s="38"/>
      <c r="H220" s="38"/>
      <c r="I220" s="39">
        <v>1.5</v>
      </c>
      <c r="J220" s="40">
        <f t="shared" si="10"/>
        <v>37.5</v>
      </c>
      <c r="K220" s="47">
        <v>2022</v>
      </c>
      <c r="L220" s="41"/>
    </row>
    <row r="221" spans="1:12" ht="17" x14ac:dyDescent="0.2">
      <c r="A221" s="188"/>
      <c r="B221" s="128" t="s">
        <v>1276</v>
      </c>
      <c r="C221" s="37">
        <v>1073</v>
      </c>
      <c r="D221" s="37" t="s">
        <v>12</v>
      </c>
      <c r="E221" s="37">
        <v>2001</v>
      </c>
      <c r="F221" s="38" t="s">
        <v>13</v>
      </c>
      <c r="G221" s="38"/>
      <c r="H221" s="38"/>
      <c r="I221" s="39">
        <v>1.5</v>
      </c>
      <c r="J221" s="40">
        <f t="shared" si="10"/>
        <v>1609.5</v>
      </c>
      <c r="K221" s="47">
        <v>2022</v>
      </c>
      <c r="L221" s="41"/>
    </row>
    <row r="222" spans="1:12" ht="17" x14ac:dyDescent="0.2">
      <c r="A222" s="188"/>
      <c r="B222" s="128" t="s">
        <v>1277</v>
      </c>
      <c r="C222" s="37">
        <v>182</v>
      </c>
      <c r="D222" s="37" t="s">
        <v>12</v>
      </c>
      <c r="E222" s="37">
        <v>2001</v>
      </c>
      <c r="F222" s="38" t="s">
        <v>13</v>
      </c>
      <c r="G222" s="38"/>
      <c r="H222" s="38"/>
      <c r="I222" s="39">
        <v>1.5</v>
      </c>
      <c r="J222" s="40">
        <f t="shared" si="10"/>
        <v>273</v>
      </c>
      <c r="K222" s="47">
        <v>2022</v>
      </c>
      <c r="L222" s="41"/>
    </row>
    <row r="223" spans="1:12" ht="17" x14ac:dyDescent="0.2">
      <c r="A223" s="188"/>
      <c r="B223" s="128" t="s">
        <v>1278</v>
      </c>
      <c r="C223" s="37">
        <v>5</v>
      </c>
      <c r="D223" s="37" t="s">
        <v>12</v>
      </c>
      <c r="E223" s="37">
        <v>2001</v>
      </c>
      <c r="F223" s="38" t="s">
        <v>13</v>
      </c>
      <c r="G223" s="38"/>
      <c r="H223" s="38"/>
      <c r="I223" s="39">
        <v>1.5</v>
      </c>
      <c r="J223" s="40">
        <f t="shared" si="10"/>
        <v>7.5</v>
      </c>
      <c r="K223" s="47">
        <v>2022</v>
      </c>
      <c r="L223" s="41"/>
    </row>
    <row r="224" spans="1:12" ht="17" x14ac:dyDescent="0.2">
      <c r="A224" s="188"/>
      <c r="B224" s="128" t="s">
        <v>1279</v>
      </c>
      <c r="C224" s="37">
        <v>7</v>
      </c>
      <c r="D224" s="37" t="s">
        <v>12</v>
      </c>
      <c r="E224" s="37">
        <v>2001</v>
      </c>
      <c r="F224" s="38" t="s">
        <v>13</v>
      </c>
      <c r="G224" s="38"/>
      <c r="H224" s="38"/>
      <c r="I224" s="39">
        <v>1.5</v>
      </c>
      <c r="J224" s="40">
        <f t="shared" si="10"/>
        <v>10.5</v>
      </c>
      <c r="K224" s="47">
        <v>2022</v>
      </c>
      <c r="L224" s="41"/>
    </row>
    <row r="225" spans="1:12" ht="17" x14ac:dyDescent="0.2">
      <c r="A225" s="188"/>
      <c r="B225" s="128" t="s">
        <v>1280</v>
      </c>
      <c r="C225" s="37">
        <v>4544</v>
      </c>
      <c r="D225" s="37" t="s">
        <v>12</v>
      </c>
      <c r="E225" s="37">
        <v>2001</v>
      </c>
      <c r="F225" s="38" t="s">
        <v>13</v>
      </c>
      <c r="G225" s="38"/>
      <c r="H225" s="38"/>
      <c r="I225" s="39">
        <v>1.5</v>
      </c>
      <c r="J225" s="40">
        <f t="shared" si="10"/>
        <v>6816</v>
      </c>
      <c r="K225" s="47">
        <v>2022</v>
      </c>
      <c r="L225" s="41"/>
    </row>
    <row r="226" spans="1:12" ht="17" x14ac:dyDescent="0.2">
      <c r="A226" s="188"/>
      <c r="B226" s="128" t="s">
        <v>1281</v>
      </c>
      <c r="C226" s="37">
        <v>5180</v>
      </c>
      <c r="D226" s="37" t="s">
        <v>12</v>
      </c>
      <c r="E226" s="37">
        <v>2001</v>
      </c>
      <c r="F226" s="38" t="s">
        <v>13</v>
      </c>
      <c r="G226" s="38"/>
      <c r="H226" s="38"/>
      <c r="I226" s="39">
        <v>1.5</v>
      </c>
      <c r="J226" s="40">
        <f t="shared" si="10"/>
        <v>7770</v>
      </c>
      <c r="K226" s="47">
        <v>2022</v>
      </c>
      <c r="L226" s="41"/>
    </row>
    <row r="227" spans="1:12" ht="17" x14ac:dyDescent="0.2">
      <c r="A227" s="188"/>
      <c r="B227" s="128" t="s">
        <v>1282</v>
      </c>
      <c r="C227" s="37">
        <v>4064</v>
      </c>
      <c r="D227" s="37" t="s">
        <v>12</v>
      </c>
      <c r="E227" s="37">
        <v>2001</v>
      </c>
      <c r="F227" s="38" t="s">
        <v>13</v>
      </c>
      <c r="G227" s="38"/>
      <c r="H227" s="38"/>
      <c r="I227" s="39">
        <v>1.5</v>
      </c>
      <c r="J227" s="40">
        <f t="shared" si="10"/>
        <v>6096</v>
      </c>
      <c r="K227" s="47">
        <v>2022</v>
      </c>
      <c r="L227" s="41"/>
    </row>
    <row r="228" spans="1:12" ht="17" x14ac:dyDescent="0.2">
      <c r="A228" s="188"/>
      <c r="B228" s="128" t="s">
        <v>1283</v>
      </c>
      <c r="C228" s="37">
        <v>1.88</v>
      </c>
      <c r="D228" s="37" t="s">
        <v>12</v>
      </c>
      <c r="E228" s="37">
        <v>2001</v>
      </c>
      <c r="F228" s="38" t="s">
        <v>13</v>
      </c>
      <c r="G228" s="38"/>
      <c r="H228" s="38"/>
      <c r="I228" s="39">
        <v>1.5</v>
      </c>
      <c r="J228" s="40">
        <f t="shared" si="10"/>
        <v>2.82</v>
      </c>
      <c r="K228" s="47">
        <v>2022</v>
      </c>
      <c r="L228" s="41" t="s">
        <v>1284</v>
      </c>
    </row>
    <row r="229" spans="1:12" ht="17" x14ac:dyDescent="0.2">
      <c r="A229" s="188"/>
      <c r="B229" s="128" t="s">
        <v>1285</v>
      </c>
      <c r="C229" s="37">
        <v>2.15</v>
      </c>
      <c r="D229" s="37" t="s">
        <v>12</v>
      </c>
      <c r="E229" s="37">
        <v>2001</v>
      </c>
      <c r="F229" s="38" t="s">
        <v>13</v>
      </c>
      <c r="G229" s="38"/>
      <c r="H229" s="38"/>
      <c r="I229" s="39">
        <v>1.5</v>
      </c>
      <c r="J229" s="40">
        <f t="shared" si="10"/>
        <v>3.2249999999999996</v>
      </c>
      <c r="K229" s="47">
        <v>2022</v>
      </c>
      <c r="L229" s="41" t="s">
        <v>1286</v>
      </c>
    </row>
    <row r="230" spans="1:12" ht="17" x14ac:dyDescent="0.2">
      <c r="A230" s="188"/>
      <c r="B230" s="128" t="s">
        <v>1287</v>
      </c>
      <c r="C230" s="37">
        <v>2.48</v>
      </c>
      <c r="D230" s="37" t="s">
        <v>12</v>
      </c>
      <c r="E230" s="37">
        <v>2001</v>
      </c>
      <c r="F230" s="38" t="s">
        <v>13</v>
      </c>
      <c r="G230" s="38"/>
      <c r="H230" s="38"/>
      <c r="I230" s="39">
        <v>1.5</v>
      </c>
      <c r="J230" s="40">
        <f t="shared" si="10"/>
        <v>3.7199999999999998</v>
      </c>
      <c r="K230" s="47">
        <v>2022</v>
      </c>
      <c r="L230" s="41" t="s">
        <v>1288</v>
      </c>
    </row>
    <row r="231" spans="1:12" ht="17" x14ac:dyDescent="0.2">
      <c r="A231" s="188"/>
      <c r="B231" s="128" t="s">
        <v>1289</v>
      </c>
      <c r="C231" s="37">
        <v>480</v>
      </c>
      <c r="D231" s="37" t="s">
        <v>12</v>
      </c>
      <c r="E231" s="37">
        <v>2001</v>
      </c>
      <c r="F231" s="38" t="s">
        <v>13</v>
      </c>
      <c r="G231" s="38"/>
      <c r="H231" s="38"/>
      <c r="I231" s="39">
        <v>1.5</v>
      </c>
      <c r="J231" s="40">
        <f t="shared" si="10"/>
        <v>720</v>
      </c>
      <c r="K231" s="47">
        <v>2022</v>
      </c>
      <c r="L231" s="41"/>
    </row>
    <row r="232" spans="1:12" ht="17" x14ac:dyDescent="0.2">
      <c r="A232" s="188"/>
      <c r="B232" s="128" t="s">
        <v>1290</v>
      </c>
      <c r="C232" s="37">
        <v>2.48</v>
      </c>
      <c r="D232" s="37" t="s">
        <v>12</v>
      </c>
      <c r="E232" s="37">
        <v>2001</v>
      </c>
      <c r="F232" s="38" t="s">
        <v>13</v>
      </c>
      <c r="G232" s="38"/>
      <c r="H232" s="38"/>
      <c r="I232" s="39">
        <v>1.5</v>
      </c>
      <c r="J232" s="40">
        <f t="shared" si="10"/>
        <v>3.7199999999999998</v>
      </c>
      <c r="K232" s="47">
        <v>2022</v>
      </c>
      <c r="L232" s="41"/>
    </row>
    <row r="233" spans="1:12" ht="17" x14ac:dyDescent="0.2">
      <c r="A233" s="188"/>
      <c r="B233" s="166" t="s">
        <v>1291</v>
      </c>
      <c r="C233" s="43">
        <v>13.7</v>
      </c>
      <c r="D233" s="43"/>
      <c r="E233" s="43"/>
      <c r="F233" s="43"/>
      <c r="G233" s="43"/>
      <c r="H233" s="43"/>
      <c r="I233" s="43"/>
      <c r="J233" s="44"/>
      <c r="K233" s="48"/>
      <c r="L233" s="41"/>
    </row>
    <row r="234" spans="1:12" ht="17" x14ac:dyDescent="0.2">
      <c r="A234" s="188"/>
      <c r="B234" s="166" t="s">
        <v>1292</v>
      </c>
      <c r="C234" s="43">
        <v>87.5</v>
      </c>
      <c r="D234" s="43"/>
      <c r="E234" s="43"/>
      <c r="F234" s="43"/>
      <c r="G234" s="43"/>
      <c r="H234" s="43"/>
      <c r="I234" s="43"/>
      <c r="J234" s="44"/>
      <c r="K234" s="48"/>
      <c r="L234" s="41"/>
    </row>
    <row r="235" spans="1:12" ht="17" x14ac:dyDescent="0.2">
      <c r="A235" s="188"/>
      <c r="B235" s="166" t="s">
        <v>1293</v>
      </c>
      <c r="C235" s="43">
        <v>87.41</v>
      </c>
      <c r="D235" s="43"/>
      <c r="E235" s="43"/>
      <c r="F235" s="43"/>
      <c r="G235" s="43"/>
      <c r="H235" s="43"/>
      <c r="I235" s="43"/>
      <c r="J235" s="44"/>
      <c r="K235" s="48"/>
      <c r="L235" s="41"/>
    </row>
    <row r="236" spans="1:12" ht="17" x14ac:dyDescent="0.2">
      <c r="A236" s="188"/>
      <c r="B236" s="166" t="s">
        <v>1294</v>
      </c>
      <c r="C236" s="43">
        <v>87.56</v>
      </c>
      <c r="D236" s="43"/>
      <c r="E236" s="43"/>
      <c r="F236" s="43"/>
      <c r="G236" s="43"/>
      <c r="H236" s="43"/>
      <c r="I236" s="43"/>
      <c r="J236" s="44"/>
      <c r="K236" s="48"/>
      <c r="L236" s="41"/>
    </row>
    <row r="237" spans="1:12" x14ac:dyDescent="0.2">
      <c r="A237" s="76"/>
      <c r="B237" s="77"/>
      <c r="C237" s="78"/>
      <c r="D237" s="78"/>
      <c r="E237" s="78"/>
      <c r="F237" s="78"/>
      <c r="G237" s="78"/>
      <c r="H237" s="78"/>
      <c r="I237" s="78"/>
      <c r="J237" s="79"/>
      <c r="K237" s="78"/>
      <c r="L237" s="41"/>
    </row>
    <row r="238" spans="1:12" ht="17" x14ac:dyDescent="0.2">
      <c r="A238" s="219" t="s">
        <v>1295</v>
      </c>
      <c r="B238" s="128" t="s">
        <v>1296</v>
      </c>
      <c r="C238" s="37">
        <v>9.52</v>
      </c>
      <c r="D238" s="37" t="s">
        <v>12</v>
      </c>
      <c r="E238" s="37">
        <v>2009</v>
      </c>
      <c r="F238" s="38" t="s">
        <v>1102</v>
      </c>
      <c r="G238" s="38"/>
      <c r="H238" s="38"/>
      <c r="I238" s="39">
        <v>1.26</v>
      </c>
      <c r="J238" s="40">
        <f t="shared" ref="J238:J252" si="11">SUM(C238*I238)</f>
        <v>11.995199999999999</v>
      </c>
      <c r="K238" s="47">
        <v>2022</v>
      </c>
      <c r="L238" s="41"/>
    </row>
    <row r="239" spans="1:12" ht="17" x14ac:dyDescent="0.2">
      <c r="A239" s="220"/>
      <c r="B239" s="128" t="s">
        <v>1297</v>
      </c>
      <c r="C239" s="37">
        <v>103.95</v>
      </c>
      <c r="D239" s="37" t="s">
        <v>12</v>
      </c>
      <c r="E239" s="37">
        <v>2009</v>
      </c>
      <c r="F239" s="38" t="s">
        <v>1102</v>
      </c>
      <c r="G239" s="38"/>
      <c r="H239" s="38"/>
      <c r="I239" s="39">
        <v>1.26</v>
      </c>
      <c r="J239" s="40">
        <f t="shared" si="11"/>
        <v>130.977</v>
      </c>
      <c r="K239" s="47">
        <v>2022</v>
      </c>
      <c r="L239" s="41"/>
    </row>
    <row r="240" spans="1:12" ht="17" x14ac:dyDescent="0.2">
      <c r="A240" s="220"/>
      <c r="B240" s="128" t="s">
        <v>212</v>
      </c>
      <c r="C240" s="37">
        <v>9.01</v>
      </c>
      <c r="D240" s="37" t="s">
        <v>12</v>
      </c>
      <c r="E240" s="37">
        <v>2009</v>
      </c>
      <c r="F240" s="38" t="s">
        <v>1102</v>
      </c>
      <c r="G240" s="38"/>
      <c r="H240" s="38"/>
      <c r="I240" s="39">
        <v>1.26</v>
      </c>
      <c r="J240" s="40">
        <f t="shared" si="11"/>
        <v>11.352600000000001</v>
      </c>
      <c r="K240" s="47">
        <v>2022</v>
      </c>
      <c r="L240" s="41"/>
    </row>
    <row r="241" spans="1:12" ht="17" x14ac:dyDescent="0.2">
      <c r="A241" s="220"/>
      <c r="B241" s="128" t="s">
        <v>1298</v>
      </c>
      <c r="C241" s="37">
        <v>1224.46</v>
      </c>
      <c r="D241" s="37" t="s">
        <v>12</v>
      </c>
      <c r="E241" s="37">
        <v>2009</v>
      </c>
      <c r="F241" s="38" t="s">
        <v>1102</v>
      </c>
      <c r="G241" s="38"/>
      <c r="H241" s="38"/>
      <c r="I241" s="39">
        <v>1.26</v>
      </c>
      <c r="J241" s="40">
        <f t="shared" si="11"/>
        <v>1542.8196</v>
      </c>
      <c r="K241" s="47">
        <v>2022</v>
      </c>
      <c r="L241" s="41"/>
    </row>
    <row r="242" spans="1:12" ht="17" x14ac:dyDescent="0.2">
      <c r="A242" s="220"/>
      <c r="B242" s="128" t="s">
        <v>1299</v>
      </c>
      <c r="C242" s="37">
        <v>864.88</v>
      </c>
      <c r="D242" s="37" t="s">
        <v>12</v>
      </c>
      <c r="E242" s="37">
        <v>2009</v>
      </c>
      <c r="F242" s="38" t="s">
        <v>1102</v>
      </c>
      <c r="G242" s="38"/>
      <c r="H242" s="38"/>
      <c r="I242" s="39">
        <v>1.26</v>
      </c>
      <c r="J242" s="40">
        <f t="shared" si="11"/>
        <v>1089.7488000000001</v>
      </c>
      <c r="K242" s="47">
        <v>2022</v>
      </c>
      <c r="L242" s="41"/>
    </row>
    <row r="243" spans="1:12" ht="17" x14ac:dyDescent="0.2">
      <c r="A243" s="220"/>
      <c r="B243" s="128" t="s">
        <v>1300</v>
      </c>
      <c r="C243" s="37">
        <v>625.03</v>
      </c>
      <c r="D243" s="37" t="s">
        <v>12</v>
      </c>
      <c r="E243" s="37">
        <v>2009</v>
      </c>
      <c r="F243" s="38" t="s">
        <v>1102</v>
      </c>
      <c r="G243" s="38"/>
      <c r="H243" s="38"/>
      <c r="I243" s="39">
        <v>1.26</v>
      </c>
      <c r="J243" s="40">
        <f t="shared" si="11"/>
        <v>787.53779999999995</v>
      </c>
      <c r="K243" s="47">
        <v>2022</v>
      </c>
      <c r="L243" s="41"/>
    </row>
    <row r="244" spans="1:12" ht="17" x14ac:dyDescent="0.2">
      <c r="A244" s="220"/>
      <c r="B244" s="128" t="s">
        <v>1301</v>
      </c>
      <c r="C244" s="37">
        <v>141.99</v>
      </c>
      <c r="D244" s="37" t="s">
        <v>12</v>
      </c>
      <c r="E244" s="37">
        <v>2009</v>
      </c>
      <c r="F244" s="38" t="s">
        <v>1102</v>
      </c>
      <c r="G244" s="38"/>
      <c r="H244" s="38"/>
      <c r="I244" s="39">
        <v>1.26</v>
      </c>
      <c r="J244" s="40">
        <f t="shared" si="11"/>
        <v>178.90740000000002</v>
      </c>
      <c r="K244" s="47">
        <v>2022</v>
      </c>
      <c r="L244" s="41"/>
    </row>
    <row r="245" spans="1:12" ht="17" x14ac:dyDescent="0.2">
      <c r="A245" s="220"/>
      <c r="B245" s="128" t="s">
        <v>1302</v>
      </c>
      <c r="C245" s="37">
        <v>42.36</v>
      </c>
      <c r="D245" s="37" t="s">
        <v>12</v>
      </c>
      <c r="E245" s="37">
        <v>2009</v>
      </c>
      <c r="F245" s="38" t="s">
        <v>1102</v>
      </c>
      <c r="G245" s="38"/>
      <c r="H245" s="38"/>
      <c r="I245" s="39">
        <v>1.26</v>
      </c>
      <c r="J245" s="40">
        <f t="shared" si="11"/>
        <v>53.373599999999996</v>
      </c>
      <c r="K245" s="47">
        <v>2022</v>
      </c>
      <c r="L245" s="41"/>
    </row>
    <row r="246" spans="1:12" ht="17" x14ac:dyDescent="0.2">
      <c r="A246" s="220"/>
      <c r="B246" s="128" t="s">
        <v>1303</v>
      </c>
      <c r="C246" s="37">
        <v>4683</v>
      </c>
      <c r="D246" s="37" t="s">
        <v>12</v>
      </c>
      <c r="E246" s="37">
        <v>2009</v>
      </c>
      <c r="F246" s="38" t="s">
        <v>1102</v>
      </c>
      <c r="G246" s="38"/>
      <c r="H246" s="38"/>
      <c r="I246" s="39">
        <v>1.26</v>
      </c>
      <c r="J246" s="40">
        <f t="shared" si="11"/>
        <v>5900.58</v>
      </c>
      <c r="K246" s="47">
        <v>2022</v>
      </c>
      <c r="L246" s="41"/>
    </row>
    <row r="247" spans="1:12" ht="17" x14ac:dyDescent="0.2">
      <c r="A247" s="220"/>
      <c r="B247" s="128" t="s">
        <v>1304</v>
      </c>
      <c r="C247" s="37">
        <v>12958</v>
      </c>
      <c r="D247" s="37" t="s">
        <v>12</v>
      </c>
      <c r="E247" s="37">
        <v>2009</v>
      </c>
      <c r="F247" s="38" t="s">
        <v>1102</v>
      </c>
      <c r="G247" s="38"/>
      <c r="H247" s="38"/>
      <c r="I247" s="39">
        <v>1.26</v>
      </c>
      <c r="J247" s="40">
        <f t="shared" si="11"/>
        <v>16327.08</v>
      </c>
      <c r="K247" s="47">
        <v>2022</v>
      </c>
      <c r="L247" s="41"/>
    </row>
    <row r="248" spans="1:12" ht="17" x14ac:dyDescent="0.2">
      <c r="A248" s="220"/>
      <c r="B248" s="128" t="s">
        <v>1305</v>
      </c>
      <c r="C248" s="37">
        <v>11922</v>
      </c>
      <c r="D248" s="37" t="s">
        <v>12</v>
      </c>
      <c r="E248" s="37">
        <v>2009</v>
      </c>
      <c r="F248" s="38" t="s">
        <v>1102</v>
      </c>
      <c r="G248" s="38"/>
      <c r="H248" s="38"/>
      <c r="I248" s="39">
        <v>1.26</v>
      </c>
      <c r="J248" s="40">
        <f t="shared" si="11"/>
        <v>15021.72</v>
      </c>
      <c r="K248" s="47">
        <v>2022</v>
      </c>
      <c r="L248" s="41"/>
    </row>
    <row r="249" spans="1:12" ht="17" x14ac:dyDescent="0.2">
      <c r="A249" s="220"/>
      <c r="B249" s="128" t="s">
        <v>1306</v>
      </c>
      <c r="C249" s="37">
        <v>7789</v>
      </c>
      <c r="D249" s="37" t="s">
        <v>12</v>
      </c>
      <c r="E249" s="37">
        <v>2009</v>
      </c>
      <c r="F249" s="38" t="s">
        <v>1102</v>
      </c>
      <c r="G249" s="38"/>
      <c r="H249" s="38"/>
      <c r="I249" s="39">
        <v>1.26</v>
      </c>
      <c r="J249" s="40">
        <f t="shared" si="11"/>
        <v>9814.14</v>
      </c>
      <c r="K249" s="47">
        <v>2022</v>
      </c>
      <c r="L249" s="41"/>
    </row>
    <row r="250" spans="1:12" ht="17" x14ac:dyDescent="0.2">
      <c r="A250" s="220"/>
      <c r="B250" s="128" t="s">
        <v>1307</v>
      </c>
      <c r="C250" s="37">
        <v>24581</v>
      </c>
      <c r="D250" s="37" t="s">
        <v>12</v>
      </c>
      <c r="E250" s="37">
        <v>2009</v>
      </c>
      <c r="F250" s="38" t="s">
        <v>1102</v>
      </c>
      <c r="G250" s="38"/>
      <c r="H250" s="38"/>
      <c r="I250" s="39">
        <v>1.26</v>
      </c>
      <c r="J250" s="40">
        <f t="shared" si="11"/>
        <v>30972.06</v>
      </c>
      <c r="K250" s="47">
        <v>2022</v>
      </c>
      <c r="L250" s="41"/>
    </row>
    <row r="251" spans="1:12" ht="17" x14ac:dyDescent="0.2">
      <c r="A251" s="220"/>
      <c r="B251" s="128" t="s">
        <v>1308</v>
      </c>
      <c r="C251" s="37">
        <v>5050</v>
      </c>
      <c r="D251" s="37" t="s">
        <v>12</v>
      </c>
      <c r="E251" s="37">
        <v>2009</v>
      </c>
      <c r="F251" s="38" t="s">
        <v>1102</v>
      </c>
      <c r="G251" s="38"/>
      <c r="H251" s="38"/>
      <c r="I251" s="39">
        <v>1.26</v>
      </c>
      <c r="J251" s="40">
        <f t="shared" si="11"/>
        <v>6363</v>
      </c>
      <c r="K251" s="47">
        <v>2022</v>
      </c>
      <c r="L251" s="41"/>
    </row>
    <row r="252" spans="1:12" ht="17" x14ac:dyDescent="0.2">
      <c r="A252" s="220"/>
      <c r="B252" s="128" t="s">
        <v>1309</v>
      </c>
      <c r="C252" s="37">
        <v>13047</v>
      </c>
      <c r="D252" s="37" t="s">
        <v>12</v>
      </c>
      <c r="E252" s="37">
        <v>2009</v>
      </c>
      <c r="F252" s="38" t="s">
        <v>1102</v>
      </c>
      <c r="G252" s="38"/>
      <c r="H252" s="38"/>
      <c r="I252" s="39">
        <v>1.26</v>
      </c>
      <c r="J252" s="40">
        <f t="shared" si="11"/>
        <v>16439.22</v>
      </c>
      <c r="K252" s="47">
        <v>2022</v>
      </c>
      <c r="L252" s="41"/>
    </row>
    <row r="253" spans="1:12" ht="17" x14ac:dyDescent="0.2">
      <c r="A253" s="220"/>
      <c r="B253" s="177" t="s">
        <v>1310</v>
      </c>
      <c r="C253" s="73" t="s">
        <v>1311</v>
      </c>
      <c r="D253" s="73"/>
      <c r="E253" s="73"/>
      <c r="F253" s="73"/>
      <c r="G253" s="73"/>
      <c r="H253" s="73"/>
      <c r="I253" s="73"/>
      <c r="J253" s="74"/>
      <c r="K253" s="75"/>
      <c r="L253" s="41"/>
    </row>
    <row r="254" spans="1:12" ht="17" x14ac:dyDescent="0.2">
      <c r="A254" s="220"/>
      <c r="B254" s="177" t="s">
        <v>1310</v>
      </c>
      <c r="C254" s="73">
        <v>22.7</v>
      </c>
      <c r="D254" s="73"/>
      <c r="E254" s="73"/>
      <c r="F254" s="73"/>
      <c r="G254" s="73"/>
      <c r="H254" s="73"/>
      <c r="I254" s="73"/>
      <c r="J254" s="74"/>
      <c r="K254" s="75"/>
      <c r="L254" s="41"/>
    </row>
    <row r="255" spans="1:12" ht="17" x14ac:dyDescent="0.2">
      <c r="A255" s="220"/>
      <c r="B255" s="177" t="s">
        <v>1312</v>
      </c>
      <c r="C255" s="73">
        <v>5.9</v>
      </c>
      <c r="D255" s="73"/>
      <c r="E255" s="73"/>
      <c r="F255" s="73"/>
      <c r="G255" s="73"/>
      <c r="H255" s="73"/>
      <c r="I255" s="73"/>
      <c r="J255" s="74"/>
      <c r="K255" s="75"/>
      <c r="L255" s="41"/>
    </row>
    <row r="256" spans="1:12" ht="17" x14ac:dyDescent="0.2">
      <c r="A256" s="220"/>
      <c r="B256" s="177" t="s">
        <v>1313</v>
      </c>
      <c r="C256" s="73" t="s">
        <v>1314</v>
      </c>
      <c r="D256" s="73"/>
      <c r="E256" s="73"/>
      <c r="F256" s="73"/>
      <c r="G256" s="73"/>
      <c r="H256" s="73"/>
      <c r="I256" s="73"/>
      <c r="J256" s="74"/>
      <c r="K256" s="75"/>
      <c r="L256" s="41"/>
    </row>
    <row r="257" spans="1:12" ht="17" x14ac:dyDescent="0.2">
      <c r="A257" s="220"/>
      <c r="B257" s="177" t="s">
        <v>1315</v>
      </c>
      <c r="C257" s="73" t="s">
        <v>1316</v>
      </c>
      <c r="D257" s="73"/>
      <c r="E257" s="73"/>
      <c r="F257" s="73"/>
      <c r="G257" s="73"/>
      <c r="H257" s="73"/>
      <c r="I257" s="73"/>
      <c r="J257" s="74"/>
      <c r="K257" s="75"/>
      <c r="L257" s="41"/>
    </row>
    <row r="258" spans="1:12" ht="17" x14ac:dyDescent="0.2">
      <c r="A258" s="220"/>
      <c r="B258" s="177" t="s">
        <v>1317</v>
      </c>
      <c r="C258" s="73" t="s">
        <v>1318</v>
      </c>
      <c r="D258" s="73"/>
      <c r="E258" s="73"/>
      <c r="F258" s="73"/>
      <c r="G258" s="73"/>
      <c r="H258" s="73"/>
      <c r="I258" s="73"/>
      <c r="J258" s="74"/>
      <c r="K258" s="75"/>
      <c r="L258" s="41"/>
    </row>
    <row r="259" spans="1:12" ht="17" x14ac:dyDescent="0.2">
      <c r="A259" s="220"/>
      <c r="B259" s="177" t="s">
        <v>1319</v>
      </c>
      <c r="C259" s="73" t="s">
        <v>1320</v>
      </c>
      <c r="D259" s="73"/>
      <c r="E259" s="73"/>
      <c r="F259" s="73"/>
      <c r="G259" s="73"/>
      <c r="H259" s="73"/>
      <c r="I259" s="73"/>
      <c r="J259" s="74"/>
      <c r="K259" s="75"/>
      <c r="L259" s="41"/>
    </row>
    <row r="260" spans="1:12" ht="17" x14ac:dyDescent="0.2">
      <c r="A260" s="220"/>
      <c r="B260" s="177" t="s">
        <v>1321</v>
      </c>
      <c r="C260" s="73" t="s">
        <v>1322</v>
      </c>
      <c r="D260" s="73"/>
      <c r="E260" s="73"/>
      <c r="F260" s="73"/>
      <c r="G260" s="73"/>
      <c r="H260" s="73"/>
      <c r="I260" s="73"/>
      <c r="J260" s="74"/>
      <c r="K260" s="75"/>
      <c r="L260" s="41"/>
    </row>
    <row r="261" spans="1:12" x14ac:dyDescent="0.2">
      <c r="A261" s="7"/>
      <c r="B261" s="45"/>
      <c r="C261" s="46"/>
      <c r="D261" s="46"/>
      <c r="E261" s="46"/>
      <c r="F261" s="46"/>
      <c r="G261" s="46"/>
      <c r="H261" s="46"/>
      <c r="I261" s="46"/>
      <c r="J261" s="46"/>
      <c r="K261" s="46"/>
      <c r="L261" s="41"/>
    </row>
    <row r="262" spans="1:12" ht="17" x14ac:dyDescent="0.2">
      <c r="A262" s="219" t="s">
        <v>1323</v>
      </c>
      <c r="B262" s="128" t="s">
        <v>1324</v>
      </c>
      <c r="C262" s="37">
        <v>9.01</v>
      </c>
      <c r="D262" s="37" t="s">
        <v>12</v>
      </c>
      <c r="E262" s="37">
        <v>2008</v>
      </c>
      <c r="F262" s="38" t="s">
        <v>13</v>
      </c>
      <c r="G262" s="38"/>
      <c r="H262" s="38"/>
      <c r="I262" s="39">
        <v>1.27</v>
      </c>
      <c r="J262" s="40">
        <f t="shared" ref="J262:J268" si="12">SUM(C262*I262)</f>
        <v>11.4427</v>
      </c>
      <c r="K262" s="47">
        <v>2022</v>
      </c>
      <c r="L262" s="41"/>
    </row>
    <row r="263" spans="1:12" ht="17" x14ac:dyDescent="0.2">
      <c r="A263" s="220"/>
      <c r="B263" s="128" t="s">
        <v>1325</v>
      </c>
      <c r="C263" s="37">
        <v>1412.29</v>
      </c>
      <c r="D263" s="37" t="s">
        <v>12</v>
      </c>
      <c r="E263" s="37">
        <v>2008</v>
      </c>
      <c r="F263" s="38" t="s">
        <v>13</v>
      </c>
      <c r="G263" s="38"/>
      <c r="H263" s="38"/>
      <c r="I263" s="39">
        <v>1.27</v>
      </c>
      <c r="J263" s="40">
        <f t="shared" si="12"/>
        <v>1793.6082999999999</v>
      </c>
      <c r="K263" s="47">
        <v>2022</v>
      </c>
      <c r="L263" s="41" t="s">
        <v>1326</v>
      </c>
    </row>
    <row r="264" spans="1:12" ht="17" x14ac:dyDescent="0.2">
      <c r="A264" s="220"/>
      <c r="B264" s="128" t="s">
        <v>1327</v>
      </c>
      <c r="C264" s="37">
        <v>5789</v>
      </c>
      <c r="D264" s="37" t="s">
        <v>12</v>
      </c>
      <c r="E264" s="37">
        <v>2008</v>
      </c>
      <c r="F264" s="38" t="s">
        <v>13</v>
      </c>
      <c r="G264" s="38"/>
      <c r="H264" s="38"/>
      <c r="I264" s="39">
        <v>1.27</v>
      </c>
      <c r="J264" s="40">
        <f t="shared" si="12"/>
        <v>7352.03</v>
      </c>
      <c r="K264" s="47">
        <v>2022</v>
      </c>
      <c r="L264" s="41"/>
    </row>
    <row r="265" spans="1:12" ht="17" x14ac:dyDescent="0.2">
      <c r="A265" s="220"/>
      <c r="B265" s="128" t="s">
        <v>1296</v>
      </c>
      <c r="C265" s="37">
        <v>9.9499999999999993</v>
      </c>
      <c r="D265" s="37" t="s">
        <v>12</v>
      </c>
      <c r="E265" s="37">
        <v>2008</v>
      </c>
      <c r="F265" s="38" t="s">
        <v>13</v>
      </c>
      <c r="G265" s="38"/>
      <c r="H265" s="38"/>
      <c r="I265" s="39">
        <v>1.27</v>
      </c>
      <c r="J265" s="40">
        <f t="shared" si="12"/>
        <v>12.6365</v>
      </c>
      <c r="K265" s="47">
        <v>2022</v>
      </c>
      <c r="L265" s="41"/>
    </row>
    <row r="266" spans="1:12" ht="17" x14ac:dyDescent="0.2">
      <c r="A266" s="220"/>
      <c r="B266" s="128" t="s">
        <v>1328</v>
      </c>
      <c r="C266" s="37">
        <v>29.5</v>
      </c>
      <c r="D266" s="37" t="s">
        <v>12</v>
      </c>
      <c r="E266" s="37">
        <v>2008</v>
      </c>
      <c r="F266" s="38" t="s">
        <v>13</v>
      </c>
      <c r="G266" s="38"/>
      <c r="H266" s="38"/>
      <c r="I266" s="39">
        <v>1.27</v>
      </c>
      <c r="J266" s="40">
        <f t="shared" si="12"/>
        <v>37.465000000000003</v>
      </c>
      <c r="K266" s="47">
        <v>2022</v>
      </c>
      <c r="L266" s="41"/>
    </row>
    <row r="267" spans="1:12" ht="17" x14ac:dyDescent="0.2">
      <c r="A267" s="220"/>
      <c r="B267" s="128" t="s">
        <v>1329</v>
      </c>
      <c r="C267" s="37">
        <v>3924.53</v>
      </c>
      <c r="D267" s="37" t="s">
        <v>12</v>
      </c>
      <c r="E267" s="37">
        <v>2008</v>
      </c>
      <c r="F267" s="38" t="s">
        <v>13</v>
      </c>
      <c r="G267" s="38"/>
      <c r="H267" s="38"/>
      <c r="I267" s="39">
        <v>1.27</v>
      </c>
      <c r="J267" s="40">
        <f t="shared" si="12"/>
        <v>4984.1531000000004</v>
      </c>
      <c r="K267" s="47">
        <v>2022</v>
      </c>
      <c r="L267" s="41"/>
    </row>
    <row r="268" spans="1:12" ht="17" x14ac:dyDescent="0.2">
      <c r="A268" s="220"/>
      <c r="B268" s="128" t="s">
        <v>1330</v>
      </c>
      <c r="C268" s="37">
        <v>9548.2099999999991</v>
      </c>
      <c r="D268" s="37" t="s">
        <v>12</v>
      </c>
      <c r="E268" s="37">
        <v>2008</v>
      </c>
      <c r="F268" s="38" t="s">
        <v>13</v>
      </c>
      <c r="G268" s="38"/>
      <c r="H268" s="38"/>
      <c r="I268" s="39">
        <v>1.27</v>
      </c>
      <c r="J268" s="40">
        <f t="shared" si="12"/>
        <v>12126.226699999999</v>
      </c>
      <c r="K268" s="47">
        <v>2022</v>
      </c>
      <c r="L268" s="41"/>
    </row>
    <row r="269" spans="1:12" ht="17" x14ac:dyDescent="0.2">
      <c r="A269" s="220"/>
      <c r="B269" s="128" t="s">
        <v>1331</v>
      </c>
      <c r="C269" s="37">
        <v>5331.7</v>
      </c>
      <c r="D269" s="37" t="s">
        <v>12</v>
      </c>
      <c r="E269" s="37">
        <v>2008</v>
      </c>
      <c r="F269" s="38" t="s">
        <v>13</v>
      </c>
      <c r="G269" s="38"/>
      <c r="H269" s="38"/>
      <c r="I269" s="39">
        <v>1.27</v>
      </c>
      <c r="J269" s="40">
        <v>7251</v>
      </c>
      <c r="K269" s="47">
        <v>2022</v>
      </c>
      <c r="L269" s="41"/>
    </row>
    <row r="270" spans="1:12" ht="17" x14ac:dyDescent="0.2">
      <c r="A270" s="220"/>
      <c r="B270" s="128" t="s">
        <v>1332</v>
      </c>
      <c r="C270" s="37" t="s">
        <v>1333</v>
      </c>
      <c r="D270" s="37" t="s">
        <v>12</v>
      </c>
      <c r="E270" s="37">
        <v>2008</v>
      </c>
      <c r="F270" s="38" t="s">
        <v>13</v>
      </c>
      <c r="G270" s="38"/>
      <c r="H270" s="38"/>
      <c r="I270" s="39">
        <v>1.27</v>
      </c>
      <c r="J270" s="39" t="s">
        <v>1334</v>
      </c>
      <c r="K270" s="47">
        <v>2022</v>
      </c>
      <c r="L270" s="41" t="s">
        <v>1335</v>
      </c>
    </row>
    <row r="271" spans="1:12" ht="17" x14ac:dyDescent="0.2">
      <c r="A271" s="220"/>
      <c r="B271" s="128" t="s">
        <v>1336</v>
      </c>
      <c r="C271" s="37" t="s">
        <v>1337</v>
      </c>
      <c r="D271" s="37" t="s">
        <v>12</v>
      </c>
      <c r="E271" s="37">
        <v>2008</v>
      </c>
      <c r="F271" s="38" t="s">
        <v>13</v>
      </c>
      <c r="G271" s="38"/>
      <c r="H271" s="38"/>
      <c r="I271" s="39"/>
      <c r="J271" s="39" t="s">
        <v>1338</v>
      </c>
      <c r="K271" s="47">
        <v>2022</v>
      </c>
      <c r="L271" s="41" t="s">
        <v>1339</v>
      </c>
    </row>
    <row r="272" spans="1:12" ht="17" x14ac:dyDescent="0.2">
      <c r="A272" s="220"/>
      <c r="B272" s="128" t="s">
        <v>274</v>
      </c>
      <c r="C272" s="37">
        <v>10000</v>
      </c>
      <c r="D272" s="37" t="s">
        <v>12</v>
      </c>
      <c r="E272" s="37">
        <v>2008</v>
      </c>
      <c r="F272" s="38" t="s">
        <v>13</v>
      </c>
      <c r="G272" s="38"/>
      <c r="H272" s="38"/>
      <c r="I272" s="39">
        <v>1.27</v>
      </c>
      <c r="J272" s="40">
        <f>SUM(I272*C272)</f>
        <v>12700</v>
      </c>
      <c r="K272" s="47">
        <v>2022</v>
      </c>
      <c r="L272" s="41"/>
    </row>
    <row r="273" spans="1:12" ht="17" x14ac:dyDescent="0.2">
      <c r="A273" s="220"/>
      <c r="B273" s="166" t="s">
        <v>1340</v>
      </c>
      <c r="C273" s="80">
        <v>5.0999999999999996</v>
      </c>
      <c r="D273" s="43"/>
      <c r="E273" s="43"/>
      <c r="F273" s="43"/>
      <c r="G273" s="43"/>
      <c r="H273" s="43"/>
      <c r="I273" s="43"/>
      <c r="J273" s="44"/>
      <c r="K273" s="48"/>
      <c r="L273" s="41"/>
    </row>
    <row r="274" spans="1:12" ht="17" x14ac:dyDescent="0.2">
      <c r="A274" s="220"/>
      <c r="B274" s="166" t="s">
        <v>1341</v>
      </c>
      <c r="C274" s="80">
        <v>29.38</v>
      </c>
      <c r="D274" s="43"/>
      <c r="E274" s="43"/>
      <c r="F274" s="43"/>
      <c r="G274" s="43"/>
      <c r="H274" s="43"/>
      <c r="I274" s="43"/>
      <c r="J274" s="44"/>
      <c r="K274" s="48"/>
      <c r="L274" s="41"/>
    </row>
    <row r="275" spans="1:12" ht="17" x14ac:dyDescent="0.2">
      <c r="A275" s="220"/>
      <c r="B275" s="166" t="s">
        <v>1342</v>
      </c>
      <c r="C275" s="80">
        <v>17.91</v>
      </c>
      <c r="D275" s="43"/>
      <c r="E275" s="43"/>
      <c r="F275" s="43"/>
      <c r="G275" s="43"/>
      <c r="H275" s="43"/>
      <c r="I275" s="43"/>
      <c r="J275" s="44"/>
      <c r="K275" s="48"/>
      <c r="L275" s="41"/>
    </row>
    <row r="276" spans="1:12" ht="17" x14ac:dyDescent="0.2">
      <c r="A276" s="220"/>
      <c r="B276" s="166" t="s">
        <v>1343</v>
      </c>
      <c r="C276" s="80">
        <v>40.71</v>
      </c>
      <c r="D276" s="43"/>
      <c r="E276" s="43"/>
      <c r="F276" s="43"/>
      <c r="G276" s="43"/>
      <c r="H276" s="43"/>
      <c r="I276" s="43"/>
      <c r="J276" s="44"/>
      <c r="K276" s="48"/>
      <c r="L276" s="41"/>
    </row>
    <row r="277" spans="1:12" ht="17" x14ac:dyDescent="0.2">
      <c r="A277" s="220"/>
      <c r="B277" s="166" t="s">
        <v>1344</v>
      </c>
      <c r="C277" s="80">
        <v>31.38</v>
      </c>
      <c r="D277" s="43"/>
      <c r="E277" s="43"/>
      <c r="F277" s="43"/>
      <c r="G277" s="43"/>
      <c r="H277" s="43"/>
      <c r="I277" s="43"/>
      <c r="J277" s="44"/>
      <c r="K277" s="48"/>
      <c r="L277" s="41"/>
    </row>
    <row r="278" spans="1:12" ht="17" x14ac:dyDescent="0.2">
      <c r="A278" s="220"/>
      <c r="B278" s="166" t="s">
        <v>1345</v>
      </c>
      <c r="C278" s="80">
        <v>60.77</v>
      </c>
      <c r="D278" s="43"/>
      <c r="E278" s="43"/>
      <c r="F278" s="43"/>
      <c r="G278" s="43"/>
      <c r="H278" s="43"/>
      <c r="I278" s="43"/>
      <c r="J278" s="44"/>
      <c r="K278" s="48"/>
      <c r="L278" s="41"/>
    </row>
    <row r="279" spans="1:12" x14ac:dyDescent="0.2">
      <c r="A279" s="7"/>
      <c r="B279" s="45"/>
      <c r="C279" s="46"/>
      <c r="D279" s="46"/>
      <c r="E279" s="46"/>
      <c r="F279" s="46"/>
      <c r="G279" s="46"/>
      <c r="H279" s="46"/>
      <c r="I279" s="46"/>
      <c r="J279" s="46"/>
      <c r="K279" s="46"/>
      <c r="L279" s="41"/>
    </row>
    <row r="280" spans="1:12" ht="17" x14ac:dyDescent="0.2">
      <c r="A280" s="218" t="s">
        <v>1346</v>
      </c>
      <c r="B280" s="36" t="s">
        <v>1347</v>
      </c>
      <c r="C280" s="37">
        <v>8.65</v>
      </c>
      <c r="D280" s="37" t="s">
        <v>12</v>
      </c>
      <c r="E280" s="37">
        <v>2021</v>
      </c>
      <c r="F280" s="38" t="s">
        <v>13</v>
      </c>
      <c r="G280" s="38"/>
      <c r="H280" s="38"/>
      <c r="I280" s="39">
        <v>1.02</v>
      </c>
      <c r="J280" s="40">
        <f t="shared" ref="J280:J288" si="13">SUM(I280*C280)</f>
        <v>8.8230000000000004</v>
      </c>
      <c r="K280" s="47">
        <v>2022</v>
      </c>
      <c r="L280" s="41" t="s">
        <v>1348</v>
      </c>
    </row>
    <row r="281" spans="1:12" ht="17" x14ac:dyDescent="0.2">
      <c r="A281" s="185"/>
      <c r="B281" s="36" t="s">
        <v>1349</v>
      </c>
      <c r="C281" s="37">
        <v>639.48</v>
      </c>
      <c r="D281" s="37" t="s">
        <v>12</v>
      </c>
      <c r="E281" s="37">
        <v>2021</v>
      </c>
      <c r="F281" s="38" t="s">
        <v>13</v>
      </c>
      <c r="G281" s="38"/>
      <c r="H281" s="38"/>
      <c r="I281" s="39">
        <v>1.02</v>
      </c>
      <c r="J281" s="40">
        <f t="shared" si="13"/>
        <v>652.26960000000008</v>
      </c>
      <c r="K281" s="47">
        <v>2022</v>
      </c>
      <c r="L281" s="41" t="s">
        <v>1350</v>
      </c>
    </row>
    <row r="282" spans="1:12" ht="17" x14ac:dyDescent="0.2">
      <c r="A282" s="185"/>
      <c r="B282" s="36" t="s">
        <v>1351</v>
      </c>
      <c r="C282" s="37">
        <v>30484</v>
      </c>
      <c r="D282" s="37" t="s">
        <v>12</v>
      </c>
      <c r="E282" s="37">
        <v>2021</v>
      </c>
      <c r="F282" s="38" t="s">
        <v>13</v>
      </c>
      <c r="G282" s="38"/>
      <c r="H282" s="38"/>
      <c r="I282" s="39">
        <v>1.02</v>
      </c>
      <c r="J282" s="40">
        <f t="shared" si="13"/>
        <v>31093.68</v>
      </c>
      <c r="K282" s="47">
        <v>2022</v>
      </c>
      <c r="L282" s="41"/>
    </row>
    <row r="283" spans="1:12" ht="17" x14ac:dyDescent="0.2">
      <c r="A283" s="185"/>
      <c r="B283" s="36" t="s">
        <v>1352</v>
      </c>
      <c r="C283" s="37">
        <v>218000</v>
      </c>
      <c r="D283" s="37" t="s">
        <v>12</v>
      </c>
      <c r="E283" s="37">
        <v>2021</v>
      </c>
      <c r="F283" s="38" t="s">
        <v>13</v>
      </c>
      <c r="G283" s="38"/>
      <c r="H283" s="38"/>
      <c r="I283" s="39">
        <v>1.02</v>
      </c>
      <c r="J283" s="40">
        <f t="shared" si="13"/>
        <v>222360</v>
      </c>
      <c r="K283" s="47">
        <v>2022</v>
      </c>
      <c r="L283" s="41"/>
    </row>
    <row r="284" spans="1:12" ht="17" x14ac:dyDescent="0.2">
      <c r="A284" s="185"/>
      <c r="B284" s="36" t="s">
        <v>1353</v>
      </c>
      <c r="C284" s="37">
        <v>12000</v>
      </c>
      <c r="D284" s="37" t="s">
        <v>12</v>
      </c>
      <c r="E284" s="37">
        <v>2021</v>
      </c>
      <c r="F284" s="38" t="s">
        <v>13</v>
      </c>
      <c r="G284" s="38"/>
      <c r="H284" s="38"/>
      <c r="I284" s="39">
        <v>1.02</v>
      </c>
      <c r="J284" s="39">
        <f t="shared" si="13"/>
        <v>12240</v>
      </c>
      <c r="K284" s="47">
        <v>2022</v>
      </c>
      <c r="L284" s="41"/>
    </row>
    <row r="285" spans="1:12" ht="17" x14ac:dyDescent="0.2">
      <c r="A285" s="185"/>
      <c r="B285" s="36" t="s">
        <v>1354</v>
      </c>
      <c r="C285" s="81">
        <v>207000</v>
      </c>
      <c r="D285" s="37" t="s">
        <v>12</v>
      </c>
      <c r="E285" s="37">
        <v>2021</v>
      </c>
      <c r="F285" s="38" t="s">
        <v>13</v>
      </c>
      <c r="G285" s="38"/>
      <c r="H285" s="38"/>
      <c r="I285" s="39">
        <v>1.02</v>
      </c>
      <c r="J285" s="39">
        <f t="shared" si="13"/>
        <v>211140</v>
      </c>
      <c r="K285" s="47">
        <v>2022</v>
      </c>
      <c r="L285" s="41"/>
    </row>
    <row r="286" spans="1:12" ht="17" x14ac:dyDescent="0.2">
      <c r="A286" s="185"/>
      <c r="B286" s="36" t="s">
        <v>1355</v>
      </c>
      <c r="C286" s="37">
        <v>10000</v>
      </c>
      <c r="D286" s="37" t="s">
        <v>12</v>
      </c>
      <c r="E286" s="37">
        <v>2021</v>
      </c>
      <c r="F286" s="38" t="s">
        <v>13</v>
      </c>
      <c r="G286" s="38"/>
      <c r="H286" s="38"/>
      <c r="I286" s="39">
        <v>1.02</v>
      </c>
      <c r="J286" s="39">
        <f t="shared" si="13"/>
        <v>10200</v>
      </c>
      <c r="K286" s="47">
        <v>2022</v>
      </c>
      <c r="L286" s="41"/>
    </row>
    <row r="287" spans="1:12" ht="17" x14ac:dyDescent="0.2">
      <c r="A287" s="185"/>
      <c r="B287" s="36" t="s">
        <v>1356</v>
      </c>
      <c r="C287" s="37">
        <v>58.33</v>
      </c>
      <c r="D287" s="37" t="s">
        <v>12</v>
      </c>
      <c r="E287" s="37">
        <v>2021</v>
      </c>
      <c r="F287" s="38" t="s">
        <v>13</v>
      </c>
      <c r="G287" s="38"/>
      <c r="H287" s="38"/>
      <c r="I287" s="39">
        <v>1.02</v>
      </c>
      <c r="J287" s="40">
        <f t="shared" si="13"/>
        <v>59.496600000000001</v>
      </c>
      <c r="K287" s="47">
        <v>2022</v>
      </c>
      <c r="L287" s="41"/>
    </row>
    <row r="288" spans="1:12" ht="17" x14ac:dyDescent="0.2">
      <c r="A288" s="185"/>
      <c r="B288" s="36" t="s">
        <v>1357</v>
      </c>
      <c r="C288" s="37">
        <v>572000</v>
      </c>
      <c r="D288" s="37" t="s">
        <v>12</v>
      </c>
      <c r="E288" s="37">
        <v>2021</v>
      </c>
      <c r="F288" s="38" t="s">
        <v>13</v>
      </c>
      <c r="G288" s="38"/>
      <c r="H288" s="38"/>
      <c r="I288" s="39">
        <v>1.02</v>
      </c>
      <c r="J288" s="40">
        <f t="shared" si="13"/>
        <v>583440</v>
      </c>
      <c r="K288" s="47">
        <v>2022</v>
      </c>
      <c r="L288" s="41"/>
    </row>
    <row r="289" spans="1:12" ht="17" x14ac:dyDescent="0.2">
      <c r="A289" s="186"/>
      <c r="B289" s="42" t="s">
        <v>1358</v>
      </c>
      <c r="C289" s="43">
        <v>10</v>
      </c>
      <c r="D289" s="43"/>
      <c r="E289" s="43"/>
      <c r="F289" s="43"/>
      <c r="G289" s="43"/>
      <c r="H289" s="43"/>
      <c r="I289" s="43"/>
      <c r="J289" s="82"/>
      <c r="K289" s="48"/>
      <c r="L289" s="41"/>
    </row>
    <row r="290" spans="1:12" x14ac:dyDescent="0.2">
      <c r="A290" s="7"/>
      <c r="B290" s="45"/>
      <c r="C290" s="46"/>
      <c r="D290" s="46"/>
      <c r="E290" s="46"/>
      <c r="F290" s="46"/>
      <c r="G290" s="46"/>
      <c r="H290" s="46"/>
      <c r="I290" s="46"/>
      <c r="J290" s="46"/>
      <c r="K290" s="46"/>
      <c r="L290" s="41"/>
    </row>
    <row r="291" spans="1:12" ht="17" x14ac:dyDescent="0.2">
      <c r="A291" s="218" t="s">
        <v>1359</v>
      </c>
      <c r="B291" s="36" t="s">
        <v>1360</v>
      </c>
      <c r="C291" s="37">
        <v>675</v>
      </c>
      <c r="D291" s="37" t="s">
        <v>12</v>
      </c>
      <c r="E291" s="37">
        <v>2016</v>
      </c>
      <c r="F291" s="38" t="s">
        <v>1102</v>
      </c>
      <c r="G291" s="38"/>
      <c r="H291" s="38"/>
      <c r="I291" s="39">
        <v>1.1299999999999999</v>
      </c>
      <c r="J291" s="40">
        <f t="shared" ref="J291:J304" si="14">SUM(C291*I291)</f>
        <v>762.74999999999989</v>
      </c>
      <c r="K291" s="47">
        <v>2022</v>
      </c>
      <c r="L291" s="41"/>
    </row>
    <row r="292" spans="1:12" ht="17" x14ac:dyDescent="0.2">
      <c r="A292" s="185"/>
      <c r="B292" s="36" t="s">
        <v>1361</v>
      </c>
      <c r="C292" s="37">
        <v>720</v>
      </c>
      <c r="D292" s="37" t="s">
        <v>12</v>
      </c>
      <c r="E292" s="37">
        <v>2016</v>
      </c>
      <c r="F292" s="38" t="s">
        <v>1102</v>
      </c>
      <c r="G292" s="38"/>
      <c r="H292" s="38"/>
      <c r="I292" s="39">
        <v>1.1299999999999999</v>
      </c>
      <c r="J292" s="40">
        <f t="shared" si="14"/>
        <v>813.59999999999991</v>
      </c>
      <c r="K292" s="47">
        <v>2022</v>
      </c>
      <c r="L292" s="41"/>
    </row>
    <row r="293" spans="1:12" ht="17" x14ac:dyDescent="0.2">
      <c r="A293" s="185"/>
      <c r="B293" s="36" t="s">
        <v>1362</v>
      </c>
      <c r="C293" s="37">
        <v>30355764</v>
      </c>
      <c r="D293" s="37" t="s">
        <v>12</v>
      </c>
      <c r="E293" s="37">
        <v>2016</v>
      </c>
      <c r="F293" s="38" t="s">
        <v>1102</v>
      </c>
      <c r="G293" s="38"/>
      <c r="H293" s="38"/>
      <c r="I293" s="39">
        <v>1.1299999999999999</v>
      </c>
      <c r="J293" s="40">
        <f t="shared" si="14"/>
        <v>34302013.32</v>
      </c>
      <c r="K293" s="47">
        <v>2022</v>
      </c>
      <c r="L293" s="41"/>
    </row>
    <row r="294" spans="1:12" ht="17" x14ac:dyDescent="0.2">
      <c r="A294" s="185"/>
      <c r="B294" s="36" t="s">
        <v>1363</v>
      </c>
      <c r="C294" s="37">
        <v>30358438</v>
      </c>
      <c r="D294" s="37" t="s">
        <v>12</v>
      </c>
      <c r="E294" s="37">
        <v>2016</v>
      </c>
      <c r="F294" s="38" t="s">
        <v>1102</v>
      </c>
      <c r="G294" s="38"/>
      <c r="H294" s="38"/>
      <c r="I294" s="39">
        <v>1.1299999999999999</v>
      </c>
      <c r="J294" s="40">
        <f t="shared" si="14"/>
        <v>34305034.939999998</v>
      </c>
      <c r="K294" s="47">
        <v>2022</v>
      </c>
      <c r="L294" s="41"/>
    </row>
    <row r="295" spans="1:12" ht="17" x14ac:dyDescent="0.2">
      <c r="A295" s="185"/>
      <c r="B295" s="36" t="s">
        <v>1364</v>
      </c>
      <c r="C295" s="37">
        <v>30359838</v>
      </c>
      <c r="D295" s="37" t="s">
        <v>12</v>
      </c>
      <c r="E295" s="37">
        <v>2016</v>
      </c>
      <c r="F295" s="38" t="s">
        <v>1102</v>
      </c>
      <c r="G295" s="38"/>
      <c r="H295" s="38"/>
      <c r="I295" s="39">
        <v>1.1299999999999999</v>
      </c>
      <c r="J295" s="40">
        <f t="shared" si="14"/>
        <v>34306616.939999998</v>
      </c>
      <c r="K295" s="47">
        <v>2022</v>
      </c>
      <c r="L295" s="41"/>
    </row>
    <row r="296" spans="1:12" ht="17" x14ac:dyDescent="0.2">
      <c r="A296" s="185"/>
      <c r="B296" s="36" t="s">
        <v>1365</v>
      </c>
      <c r="C296" s="37">
        <v>30360250</v>
      </c>
      <c r="D296" s="37" t="s">
        <v>12</v>
      </c>
      <c r="E296" s="37">
        <v>2016</v>
      </c>
      <c r="F296" s="38" t="s">
        <v>1102</v>
      </c>
      <c r="G296" s="38"/>
      <c r="H296" s="38"/>
      <c r="I296" s="39">
        <v>1.1299999999999999</v>
      </c>
      <c r="J296" s="40">
        <f t="shared" si="14"/>
        <v>34307082.5</v>
      </c>
      <c r="K296" s="47">
        <v>2022</v>
      </c>
      <c r="L296" s="41"/>
    </row>
    <row r="297" spans="1:12" ht="17" x14ac:dyDescent="0.2">
      <c r="A297" s="185"/>
      <c r="B297" s="36" t="s">
        <v>1366</v>
      </c>
      <c r="C297" s="37">
        <v>21563698</v>
      </c>
      <c r="D297" s="37" t="s">
        <v>12</v>
      </c>
      <c r="E297" s="37">
        <v>2016</v>
      </c>
      <c r="F297" s="38" t="s">
        <v>1102</v>
      </c>
      <c r="G297" s="38"/>
      <c r="H297" s="38"/>
      <c r="I297" s="39">
        <v>1.1299999999999999</v>
      </c>
      <c r="J297" s="40">
        <f t="shared" si="14"/>
        <v>24366978.739999998</v>
      </c>
      <c r="K297" s="47">
        <v>2022</v>
      </c>
      <c r="L297" s="41"/>
    </row>
    <row r="298" spans="1:12" ht="17" x14ac:dyDescent="0.2">
      <c r="A298" s="185"/>
      <c r="B298" s="36" t="s">
        <v>1367</v>
      </c>
      <c r="C298" s="37">
        <v>21567718</v>
      </c>
      <c r="D298" s="37" t="s">
        <v>12</v>
      </c>
      <c r="E298" s="37">
        <v>2016</v>
      </c>
      <c r="F298" s="38" t="s">
        <v>1102</v>
      </c>
      <c r="G298" s="38"/>
      <c r="H298" s="38"/>
      <c r="I298" s="39">
        <v>1.1299999999999999</v>
      </c>
      <c r="J298" s="40">
        <f t="shared" si="14"/>
        <v>24371521.339999996</v>
      </c>
      <c r="K298" s="47">
        <v>2022</v>
      </c>
      <c r="L298" s="41"/>
    </row>
    <row r="299" spans="1:12" ht="17" x14ac:dyDescent="0.2">
      <c r="A299" s="185"/>
      <c r="B299" s="36" t="s">
        <v>1368</v>
      </c>
      <c r="C299" s="37">
        <v>21569619</v>
      </c>
      <c r="D299" s="37" t="s">
        <v>12</v>
      </c>
      <c r="E299" s="37">
        <v>2016</v>
      </c>
      <c r="F299" s="38" t="s">
        <v>1102</v>
      </c>
      <c r="G299" s="38"/>
      <c r="H299" s="38"/>
      <c r="I299" s="39">
        <v>1.1299999999999999</v>
      </c>
      <c r="J299" s="40">
        <f t="shared" si="14"/>
        <v>24373669.469999999</v>
      </c>
      <c r="K299" s="47">
        <v>2022</v>
      </c>
      <c r="L299" s="41"/>
    </row>
    <row r="300" spans="1:12" ht="17" x14ac:dyDescent="0.2">
      <c r="A300" s="185"/>
      <c r="B300" s="36" t="s">
        <v>1369</v>
      </c>
      <c r="C300" s="37">
        <v>21570164</v>
      </c>
      <c r="D300" s="37" t="s">
        <v>12</v>
      </c>
      <c r="E300" s="37">
        <v>2016</v>
      </c>
      <c r="F300" s="38" t="s">
        <v>1102</v>
      </c>
      <c r="G300" s="38"/>
      <c r="H300" s="38"/>
      <c r="I300" s="39">
        <v>1.1299999999999999</v>
      </c>
      <c r="J300" s="40">
        <f t="shared" si="14"/>
        <v>24374285.319999997</v>
      </c>
      <c r="K300" s="47">
        <v>2022</v>
      </c>
      <c r="L300" s="41"/>
    </row>
    <row r="301" spans="1:12" ht="17" x14ac:dyDescent="0.2">
      <c r="A301" s="185"/>
      <c r="B301" s="36" t="s">
        <v>1370</v>
      </c>
      <c r="C301" s="37">
        <v>644</v>
      </c>
      <c r="D301" s="37" t="s">
        <v>12</v>
      </c>
      <c r="E301" s="37">
        <v>2016</v>
      </c>
      <c r="F301" s="38" t="s">
        <v>1102</v>
      </c>
      <c r="G301" s="38"/>
      <c r="H301" s="38"/>
      <c r="I301" s="39">
        <v>1.1299999999999999</v>
      </c>
      <c r="J301" s="40">
        <f t="shared" si="14"/>
        <v>727.71999999999991</v>
      </c>
      <c r="K301" s="47">
        <v>2022</v>
      </c>
      <c r="L301" s="41"/>
    </row>
    <row r="302" spans="1:12" ht="34" x14ac:dyDescent="0.2">
      <c r="A302" s="185"/>
      <c r="B302" s="36" t="s">
        <v>1371</v>
      </c>
      <c r="C302" s="37">
        <v>3369</v>
      </c>
      <c r="D302" s="37" t="s">
        <v>12</v>
      </c>
      <c r="E302" s="37">
        <v>2016</v>
      </c>
      <c r="F302" s="38" t="s">
        <v>1102</v>
      </c>
      <c r="G302" s="38"/>
      <c r="H302" s="38"/>
      <c r="I302" s="39">
        <v>1.1299999999999999</v>
      </c>
      <c r="J302" s="40">
        <f t="shared" si="14"/>
        <v>3806.97</v>
      </c>
      <c r="K302" s="47">
        <v>2022</v>
      </c>
      <c r="L302" s="41"/>
    </row>
    <row r="303" spans="1:12" ht="17" x14ac:dyDescent="0.2">
      <c r="A303" s="185"/>
      <c r="B303" s="36" t="s">
        <v>1372</v>
      </c>
      <c r="C303" s="37">
        <v>636</v>
      </c>
      <c r="D303" s="37" t="s">
        <v>12</v>
      </c>
      <c r="E303" s="37">
        <v>2016</v>
      </c>
      <c r="F303" s="38" t="s">
        <v>1102</v>
      </c>
      <c r="G303" s="38"/>
      <c r="H303" s="38"/>
      <c r="I303" s="39">
        <v>1.1299999999999999</v>
      </c>
      <c r="J303" s="40">
        <f t="shared" si="14"/>
        <v>718.68</v>
      </c>
      <c r="K303" s="47">
        <v>2022</v>
      </c>
      <c r="L303" s="41"/>
    </row>
    <row r="304" spans="1:12" ht="34" x14ac:dyDescent="0.2">
      <c r="A304" s="185"/>
      <c r="B304" s="36" t="s">
        <v>1373</v>
      </c>
      <c r="C304" s="37">
        <v>3535</v>
      </c>
      <c r="D304" s="37" t="s">
        <v>12</v>
      </c>
      <c r="E304" s="37">
        <v>2016</v>
      </c>
      <c r="F304" s="38" t="s">
        <v>1102</v>
      </c>
      <c r="G304" s="38"/>
      <c r="H304" s="38"/>
      <c r="I304" s="39">
        <v>1.1299999999999999</v>
      </c>
      <c r="J304" s="40">
        <f t="shared" si="14"/>
        <v>3994.5499999999997</v>
      </c>
      <c r="K304" s="47">
        <v>2022</v>
      </c>
      <c r="L304" s="41"/>
    </row>
    <row r="305" spans="1:12" ht="17" x14ac:dyDescent="0.2">
      <c r="A305" s="185"/>
      <c r="B305" s="72" t="s">
        <v>1374</v>
      </c>
      <c r="C305" s="73">
        <v>0.439</v>
      </c>
      <c r="D305" s="73"/>
      <c r="E305" s="73"/>
      <c r="F305" s="73"/>
      <c r="G305" s="73"/>
      <c r="H305" s="73"/>
      <c r="I305" s="73"/>
      <c r="J305" s="74"/>
      <c r="K305" s="75"/>
      <c r="L305" s="41"/>
    </row>
    <row r="306" spans="1:12" ht="17" x14ac:dyDescent="0.2">
      <c r="A306" s="185"/>
      <c r="B306" s="72" t="s">
        <v>1375</v>
      </c>
      <c r="C306" s="73">
        <v>0.439</v>
      </c>
      <c r="D306" s="73"/>
      <c r="E306" s="73"/>
      <c r="F306" s="73"/>
      <c r="G306" s="73"/>
      <c r="H306" s="73"/>
      <c r="I306" s="73"/>
      <c r="J306" s="74"/>
      <c r="K306" s="75"/>
      <c r="L306" s="41"/>
    </row>
    <row r="307" spans="1:12" ht="17" x14ac:dyDescent="0.2">
      <c r="A307" s="185"/>
      <c r="B307" s="72" t="s">
        <v>1376</v>
      </c>
      <c r="C307" s="73">
        <v>2.2000000000000002</v>
      </c>
      <c r="D307" s="73"/>
      <c r="E307" s="73"/>
      <c r="F307" s="73"/>
      <c r="G307" s="73"/>
      <c r="H307" s="73"/>
      <c r="I307" s="73"/>
      <c r="J307" s="74"/>
      <c r="K307" s="75"/>
      <c r="L307" s="41"/>
    </row>
    <row r="308" spans="1:12" ht="17" x14ac:dyDescent="0.2">
      <c r="A308" s="185"/>
      <c r="B308" s="72" t="s">
        <v>1377</v>
      </c>
      <c r="C308" s="73">
        <v>1.4</v>
      </c>
      <c r="D308" s="73"/>
      <c r="E308" s="73"/>
      <c r="F308" s="73"/>
      <c r="G308" s="73"/>
      <c r="H308" s="73"/>
      <c r="I308" s="73"/>
      <c r="J308" s="74"/>
      <c r="K308" s="75"/>
      <c r="L308" s="41"/>
    </row>
    <row r="309" spans="1:12" ht="17" x14ac:dyDescent="0.2">
      <c r="A309" s="185"/>
      <c r="B309" s="72" t="s">
        <v>1378</v>
      </c>
      <c r="C309" s="73">
        <v>9.2999999999999999E-2</v>
      </c>
      <c r="D309" s="73"/>
      <c r="E309" s="73"/>
      <c r="F309" s="73"/>
      <c r="G309" s="73"/>
      <c r="H309" s="73"/>
      <c r="I309" s="73"/>
      <c r="J309" s="74"/>
      <c r="K309" s="75"/>
      <c r="L309" s="41"/>
    </row>
    <row r="310" spans="1:12" ht="17" x14ac:dyDescent="0.2">
      <c r="A310" s="185"/>
      <c r="B310" s="72" t="s">
        <v>1379</v>
      </c>
      <c r="C310" s="73">
        <v>0.1318</v>
      </c>
      <c r="D310" s="73"/>
      <c r="E310" s="73"/>
      <c r="F310" s="73"/>
      <c r="G310" s="73"/>
      <c r="H310" s="73"/>
      <c r="I310" s="73"/>
      <c r="J310" s="74"/>
      <c r="K310" s="75"/>
      <c r="L310" s="41"/>
    </row>
    <row r="311" spans="1:12" ht="17" x14ac:dyDescent="0.2">
      <c r="A311" s="185"/>
      <c r="B311" s="72" t="s">
        <v>1380</v>
      </c>
      <c r="C311" s="73">
        <v>0.14299999999999999</v>
      </c>
      <c r="D311" s="73"/>
      <c r="E311" s="73"/>
      <c r="F311" s="73"/>
      <c r="G311" s="73"/>
      <c r="H311" s="73"/>
      <c r="I311" s="73"/>
      <c r="J311" s="74"/>
      <c r="K311" s="75"/>
      <c r="L311" s="41"/>
    </row>
    <row r="312" spans="1:12" ht="17" x14ac:dyDescent="0.2">
      <c r="A312" s="185"/>
      <c r="B312" s="72" t="s">
        <v>1381</v>
      </c>
      <c r="C312" s="73">
        <v>1.0999999999999999E-2</v>
      </c>
      <c r="D312" s="73"/>
      <c r="E312" s="73"/>
      <c r="F312" s="73"/>
      <c r="G312" s="73"/>
      <c r="H312" s="73"/>
      <c r="I312" s="73"/>
      <c r="J312" s="74"/>
      <c r="K312" s="75"/>
      <c r="L312" s="41"/>
    </row>
    <row r="313" spans="1:12" ht="17" x14ac:dyDescent="0.2">
      <c r="A313" s="185"/>
      <c r="B313" s="72" t="s">
        <v>1382</v>
      </c>
      <c r="C313" s="73">
        <v>0.2326</v>
      </c>
      <c r="D313" s="73"/>
      <c r="E313" s="73"/>
      <c r="F313" s="73"/>
      <c r="G313" s="73"/>
      <c r="H313" s="73"/>
      <c r="I313" s="73"/>
      <c r="J313" s="74"/>
      <c r="K313" s="75"/>
      <c r="L313" s="41"/>
    </row>
    <row r="314" spans="1:12" ht="17" x14ac:dyDescent="0.2">
      <c r="A314" s="185"/>
      <c r="B314" s="72" t="s">
        <v>1383</v>
      </c>
      <c r="C314" s="73">
        <v>0.32429999999999998</v>
      </c>
      <c r="D314" s="73"/>
      <c r="E314" s="73"/>
      <c r="F314" s="73"/>
      <c r="G314" s="73"/>
      <c r="H314" s="73"/>
      <c r="I314" s="73"/>
      <c r="J314" s="74"/>
      <c r="K314" s="75"/>
      <c r="L314" s="41"/>
    </row>
    <row r="315" spans="1:12" ht="17" x14ac:dyDescent="0.2">
      <c r="A315" s="185"/>
      <c r="B315" s="72" t="s">
        <v>1384</v>
      </c>
      <c r="C315" s="73">
        <v>0.3503</v>
      </c>
      <c r="D315" s="73"/>
      <c r="E315" s="73"/>
      <c r="F315" s="73"/>
      <c r="G315" s="73"/>
      <c r="H315" s="73"/>
      <c r="I315" s="73"/>
      <c r="J315" s="74"/>
      <c r="K315" s="75"/>
      <c r="L315" s="41"/>
    </row>
    <row r="316" spans="1:12" ht="17" x14ac:dyDescent="0.2">
      <c r="A316" s="185"/>
      <c r="B316" s="72" t="s">
        <v>1385</v>
      </c>
      <c r="C316" s="73">
        <v>2.5999999999999999E-2</v>
      </c>
      <c r="D316" s="73"/>
      <c r="E316" s="73"/>
      <c r="F316" s="73"/>
      <c r="G316" s="73"/>
      <c r="H316" s="73"/>
      <c r="I316" s="73"/>
      <c r="J316" s="74"/>
      <c r="K316" s="75"/>
      <c r="L316" s="41"/>
    </row>
    <row r="317" spans="1:12" ht="17" x14ac:dyDescent="0.2">
      <c r="A317" s="185"/>
      <c r="B317" s="72" t="s">
        <v>1386</v>
      </c>
      <c r="C317" s="73">
        <v>0.1593</v>
      </c>
      <c r="D317" s="73"/>
      <c r="E317" s="73"/>
      <c r="F317" s="73"/>
      <c r="G317" s="73"/>
      <c r="H317" s="73"/>
      <c r="I317" s="73"/>
      <c r="J317" s="74"/>
      <c r="K317" s="75"/>
      <c r="L317" s="41"/>
    </row>
    <row r="318" spans="1:12" ht="17" x14ac:dyDescent="0.2">
      <c r="A318" s="185"/>
      <c r="B318" s="72" t="s">
        <v>1387</v>
      </c>
      <c r="C318" s="73">
        <v>0.2258</v>
      </c>
      <c r="D318" s="73"/>
      <c r="E318" s="73"/>
      <c r="F318" s="73"/>
      <c r="G318" s="73"/>
      <c r="H318" s="73"/>
      <c r="I318" s="73"/>
      <c r="J318" s="74"/>
      <c r="K318" s="75"/>
      <c r="L318" s="41"/>
    </row>
    <row r="319" spans="1:12" ht="17" x14ac:dyDescent="0.2">
      <c r="A319" s="185"/>
      <c r="B319" s="72" t="s">
        <v>1388</v>
      </c>
      <c r="C319" s="73">
        <v>0.24529999999999999</v>
      </c>
      <c r="D319" s="73"/>
      <c r="E319" s="73"/>
      <c r="F319" s="73"/>
      <c r="G319" s="73"/>
      <c r="H319" s="73"/>
      <c r="I319" s="73"/>
      <c r="J319" s="74"/>
      <c r="K319" s="75"/>
      <c r="L319" s="41"/>
    </row>
    <row r="320" spans="1:12" ht="17" x14ac:dyDescent="0.2">
      <c r="A320" s="185"/>
      <c r="B320" s="72" t="s">
        <v>1389</v>
      </c>
      <c r="C320" s="73">
        <v>1.9599999999999999E-2</v>
      </c>
      <c r="D320" s="73"/>
      <c r="E320" s="73"/>
      <c r="F320" s="73"/>
      <c r="G320" s="73"/>
      <c r="H320" s="73"/>
      <c r="I320" s="73"/>
      <c r="J320" s="74"/>
      <c r="K320" s="75"/>
      <c r="L320" s="41"/>
    </row>
    <row r="321" spans="1:12" ht="17" x14ac:dyDescent="0.2">
      <c r="A321" s="185"/>
      <c r="B321" s="72" t="s">
        <v>1390</v>
      </c>
      <c r="C321" s="73">
        <v>0.27960000000000002</v>
      </c>
      <c r="D321" s="73"/>
      <c r="E321" s="73"/>
      <c r="F321" s="73"/>
      <c r="G321" s="73"/>
      <c r="H321" s="73"/>
      <c r="I321" s="73"/>
      <c r="J321" s="74"/>
      <c r="K321" s="75"/>
      <c r="L321" s="41"/>
    </row>
    <row r="322" spans="1:12" ht="17" x14ac:dyDescent="0.2">
      <c r="A322" s="185"/>
      <c r="B322" s="72" t="s">
        <v>1391</v>
      </c>
      <c r="C322" s="73">
        <v>0.38979999999999998</v>
      </c>
      <c r="D322" s="73"/>
      <c r="E322" s="73"/>
      <c r="F322" s="73"/>
      <c r="G322" s="73"/>
      <c r="H322" s="73"/>
      <c r="I322" s="73"/>
      <c r="J322" s="74"/>
      <c r="K322" s="75"/>
      <c r="L322" s="41"/>
    </row>
    <row r="323" spans="1:12" ht="17" x14ac:dyDescent="0.2">
      <c r="A323" s="185"/>
      <c r="B323" s="72" t="s">
        <v>1392</v>
      </c>
      <c r="C323" s="73">
        <v>0.42109999999999997</v>
      </c>
      <c r="D323" s="73"/>
      <c r="E323" s="73"/>
      <c r="F323" s="73"/>
      <c r="G323" s="73"/>
      <c r="H323" s="73"/>
      <c r="I323" s="73"/>
      <c r="J323" s="74"/>
      <c r="K323" s="75"/>
      <c r="L323" s="41"/>
    </row>
    <row r="324" spans="1:12" ht="17" x14ac:dyDescent="0.2">
      <c r="A324" s="186"/>
      <c r="B324" s="72" t="s">
        <v>1393</v>
      </c>
      <c r="C324" s="73">
        <v>3.1300000000000001E-2</v>
      </c>
      <c r="D324" s="73"/>
      <c r="E324" s="73"/>
      <c r="F324" s="73"/>
      <c r="G324" s="73"/>
      <c r="H324" s="73"/>
      <c r="I324" s="73"/>
      <c r="J324" s="74"/>
      <c r="K324" s="75"/>
      <c r="L324" s="41"/>
    </row>
    <row r="325" spans="1:12" x14ac:dyDescent="0.2">
      <c r="A325" s="7"/>
      <c r="B325" s="45"/>
      <c r="C325" s="46"/>
      <c r="D325" s="46"/>
      <c r="E325" s="46"/>
      <c r="F325" s="46"/>
      <c r="G325" s="46"/>
      <c r="H325" s="46"/>
      <c r="I325" s="46"/>
      <c r="J325" s="46"/>
      <c r="K325" s="46"/>
      <c r="L325" s="41"/>
    </row>
    <row r="326" spans="1:12" ht="17" x14ac:dyDescent="0.2">
      <c r="A326" s="219" t="s">
        <v>1394</v>
      </c>
      <c r="B326" s="128" t="s">
        <v>1395</v>
      </c>
      <c r="C326" s="37">
        <v>3.13</v>
      </c>
      <c r="D326" s="37" t="s">
        <v>1396</v>
      </c>
      <c r="E326" s="37">
        <v>2017</v>
      </c>
      <c r="F326" s="38">
        <v>0.82</v>
      </c>
      <c r="G326" s="38">
        <f t="shared" ref="G326:G333" si="15">SUM(C326*F326)</f>
        <v>2.5665999999999998</v>
      </c>
      <c r="H326" s="38">
        <v>2017</v>
      </c>
      <c r="I326" s="39">
        <v>1.1100000000000001</v>
      </c>
      <c r="J326" s="40">
        <f t="shared" ref="J326:J333" si="16">SUM(G326*I326)</f>
        <v>2.8489260000000001</v>
      </c>
      <c r="K326" s="47">
        <v>2022</v>
      </c>
      <c r="L326" s="41"/>
    </row>
    <row r="327" spans="1:12" ht="17" x14ac:dyDescent="0.2">
      <c r="A327" s="188"/>
      <c r="B327" s="128" t="s">
        <v>1397</v>
      </c>
      <c r="C327" s="37">
        <v>21.36</v>
      </c>
      <c r="D327" s="37" t="s">
        <v>1396</v>
      </c>
      <c r="E327" s="37">
        <v>2017</v>
      </c>
      <c r="F327" s="38">
        <v>0.82</v>
      </c>
      <c r="G327" s="38">
        <f t="shared" si="15"/>
        <v>17.5152</v>
      </c>
      <c r="H327" s="38">
        <v>2017</v>
      </c>
      <c r="I327" s="39">
        <v>1.1100000000000001</v>
      </c>
      <c r="J327" s="40">
        <f t="shared" si="16"/>
        <v>19.441872000000004</v>
      </c>
      <c r="K327" s="47">
        <v>2022</v>
      </c>
      <c r="L327" s="41"/>
    </row>
    <row r="328" spans="1:12" ht="17" x14ac:dyDescent="0.2">
      <c r="A328" s="188"/>
      <c r="B328" s="128" t="s">
        <v>1398</v>
      </c>
      <c r="C328" s="37">
        <v>8.9700000000000006</v>
      </c>
      <c r="D328" s="37" t="s">
        <v>1396</v>
      </c>
      <c r="E328" s="37">
        <v>2017</v>
      </c>
      <c r="F328" s="38">
        <v>0.82</v>
      </c>
      <c r="G328" s="38">
        <f t="shared" si="15"/>
        <v>7.3554000000000004</v>
      </c>
      <c r="H328" s="38">
        <v>2017</v>
      </c>
      <c r="I328" s="39">
        <v>1.1100000000000001</v>
      </c>
      <c r="J328" s="40">
        <f t="shared" si="16"/>
        <v>8.1644940000000013</v>
      </c>
      <c r="K328" s="47">
        <v>2022</v>
      </c>
      <c r="L328" s="41"/>
    </row>
    <row r="329" spans="1:12" ht="17" x14ac:dyDescent="0.2">
      <c r="A329" s="188"/>
      <c r="B329" s="128" t="s">
        <v>1399</v>
      </c>
      <c r="C329" s="37">
        <v>2.1</v>
      </c>
      <c r="D329" s="37" t="s">
        <v>1396</v>
      </c>
      <c r="E329" s="37">
        <v>2017</v>
      </c>
      <c r="F329" s="38">
        <v>0.82</v>
      </c>
      <c r="G329" s="38">
        <f t="shared" si="15"/>
        <v>1.722</v>
      </c>
      <c r="H329" s="38">
        <v>2017</v>
      </c>
      <c r="I329" s="39">
        <v>1.1100000000000001</v>
      </c>
      <c r="J329" s="40">
        <f t="shared" si="16"/>
        <v>1.9114200000000001</v>
      </c>
      <c r="K329" s="47">
        <v>2022</v>
      </c>
      <c r="L329" s="41"/>
    </row>
    <row r="330" spans="1:12" ht="17" x14ac:dyDescent="0.2">
      <c r="A330" s="188"/>
      <c r="B330" s="128" t="s">
        <v>1400</v>
      </c>
      <c r="C330" s="37">
        <v>7.12</v>
      </c>
      <c r="D330" s="37" t="s">
        <v>1396</v>
      </c>
      <c r="E330" s="37">
        <v>2017</v>
      </c>
      <c r="F330" s="38">
        <v>0.82</v>
      </c>
      <c r="G330" s="38">
        <f t="shared" si="15"/>
        <v>5.8384</v>
      </c>
      <c r="H330" s="38">
        <v>2017</v>
      </c>
      <c r="I330" s="39">
        <v>1.1100000000000001</v>
      </c>
      <c r="J330" s="40">
        <f t="shared" si="16"/>
        <v>6.4806240000000006</v>
      </c>
      <c r="K330" s="47">
        <v>2022</v>
      </c>
      <c r="L330" s="41"/>
    </row>
    <row r="331" spans="1:12" ht="17" x14ac:dyDescent="0.2">
      <c r="A331" s="188"/>
      <c r="B331" s="128" t="s">
        <v>1401</v>
      </c>
      <c r="C331" s="37">
        <v>290</v>
      </c>
      <c r="D331" s="37" t="s">
        <v>1396</v>
      </c>
      <c r="E331" s="37">
        <v>2017</v>
      </c>
      <c r="F331" s="38">
        <v>0.82</v>
      </c>
      <c r="G331" s="38">
        <f t="shared" si="15"/>
        <v>237.79999999999998</v>
      </c>
      <c r="H331" s="38">
        <v>2017</v>
      </c>
      <c r="I331" s="39">
        <v>1.1100000000000001</v>
      </c>
      <c r="J331" s="40">
        <f t="shared" si="16"/>
        <v>263.95800000000003</v>
      </c>
      <c r="K331" s="47">
        <v>2022</v>
      </c>
      <c r="L331" s="41"/>
    </row>
    <row r="332" spans="1:12" ht="17" x14ac:dyDescent="0.2">
      <c r="A332" s="188"/>
      <c r="B332" s="128" t="s">
        <v>1402</v>
      </c>
      <c r="C332" s="37">
        <v>524.22</v>
      </c>
      <c r="D332" s="37" t="s">
        <v>1396</v>
      </c>
      <c r="E332" s="37">
        <v>2017</v>
      </c>
      <c r="F332" s="38">
        <v>0.82</v>
      </c>
      <c r="G332" s="38">
        <f t="shared" si="15"/>
        <v>429.86039999999997</v>
      </c>
      <c r="H332" s="38">
        <v>2017</v>
      </c>
      <c r="I332" s="39">
        <v>1.1100000000000001</v>
      </c>
      <c r="J332" s="40">
        <f t="shared" si="16"/>
        <v>477.14504399999998</v>
      </c>
      <c r="K332" s="47">
        <v>2022</v>
      </c>
      <c r="L332" s="41"/>
    </row>
    <row r="333" spans="1:12" ht="17" x14ac:dyDescent="0.2">
      <c r="A333" s="188"/>
      <c r="B333" s="176" t="s">
        <v>1403</v>
      </c>
      <c r="C333" s="83">
        <v>35.799999999999997</v>
      </c>
      <c r="D333" s="83" t="s">
        <v>1396</v>
      </c>
      <c r="E333" s="83">
        <v>2017</v>
      </c>
      <c r="F333" s="84">
        <v>0.82</v>
      </c>
      <c r="G333" s="84">
        <f t="shared" si="15"/>
        <v>29.355999999999995</v>
      </c>
      <c r="H333" s="84">
        <v>2017</v>
      </c>
      <c r="I333" s="85">
        <v>1.1100000000000001</v>
      </c>
      <c r="J333" s="86">
        <f t="shared" si="16"/>
        <v>32.585159999999995</v>
      </c>
      <c r="K333" s="87">
        <v>2022</v>
      </c>
      <c r="L333" s="41"/>
    </row>
    <row r="334" spans="1:12" ht="17" x14ac:dyDescent="0.2">
      <c r="A334" s="188"/>
      <c r="B334" s="177" t="s">
        <v>1404</v>
      </c>
      <c r="C334" s="88" t="s">
        <v>1405</v>
      </c>
      <c r="D334" s="73"/>
      <c r="E334" s="73"/>
      <c r="F334" s="73"/>
      <c r="G334" s="73"/>
      <c r="H334" s="73"/>
      <c r="I334" s="73"/>
      <c r="J334" s="74"/>
      <c r="K334" s="75"/>
      <c r="L334" s="41"/>
    </row>
    <row r="335" spans="1:12" ht="17" x14ac:dyDescent="0.2">
      <c r="A335" s="188"/>
      <c r="B335" s="177" t="s">
        <v>1406</v>
      </c>
      <c r="C335" s="88" t="s">
        <v>1407</v>
      </c>
      <c r="D335" s="73"/>
      <c r="E335" s="73"/>
      <c r="F335" s="73"/>
      <c r="G335" s="73"/>
      <c r="H335" s="73"/>
      <c r="I335" s="73"/>
      <c r="J335" s="74"/>
      <c r="K335" s="75"/>
      <c r="L335" s="41"/>
    </row>
    <row r="336" spans="1:12" ht="17" x14ac:dyDescent="0.2">
      <c r="A336" s="188"/>
      <c r="B336" s="177" t="s">
        <v>1408</v>
      </c>
      <c r="C336" s="88" t="s">
        <v>1409</v>
      </c>
      <c r="D336" s="73"/>
      <c r="E336" s="73"/>
      <c r="F336" s="73"/>
      <c r="G336" s="73"/>
      <c r="H336" s="73"/>
      <c r="I336" s="73"/>
      <c r="J336" s="74"/>
      <c r="K336" s="75"/>
      <c r="L336" s="41"/>
    </row>
    <row r="337" spans="1:12" ht="17" x14ac:dyDescent="0.2">
      <c r="A337" s="188"/>
      <c r="B337" s="177" t="s">
        <v>1410</v>
      </c>
      <c r="C337" s="88">
        <v>0.5</v>
      </c>
      <c r="D337" s="73"/>
      <c r="E337" s="73"/>
      <c r="F337" s="73"/>
      <c r="G337" s="73"/>
      <c r="H337" s="73"/>
      <c r="I337" s="73"/>
      <c r="J337" s="74"/>
      <c r="K337" s="75"/>
      <c r="L337" s="41"/>
    </row>
    <row r="338" spans="1:12" ht="17" x14ac:dyDescent="0.2">
      <c r="A338" s="188"/>
      <c r="B338" s="177" t="s">
        <v>1411</v>
      </c>
      <c r="C338" s="88">
        <v>0.6</v>
      </c>
      <c r="D338" s="73"/>
      <c r="E338" s="73"/>
      <c r="F338" s="73"/>
      <c r="G338" s="73"/>
      <c r="H338" s="73"/>
      <c r="I338" s="73"/>
      <c r="J338" s="74"/>
      <c r="K338" s="75"/>
      <c r="L338" s="41"/>
    </row>
    <row r="339" spans="1:12" x14ac:dyDescent="0.2">
      <c r="A339" s="7"/>
      <c r="B339" s="45"/>
      <c r="C339" s="46"/>
      <c r="D339" s="46"/>
      <c r="E339" s="46"/>
      <c r="F339" s="46"/>
      <c r="G339" s="46"/>
      <c r="H339" s="46"/>
      <c r="I339" s="46"/>
      <c r="J339" s="46"/>
      <c r="K339" s="46"/>
      <c r="L339" s="41"/>
    </row>
    <row r="340" spans="1:12" ht="17" x14ac:dyDescent="0.2">
      <c r="A340" s="218" t="s">
        <v>1412</v>
      </c>
      <c r="B340" s="36" t="s">
        <v>1413</v>
      </c>
      <c r="C340" s="37">
        <v>18.5</v>
      </c>
      <c r="D340" s="37" t="s">
        <v>933</v>
      </c>
      <c r="E340" s="37">
        <v>2006</v>
      </c>
      <c r="F340" s="38">
        <v>0.12</v>
      </c>
      <c r="G340" s="38">
        <f t="shared" ref="G340:G346" si="17">SUM(C340*F340)</f>
        <v>2.2199999999999998</v>
      </c>
      <c r="H340" s="38">
        <v>2006</v>
      </c>
      <c r="I340" s="39">
        <v>1.33</v>
      </c>
      <c r="J340" s="40">
        <f t="shared" ref="J340:J346" si="18">SUM(G340*I340)</f>
        <v>2.9525999999999999</v>
      </c>
      <c r="K340" s="47">
        <v>2022</v>
      </c>
      <c r="L340" s="41"/>
    </row>
    <row r="341" spans="1:12" ht="17" x14ac:dyDescent="0.2">
      <c r="A341" s="185"/>
      <c r="B341" s="36" t="s">
        <v>1414</v>
      </c>
      <c r="C341" s="37">
        <v>41.36</v>
      </c>
      <c r="D341" s="37" t="s">
        <v>933</v>
      </c>
      <c r="E341" s="37">
        <v>2006</v>
      </c>
      <c r="F341" s="38">
        <v>0.12</v>
      </c>
      <c r="G341" s="38">
        <f t="shared" si="17"/>
        <v>4.9631999999999996</v>
      </c>
      <c r="H341" s="38">
        <v>2006</v>
      </c>
      <c r="I341" s="39">
        <v>1.33</v>
      </c>
      <c r="J341" s="40">
        <f t="shared" si="18"/>
        <v>6.6010559999999998</v>
      </c>
      <c r="K341" s="47">
        <v>2022</v>
      </c>
      <c r="L341" s="41"/>
    </row>
    <row r="342" spans="1:12" ht="17" x14ac:dyDescent="0.2">
      <c r="A342" s="185"/>
      <c r="B342" s="36" t="s">
        <v>1415</v>
      </c>
      <c r="C342" s="37">
        <v>18.63</v>
      </c>
      <c r="D342" s="37" t="s">
        <v>933</v>
      </c>
      <c r="E342" s="37">
        <v>2006</v>
      </c>
      <c r="F342" s="38">
        <v>0.12</v>
      </c>
      <c r="G342" s="38">
        <f t="shared" si="17"/>
        <v>2.2355999999999998</v>
      </c>
      <c r="H342" s="38">
        <v>2006</v>
      </c>
      <c r="I342" s="39">
        <v>1.33</v>
      </c>
      <c r="J342" s="40">
        <f t="shared" si="18"/>
        <v>2.9733480000000001</v>
      </c>
      <c r="K342" s="47">
        <v>2022</v>
      </c>
      <c r="L342" s="41"/>
    </row>
    <row r="343" spans="1:12" ht="17" x14ac:dyDescent="0.2">
      <c r="A343" s="185"/>
      <c r="B343" s="36" t="s">
        <v>1416</v>
      </c>
      <c r="C343" s="37">
        <v>1658</v>
      </c>
      <c r="D343" s="37" t="s">
        <v>933</v>
      </c>
      <c r="E343" s="37">
        <v>2006</v>
      </c>
      <c r="F343" s="38">
        <v>0.12</v>
      </c>
      <c r="G343" s="38">
        <f t="shared" si="17"/>
        <v>198.95999999999998</v>
      </c>
      <c r="H343" s="38">
        <v>2006</v>
      </c>
      <c r="I343" s="39">
        <v>1.33</v>
      </c>
      <c r="J343" s="40">
        <f t="shared" si="18"/>
        <v>264.61680000000001</v>
      </c>
      <c r="K343" s="47">
        <v>2022</v>
      </c>
      <c r="L343" s="41"/>
    </row>
    <row r="344" spans="1:12" ht="17" x14ac:dyDescent="0.2">
      <c r="A344" s="185"/>
      <c r="B344" s="36" t="s">
        <v>1417</v>
      </c>
      <c r="C344" s="37">
        <v>10358.459999999999</v>
      </c>
      <c r="D344" s="37" t="s">
        <v>933</v>
      </c>
      <c r="E344" s="37">
        <v>2006</v>
      </c>
      <c r="F344" s="38">
        <v>0.12</v>
      </c>
      <c r="G344" s="38">
        <f t="shared" si="17"/>
        <v>1243.0151999999998</v>
      </c>
      <c r="H344" s="38">
        <v>2006</v>
      </c>
      <c r="I344" s="39">
        <v>1.33</v>
      </c>
      <c r="J344" s="40">
        <f t="shared" si="18"/>
        <v>1653.2102159999999</v>
      </c>
      <c r="K344" s="47">
        <v>2022</v>
      </c>
      <c r="L344" s="41"/>
    </row>
    <row r="345" spans="1:12" ht="17" x14ac:dyDescent="0.2">
      <c r="A345" s="185"/>
      <c r="B345" s="36" t="s">
        <v>1418</v>
      </c>
      <c r="C345" s="37">
        <v>10502.53</v>
      </c>
      <c r="D345" s="37" t="s">
        <v>933</v>
      </c>
      <c r="E345" s="37">
        <v>2006</v>
      </c>
      <c r="F345" s="38">
        <v>0.12</v>
      </c>
      <c r="G345" s="38">
        <f t="shared" si="17"/>
        <v>1260.3036</v>
      </c>
      <c r="H345" s="38">
        <v>2006</v>
      </c>
      <c r="I345" s="39">
        <v>1.33</v>
      </c>
      <c r="J345" s="40">
        <f t="shared" si="18"/>
        <v>1676.203788</v>
      </c>
      <c r="K345" s="47">
        <v>2022</v>
      </c>
      <c r="L345" s="41"/>
    </row>
    <row r="346" spans="1:12" ht="17" x14ac:dyDescent="0.2">
      <c r="A346" s="185"/>
      <c r="B346" s="36" t="s">
        <v>1419</v>
      </c>
      <c r="C346" s="37">
        <v>10551.04</v>
      </c>
      <c r="D346" s="37" t="s">
        <v>933</v>
      </c>
      <c r="E346" s="37">
        <v>2006</v>
      </c>
      <c r="F346" s="38">
        <v>0.12</v>
      </c>
      <c r="G346" s="38">
        <f t="shared" si="17"/>
        <v>1266.1248000000001</v>
      </c>
      <c r="H346" s="38">
        <v>2006</v>
      </c>
      <c r="I346" s="39">
        <v>1.33</v>
      </c>
      <c r="J346" s="40">
        <f t="shared" si="18"/>
        <v>1683.9459840000002</v>
      </c>
      <c r="K346" s="47">
        <v>2022</v>
      </c>
      <c r="L346" s="41"/>
    </row>
    <row r="347" spans="1:12" ht="17" x14ac:dyDescent="0.2">
      <c r="A347" s="185"/>
      <c r="B347" s="72" t="s">
        <v>1420</v>
      </c>
      <c r="C347" s="73">
        <v>8.8000000000000005E-3</v>
      </c>
      <c r="D347" s="73"/>
      <c r="E347" s="73"/>
      <c r="F347" s="73"/>
      <c r="G347" s="73"/>
      <c r="H347" s="73"/>
      <c r="I347" s="73"/>
      <c r="J347" s="74"/>
      <c r="K347" s="75"/>
      <c r="L347" s="41"/>
    </row>
    <row r="348" spans="1:12" ht="17" x14ac:dyDescent="0.2">
      <c r="A348" s="185"/>
      <c r="B348" s="72" t="s">
        <v>1421</v>
      </c>
      <c r="C348" s="73">
        <v>4.1000000000000003E-3</v>
      </c>
      <c r="D348" s="73"/>
      <c r="E348" s="73"/>
      <c r="F348" s="73"/>
      <c r="G348" s="73"/>
      <c r="H348" s="73"/>
      <c r="I348" s="73"/>
      <c r="J348" s="74"/>
      <c r="K348" s="75"/>
      <c r="L348" s="41"/>
    </row>
    <row r="349" spans="1:12" ht="17" x14ac:dyDescent="0.2">
      <c r="A349" s="185"/>
      <c r="B349" s="72" t="s">
        <v>1422</v>
      </c>
      <c r="C349" s="73">
        <v>5.7000000000000002E-3</v>
      </c>
      <c r="D349" s="73"/>
      <c r="E349" s="73"/>
      <c r="F349" s="73"/>
      <c r="G349" s="73"/>
      <c r="H349" s="73"/>
      <c r="I349" s="73"/>
      <c r="J349" s="74"/>
      <c r="K349" s="75"/>
      <c r="L349" s="41"/>
    </row>
    <row r="350" spans="1:12" ht="17" x14ac:dyDescent="0.2">
      <c r="A350" s="186"/>
      <c r="B350" s="72" t="s">
        <v>1423</v>
      </c>
      <c r="C350" s="88" t="s">
        <v>1424</v>
      </c>
      <c r="D350" s="73"/>
      <c r="E350" s="73"/>
      <c r="F350" s="73"/>
      <c r="G350" s="73"/>
      <c r="H350" s="73"/>
      <c r="I350" s="73"/>
      <c r="J350" s="74"/>
      <c r="K350" s="75"/>
      <c r="L350" s="41"/>
    </row>
    <row r="351" spans="1:12" x14ac:dyDescent="0.2">
      <c r="A351" s="89"/>
      <c r="B351" s="90"/>
      <c r="C351" s="91"/>
      <c r="D351" s="91"/>
      <c r="E351" s="91"/>
      <c r="F351" s="91"/>
      <c r="G351" s="91"/>
      <c r="H351" s="91"/>
      <c r="I351" s="91"/>
      <c r="J351" s="92"/>
      <c r="K351" s="93"/>
      <c r="L351" s="41"/>
    </row>
    <row r="352" spans="1:12" ht="17" x14ac:dyDescent="0.2">
      <c r="A352" s="208" t="s">
        <v>1425</v>
      </c>
      <c r="B352" s="36" t="s">
        <v>1353</v>
      </c>
      <c r="C352" s="37">
        <v>50</v>
      </c>
      <c r="D352" s="37" t="s">
        <v>12</v>
      </c>
      <c r="E352" s="37">
        <v>2010</v>
      </c>
      <c r="F352" s="38" t="s">
        <v>1102</v>
      </c>
      <c r="G352" s="38"/>
      <c r="H352" s="38"/>
      <c r="I352" s="39">
        <v>1.24</v>
      </c>
      <c r="J352" s="40">
        <f t="shared" ref="J352:J367" si="19">SUM(C352*I352)</f>
        <v>62</v>
      </c>
      <c r="K352" s="47">
        <v>2022</v>
      </c>
      <c r="L352" s="41"/>
    </row>
    <row r="353" spans="1:12" ht="17" x14ac:dyDescent="0.2">
      <c r="A353" s="185"/>
      <c r="B353" s="36" t="s">
        <v>1297</v>
      </c>
      <c r="C353" s="37">
        <v>30</v>
      </c>
      <c r="D353" s="37" t="s">
        <v>12</v>
      </c>
      <c r="E353" s="37">
        <v>2010</v>
      </c>
      <c r="F353" s="38" t="s">
        <v>1102</v>
      </c>
      <c r="G353" s="38"/>
      <c r="H353" s="38"/>
      <c r="I353" s="39">
        <v>1.24</v>
      </c>
      <c r="J353" s="40">
        <f t="shared" si="19"/>
        <v>37.200000000000003</v>
      </c>
      <c r="K353" s="47">
        <v>2022</v>
      </c>
      <c r="L353" s="41"/>
    </row>
    <row r="354" spans="1:12" ht="17" x14ac:dyDescent="0.2">
      <c r="A354" s="185"/>
      <c r="B354" s="36" t="s">
        <v>1426</v>
      </c>
      <c r="C354" s="37">
        <v>482</v>
      </c>
      <c r="D354" s="37" t="s">
        <v>12</v>
      </c>
      <c r="E354" s="37">
        <v>2010</v>
      </c>
      <c r="F354" s="38" t="s">
        <v>1102</v>
      </c>
      <c r="G354" s="38"/>
      <c r="H354" s="38"/>
      <c r="I354" s="39">
        <v>1.24</v>
      </c>
      <c r="J354" s="40">
        <f t="shared" si="19"/>
        <v>597.67999999999995</v>
      </c>
      <c r="K354" s="47">
        <v>2022</v>
      </c>
      <c r="L354" s="41"/>
    </row>
    <row r="355" spans="1:12" ht="17" x14ac:dyDescent="0.2">
      <c r="A355" s="185"/>
      <c r="B355" s="36" t="s">
        <v>1427</v>
      </c>
      <c r="C355" s="37">
        <v>20000</v>
      </c>
      <c r="D355" s="37" t="s">
        <v>12</v>
      </c>
      <c r="E355" s="37">
        <v>2010</v>
      </c>
      <c r="F355" s="38" t="s">
        <v>1102</v>
      </c>
      <c r="G355" s="38"/>
      <c r="H355" s="38"/>
      <c r="I355" s="39">
        <v>1.24</v>
      </c>
      <c r="J355" s="40">
        <f t="shared" si="19"/>
        <v>24800</v>
      </c>
      <c r="K355" s="47">
        <v>2022</v>
      </c>
      <c r="L355" s="41"/>
    </row>
    <row r="356" spans="1:12" ht="17" x14ac:dyDescent="0.2">
      <c r="A356" s="185"/>
      <c r="B356" s="36" t="s">
        <v>1428</v>
      </c>
      <c r="C356" s="37">
        <v>10</v>
      </c>
      <c r="D356" s="37" t="s">
        <v>12</v>
      </c>
      <c r="E356" s="37">
        <v>2010</v>
      </c>
      <c r="F356" s="38" t="s">
        <v>1102</v>
      </c>
      <c r="G356" s="38"/>
      <c r="H356" s="38"/>
      <c r="I356" s="39">
        <v>1.24</v>
      </c>
      <c r="J356" s="40">
        <f t="shared" si="19"/>
        <v>12.4</v>
      </c>
      <c r="K356" s="47">
        <v>2022</v>
      </c>
      <c r="L356" s="41"/>
    </row>
    <row r="357" spans="1:12" ht="17" x14ac:dyDescent="0.2">
      <c r="A357" s="185"/>
      <c r="B357" s="36" t="s">
        <v>1429</v>
      </c>
      <c r="C357" s="37">
        <v>5</v>
      </c>
      <c r="D357" s="37" t="s">
        <v>12</v>
      </c>
      <c r="E357" s="37">
        <v>2010</v>
      </c>
      <c r="F357" s="38" t="s">
        <v>1102</v>
      </c>
      <c r="G357" s="38"/>
      <c r="H357" s="38"/>
      <c r="I357" s="39">
        <v>1.24</v>
      </c>
      <c r="J357" s="40">
        <f t="shared" si="19"/>
        <v>6.2</v>
      </c>
      <c r="K357" s="47">
        <v>2022</v>
      </c>
      <c r="L357" s="41"/>
    </row>
    <row r="358" spans="1:12" ht="17" x14ac:dyDescent="0.2">
      <c r="A358" s="185"/>
      <c r="B358" s="36" t="s">
        <v>1430</v>
      </c>
      <c r="C358" s="37">
        <v>85</v>
      </c>
      <c r="D358" s="37" t="s">
        <v>12</v>
      </c>
      <c r="E358" s="37">
        <v>2010</v>
      </c>
      <c r="F358" s="38" t="s">
        <v>1102</v>
      </c>
      <c r="G358" s="38"/>
      <c r="H358" s="38"/>
      <c r="I358" s="39">
        <v>1.24</v>
      </c>
      <c r="J358" s="40">
        <f t="shared" si="19"/>
        <v>105.4</v>
      </c>
      <c r="K358" s="47">
        <v>2022</v>
      </c>
      <c r="L358" s="41"/>
    </row>
    <row r="359" spans="1:12" ht="17" x14ac:dyDescent="0.2">
      <c r="A359" s="185"/>
      <c r="B359" s="36" t="s">
        <v>1431</v>
      </c>
      <c r="C359" s="37">
        <v>75</v>
      </c>
      <c r="D359" s="37" t="s">
        <v>12</v>
      </c>
      <c r="E359" s="37">
        <v>2010</v>
      </c>
      <c r="F359" s="38" t="s">
        <v>1102</v>
      </c>
      <c r="G359" s="38"/>
      <c r="H359" s="38"/>
      <c r="I359" s="39">
        <v>1.24</v>
      </c>
      <c r="J359" s="40">
        <f t="shared" si="19"/>
        <v>93</v>
      </c>
      <c r="K359" s="47">
        <v>2022</v>
      </c>
      <c r="L359" s="41"/>
    </row>
    <row r="360" spans="1:12" ht="17" x14ac:dyDescent="0.2">
      <c r="A360" s="185"/>
      <c r="B360" s="36" t="s">
        <v>1241</v>
      </c>
      <c r="C360" s="37">
        <v>7</v>
      </c>
      <c r="D360" s="37" t="s">
        <v>12</v>
      </c>
      <c r="E360" s="37">
        <v>2010</v>
      </c>
      <c r="F360" s="38" t="s">
        <v>1102</v>
      </c>
      <c r="G360" s="38"/>
      <c r="H360" s="38"/>
      <c r="I360" s="39">
        <v>1.24</v>
      </c>
      <c r="J360" s="40">
        <f t="shared" si="19"/>
        <v>8.68</v>
      </c>
      <c r="K360" s="47">
        <v>2022</v>
      </c>
      <c r="L360" s="41"/>
    </row>
    <row r="361" spans="1:12" ht="17" x14ac:dyDescent="0.2">
      <c r="A361" s="185"/>
      <c r="B361" s="36" t="s">
        <v>1432</v>
      </c>
      <c r="C361" s="37">
        <v>0.75</v>
      </c>
      <c r="D361" s="37" t="s">
        <v>12</v>
      </c>
      <c r="E361" s="37">
        <v>2010</v>
      </c>
      <c r="F361" s="38" t="s">
        <v>1102</v>
      </c>
      <c r="G361" s="38"/>
      <c r="H361" s="38"/>
      <c r="I361" s="39">
        <v>1.24</v>
      </c>
      <c r="J361" s="40">
        <f t="shared" si="19"/>
        <v>0.92999999999999994</v>
      </c>
      <c r="K361" s="47">
        <v>2022</v>
      </c>
      <c r="L361" s="41"/>
    </row>
    <row r="362" spans="1:12" ht="17" x14ac:dyDescent="0.2">
      <c r="A362" s="185"/>
      <c r="B362" s="36" t="s">
        <v>1433</v>
      </c>
      <c r="C362" s="37">
        <v>93538</v>
      </c>
      <c r="D362" s="37" t="s">
        <v>12</v>
      </c>
      <c r="E362" s="37">
        <v>2010</v>
      </c>
      <c r="F362" s="38" t="s">
        <v>1102</v>
      </c>
      <c r="G362" s="38"/>
      <c r="H362" s="38"/>
      <c r="I362" s="39">
        <v>1.24</v>
      </c>
      <c r="J362" s="40">
        <f t="shared" si="19"/>
        <v>115987.12</v>
      </c>
      <c r="K362" s="47">
        <v>2022</v>
      </c>
      <c r="L362" s="41"/>
    </row>
    <row r="363" spans="1:12" ht="17" x14ac:dyDescent="0.2">
      <c r="A363" s="185"/>
      <c r="B363" s="36" t="s">
        <v>1434</v>
      </c>
      <c r="C363" s="37">
        <v>107971</v>
      </c>
      <c r="D363" s="37" t="s">
        <v>12</v>
      </c>
      <c r="E363" s="37">
        <v>2010</v>
      </c>
      <c r="F363" s="38" t="s">
        <v>1102</v>
      </c>
      <c r="G363" s="38"/>
      <c r="H363" s="38"/>
      <c r="I363" s="39">
        <v>1.24</v>
      </c>
      <c r="J363" s="40">
        <f t="shared" si="19"/>
        <v>133884.04</v>
      </c>
      <c r="K363" s="47">
        <v>2022</v>
      </c>
      <c r="L363" s="41"/>
    </row>
    <row r="364" spans="1:12" ht="17" x14ac:dyDescent="0.2">
      <c r="A364" s="185"/>
      <c r="B364" s="36" t="s">
        <v>1435</v>
      </c>
      <c r="C364" s="37">
        <v>141300</v>
      </c>
      <c r="D364" s="37" t="s">
        <v>12</v>
      </c>
      <c r="E364" s="37">
        <v>2010</v>
      </c>
      <c r="F364" s="38" t="s">
        <v>1102</v>
      </c>
      <c r="G364" s="38"/>
      <c r="H364" s="38"/>
      <c r="I364" s="39">
        <v>1.24</v>
      </c>
      <c r="J364" s="40">
        <f t="shared" si="19"/>
        <v>175212</v>
      </c>
      <c r="K364" s="47">
        <v>2022</v>
      </c>
      <c r="L364" s="41"/>
    </row>
    <row r="365" spans="1:12" ht="17" x14ac:dyDescent="0.2">
      <c r="A365" s="185"/>
      <c r="B365" s="36" t="s">
        <v>1436</v>
      </c>
      <c r="C365" s="37">
        <v>93538</v>
      </c>
      <c r="D365" s="37" t="s">
        <v>12</v>
      </c>
      <c r="E365" s="37">
        <v>2010</v>
      </c>
      <c r="F365" s="38" t="s">
        <v>1102</v>
      </c>
      <c r="G365" s="38"/>
      <c r="H365" s="38"/>
      <c r="I365" s="39">
        <v>1.24</v>
      </c>
      <c r="J365" s="40">
        <f t="shared" si="19"/>
        <v>115987.12</v>
      </c>
      <c r="K365" s="47">
        <v>2022</v>
      </c>
      <c r="L365" s="41"/>
    </row>
    <row r="366" spans="1:12" ht="17" x14ac:dyDescent="0.2">
      <c r="A366" s="185"/>
      <c r="B366" s="36" t="s">
        <v>1437</v>
      </c>
      <c r="C366" s="37">
        <v>107971</v>
      </c>
      <c r="D366" s="37" t="s">
        <v>12</v>
      </c>
      <c r="E366" s="37">
        <v>2010</v>
      </c>
      <c r="F366" s="38" t="s">
        <v>1102</v>
      </c>
      <c r="G366" s="38"/>
      <c r="H366" s="38"/>
      <c r="I366" s="39">
        <v>1.24</v>
      </c>
      <c r="J366" s="40">
        <f t="shared" si="19"/>
        <v>133884.04</v>
      </c>
      <c r="K366" s="47">
        <v>2022</v>
      </c>
      <c r="L366" s="41"/>
    </row>
    <row r="367" spans="1:12" ht="17" x14ac:dyDescent="0.2">
      <c r="A367" s="185"/>
      <c r="B367" s="36" t="s">
        <v>1438</v>
      </c>
      <c r="C367" s="37">
        <v>141300</v>
      </c>
      <c r="D367" s="37" t="s">
        <v>12</v>
      </c>
      <c r="E367" s="37">
        <v>2010</v>
      </c>
      <c r="F367" s="38" t="s">
        <v>1102</v>
      </c>
      <c r="G367" s="38"/>
      <c r="H367" s="38"/>
      <c r="I367" s="39">
        <v>1.24</v>
      </c>
      <c r="J367" s="40">
        <f t="shared" si="19"/>
        <v>175212</v>
      </c>
      <c r="K367" s="47">
        <v>2022</v>
      </c>
      <c r="L367" s="41"/>
    </row>
    <row r="368" spans="1:12" ht="17" x14ac:dyDescent="0.2">
      <c r="A368" s="185"/>
      <c r="B368" s="72" t="s">
        <v>1439</v>
      </c>
      <c r="C368" s="88" t="s">
        <v>1440</v>
      </c>
      <c r="D368" s="73"/>
      <c r="E368" s="73"/>
      <c r="F368" s="73"/>
      <c r="G368" s="73"/>
      <c r="H368" s="73"/>
      <c r="I368" s="73"/>
      <c r="J368" s="74"/>
      <c r="K368" s="75"/>
      <c r="L368" s="41"/>
    </row>
    <row r="369" spans="1:12" ht="17" x14ac:dyDescent="0.2">
      <c r="A369" s="185"/>
      <c r="B369" s="72" t="s">
        <v>1441</v>
      </c>
      <c r="C369" s="73">
        <v>96.07</v>
      </c>
      <c r="D369" s="73"/>
      <c r="E369" s="73"/>
      <c r="F369" s="73"/>
      <c r="G369" s="73"/>
      <c r="H369" s="73"/>
      <c r="I369" s="73"/>
      <c r="J369" s="74"/>
      <c r="K369" s="75"/>
      <c r="L369" s="41"/>
    </row>
    <row r="370" spans="1:12" ht="17" x14ac:dyDescent="0.2">
      <c r="A370" s="185"/>
      <c r="B370" s="72" t="s">
        <v>1442</v>
      </c>
      <c r="C370" s="73">
        <v>95.69</v>
      </c>
      <c r="D370" s="73"/>
      <c r="E370" s="73"/>
      <c r="F370" s="73"/>
      <c r="G370" s="73"/>
      <c r="H370" s="73"/>
      <c r="I370" s="73"/>
      <c r="J370" s="74"/>
      <c r="K370" s="75"/>
      <c r="L370" s="41"/>
    </row>
    <row r="371" spans="1:12" ht="17" x14ac:dyDescent="0.2">
      <c r="A371" s="185"/>
      <c r="B371" s="72" t="s">
        <v>1443</v>
      </c>
      <c r="C371" s="73">
        <v>92.94</v>
      </c>
      <c r="D371" s="73"/>
      <c r="E371" s="73"/>
      <c r="F371" s="73"/>
      <c r="G371" s="73"/>
      <c r="H371" s="73"/>
      <c r="I371" s="73"/>
      <c r="J371" s="74"/>
      <c r="K371" s="75"/>
      <c r="L371" s="41"/>
    </row>
    <row r="372" spans="1:12" ht="17" x14ac:dyDescent="0.2">
      <c r="A372" s="185"/>
      <c r="B372" s="72" t="s">
        <v>1444</v>
      </c>
      <c r="C372" s="73">
        <v>99.57</v>
      </c>
      <c r="D372" s="73"/>
      <c r="E372" s="73"/>
      <c r="F372" s="73"/>
      <c r="G372" s="73"/>
      <c r="H372" s="73"/>
      <c r="I372" s="73"/>
      <c r="J372" s="74"/>
      <c r="K372" s="75"/>
      <c r="L372" s="41"/>
    </row>
    <row r="373" spans="1:12" ht="17" x14ac:dyDescent="0.2">
      <c r="A373" s="185"/>
      <c r="B373" s="72" t="s">
        <v>1445</v>
      </c>
      <c r="C373" s="73">
        <v>99.49</v>
      </c>
      <c r="D373" s="73"/>
      <c r="E373" s="73"/>
      <c r="F373" s="73"/>
      <c r="G373" s="73"/>
      <c r="H373" s="73"/>
      <c r="I373" s="73"/>
      <c r="J373" s="74"/>
      <c r="K373" s="75"/>
      <c r="L373" s="41"/>
    </row>
    <row r="374" spans="1:12" ht="17" x14ac:dyDescent="0.2">
      <c r="A374" s="185"/>
      <c r="B374" s="72" t="s">
        <v>1446</v>
      </c>
      <c r="C374" s="73">
        <v>99.29</v>
      </c>
      <c r="D374" s="73"/>
      <c r="E374" s="73"/>
      <c r="F374" s="73"/>
      <c r="G374" s="73"/>
      <c r="H374" s="73"/>
      <c r="I374" s="73"/>
      <c r="J374" s="74"/>
      <c r="K374" s="75"/>
      <c r="L374" s="41"/>
    </row>
    <row r="375" spans="1:12" ht="17" x14ac:dyDescent="0.2">
      <c r="A375" s="186"/>
      <c r="B375" s="72" t="s">
        <v>1447</v>
      </c>
      <c r="C375" s="73">
        <v>5</v>
      </c>
      <c r="D375" s="73"/>
      <c r="E375" s="73"/>
      <c r="F375" s="73"/>
      <c r="G375" s="73"/>
      <c r="H375" s="73"/>
      <c r="I375" s="73"/>
      <c r="J375" s="74"/>
      <c r="K375" s="75"/>
      <c r="L375" s="41"/>
    </row>
    <row r="376" spans="1:12" x14ac:dyDescent="0.2">
      <c r="A376" s="89"/>
      <c r="B376" s="90"/>
      <c r="C376" s="91"/>
      <c r="D376" s="91"/>
      <c r="E376" s="91"/>
      <c r="F376" s="91"/>
      <c r="G376" s="91"/>
      <c r="H376" s="91"/>
      <c r="I376" s="91"/>
      <c r="J376" s="92"/>
      <c r="K376" s="93"/>
      <c r="L376" s="41"/>
    </row>
    <row r="377" spans="1:12" ht="17" x14ac:dyDescent="0.2">
      <c r="A377" s="218" t="s">
        <v>1448</v>
      </c>
      <c r="B377" s="36" t="s">
        <v>1449</v>
      </c>
      <c r="C377" s="37">
        <v>8117300</v>
      </c>
      <c r="D377" s="37" t="s">
        <v>12</v>
      </c>
      <c r="E377" s="37">
        <v>2013</v>
      </c>
      <c r="F377" s="38" t="s">
        <v>1102</v>
      </c>
      <c r="G377" s="38"/>
      <c r="H377" s="38"/>
      <c r="I377" s="39">
        <v>1.17</v>
      </c>
      <c r="J377" s="40">
        <f t="shared" ref="J377:J384" si="20">SUM(C377*I377)</f>
        <v>9497241</v>
      </c>
      <c r="K377" s="47">
        <v>2022</v>
      </c>
      <c r="L377" s="41"/>
    </row>
    <row r="378" spans="1:12" ht="17" x14ac:dyDescent="0.2">
      <c r="A378" s="185"/>
      <c r="B378" s="36" t="s">
        <v>1450</v>
      </c>
      <c r="C378" s="37">
        <v>27687080</v>
      </c>
      <c r="D378" s="37" t="s">
        <v>12</v>
      </c>
      <c r="E378" s="37">
        <v>2013</v>
      </c>
      <c r="F378" s="38" t="s">
        <v>1102</v>
      </c>
      <c r="G378" s="38"/>
      <c r="H378" s="38"/>
      <c r="I378" s="39">
        <v>1.17</v>
      </c>
      <c r="J378" s="40">
        <f t="shared" si="20"/>
        <v>32393883.599999998</v>
      </c>
      <c r="K378" s="47">
        <v>2022</v>
      </c>
      <c r="L378" s="41"/>
    </row>
    <row r="379" spans="1:12" ht="17" x14ac:dyDescent="0.2">
      <c r="A379" s="185"/>
      <c r="B379" s="36" t="s">
        <v>1451</v>
      </c>
      <c r="C379" s="37">
        <v>39455229</v>
      </c>
      <c r="D379" s="37" t="s">
        <v>12</v>
      </c>
      <c r="E379" s="37">
        <v>2013</v>
      </c>
      <c r="F379" s="38" t="s">
        <v>1102</v>
      </c>
      <c r="G379" s="38"/>
      <c r="H379" s="38"/>
      <c r="I379" s="39">
        <v>1.17</v>
      </c>
      <c r="J379" s="40">
        <f t="shared" si="20"/>
        <v>46162617.93</v>
      </c>
      <c r="K379" s="47">
        <v>2022</v>
      </c>
      <c r="L379" s="41"/>
    </row>
    <row r="380" spans="1:12" ht="17" x14ac:dyDescent="0.2">
      <c r="A380" s="185"/>
      <c r="B380" s="36" t="s">
        <v>1452</v>
      </c>
      <c r="C380" s="37">
        <v>75259608</v>
      </c>
      <c r="D380" s="37" t="s">
        <v>12</v>
      </c>
      <c r="E380" s="37">
        <v>2013</v>
      </c>
      <c r="F380" s="38" t="s">
        <v>1102</v>
      </c>
      <c r="G380" s="38"/>
      <c r="H380" s="38"/>
      <c r="I380" s="39">
        <v>1.17</v>
      </c>
      <c r="J380" s="40">
        <f t="shared" si="20"/>
        <v>88053741.359999999</v>
      </c>
      <c r="K380" s="47">
        <v>2022</v>
      </c>
      <c r="L380" s="41"/>
    </row>
    <row r="381" spans="1:12" ht="17" x14ac:dyDescent="0.2">
      <c r="A381" s="185"/>
      <c r="B381" s="36" t="s">
        <v>1453</v>
      </c>
      <c r="C381" s="37">
        <v>5288086</v>
      </c>
      <c r="D381" s="37" t="s">
        <v>12</v>
      </c>
      <c r="E381" s="37">
        <v>2013</v>
      </c>
      <c r="F381" s="38" t="s">
        <v>1102</v>
      </c>
      <c r="G381" s="38"/>
      <c r="H381" s="38"/>
      <c r="I381" s="39">
        <v>1.17</v>
      </c>
      <c r="J381" s="40">
        <f t="shared" si="20"/>
        <v>6187060.6199999992</v>
      </c>
      <c r="K381" s="47">
        <v>2022</v>
      </c>
      <c r="L381" s="41"/>
    </row>
    <row r="382" spans="1:12" ht="17" x14ac:dyDescent="0.2">
      <c r="A382" s="185"/>
      <c r="B382" s="36" t="s">
        <v>1454</v>
      </c>
      <c r="C382" s="37">
        <v>19335633</v>
      </c>
      <c r="D382" s="37" t="s">
        <v>12</v>
      </c>
      <c r="E382" s="37">
        <v>2013</v>
      </c>
      <c r="F382" s="38" t="s">
        <v>1102</v>
      </c>
      <c r="G382" s="38"/>
      <c r="H382" s="38"/>
      <c r="I382" s="39">
        <v>1.17</v>
      </c>
      <c r="J382" s="40">
        <f t="shared" si="20"/>
        <v>22622690.609999999</v>
      </c>
      <c r="K382" s="47">
        <v>2022</v>
      </c>
      <c r="L382" s="41"/>
    </row>
    <row r="383" spans="1:12" ht="17" x14ac:dyDescent="0.2">
      <c r="A383" s="185"/>
      <c r="B383" s="36" t="s">
        <v>1455</v>
      </c>
      <c r="C383" s="37">
        <v>25968810</v>
      </c>
      <c r="D383" s="37" t="s">
        <v>12</v>
      </c>
      <c r="E383" s="37">
        <v>2013</v>
      </c>
      <c r="F383" s="38" t="s">
        <v>1102</v>
      </c>
      <c r="G383" s="38"/>
      <c r="H383" s="38"/>
      <c r="I383" s="39">
        <v>1.17</v>
      </c>
      <c r="J383" s="40">
        <f t="shared" si="20"/>
        <v>30383507.699999999</v>
      </c>
      <c r="K383" s="47">
        <v>2022</v>
      </c>
      <c r="L383" s="41"/>
    </row>
    <row r="384" spans="1:12" ht="17" x14ac:dyDescent="0.2">
      <c r="A384" s="185"/>
      <c r="B384" s="36" t="s">
        <v>1456</v>
      </c>
      <c r="C384" s="37">
        <v>50692530</v>
      </c>
      <c r="D384" s="37" t="s">
        <v>12</v>
      </c>
      <c r="E384" s="37">
        <v>2013</v>
      </c>
      <c r="F384" s="38" t="s">
        <v>1102</v>
      </c>
      <c r="G384" s="38"/>
      <c r="H384" s="38"/>
      <c r="I384" s="39">
        <v>1.17</v>
      </c>
      <c r="J384" s="40">
        <f t="shared" si="20"/>
        <v>59310260.099999994</v>
      </c>
      <c r="K384" s="47">
        <v>2022</v>
      </c>
      <c r="L384" s="41"/>
    </row>
    <row r="385" spans="1:12" ht="17" x14ac:dyDescent="0.2">
      <c r="A385" s="185"/>
      <c r="B385" s="72" t="s">
        <v>1457</v>
      </c>
      <c r="C385" s="73">
        <v>0.10100000000000001</v>
      </c>
      <c r="D385" s="73"/>
      <c r="E385" s="73"/>
      <c r="F385" s="73"/>
      <c r="G385" s="73"/>
      <c r="H385" s="73"/>
      <c r="I385" s="73"/>
      <c r="J385" s="74"/>
      <c r="K385" s="75"/>
      <c r="L385" s="41"/>
    </row>
    <row r="386" spans="1:12" ht="17" x14ac:dyDescent="0.2">
      <c r="A386" s="185"/>
      <c r="B386" s="72" t="s">
        <v>1458</v>
      </c>
      <c r="C386" s="73">
        <v>4.1999999999999997E-3</v>
      </c>
      <c r="D386" s="73"/>
      <c r="E386" s="73"/>
      <c r="F386" s="73"/>
      <c r="G386" s="73"/>
      <c r="H386" s="73"/>
      <c r="I386" s="73"/>
      <c r="J386" s="74"/>
      <c r="K386" s="75"/>
      <c r="L386" s="41"/>
    </row>
    <row r="387" spans="1:12" ht="17" x14ac:dyDescent="0.2">
      <c r="A387" s="186"/>
      <c r="B387" s="72" t="s">
        <v>1459</v>
      </c>
      <c r="C387" s="73">
        <v>1.46</v>
      </c>
      <c r="D387" s="73"/>
      <c r="E387" s="73"/>
      <c r="F387" s="73"/>
      <c r="G387" s="73"/>
      <c r="H387" s="73"/>
      <c r="I387" s="73"/>
      <c r="J387" s="74"/>
      <c r="K387" s="75"/>
      <c r="L387" s="41"/>
    </row>
    <row r="388" spans="1:12" x14ac:dyDescent="0.2">
      <c r="A388" s="89"/>
      <c r="B388" s="90"/>
      <c r="C388" s="91"/>
      <c r="D388" s="91"/>
      <c r="E388" s="91"/>
      <c r="F388" s="91"/>
      <c r="G388" s="91"/>
      <c r="H388" s="91"/>
      <c r="I388" s="91"/>
      <c r="J388" s="92"/>
      <c r="K388" s="93"/>
      <c r="L388" s="41"/>
    </row>
    <row r="389" spans="1:12" ht="17" x14ac:dyDescent="0.2">
      <c r="A389" s="218" t="s">
        <v>1460</v>
      </c>
      <c r="B389" s="36" t="s">
        <v>1461</v>
      </c>
      <c r="C389" s="37">
        <v>27</v>
      </c>
      <c r="D389" s="37" t="s">
        <v>12</v>
      </c>
      <c r="E389" s="37">
        <v>2019</v>
      </c>
      <c r="F389" s="38" t="s">
        <v>1102</v>
      </c>
      <c r="G389" s="38"/>
      <c r="H389" s="38"/>
      <c r="I389" s="39">
        <v>1.06</v>
      </c>
      <c r="J389" s="40">
        <f t="shared" ref="J389:J406" si="21">SUM(C389*I389)</f>
        <v>28.62</v>
      </c>
      <c r="K389" s="47">
        <v>2022</v>
      </c>
      <c r="L389" s="41"/>
    </row>
    <row r="390" spans="1:12" ht="34" x14ac:dyDescent="0.2">
      <c r="A390" s="185"/>
      <c r="B390" s="36" t="s">
        <v>1462</v>
      </c>
      <c r="C390" s="37">
        <v>44.71</v>
      </c>
      <c r="D390" s="37" t="s">
        <v>12</v>
      </c>
      <c r="E390" s="37">
        <v>2019</v>
      </c>
      <c r="F390" s="38" t="s">
        <v>1102</v>
      </c>
      <c r="G390" s="38"/>
      <c r="H390" s="38"/>
      <c r="I390" s="39">
        <v>1.06</v>
      </c>
      <c r="J390" s="40">
        <f t="shared" si="21"/>
        <v>47.392600000000002</v>
      </c>
      <c r="K390" s="47">
        <v>2022</v>
      </c>
      <c r="L390" s="41"/>
    </row>
    <row r="391" spans="1:12" ht="17" x14ac:dyDescent="0.2">
      <c r="A391" s="185"/>
      <c r="B391" s="36" t="s">
        <v>1463</v>
      </c>
      <c r="C391" s="37">
        <v>66.8</v>
      </c>
      <c r="D391" s="37" t="s">
        <v>12</v>
      </c>
      <c r="E391" s="37">
        <v>2019</v>
      </c>
      <c r="F391" s="38" t="s">
        <v>1102</v>
      </c>
      <c r="G391" s="38"/>
      <c r="H391" s="38"/>
      <c r="I391" s="39">
        <v>1.06</v>
      </c>
      <c r="J391" s="40">
        <f t="shared" si="21"/>
        <v>70.808000000000007</v>
      </c>
      <c r="K391" s="47">
        <v>2022</v>
      </c>
      <c r="L391" s="41"/>
    </row>
    <row r="392" spans="1:12" ht="17" x14ac:dyDescent="0.2">
      <c r="A392" s="185"/>
      <c r="B392" s="36" t="s">
        <v>1464</v>
      </c>
      <c r="C392" s="37">
        <v>8.82</v>
      </c>
      <c r="D392" s="37" t="s">
        <v>12</v>
      </c>
      <c r="E392" s="37">
        <v>2019</v>
      </c>
      <c r="F392" s="38" t="s">
        <v>1102</v>
      </c>
      <c r="G392" s="38"/>
      <c r="H392" s="38"/>
      <c r="I392" s="39">
        <v>1.06</v>
      </c>
      <c r="J392" s="40">
        <f t="shared" si="21"/>
        <v>9.3492000000000015</v>
      </c>
      <c r="K392" s="47">
        <v>2022</v>
      </c>
      <c r="L392" s="41"/>
    </row>
    <row r="393" spans="1:12" ht="17" x14ac:dyDescent="0.2">
      <c r="A393" s="185"/>
      <c r="B393" s="36" t="s">
        <v>1465</v>
      </c>
      <c r="C393" s="37">
        <v>16.600000000000001</v>
      </c>
      <c r="D393" s="37" t="s">
        <v>12</v>
      </c>
      <c r="E393" s="37">
        <v>2019</v>
      </c>
      <c r="F393" s="38" t="s">
        <v>1102</v>
      </c>
      <c r="G393" s="38"/>
      <c r="H393" s="38"/>
      <c r="I393" s="39">
        <v>1.06</v>
      </c>
      <c r="J393" s="40">
        <f t="shared" si="21"/>
        <v>17.596000000000004</v>
      </c>
      <c r="K393" s="47">
        <v>2022</v>
      </c>
      <c r="L393" s="41"/>
    </row>
    <row r="394" spans="1:12" ht="17" x14ac:dyDescent="0.2">
      <c r="A394" s="185"/>
      <c r="B394" s="36" t="s">
        <v>1466</v>
      </c>
      <c r="C394" s="37">
        <v>5.5</v>
      </c>
      <c r="D394" s="37" t="s">
        <v>12</v>
      </c>
      <c r="E394" s="37">
        <v>2019</v>
      </c>
      <c r="F394" s="38" t="s">
        <v>1102</v>
      </c>
      <c r="G394" s="38"/>
      <c r="H394" s="38"/>
      <c r="I394" s="39">
        <v>1.06</v>
      </c>
      <c r="J394" s="40">
        <f t="shared" si="21"/>
        <v>5.83</v>
      </c>
      <c r="K394" s="47">
        <v>2022</v>
      </c>
      <c r="L394" s="41"/>
    </row>
    <row r="395" spans="1:12" ht="17" x14ac:dyDescent="0.2">
      <c r="A395" s="185"/>
      <c r="B395" s="36" t="s">
        <v>1467</v>
      </c>
      <c r="C395" s="37">
        <v>27101</v>
      </c>
      <c r="D395" s="37" t="s">
        <v>12</v>
      </c>
      <c r="E395" s="37">
        <v>2019</v>
      </c>
      <c r="F395" s="38" t="s">
        <v>1102</v>
      </c>
      <c r="G395" s="38"/>
      <c r="H395" s="38"/>
      <c r="I395" s="39">
        <v>1.06</v>
      </c>
      <c r="J395" s="40">
        <f t="shared" si="21"/>
        <v>28727.06</v>
      </c>
      <c r="K395" s="47">
        <v>2022</v>
      </c>
      <c r="L395" s="41"/>
    </row>
    <row r="396" spans="1:12" ht="17" x14ac:dyDescent="0.2">
      <c r="A396" s="185"/>
      <c r="B396" s="36" t="s">
        <v>1468</v>
      </c>
      <c r="C396" s="37">
        <v>70924</v>
      </c>
      <c r="D396" s="37" t="s">
        <v>12</v>
      </c>
      <c r="E396" s="37">
        <v>2019</v>
      </c>
      <c r="F396" s="38" t="s">
        <v>1102</v>
      </c>
      <c r="G396" s="38"/>
      <c r="H396" s="38"/>
      <c r="I396" s="39">
        <v>1.06</v>
      </c>
      <c r="J396" s="40">
        <f t="shared" si="21"/>
        <v>75179.44</v>
      </c>
      <c r="K396" s="47">
        <v>2022</v>
      </c>
      <c r="L396" s="41"/>
    </row>
    <row r="397" spans="1:12" ht="17" x14ac:dyDescent="0.2">
      <c r="A397" s="185"/>
      <c r="B397" s="36" t="s">
        <v>1469</v>
      </c>
      <c r="C397" s="37">
        <v>6083</v>
      </c>
      <c r="D397" s="37" t="s">
        <v>12</v>
      </c>
      <c r="E397" s="37">
        <v>2019</v>
      </c>
      <c r="F397" s="38" t="s">
        <v>1102</v>
      </c>
      <c r="G397" s="38"/>
      <c r="H397" s="38"/>
      <c r="I397" s="39">
        <v>1.06</v>
      </c>
      <c r="J397" s="40">
        <f t="shared" si="21"/>
        <v>6447.9800000000005</v>
      </c>
      <c r="K397" s="47">
        <v>2022</v>
      </c>
      <c r="L397" s="41"/>
    </row>
    <row r="398" spans="1:12" ht="17" x14ac:dyDescent="0.2">
      <c r="A398" s="185"/>
      <c r="B398" s="36" t="s">
        <v>1470</v>
      </c>
      <c r="C398" s="37">
        <v>1176</v>
      </c>
      <c r="D398" s="37" t="s">
        <v>12</v>
      </c>
      <c r="E398" s="37">
        <v>2019</v>
      </c>
      <c r="F398" s="38" t="s">
        <v>1102</v>
      </c>
      <c r="G398" s="38"/>
      <c r="H398" s="38"/>
      <c r="I398" s="39">
        <v>1.06</v>
      </c>
      <c r="J398" s="40">
        <f t="shared" si="21"/>
        <v>1246.5600000000002</v>
      </c>
      <c r="K398" s="47">
        <v>2022</v>
      </c>
      <c r="L398" s="41"/>
    </row>
    <row r="399" spans="1:12" ht="17" x14ac:dyDescent="0.2">
      <c r="A399" s="185"/>
      <c r="B399" s="36" t="s">
        <v>1471</v>
      </c>
      <c r="C399" s="37">
        <v>26002</v>
      </c>
      <c r="D399" s="37" t="s">
        <v>12</v>
      </c>
      <c r="E399" s="37">
        <v>2019</v>
      </c>
      <c r="F399" s="38" t="s">
        <v>1102</v>
      </c>
      <c r="G399" s="38"/>
      <c r="H399" s="38"/>
      <c r="I399" s="39">
        <v>1.06</v>
      </c>
      <c r="J399" s="40">
        <f t="shared" si="21"/>
        <v>27562.120000000003</v>
      </c>
      <c r="K399" s="47">
        <v>2022</v>
      </c>
      <c r="L399" s="41"/>
    </row>
    <row r="400" spans="1:12" ht="17" x14ac:dyDescent="0.2">
      <c r="A400" s="185"/>
      <c r="B400" s="36" t="s">
        <v>1472</v>
      </c>
      <c r="C400" s="37">
        <v>904.2</v>
      </c>
      <c r="D400" s="37" t="s">
        <v>12</v>
      </c>
      <c r="E400" s="37">
        <v>2019</v>
      </c>
      <c r="F400" s="38" t="s">
        <v>1102</v>
      </c>
      <c r="G400" s="38"/>
      <c r="H400" s="38"/>
      <c r="I400" s="39">
        <v>1.06</v>
      </c>
      <c r="J400" s="40">
        <f t="shared" si="21"/>
        <v>958.45200000000011</v>
      </c>
      <c r="K400" s="47">
        <v>2022</v>
      </c>
      <c r="L400" s="41"/>
    </row>
    <row r="401" spans="1:12" ht="17" x14ac:dyDescent="0.2">
      <c r="A401" s="185"/>
      <c r="B401" s="36" t="s">
        <v>1473</v>
      </c>
      <c r="C401" s="37">
        <v>224.9</v>
      </c>
      <c r="D401" s="37" t="s">
        <v>12</v>
      </c>
      <c r="E401" s="37">
        <v>2019</v>
      </c>
      <c r="F401" s="38" t="s">
        <v>1102</v>
      </c>
      <c r="G401" s="38"/>
      <c r="H401" s="38"/>
      <c r="I401" s="39">
        <v>1.06</v>
      </c>
      <c r="J401" s="40">
        <f t="shared" si="21"/>
        <v>238.39400000000001</v>
      </c>
      <c r="K401" s="47">
        <v>2022</v>
      </c>
      <c r="L401" s="41"/>
    </row>
    <row r="402" spans="1:12" ht="17" x14ac:dyDescent="0.2">
      <c r="A402" s="185"/>
      <c r="B402" s="36" t="s">
        <v>1474</v>
      </c>
      <c r="C402" s="37">
        <v>55.9</v>
      </c>
      <c r="D402" s="37" t="s">
        <v>12</v>
      </c>
      <c r="E402" s="37">
        <v>2019</v>
      </c>
      <c r="F402" s="38" t="s">
        <v>1102</v>
      </c>
      <c r="G402" s="38"/>
      <c r="H402" s="38"/>
      <c r="I402" s="39">
        <v>1.06</v>
      </c>
      <c r="J402" s="40">
        <f t="shared" si="21"/>
        <v>59.254000000000005</v>
      </c>
      <c r="K402" s="47">
        <v>2022</v>
      </c>
      <c r="L402" s="41"/>
    </row>
    <row r="403" spans="1:12" ht="17" x14ac:dyDescent="0.2">
      <c r="A403" s="185"/>
      <c r="B403" s="36" t="s">
        <v>1475</v>
      </c>
      <c r="C403" s="37">
        <v>29.7</v>
      </c>
      <c r="D403" s="37" t="s">
        <v>12</v>
      </c>
      <c r="E403" s="37">
        <v>2019</v>
      </c>
      <c r="F403" s="38" t="s">
        <v>1102</v>
      </c>
      <c r="G403" s="38"/>
      <c r="H403" s="38"/>
      <c r="I403" s="39">
        <v>1.06</v>
      </c>
      <c r="J403" s="40">
        <f t="shared" si="21"/>
        <v>31.481999999999999</v>
      </c>
      <c r="K403" s="47">
        <v>2022</v>
      </c>
      <c r="L403" s="41"/>
    </row>
    <row r="404" spans="1:12" ht="17" x14ac:dyDescent="0.2">
      <c r="A404" s="185"/>
      <c r="B404" s="36" t="s">
        <v>1476</v>
      </c>
      <c r="C404" s="37">
        <v>137.9</v>
      </c>
      <c r="D404" s="37" t="s">
        <v>12</v>
      </c>
      <c r="E404" s="37">
        <v>2019</v>
      </c>
      <c r="F404" s="38" t="s">
        <v>1102</v>
      </c>
      <c r="G404" s="38"/>
      <c r="H404" s="38"/>
      <c r="I404" s="39">
        <v>1.06</v>
      </c>
      <c r="J404" s="40">
        <f t="shared" si="21"/>
        <v>146.17400000000001</v>
      </c>
      <c r="K404" s="47">
        <v>2022</v>
      </c>
      <c r="L404" s="41"/>
    </row>
    <row r="405" spans="1:12" ht="17" x14ac:dyDescent="0.2">
      <c r="A405" s="185"/>
      <c r="B405" s="36" t="s">
        <v>1477</v>
      </c>
      <c r="C405" s="37">
        <v>105.9</v>
      </c>
      <c r="D405" s="37" t="s">
        <v>12</v>
      </c>
      <c r="E405" s="37">
        <v>2019</v>
      </c>
      <c r="F405" s="38" t="s">
        <v>1102</v>
      </c>
      <c r="G405" s="38"/>
      <c r="H405" s="38"/>
      <c r="I405" s="39">
        <v>1.06</v>
      </c>
      <c r="J405" s="40">
        <f t="shared" si="21"/>
        <v>112.254</v>
      </c>
      <c r="K405" s="47">
        <v>2022</v>
      </c>
      <c r="L405" s="41"/>
    </row>
    <row r="406" spans="1:12" ht="17" x14ac:dyDescent="0.2">
      <c r="A406" s="185"/>
      <c r="B406" s="36" t="s">
        <v>1478</v>
      </c>
      <c r="C406" s="37">
        <v>150.5</v>
      </c>
      <c r="D406" s="37" t="s">
        <v>12</v>
      </c>
      <c r="E406" s="37">
        <v>2019</v>
      </c>
      <c r="F406" s="38" t="s">
        <v>1102</v>
      </c>
      <c r="G406" s="38"/>
      <c r="H406" s="38"/>
      <c r="I406" s="39">
        <v>1.06</v>
      </c>
      <c r="J406" s="40">
        <f t="shared" si="21"/>
        <v>159.53</v>
      </c>
      <c r="K406" s="47">
        <v>2022</v>
      </c>
      <c r="L406" s="41"/>
    </row>
    <row r="407" spans="1:12" ht="17" x14ac:dyDescent="0.2">
      <c r="A407" s="186"/>
      <c r="B407" s="72" t="s">
        <v>1479</v>
      </c>
      <c r="C407" s="73">
        <v>10.1</v>
      </c>
      <c r="D407" s="73"/>
      <c r="E407" s="73"/>
      <c r="F407" s="73"/>
      <c r="G407" s="73"/>
      <c r="H407" s="73"/>
      <c r="I407" s="73"/>
      <c r="J407" s="74"/>
      <c r="K407" s="75"/>
      <c r="L407" s="41"/>
    </row>
    <row r="408" spans="1:12" x14ac:dyDescent="0.2">
      <c r="A408" s="7"/>
      <c r="B408" s="45"/>
      <c r="C408" s="46"/>
      <c r="D408" s="46"/>
      <c r="E408" s="46"/>
      <c r="F408" s="46"/>
      <c r="G408" s="46"/>
      <c r="H408" s="46"/>
      <c r="I408" s="46"/>
      <c r="J408" s="46"/>
      <c r="K408" s="46"/>
      <c r="L408" s="41"/>
    </row>
    <row r="409" spans="1:12" ht="17" x14ac:dyDescent="0.2">
      <c r="A409" s="222" t="s">
        <v>1480</v>
      </c>
      <c r="B409" s="36" t="s">
        <v>1481</v>
      </c>
      <c r="C409" s="37">
        <v>6.1</v>
      </c>
      <c r="D409" s="37" t="s">
        <v>12</v>
      </c>
      <c r="E409" s="37">
        <v>2011</v>
      </c>
      <c r="F409" s="38" t="s">
        <v>1102</v>
      </c>
      <c r="G409" s="38"/>
      <c r="H409" s="38"/>
      <c r="I409" s="39">
        <v>1.22</v>
      </c>
      <c r="J409" s="40">
        <f t="shared" ref="J409:J416" si="22">SUM(I409*C409)</f>
        <v>7.4419999999999993</v>
      </c>
      <c r="K409" s="47">
        <v>2022</v>
      </c>
      <c r="L409" s="41"/>
    </row>
    <row r="410" spans="1:12" ht="17" x14ac:dyDescent="0.2">
      <c r="A410" s="185"/>
      <c r="B410" s="36" t="s">
        <v>1482</v>
      </c>
      <c r="C410" s="37">
        <v>1.02</v>
      </c>
      <c r="D410" s="37" t="s">
        <v>12</v>
      </c>
      <c r="E410" s="37">
        <v>2011</v>
      </c>
      <c r="F410" s="38" t="s">
        <v>1102</v>
      </c>
      <c r="G410" s="38"/>
      <c r="H410" s="38"/>
      <c r="I410" s="39">
        <v>1.22</v>
      </c>
      <c r="J410" s="40">
        <f t="shared" si="22"/>
        <v>1.2444</v>
      </c>
      <c r="K410" s="47">
        <v>2022</v>
      </c>
      <c r="L410" s="41"/>
    </row>
    <row r="411" spans="1:12" ht="17" x14ac:dyDescent="0.2">
      <c r="A411" s="185"/>
      <c r="B411" s="36" t="s">
        <v>1483</v>
      </c>
      <c r="C411" s="37">
        <v>11.41</v>
      </c>
      <c r="D411" s="37" t="s">
        <v>12</v>
      </c>
      <c r="E411" s="37">
        <v>2011</v>
      </c>
      <c r="F411" s="38" t="s">
        <v>1102</v>
      </c>
      <c r="G411" s="38"/>
      <c r="H411" s="38"/>
      <c r="I411" s="39">
        <v>1.22</v>
      </c>
      <c r="J411" s="40">
        <f t="shared" si="22"/>
        <v>13.920199999999999</v>
      </c>
      <c r="K411" s="47">
        <v>2022</v>
      </c>
      <c r="L411" s="41"/>
    </row>
    <row r="412" spans="1:12" ht="17" x14ac:dyDescent="0.2">
      <c r="A412" s="185"/>
      <c r="B412" s="36" t="s">
        <v>1484</v>
      </c>
      <c r="C412" s="37">
        <v>71.959999999999994</v>
      </c>
      <c r="D412" s="37" t="s">
        <v>12</v>
      </c>
      <c r="E412" s="37">
        <v>2011</v>
      </c>
      <c r="F412" s="38" t="s">
        <v>1102</v>
      </c>
      <c r="G412" s="38"/>
      <c r="H412" s="38"/>
      <c r="I412" s="39">
        <v>1.22</v>
      </c>
      <c r="J412" s="40">
        <f t="shared" si="22"/>
        <v>87.791199999999989</v>
      </c>
      <c r="K412" s="47">
        <v>2022</v>
      </c>
      <c r="L412" s="41"/>
    </row>
    <row r="413" spans="1:12" ht="17" x14ac:dyDescent="0.2">
      <c r="A413" s="185"/>
      <c r="B413" s="36" t="s">
        <v>1485</v>
      </c>
      <c r="C413" s="37">
        <v>13.22</v>
      </c>
      <c r="D413" s="37" t="s">
        <v>12</v>
      </c>
      <c r="E413" s="37">
        <v>2011</v>
      </c>
      <c r="F413" s="38" t="s">
        <v>1102</v>
      </c>
      <c r="G413" s="38"/>
      <c r="H413" s="38"/>
      <c r="I413" s="39">
        <v>1.22</v>
      </c>
      <c r="J413" s="40">
        <f t="shared" si="22"/>
        <v>16.128399999999999</v>
      </c>
      <c r="K413" s="47">
        <v>2022</v>
      </c>
      <c r="L413" s="41"/>
    </row>
    <row r="414" spans="1:12" ht="17" x14ac:dyDescent="0.2">
      <c r="A414" s="185"/>
      <c r="B414" s="36" t="s">
        <v>1486</v>
      </c>
      <c r="C414" s="37">
        <v>26.46</v>
      </c>
      <c r="D414" s="37" t="s">
        <v>12</v>
      </c>
      <c r="E414" s="37">
        <v>2011</v>
      </c>
      <c r="F414" s="38" t="s">
        <v>1102</v>
      </c>
      <c r="G414" s="38"/>
      <c r="H414" s="38"/>
      <c r="I414" s="39">
        <v>1.22</v>
      </c>
      <c r="J414" s="40">
        <f t="shared" si="22"/>
        <v>32.281199999999998</v>
      </c>
      <c r="K414" s="47">
        <v>2022</v>
      </c>
      <c r="L414" s="41"/>
    </row>
    <row r="415" spans="1:12" ht="17" x14ac:dyDescent="0.2">
      <c r="A415" s="185"/>
      <c r="B415" s="36" t="s">
        <v>1487</v>
      </c>
      <c r="C415" s="37">
        <v>25.35</v>
      </c>
      <c r="D415" s="37" t="s">
        <v>12</v>
      </c>
      <c r="E415" s="37">
        <v>2011</v>
      </c>
      <c r="F415" s="38" t="s">
        <v>1102</v>
      </c>
      <c r="G415" s="38"/>
      <c r="H415" s="38"/>
      <c r="I415" s="39">
        <v>1.22</v>
      </c>
      <c r="J415" s="40">
        <f t="shared" si="22"/>
        <v>30.927</v>
      </c>
      <c r="K415" s="47">
        <v>2022</v>
      </c>
      <c r="L415" s="41"/>
    </row>
    <row r="416" spans="1:12" ht="17" x14ac:dyDescent="0.2">
      <c r="A416" s="185"/>
      <c r="B416" s="36" t="s">
        <v>1488</v>
      </c>
      <c r="C416" s="37">
        <v>5000</v>
      </c>
      <c r="D416" s="37" t="s">
        <v>12</v>
      </c>
      <c r="E416" s="37">
        <v>2011</v>
      </c>
      <c r="F416" s="38" t="s">
        <v>1102</v>
      </c>
      <c r="G416" s="38"/>
      <c r="H416" s="38"/>
      <c r="I416" s="39">
        <v>1.22</v>
      </c>
      <c r="J416" s="40">
        <f t="shared" si="22"/>
        <v>6100</v>
      </c>
      <c r="K416" s="47">
        <v>2022</v>
      </c>
      <c r="L416" s="41"/>
    </row>
    <row r="417" spans="1:12" ht="17" x14ac:dyDescent="0.2">
      <c r="A417" s="185"/>
      <c r="B417" s="1" t="s">
        <v>1489</v>
      </c>
      <c r="C417" s="2">
        <v>0.27</v>
      </c>
      <c r="D417" s="2"/>
      <c r="E417" s="2"/>
      <c r="F417" s="2"/>
      <c r="G417" s="2"/>
      <c r="H417" s="2"/>
      <c r="I417" s="2"/>
      <c r="J417" s="3"/>
      <c r="K417" s="4"/>
      <c r="L417" s="41"/>
    </row>
    <row r="418" spans="1:12" x14ac:dyDescent="0.2">
      <c r="A418" s="185"/>
      <c r="B418" s="5" t="s">
        <v>1490</v>
      </c>
      <c r="C418" s="2">
        <v>0.43</v>
      </c>
      <c r="D418" s="2"/>
      <c r="E418" s="2"/>
      <c r="F418" s="2"/>
      <c r="G418" s="2"/>
      <c r="H418" s="2"/>
      <c r="I418" s="2"/>
      <c r="J418" s="3"/>
      <c r="K418" s="4"/>
      <c r="L418" s="41"/>
    </row>
    <row r="419" spans="1:12" ht="17" x14ac:dyDescent="0.2">
      <c r="A419" s="185"/>
      <c r="B419" s="1" t="s">
        <v>1491</v>
      </c>
      <c r="C419" s="2">
        <v>0.28999999999999998</v>
      </c>
      <c r="D419" s="2"/>
      <c r="E419" s="2"/>
      <c r="F419" s="2"/>
      <c r="G419" s="2"/>
      <c r="H419" s="2"/>
      <c r="I419" s="2"/>
      <c r="J419" s="3"/>
      <c r="K419" s="4"/>
      <c r="L419" s="41"/>
    </row>
    <row r="420" spans="1:12" x14ac:dyDescent="0.2">
      <c r="A420" s="185"/>
      <c r="B420" s="5" t="s">
        <v>1492</v>
      </c>
      <c r="C420" s="2">
        <v>0.47</v>
      </c>
      <c r="D420" s="2"/>
      <c r="E420" s="2"/>
      <c r="F420" s="2"/>
      <c r="G420" s="2"/>
      <c r="H420" s="2"/>
      <c r="I420" s="2"/>
      <c r="J420" s="3"/>
      <c r="K420" s="4"/>
      <c r="L420" s="41"/>
    </row>
    <row r="421" spans="1:12" ht="17" x14ac:dyDescent="0.2">
      <c r="A421" s="185"/>
      <c r="B421" s="1" t="s">
        <v>1493</v>
      </c>
      <c r="C421" s="2">
        <v>0.45</v>
      </c>
      <c r="D421" s="2"/>
      <c r="E421" s="2"/>
      <c r="F421" s="2"/>
      <c r="G421" s="2"/>
      <c r="H421" s="2"/>
      <c r="I421" s="2"/>
      <c r="J421" s="3"/>
      <c r="K421" s="4"/>
      <c r="L421" s="41"/>
    </row>
    <row r="422" spans="1:12" x14ac:dyDescent="0.2">
      <c r="A422" s="185"/>
      <c r="B422" s="5" t="s">
        <v>1494</v>
      </c>
      <c r="C422" s="2">
        <v>0.56000000000000005</v>
      </c>
      <c r="D422" s="2"/>
      <c r="E422" s="2"/>
      <c r="F422" s="2"/>
      <c r="G422" s="2"/>
      <c r="H422" s="2"/>
      <c r="I422" s="2"/>
      <c r="J422" s="3"/>
      <c r="K422" s="4"/>
      <c r="L422" s="41"/>
    </row>
    <row r="423" spans="1:12" ht="17" x14ac:dyDescent="0.2">
      <c r="A423" s="185"/>
      <c r="B423" s="1" t="s">
        <v>1495</v>
      </c>
      <c r="C423" s="2">
        <v>0.2</v>
      </c>
      <c r="D423" s="2"/>
      <c r="E423" s="2"/>
      <c r="F423" s="2"/>
      <c r="G423" s="2"/>
      <c r="H423" s="2"/>
      <c r="I423" s="2"/>
      <c r="J423" s="3"/>
      <c r="K423" s="4"/>
      <c r="L423" s="41"/>
    </row>
    <row r="424" spans="1:12" x14ac:dyDescent="0.2">
      <c r="A424" s="185"/>
      <c r="B424" s="5" t="s">
        <v>1496</v>
      </c>
      <c r="C424" s="2">
        <v>0.2</v>
      </c>
      <c r="D424" s="2"/>
      <c r="E424" s="2"/>
      <c r="F424" s="2"/>
      <c r="G424" s="2"/>
      <c r="H424" s="2"/>
      <c r="I424" s="2"/>
      <c r="J424" s="3"/>
      <c r="K424" s="4"/>
      <c r="L424" s="41"/>
    </row>
    <row r="425" spans="1:12" ht="17" x14ac:dyDescent="0.2">
      <c r="A425" s="185"/>
      <c r="B425" s="1" t="s">
        <v>1497</v>
      </c>
      <c r="C425" s="2">
        <v>0.2</v>
      </c>
      <c r="D425" s="2"/>
      <c r="E425" s="2"/>
      <c r="F425" s="2"/>
      <c r="G425" s="2"/>
      <c r="H425" s="2"/>
      <c r="I425" s="2"/>
      <c r="J425" s="3"/>
      <c r="K425" s="4"/>
      <c r="L425" s="41"/>
    </row>
    <row r="426" spans="1:12" x14ac:dyDescent="0.2">
      <c r="A426" s="185"/>
      <c r="B426" s="5" t="s">
        <v>1498</v>
      </c>
      <c r="C426" s="2">
        <v>0.2</v>
      </c>
      <c r="D426" s="2"/>
      <c r="E426" s="2"/>
      <c r="F426" s="2"/>
      <c r="G426" s="2"/>
      <c r="H426" s="2"/>
      <c r="I426" s="2"/>
      <c r="J426" s="3"/>
      <c r="K426" s="4"/>
      <c r="L426" s="41"/>
    </row>
    <row r="427" spans="1:12" ht="17" x14ac:dyDescent="0.2">
      <c r="A427" s="185"/>
      <c r="B427" s="1" t="s">
        <v>1499</v>
      </c>
      <c r="C427" s="2">
        <v>0.2</v>
      </c>
      <c r="D427" s="2"/>
      <c r="E427" s="2"/>
      <c r="F427" s="2"/>
      <c r="G427" s="2"/>
      <c r="H427" s="2"/>
      <c r="I427" s="2"/>
      <c r="J427" s="3"/>
      <c r="K427" s="4"/>
      <c r="L427" s="41"/>
    </row>
    <row r="428" spans="1:12" x14ac:dyDescent="0.2">
      <c r="A428" s="185"/>
      <c r="B428" s="5" t="s">
        <v>1500</v>
      </c>
      <c r="C428" s="2">
        <v>0.2</v>
      </c>
      <c r="D428" s="2"/>
      <c r="E428" s="2"/>
      <c r="F428" s="2"/>
      <c r="G428" s="2"/>
      <c r="H428" s="2"/>
      <c r="I428" s="2"/>
      <c r="J428" s="3"/>
      <c r="K428" s="4"/>
      <c r="L428" s="41"/>
    </row>
    <row r="429" spans="1:12" x14ac:dyDescent="0.2">
      <c r="A429" s="185"/>
      <c r="B429" s="5" t="s">
        <v>1501</v>
      </c>
      <c r="C429" s="2">
        <v>0.94</v>
      </c>
      <c r="D429" s="2"/>
      <c r="E429" s="2"/>
      <c r="F429" s="2"/>
      <c r="G429" s="2"/>
      <c r="H429" s="2"/>
      <c r="I429" s="2"/>
      <c r="J429" s="3"/>
      <c r="K429" s="4"/>
      <c r="L429" s="41"/>
    </row>
    <row r="430" spans="1:12" x14ac:dyDescent="0.2">
      <c r="A430" s="185"/>
      <c r="B430" s="5" t="s">
        <v>1502</v>
      </c>
      <c r="C430" s="2">
        <v>0.95</v>
      </c>
      <c r="D430" s="2"/>
      <c r="E430" s="2"/>
      <c r="F430" s="2"/>
      <c r="G430" s="2"/>
      <c r="H430" s="2"/>
      <c r="I430" s="2"/>
      <c r="J430" s="3"/>
      <c r="K430" s="4"/>
      <c r="L430" s="41"/>
    </row>
    <row r="431" spans="1:12" x14ac:dyDescent="0.2">
      <c r="A431" s="185"/>
      <c r="B431" s="5" t="s">
        <v>1503</v>
      </c>
      <c r="C431" s="2">
        <v>0.94</v>
      </c>
      <c r="D431" s="2"/>
      <c r="E431" s="2"/>
      <c r="F431" s="2"/>
      <c r="G431" s="2"/>
      <c r="H431" s="2"/>
      <c r="I431" s="2"/>
      <c r="J431" s="3"/>
      <c r="K431" s="4"/>
      <c r="L431" s="41"/>
    </row>
    <row r="432" spans="1:12" x14ac:dyDescent="0.2">
      <c r="A432" s="185"/>
      <c r="B432" s="5" t="s">
        <v>1504</v>
      </c>
      <c r="C432" s="2">
        <v>0.95</v>
      </c>
      <c r="D432" s="2"/>
      <c r="E432" s="2"/>
      <c r="F432" s="2"/>
      <c r="G432" s="2"/>
      <c r="H432" s="2"/>
      <c r="I432" s="2"/>
      <c r="J432" s="3"/>
      <c r="K432" s="4"/>
      <c r="L432" s="41"/>
    </row>
    <row r="433" spans="1:12" x14ac:dyDescent="0.2">
      <c r="A433" s="185"/>
      <c r="B433" s="5" t="s">
        <v>1505</v>
      </c>
      <c r="C433" s="2">
        <v>0.95</v>
      </c>
      <c r="D433" s="2"/>
      <c r="E433" s="2"/>
      <c r="F433" s="2"/>
      <c r="G433" s="2"/>
      <c r="H433" s="2"/>
      <c r="I433" s="2"/>
      <c r="J433" s="3"/>
      <c r="K433" s="4"/>
      <c r="L433" s="41"/>
    </row>
    <row r="434" spans="1:12" x14ac:dyDescent="0.2">
      <c r="A434" s="186"/>
      <c r="B434" s="5" t="s">
        <v>1506</v>
      </c>
      <c r="C434" s="2">
        <v>0.95</v>
      </c>
      <c r="D434" s="2"/>
      <c r="E434" s="2"/>
      <c r="F434" s="2"/>
      <c r="G434" s="2"/>
      <c r="H434" s="2"/>
      <c r="I434" s="2"/>
      <c r="J434" s="3"/>
      <c r="K434" s="4"/>
      <c r="L434" s="41"/>
    </row>
    <row r="435" spans="1:12" x14ac:dyDescent="0.2">
      <c r="A435" s="7"/>
      <c r="B435" s="45"/>
      <c r="C435" s="46"/>
      <c r="D435" s="46"/>
      <c r="E435" s="46"/>
      <c r="F435" s="46"/>
      <c r="G435" s="46"/>
      <c r="H435" s="46"/>
      <c r="I435" s="46"/>
      <c r="J435" s="46"/>
      <c r="K435" s="46"/>
      <c r="L435" s="41"/>
    </row>
    <row r="436" spans="1:12" ht="17" x14ac:dyDescent="0.2">
      <c r="A436" s="218" t="s">
        <v>1507</v>
      </c>
      <c r="B436" s="36" t="s">
        <v>1508</v>
      </c>
      <c r="C436" s="37">
        <v>75</v>
      </c>
      <c r="D436" s="37" t="s">
        <v>12</v>
      </c>
      <c r="E436" s="37">
        <v>2004</v>
      </c>
      <c r="F436" s="38" t="s">
        <v>1102</v>
      </c>
      <c r="G436" s="38"/>
      <c r="H436" s="38"/>
      <c r="I436" s="39">
        <v>1.41</v>
      </c>
      <c r="J436" s="40">
        <f t="shared" ref="J436:J454" si="23">SUM(C436*I436)</f>
        <v>105.75</v>
      </c>
      <c r="K436" s="47">
        <v>2022</v>
      </c>
      <c r="L436" s="41"/>
    </row>
    <row r="437" spans="1:12" ht="17" x14ac:dyDescent="0.2">
      <c r="A437" s="185"/>
      <c r="B437" s="36" t="s">
        <v>1509</v>
      </c>
      <c r="C437" s="37">
        <v>7</v>
      </c>
      <c r="D437" s="37" t="s">
        <v>12</v>
      </c>
      <c r="E437" s="37">
        <v>2004</v>
      </c>
      <c r="F437" s="38" t="s">
        <v>1102</v>
      </c>
      <c r="G437" s="38"/>
      <c r="H437" s="38"/>
      <c r="I437" s="39">
        <v>1.41</v>
      </c>
      <c r="J437" s="40">
        <f t="shared" si="23"/>
        <v>9.8699999999999992</v>
      </c>
      <c r="K437" s="47">
        <v>2022</v>
      </c>
      <c r="L437" s="41"/>
    </row>
    <row r="438" spans="1:12" ht="17" x14ac:dyDescent="0.2">
      <c r="A438" s="185"/>
      <c r="B438" s="36" t="s">
        <v>1510</v>
      </c>
      <c r="C438" s="37">
        <v>10</v>
      </c>
      <c r="D438" s="37" t="s">
        <v>12</v>
      </c>
      <c r="E438" s="37">
        <v>2004</v>
      </c>
      <c r="F438" s="38" t="s">
        <v>1102</v>
      </c>
      <c r="G438" s="38"/>
      <c r="H438" s="38"/>
      <c r="I438" s="39">
        <v>1.41</v>
      </c>
      <c r="J438" s="40">
        <f t="shared" si="23"/>
        <v>14.1</v>
      </c>
      <c r="K438" s="47">
        <v>2022</v>
      </c>
      <c r="L438" s="41"/>
    </row>
    <row r="439" spans="1:12" ht="17" x14ac:dyDescent="0.2">
      <c r="A439" s="185"/>
      <c r="B439" s="36" t="s">
        <v>1511</v>
      </c>
      <c r="C439" s="37">
        <v>45</v>
      </c>
      <c r="D439" s="37" t="s">
        <v>12</v>
      </c>
      <c r="E439" s="37">
        <v>2004</v>
      </c>
      <c r="F439" s="38" t="s">
        <v>1102</v>
      </c>
      <c r="G439" s="38"/>
      <c r="H439" s="38"/>
      <c r="I439" s="39">
        <v>1.41</v>
      </c>
      <c r="J439" s="40">
        <f t="shared" si="23"/>
        <v>63.449999999999996</v>
      </c>
      <c r="K439" s="47">
        <v>2022</v>
      </c>
      <c r="L439" s="41"/>
    </row>
    <row r="440" spans="1:12" ht="34" x14ac:dyDescent="0.2">
      <c r="A440" s="185"/>
      <c r="B440" s="36" t="s">
        <v>1512</v>
      </c>
      <c r="C440" s="37">
        <v>18</v>
      </c>
      <c r="D440" s="37" t="s">
        <v>12</v>
      </c>
      <c r="E440" s="37">
        <v>2004</v>
      </c>
      <c r="F440" s="38" t="s">
        <v>1102</v>
      </c>
      <c r="G440" s="38"/>
      <c r="H440" s="38"/>
      <c r="I440" s="39">
        <v>1.41</v>
      </c>
      <c r="J440" s="40">
        <f t="shared" si="23"/>
        <v>25.38</v>
      </c>
      <c r="K440" s="47">
        <v>2022</v>
      </c>
      <c r="L440" s="41"/>
    </row>
    <row r="441" spans="1:12" ht="17" x14ac:dyDescent="0.2">
      <c r="A441" s="185"/>
      <c r="B441" s="36" t="s">
        <v>1513</v>
      </c>
      <c r="C441" s="37">
        <v>12.13</v>
      </c>
      <c r="D441" s="37" t="s">
        <v>12</v>
      </c>
      <c r="E441" s="37">
        <v>2004</v>
      </c>
      <c r="F441" s="38" t="s">
        <v>1102</v>
      </c>
      <c r="G441" s="38"/>
      <c r="H441" s="38"/>
      <c r="I441" s="39">
        <v>1.41</v>
      </c>
      <c r="J441" s="40">
        <f t="shared" si="23"/>
        <v>17.103300000000001</v>
      </c>
      <c r="K441" s="47">
        <v>2022</v>
      </c>
      <c r="L441" s="41"/>
    </row>
    <row r="442" spans="1:12" ht="17" x14ac:dyDescent="0.2">
      <c r="A442" s="185"/>
      <c r="B442" s="36" t="s">
        <v>1514</v>
      </c>
      <c r="C442" s="37">
        <v>24.29</v>
      </c>
      <c r="D442" s="37" t="s">
        <v>12</v>
      </c>
      <c r="E442" s="37">
        <v>2004</v>
      </c>
      <c r="F442" s="38" t="s">
        <v>1102</v>
      </c>
      <c r="G442" s="38"/>
      <c r="H442" s="38"/>
      <c r="I442" s="39">
        <v>1.41</v>
      </c>
      <c r="J442" s="40">
        <f t="shared" si="23"/>
        <v>34.248899999999999</v>
      </c>
      <c r="K442" s="47">
        <v>2022</v>
      </c>
      <c r="L442" s="41"/>
    </row>
    <row r="443" spans="1:12" ht="17" x14ac:dyDescent="0.2">
      <c r="A443" s="185"/>
      <c r="B443" s="36" t="s">
        <v>1515</v>
      </c>
      <c r="C443" s="37">
        <v>116040</v>
      </c>
      <c r="D443" s="37" t="s">
        <v>12</v>
      </c>
      <c r="E443" s="37">
        <v>2004</v>
      </c>
      <c r="F443" s="38" t="s">
        <v>1102</v>
      </c>
      <c r="G443" s="38"/>
      <c r="H443" s="38"/>
      <c r="I443" s="39">
        <v>1.41</v>
      </c>
      <c r="J443" s="40">
        <f t="shared" si="23"/>
        <v>163616.4</v>
      </c>
      <c r="K443" s="47">
        <v>2022</v>
      </c>
      <c r="L443" s="41"/>
    </row>
    <row r="444" spans="1:12" ht="17" x14ac:dyDescent="0.2">
      <c r="A444" s="185"/>
      <c r="B444" s="36" t="s">
        <v>1516</v>
      </c>
      <c r="C444" s="37">
        <v>77360</v>
      </c>
      <c r="D444" s="37" t="s">
        <v>12</v>
      </c>
      <c r="E444" s="37">
        <v>2004</v>
      </c>
      <c r="F444" s="38" t="s">
        <v>1102</v>
      </c>
      <c r="G444" s="38"/>
      <c r="H444" s="38"/>
      <c r="I444" s="39">
        <v>1.41</v>
      </c>
      <c r="J444" s="40">
        <f t="shared" si="23"/>
        <v>109077.59999999999</v>
      </c>
      <c r="K444" s="47">
        <v>2022</v>
      </c>
      <c r="L444" s="41"/>
    </row>
    <row r="445" spans="1:12" ht="17" x14ac:dyDescent="0.2">
      <c r="A445" s="185"/>
      <c r="B445" s="36" t="s">
        <v>1517</v>
      </c>
      <c r="C445" s="37">
        <v>0</v>
      </c>
      <c r="D445" s="37" t="s">
        <v>12</v>
      </c>
      <c r="E445" s="37">
        <v>2004</v>
      </c>
      <c r="F445" s="38" t="s">
        <v>1102</v>
      </c>
      <c r="G445" s="38"/>
      <c r="H445" s="38"/>
      <c r="I445" s="39">
        <v>1.41</v>
      </c>
      <c r="J445" s="40">
        <f t="shared" si="23"/>
        <v>0</v>
      </c>
      <c r="K445" s="47">
        <v>2022</v>
      </c>
      <c r="L445" s="41"/>
    </row>
    <row r="446" spans="1:12" ht="17" x14ac:dyDescent="0.2">
      <c r="A446" s="185"/>
      <c r="B446" s="36" t="s">
        <v>1518</v>
      </c>
      <c r="C446" s="37">
        <v>122519</v>
      </c>
      <c r="D446" s="37" t="s">
        <v>12</v>
      </c>
      <c r="E446" s="37">
        <v>2004</v>
      </c>
      <c r="F446" s="38" t="s">
        <v>1102</v>
      </c>
      <c r="G446" s="38"/>
      <c r="H446" s="38"/>
      <c r="I446" s="39">
        <v>1.41</v>
      </c>
      <c r="J446" s="40">
        <f t="shared" si="23"/>
        <v>172751.78999999998</v>
      </c>
      <c r="K446" s="47">
        <v>2022</v>
      </c>
      <c r="L446" s="41"/>
    </row>
    <row r="447" spans="1:12" ht="17" x14ac:dyDescent="0.2">
      <c r="A447" s="185"/>
      <c r="B447" s="36" t="s">
        <v>1519</v>
      </c>
      <c r="C447" s="37">
        <v>81679</v>
      </c>
      <c r="D447" s="37" t="s">
        <v>12</v>
      </c>
      <c r="E447" s="37">
        <v>2004</v>
      </c>
      <c r="F447" s="38" t="s">
        <v>1102</v>
      </c>
      <c r="G447" s="38"/>
      <c r="H447" s="38"/>
      <c r="I447" s="39">
        <v>1.41</v>
      </c>
      <c r="J447" s="40">
        <f t="shared" si="23"/>
        <v>115167.39</v>
      </c>
      <c r="K447" s="47">
        <v>2022</v>
      </c>
      <c r="L447" s="41"/>
    </row>
    <row r="448" spans="1:12" ht="17" x14ac:dyDescent="0.2">
      <c r="A448" s="185"/>
      <c r="B448" s="36" t="s">
        <v>1520</v>
      </c>
      <c r="C448" s="37">
        <v>83325</v>
      </c>
      <c r="D448" s="37" t="s">
        <v>12</v>
      </c>
      <c r="E448" s="37">
        <v>2004</v>
      </c>
      <c r="F448" s="38" t="s">
        <v>1102</v>
      </c>
      <c r="G448" s="38"/>
      <c r="H448" s="38"/>
      <c r="I448" s="39">
        <v>1.41</v>
      </c>
      <c r="J448" s="40">
        <f t="shared" si="23"/>
        <v>117488.25</v>
      </c>
      <c r="K448" s="47">
        <v>2022</v>
      </c>
      <c r="L448" s="41"/>
    </row>
    <row r="449" spans="1:12" ht="34" x14ac:dyDescent="0.2">
      <c r="A449" s="185"/>
      <c r="B449" s="36" t="s">
        <v>1521</v>
      </c>
      <c r="C449" s="37">
        <v>31166</v>
      </c>
      <c r="D449" s="37" t="s">
        <v>12</v>
      </c>
      <c r="E449" s="37">
        <v>2004</v>
      </c>
      <c r="F449" s="38" t="s">
        <v>1102</v>
      </c>
      <c r="G449" s="38"/>
      <c r="H449" s="38"/>
      <c r="I449" s="39">
        <v>1.41</v>
      </c>
      <c r="J449" s="40">
        <f t="shared" si="23"/>
        <v>43944.06</v>
      </c>
      <c r="K449" s="47">
        <v>2022</v>
      </c>
      <c r="L449" s="41"/>
    </row>
    <row r="450" spans="1:12" ht="34" x14ac:dyDescent="0.2">
      <c r="A450" s="185"/>
      <c r="B450" s="36" t="s">
        <v>1522</v>
      </c>
      <c r="C450" s="37">
        <v>20777</v>
      </c>
      <c r="D450" s="37" t="s">
        <v>12</v>
      </c>
      <c r="E450" s="37">
        <v>2004</v>
      </c>
      <c r="F450" s="38" t="s">
        <v>1102</v>
      </c>
      <c r="G450" s="38"/>
      <c r="H450" s="38"/>
      <c r="I450" s="39">
        <v>1.41</v>
      </c>
      <c r="J450" s="40">
        <f t="shared" si="23"/>
        <v>29295.57</v>
      </c>
      <c r="K450" s="47">
        <v>2022</v>
      </c>
      <c r="L450" s="41"/>
    </row>
    <row r="451" spans="1:12" ht="34" x14ac:dyDescent="0.2">
      <c r="A451" s="185"/>
      <c r="B451" s="36" t="s">
        <v>1523</v>
      </c>
      <c r="C451" s="37">
        <v>22496</v>
      </c>
      <c r="D451" s="37" t="s">
        <v>12</v>
      </c>
      <c r="E451" s="37">
        <v>2004</v>
      </c>
      <c r="F451" s="38" t="s">
        <v>1102</v>
      </c>
      <c r="G451" s="38"/>
      <c r="H451" s="38"/>
      <c r="I451" s="39">
        <v>1.41</v>
      </c>
      <c r="J451" s="40">
        <f t="shared" si="23"/>
        <v>31719.359999999997</v>
      </c>
      <c r="K451" s="47">
        <v>2022</v>
      </c>
      <c r="L451" s="41"/>
    </row>
    <row r="452" spans="1:12" ht="17" x14ac:dyDescent="0.2">
      <c r="A452" s="185"/>
      <c r="B452" s="36" t="s">
        <v>1524</v>
      </c>
      <c r="C452" s="37">
        <v>269725</v>
      </c>
      <c r="D452" s="37" t="s">
        <v>12</v>
      </c>
      <c r="E452" s="37">
        <v>2004</v>
      </c>
      <c r="F452" s="38" t="s">
        <v>1102</v>
      </c>
      <c r="G452" s="38"/>
      <c r="H452" s="38"/>
      <c r="I452" s="39">
        <v>1.41</v>
      </c>
      <c r="J452" s="40">
        <f t="shared" si="23"/>
        <v>380312.25</v>
      </c>
      <c r="K452" s="47">
        <v>2022</v>
      </c>
      <c r="L452" s="41"/>
    </row>
    <row r="453" spans="1:12" ht="17" x14ac:dyDescent="0.2">
      <c r="A453" s="185"/>
      <c r="B453" s="36" t="s">
        <v>1525</v>
      </c>
      <c r="C453" s="37">
        <v>179816</v>
      </c>
      <c r="D453" s="37" t="s">
        <v>12</v>
      </c>
      <c r="E453" s="37">
        <v>2004</v>
      </c>
      <c r="F453" s="38" t="s">
        <v>1102</v>
      </c>
      <c r="G453" s="38"/>
      <c r="H453" s="38"/>
      <c r="I453" s="39">
        <v>1.41</v>
      </c>
      <c r="J453" s="40">
        <f t="shared" si="23"/>
        <v>253540.56</v>
      </c>
      <c r="K453" s="47">
        <v>2022</v>
      </c>
      <c r="L453" s="41"/>
    </row>
    <row r="454" spans="1:12" ht="17" x14ac:dyDescent="0.2">
      <c r="A454" s="185"/>
      <c r="B454" s="36" t="s">
        <v>1526</v>
      </c>
      <c r="C454" s="37">
        <v>105821</v>
      </c>
      <c r="D454" s="37" t="s">
        <v>12</v>
      </c>
      <c r="E454" s="37">
        <v>2004</v>
      </c>
      <c r="F454" s="38" t="s">
        <v>1102</v>
      </c>
      <c r="G454" s="38"/>
      <c r="H454" s="38"/>
      <c r="I454" s="39">
        <v>1.41</v>
      </c>
      <c r="J454" s="40">
        <f t="shared" si="23"/>
        <v>149207.60999999999</v>
      </c>
      <c r="K454" s="47">
        <v>2022</v>
      </c>
      <c r="L454" s="41"/>
    </row>
    <row r="455" spans="1:12" x14ac:dyDescent="0.2">
      <c r="A455" s="185"/>
      <c r="B455" s="94" t="s">
        <v>1527</v>
      </c>
      <c r="C455" s="73">
        <v>4</v>
      </c>
      <c r="D455" s="95"/>
      <c r="E455" s="95"/>
      <c r="F455" s="96"/>
      <c r="G455" s="96"/>
      <c r="H455" s="96"/>
      <c r="I455" s="97"/>
      <c r="J455" s="98"/>
      <c r="K455" s="99"/>
      <c r="L455" s="41"/>
    </row>
    <row r="456" spans="1:12" x14ac:dyDescent="0.2">
      <c r="A456" s="185"/>
      <c r="B456" s="94" t="s">
        <v>1528</v>
      </c>
      <c r="C456" s="73">
        <v>18.899999999999999</v>
      </c>
      <c r="D456" s="95"/>
      <c r="E456" s="95"/>
      <c r="F456" s="96"/>
      <c r="G456" s="96"/>
      <c r="H456" s="96"/>
      <c r="I456" s="97"/>
      <c r="J456" s="98"/>
      <c r="K456" s="99"/>
      <c r="L456" s="41"/>
    </row>
    <row r="457" spans="1:12" x14ac:dyDescent="0.2">
      <c r="A457" s="185"/>
      <c r="B457" s="94" t="s">
        <v>1529</v>
      </c>
      <c r="C457" s="73">
        <v>25.3</v>
      </c>
      <c r="D457" s="95"/>
      <c r="E457" s="95"/>
      <c r="F457" s="96"/>
      <c r="G457" s="96"/>
      <c r="H457" s="96"/>
      <c r="I457" s="97"/>
      <c r="J457" s="98"/>
      <c r="K457" s="99"/>
      <c r="L457" s="41"/>
    </row>
    <row r="458" spans="1:12" x14ac:dyDescent="0.2">
      <c r="A458" s="185"/>
      <c r="B458" s="94" t="s">
        <v>1530</v>
      </c>
      <c r="C458" s="73">
        <v>8.3000000000000007</v>
      </c>
      <c r="D458" s="95"/>
      <c r="E458" s="95"/>
      <c r="F458" s="96"/>
      <c r="G458" s="96"/>
      <c r="H458" s="96"/>
      <c r="I458" s="97"/>
      <c r="J458" s="98"/>
      <c r="K458" s="99"/>
      <c r="L458" s="41"/>
    </row>
    <row r="459" spans="1:12" x14ac:dyDescent="0.2">
      <c r="A459" s="185"/>
      <c r="B459" s="94" t="s">
        <v>1531</v>
      </c>
      <c r="C459" s="73">
        <v>38.200000000000003</v>
      </c>
      <c r="D459" s="95"/>
      <c r="E459" s="95"/>
      <c r="F459" s="96"/>
      <c r="G459" s="96"/>
      <c r="H459" s="96"/>
      <c r="I459" s="97"/>
      <c r="J459" s="98"/>
      <c r="K459" s="99"/>
      <c r="L459" s="41"/>
    </row>
    <row r="460" spans="1:12" x14ac:dyDescent="0.2">
      <c r="A460" s="186"/>
      <c r="B460" s="94" t="s">
        <v>1532</v>
      </c>
      <c r="C460" s="73">
        <v>18.899999999999999</v>
      </c>
      <c r="D460" s="95"/>
      <c r="E460" s="95"/>
      <c r="F460" s="96"/>
      <c r="G460" s="96"/>
      <c r="H460" s="96"/>
      <c r="I460" s="97"/>
      <c r="J460" s="98"/>
      <c r="K460" s="99"/>
      <c r="L460" s="41"/>
    </row>
    <row r="461" spans="1:12" x14ac:dyDescent="0.2">
      <c r="A461" s="7"/>
      <c r="B461" s="45"/>
      <c r="C461" s="46"/>
      <c r="D461" s="46"/>
      <c r="E461" s="46"/>
      <c r="F461" s="46"/>
      <c r="G461" s="46"/>
      <c r="H461" s="46"/>
      <c r="I461" s="46"/>
      <c r="J461" s="46"/>
      <c r="K461" s="46"/>
      <c r="L461" s="41"/>
    </row>
    <row r="462" spans="1:12" ht="17" x14ac:dyDescent="0.2">
      <c r="A462" s="221" t="s">
        <v>1533</v>
      </c>
      <c r="B462" s="36" t="s">
        <v>1534</v>
      </c>
      <c r="C462" s="37">
        <v>4.25</v>
      </c>
      <c r="D462" s="37" t="s">
        <v>678</v>
      </c>
      <c r="E462" s="37">
        <v>2008</v>
      </c>
      <c r="F462" s="38">
        <v>1.45</v>
      </c>
      <c r="G462" s="38">
        <f t="shared" ref="G462:G474" si="24">SUM(F462*C462)</f>
        <v>6.1624999999999996</v>
      </c>
      <c r="H462" s="38">
        <v>2008</v>
      </c>
      <c r="I462" s="39">
        <v>1.27</v>
      </c>
      <c r="J462" s="40">
        <f t="shared" ref="J462:J474" si="25">SUM(I462*G462)</f>
        <v>7.8263749999999996</v>
      </c>
      <c r="K462" s="47">
        <v>2022</v>
      </c>
      <c r="L462" s="41"/>
    </row>
    <row r="463" spans="1:12" ht="17" x14ac:dyDescent="0.2">
      <c r="A463" s="185"/>
      <c r="B463" s="36" t="s">
        <v>1535</v>
      </c>
      <c r="C463" s="37">
        <v>8.7799999999999994</v>
      </c>
      <c r="D463" s="37" t="s">
        <v>678</v>
      </c>
      <c r="E463" s="37">
        <v>2008</v>
      </c>
      <c r="F463" s="38">
        <v>1.45</v>
      </c>
      <c r="G463" s="38">
        <f t="shared" si="24"/>
        <v>12.730999999999998</v>
      </c>
      <c r="H463" s="38">
        <v>2008</v>
      </c>
      <c r="I463" s="39">
        <v>1.27</v>
      </c>
      <c r="J463" s="40">
        <f t="shared" si="25"/>
        <v>16.168369999999999</v>
      </c>
      <c r="K463" s="47">
        <v>2022</v>
      </c>
      <c r="L463" s="41"/>
    </row>
    <row r="464" spans="1:12" ht="17" x14ac:dyDescent="0.2">
      <c r="A464" s="185"/>
      <c r="B464" s="36" t="s">
        <v>1536</v>
      </c>
      <c r="C464" s="37">
        <v>5.44</v>
      </c>
      <c r="D464" s="37" t="s">
        <v>678</v>
      </c>
      <c r="E464" s="37">
        <v>2008</v>
      </c>
      <c r="F464" s="38">
        <v>1.45</v>
      </c>
      <c r="G464" s="38">
        <f t="shared" si="24"/>
        <v>7.8879999999999999</v>
      </c>
      <c r="H464" s="38">
        <v>2008</v>
      </c>
      <c r="I464" s="39">
        <v>1.27</v>
      </c>
      <c r="J464" s="40">
        <f t="shared" si="25"/>
        <v>10.017760000000001</v>
      </c>
      <c r="K464" s="47">
        <v>2022</v>
      </c>
      <c r="L464" s="41"/>
    </row>
    <row r="465" spans="1:12" ht="17" x14ac:dyDescent="0.2">
      <c r="A465" s="185"/>
      <c r="B465" s="36" t="s">
        <v>1537</v>
      </c>
      <c r="C465" s="37">
        <v>8.01</v>
      </c>
      <c r="D465" s="37" t="s">
        <v>678</v>
      </c>
      <c r="E465" s="37">
        <v>2008</v>
      </c>
      <c r="F465" s="38">
        <v>1.45</v>
      </c>
      <c r="G465" s="38">
        <f t="shared" si="24"/>
        <v>11.6145</v>
      </c>
      <c r="H465" s="38">
        <v>2008</v>
      </c>
      <c r="I465" s="39">
        <v>1.27</v>
      </c>
      <c r="J465" s="40">
        <f t="shared" si="25"/>
        <v>14.750415</v>
      </c>
      <c r="K465" s="47">
        <v>2022</v>
      </c>
      <c r="L465" s="41"/>
    </row>
    <row r="466" spans="1:12" ht="17" x14ac:dyDescent="0.2">
      <c r="A466" s="185"/>
      <c r="B466" s="36" t="s">
        <v>1538</v>
      </c>
      <c r="C466" s="37">
        <v>4.67</v>
      </c>
      <c r="D466" s="37" t="s">
        <v>678</v>
      </c>
      <c r="E466" s="37">
        <v>2008</v>
      </c>
      <c r="F466" s="38">
        <v>1.45</v>
      </c>
      <c r="G466" s="38">
        <f t="shared" si="24"/>
        <v>6.7714999999999996</v>
      </c>
      <c r="H466" s="38">
        <v>2008</v>
      </c>
      <c r="I466" s="39">
        <v>1.27</v>
      </c>
      <c r="J466" s="40">
        <f t="shared" si="25"/>
        <v>8.5998049999999999</v>
      </c>
      <c r="K466" s="47">
        <v>2022</v>
      </c>
      <c r="L466" s="41"/>
    </row>
    <row r="467" spans="1:12" ht="17" x14ac:dyDescent="0.2">
      <c r="A467" s="185"/>
      <c r="B467" s="36" t="s">
        <v>1539</v>
      </c>
      <c r="C467" s="37">
        <v>20.87</v>
      </c>
      <c r="D467" s="37" t="s">
        <v>678</v>
      </c>
      <c r="E467" s="37">
        <v>2008</v>
      </c>
      <c r="F467" s="38">
        <v>1.45</v>
      </c>
      <c r="G467" s="38">
        <f t="shared" si="24"/>
        <v>30.261500000000002</v>
      </c>
      <c r="H467" s="38">
        <v>2008</v>
      </c>
      <c r="I467" s="39">
        <v>1.27</v>
      </c>
      <c r="J467" s="40">
        <f t="shared" si="25"/>
        <v>38.432105</v>
      </c>
      <c r="K467" s="47">
        <v>2022</v>
      </c>
      <c r="L467" s="41"/>
    </row>
    <row r="468" spans="1:12" ht="17" x14ac:dyDescent="0.2">
      <c r="A468" s="185"/>
      <c r="B468" s="36" t="s">
        <v>1540</v>
      </c>
      <c r="C468" s="37">
        <v>16.3</v>
      </c>
      <c r="D468" s="37" t="s">
        <v>678</v>
      </c>
      <c r="E468" s="37">
        <v>2008</v>
      </c>
      <c r="F468" s="38">
        <v>1.45</v>
      </c>
      <c r="G468" s="38">
        <f t="shared" si="24"/>
        <v>23.635000000000002</v>
      </c>
      <c r="H468" s="38">
        <v>2008</v>
      </c>
      <c r="I468" s="39">
        <v>1.27</v>
      </c>
      <c r="J468" s="40">
        <f t="shared" si="25"/>
        <v>30.016450000000003</v>
      </c>
      <c r="K468" s="47">
        <v>2022</v>
      </c>
      <c r="L468" s="41"/>
    </row>
    <row r="469" spans="1:12" ht="17" x14ac:dyDescent="0.2">
      <c r="A469" s="185"/>
      <c r="B469" s="36" t="s">
        <v>1541</v>
      </c>
      <c r="C469" s="37">
        <v>55.95</v>
      </c>
      <c r="D469" s="37" t="s">
        <v>678</v>
      </c>
      <c r="E469" s="37">
        <v>2008</v>
      </c>
      <c r="F469" s="38">
        <v>1.45</v>
      </c>
      <c r="G469" s="38">
        <f t="shared" si="24"/>
        <v>81.127499999999998</v>
      </c>
      <c r="H469" s="38">
        <v>2008</v>
      </c>
      <c r="I469" s="39">
        <v>1.27</v>
      </c>
      <c r="J469" s="40">
        <f t="shared" si="25"/>
        <v>103.031925</v>
      </c>
      <c r="K469" s="47">
        <v>2022</v>
      </c>
      <c r="L469" s="41"/>
    </row>
    <row r="470" spans="1:12" ht="17" x14ac:dyDescent="0.2">
      <c r="A470" s="185"/>
      <c r="B470" s="36" t="s">
        <v>1542</v>
      </c>
      <c r="C470" s="37">
        <v>12667</v>
      </c>
      <c r="D470" s="37" t="s">
        <v>678</v>
      </c>
      <c r="E470" s="37">
        <v>2008</v>
      </c>
      <c r="F470" s="38">
        <v>1.45</v>
      </c>
      <c r="G470" s="38">
        <f t="shared" si="24"/>
        <v>18367.149999999998</v>
      </c>
      <c r="H470" s="38">
        <v>2008</v>
      </c>
      <c r="I470" s="39">
        <v>1.27</v>
      </c>
      <c r="J470" s="40">
        <f t="shared" si="25"/>
        <v>23326.280499999997</v>
      </c>
      <c r="K470" s="47">
        <v>2022</v>
      </c>
      <c r="L470" s="41"/>
    </row>
    <row r="471" spans="1:12" ht="34" x14ac:dyDescent="0.2">
      <c r="A471" s="185"/>
      <c r="B471" s="36" t="s">
        <v>1543</v>
      </c>
      <c r="C471" s="37">
        <v>12639</v>
      </c>
      <c r="D471" s="37" t="s">
        <v>678</v>
      </c>
      <c r="E471" s="37">
        <v>2008</v>
      </c>
      <c r="F471" s="38">
        <v>1.45</v>
      </c>
      <c r="G471" s="38">
        <f t="shared" si="24"/>
        <v>18326.55</v>
      </c>
      <c r="H471" s="38">
        <v>2008</v>
      </c>
      <c r="I471" s="39">
        <v>1.27</v>
      </c>
      <c r="J471" s="40">
        <f t="shared" si="25"/>
        <v>23274.718499999999</v>
      </c>
      <c r="K471" s="47">
        <v>2022</v>
      </c>
      <c r="L471" s="41"/>
    </row>
    <row r="472" spans="1:12" ht="34" x14ac:dyDescent="0.2">
      <c r="A472" s="185"/>
      <c r="B472" s="36" t="s">
        <v>1544</v>
      </c>
      <c r="C472" s="37">
        <v>-28.44</v>
      </c>
      <c r="D472" s="37" t="s">
        <v>678</v>
      </c>
      <c r="E472" s="37">
        <v>2008</v>
      </c>
      <c r="F472" s="38">
        <v>1.45</v>
      </c>
      <c r="G472" s="38">
        <f t="shared" si="24"/>
        <v>-41.238</v>
      </c>
      <c r="H472" s="38">
        <v>2008</v>
      </c>
      <c r="I472" s="39">
        <v>1.27</v>
      </c>
      <c r="J472" s="40">
        <f t="shared" si="25"/>
        <v>-52.372259999999997</v>
      </c>
      <c r="K472" s="47">
        <v>2022</v>
      </c>
      <c r="L472" s="41"/>
    </row>
    <row r="473" spans="1:12" ht="17" x14ac:dyDescent="0.2">
      <c r="A473" s="185"/>
      <c r="B473" s="36" t="s">
        <v>1545</v>
      </c>
      <c r="C473" s="37">
        <v>12659</v>
      </c>
      <c r="D473" s="37" t="s">
        <v>678</v>
      </c>
      <c r="E473" s="37">
        <v>2008</v>
      </c>
      <c r="F473" s="38">
        <v>1.45</v>
      </c>
      <c r="G473" s="38">
        <f t="shared" si="24"/>
        <v>18355.55</v>
      </c>
      <c r="H473" s="38">
        <v>2008</v>
      </c>
      <c r="I473" s="39">
        <v>1.27</v>
      </c>
      <c r="J473" s="40">
        <f t="shared" si="25"/>
        <v>23311.548500000001</v>
      </c>
      <c r="K473" s="47">
        <v>2022</v>
      </c>
      <c r="L473" s="41"/>
    </row>
    <row r="474" spans="1:12" ht="34" x14ac:dyDescent="0.2">
      <c r="A474" s="186"/>
      <c r="B474" s="36" t="s">
        <v>1546</v>
      </c>
      <c r="C474" s="37">
        <v>20.25</v>
      </c>
      <c r="D474" s="37" t="s">
        <v>678</v>
      </c>
      <c r="E474" s="37">
        <v>2008</v>
      </c>
      <c r="F474" s="38">
        <v>1.45</v>
      </c>
      <c r="G474" s="38">
        <f t="shared" si="24"/>
        <v>29.362500000000001</v>
      </c>
      <c r="H474" s="38">
        <v>2008</v>
      </c>
      <c r="I474" s="39">
        <v>1.27</v>
      </c>
      <c r="J474" s="40">
        <f t="shared" si="25"/>
        <v>37.290375000000004</v>
      </c>
      <c r="K474" s="47">
        <v>2022</v>
      </c>
      <c r="L474" s="41"/>
    </row>
    <row r="475" spans="1:12" x14ac:dyDescent="0.2">
      <c r="A475" s="7"/>
      <c r="B475" s="45"/>
      <c r="C475" s="46"/>
      <c r="D475" s="46"/>
      <c r="E475" s="46"/>
      <c r="F475" s="46"/>
      <c r="G475" s="46"/>
      <c r="H475" s="46"/>
      <c r="I475" s="46"/>
      <c r="J475" s="46"/>
      <c r="K475" s="46"/>
      <c r="L475" s="41"/>
    </row>
    <row r="476" spans="1:12" ht="17" x14ac:dyDescent="0.2">
      <c r="A476" s="218" t="s">
        <v>1547</v>
      </c>
      <c r="B476" s="36" t="s">
        <v>1548</v>
      </c>
      <c r="C476" s="37">
        <v>2609</v>
      </c>
      <c r="D476" s="37" t="s">
        <v>678</v>
      </c>
      <c r="E476" s="37">
        <v>2011</v>
      </c>
      <c r="F476" s="38">
        <v>1.43</v>
      </c>
      <c r="G476" s="38">
        <f t="shared" ref="G476:G489" si="26">SUM(C476*F476)</f>
        <v>3730.87</v>
      </c>
      <c r="H476" s="38">
        <v>2011</v>
      </c>
      <c r="I476" s="39">
        <v>1.22</v>
      </c>
      <c r="J476" s="40">
        <f t="shared" ref="J476:J489" si="27">SUM(I476*G476)</f>
        <v>4551.6614</v>
      </c>
      <c r="K476" s="47">
        <v>2022</v>
      </c>
      <c r="L476" s="41"/>
    </row>
    <row r="477" spans="1:12" ht="17" x14ac:dyDescent="0.2">
      <c r="A477" s="185"/>
      <c r="B477" s="36" t="s">
        <v>1549</v>
      </c>
      <c r="C477" s="37">
        <v>2647</v>
      </c>
      <c r="D477" s="37" t="s">
        <v>678</v>
      </c>
      <c r="E477" s="37">
        <v>2011</v>
      </c>
      <c r="F477" s="38">
        <v>1.43</v>
      </c>
      <c r="G477" s="38">
        <f t="shared" si="26"/>
        <v>3785.21</v>
      </c>
      <c r="H477" s="38">
        <v>2011</v>
      </c>
      <c r="I477" s="39">
        <v>1.22</v>
      </c>
      <c r="J477" s="40">
        <f t="shared" si="27"/>
        <v>4617.9561999999996</v>
      </c>
      <c r="K477" s="47">
        <v>2022</v>
      </c>
      <c r="L477" s="41"/>
    </row>
    <row r="478" spans="1:12" ht="17" x14ac:dyDescent="0.2">
      <c r="A478" s="185"/>
      <c r="B478" s="36" t="s">
        <v>1550</v>
      </c>
      <c r="C478" s="37">
        <v>2686</v>
      </c>
      <c r="D478" s="37" t="s">
        <v>678</v>
      </c>
      <c r="E478" s="37">
        <v>2011</v>
      </c>
      <c r="F478" s="38">
        <v>1.43</v>
      </c>
      <c r="G478" s="38">
        <f t="shared" si="26"/>
        <v>3840.98</v>
      </c>
      <c r="H478" s="38">
        <v>2011</v>
      </c>
      <c r="I478" s="39">
        <v>1.22</v>
      </c>
      <c r="J478" s="40">
        <f t="shared" si="27"/>
        <v>4685.9956000000002</v>
      </c>
      <c r="K478" s="47">
        <v>2022</v>
      </c>
      <c r="L478" s="41"/>
    </row>
    <row r="479" spans="1:12" ht="17" x14ac:dyDescent="0.2">
      <c r="A479" s="185"/>
      <c r="B479" s="36" t="s">
        <v>1551</v>
      </c>
      <c r="C479" s="37">
        <v>2705</v>
      </c>
      <c r="D479" s="37" t="s">
        <v>678</v>
      </c>
      <c r="E479" s="37">
        <v>2011</v>
      </c>
      <c r="F479" s="38">
        <v>1.43</v>
      </c>
      <c r="G479" s="38">
        <f t="shared" si="26"/>
        <v>3868.1499999999996</v>
      </c>
      <c r="H479" s="38">
        <v>2011</v>
      </c>
      <c r="I479" s="39">
        <v>1.22</v>
      </c>
      <c r="J479" s="40">
        <f t="shared" si="27"/>
        <v>4719.1429999999991</v>
      </c>
      <c r="K479" s="47">
        <v>2022</v>
      </c>
      <c r="L479" s="41"/>
    </row>
    <row r="480" spans="1:12" ht="17" x14ac:dyDescent="0.2">
      <c r="A480" s="185"/>
      <c r="B480" s="36" t="s">
        <v>1552</v>
      </c>
      <c r="C480" s="37">
        <v>2754</v>
      </c>
      <c r="D480" s="37" t="s">
        <v>678</v>
      </c>
      <c r="E480" s="37">
        <v>2011</v>
      </c>
      <c r="F480" s="38">
        <v>1.43</v>
      </c>
      <c r="G480" s="38">
        <f t="shared" si="26"/>
        <v>3938.22</v>
      </c>
      <c r="H480" s="38">
        <v>2011</v>
      </c>
      <c r="I480" s="39">
        <v>1.22</v>
      </c>
      <c r="J480" s="40">
        <f t="shared" si="27"/>
        <v>4804.6283999999996</v>
      </c>
      <c r="K480" s="47">
        <v>2022</v>
      </c>
      <c r="L480" s="41"/>
    </row>
    <row r="481" spans="1:12" ht="17" x14ac:dyDescent="0.2">
      <c r="A481" s="185"/>
      <c r="B481" s="36" t="s">
        <v>1553</v>
      </c>
      <c r="C481" s="37">
        <v>2758</v>
      </c>
      <c r="D481" s="37" t="s">
        <v>678</v>
      </c>
      <c r="E481" s="37">
        <v>2011</v>
      </c>
      <c r="F481" s="38">
        <v>1.43</v>
      </c>
      <c r="G481" s="38">
        <f t="shared" si="26"/>
        <v>3943.94</v>
      </c>
      <c r="H481" s="38">
        <v>2011</v>
      </c>
      <c r="I481" s="39">
        <v>1.22</v>
      </c>
      <c r="J481" s="40">
        <f t="shared" si="27"/>
        <v>4811.6067999999996</v>
      </c>
      <c r="K481" s="47">
        <v>2022</v>
      </c>
      <c r="L481" s="41"/>
    </row>
    <row r="482" spans="1:12" ht="17" x14ac:dyDescent="0.2">
      <c r="A482" s="185"/>
      <c r="B482" s="36" t="s">
        <v>1554</v>
      </c>
      <c r="C482" s="37">
        <v>333</v>
      </c>
      <c r="D482" s="37" t="s">
        <v>678</v>
      </c>
      <c r="E482" s="37">
        <v>2011</v>
      </c>
      <c r="F482" s="38">
        <v>1.43</v>
      </c>
      <c r="G482" s="38">
        <f t="shared" si="26"/>
        <v>476.19</v>
      </c>
      <c r="H482" s="38">
        <v>2011</v>
      </c>
      <c r="I482" s="39">
        <v>1.22</v>
      </c>
      <c r="J482" s="40">
        <f t="shared" si="27"/>
        <v>580.95179999999993</v>
      </c>
      <c r="K482" s="47">
        <v>2022</v>
      </c>
      <c r="L482" s="41"/>
    </row>
    <row r="483" spans="1:12" ht="17" x14ac:dyDescent="0.2">
      <c r="A483" s="185"/>
      <c r="B483" s="36" t="s">
        <v>1555</v>
      </c>
      <c r="C483" s="37">
        <v>7.24</v>
      </c>
      <c r="D483" s="37" t="s">
        <v>678</v>
      </c>
      <c r="E483" s="37">
        <v>2011</v>
      </c>
      <c r="F483" s="38">
        <v>1.43</v>
      </c>
      <c r="G483" s="38">
        <f t="shared" si="26"/>
        <v>10.353199999999999</v>
      </c>
      <c r="H483" s="38">
        <v>2011</v>
      </c>
      <c r="I483" s="39">
        <v>1.22</v>
      </c>
      <c r="J483" s="40">
        <f t="shared" si="27"/>
        <v>12.630903999999999</v>
      </c>
      <c r="K483" s="47">
        <v>2022</v>
      </c>
      <c r="L483" s="41"/>
    </row>
    <row r="484" spans="1:12" ht="17" x14ac:dyDescent="0.2">
      <c r="A484" s="185"/>
      <c r="B484" s="36" t="s">
        <v>1556</v>
      </c>
      <c r="C484" s="37">
        <v>4.24</v>
      </c>
      <c r="D484" s="37" t="s">
        <v>678</v>
      </c>
      <c r="E484" s="37">
        <v>2011</v>
      </c>
      <c r="F484" s="38">
        <v>1.43</v>
      </c>
      <c r="G484" s="38">
        <f t="shared" si="26"/>
        <v>6.0632000000000001</v>
      </c>
      <c r="H484" s="38">
        <v>2011</v>
      </c>
      <c r="I484" s="39">
        <v>1.22</v>
      </c>
      <c r="J484" s="40">
        <f t="shared" si="27"/>
        <v>7.3971039999999997</v>
      </c>
      <c r="K484" s="47">
        <v>2022</v>
      </c>
      <c r="L484" s="41"/>
    </row>
    <row r="485" spans="1:12" ht="17" x14ac:dyDescent="0.2">
      <c r="A485" s="185"/>
      <c r="B485" s="36" t="s">
        <v>1557</v>
      </c>
      <c r="C485" s="37">
        <v>19.53</v>
      </c>
      <c r="D485" s="37" t="s">
        <v>678</v>
      </c>
      <c r="E485" s="37">
        <v>2011</v>
      </c>
      <c r="F485" s="38">
        <v>1.43</v>
      </c>
      <c r="G485" s="38">
        <f t="shared" si="26"/>
        <v>27.927900000000001</v>
      </c>
      <c r="H485" s="38">
        <v>2011</v>
      </c>
      <c r="I485" s="39">
        <v>1.22</v>
      </c>
      <c r="J485" s="40">
        <f t="shared" si="27"/>
        <v>34.072037999999999</v>
      </c>
      <c r="K485" s="47">
        <v>2022</v>
      </c>
      <c r="L485" s="41"/>
    </row>
    <row r="486" spans="1:12" ht="17" x14ac:dyDescent="0.2">
      <c r="A486" s="185"/>
      <c r="B486" s="36" t="s">
        <v>1558</v>
      </c>
      <c r="C486" s="37">
        <v>54.01</v>
      </c>
      <c r="D486" s="37" t="s">
        <v>678</v>
      </c>
      <c r="E486" s="37">
        <v>2011</v>
      </c>
      <c r="F486" s="38">
        <v>1.43</v>
      </c>
      <c r="G486" s="38">
        <f t="shared" si="26"/>
        <v>77.23429999999999</v>
      </c>
      <c r="H486" s="38">
        <v>2011</v>
      </c>
      <c r="I486" s="39">
        <v>1.22</v>
      </c>
      <c r="J486" s="40">
        <f t="shared" si="27"/>
        <v>94.22584599999999</v>
      </c>
      <c r="K486" s="47">
        <v>2022</v>
      </c>
      <c r="L486" s="41"/>
    </row>
    <row r="487" spans="1:12" ht="17" x14ac:dyDescent="0.2">
      <c r="A487" s="185"/>
      <c r="B487" s="36" t="s">
        <v>1559</v>
      </c>
      <c r="C487" s="37">
        <v>530</v>
      </c>
      <c r="D487" s="37" t="s">
        <v>678</v>
      </c>
      <c r="E487" s="37">
        <v>2011</v>
      </c>
      <c r="F487" s="38">
        <v>1.43</v>
      </c>
      <c r="G487" s="38">
        <f t="shared" si="26"/>
        <v>757.9</v>
      </c>
      <c r="H487" s="38">
        <v>2011</v>
      </c>
      <c r="I487" s="39">
        <v>1.22</v>
      </c>
      <c r="J487" s="40">
        <f t="shared" si="27"/>
        <v>924.63799999999992</v>
      </c>
      <c r="K487" s="47">
        <v>2022</v>
      </c>
      <c r="L487" s="41"/>
    </row>
    <row r="488" spans="1:12" ht="17" x14ac:dyDescent="0.2">
      <c r="A488" s="185"/>
      <c r="B488" s="36" t="s">
        <v>1560</v>
      </c>
      <c r="C488" s="37">
        <v>3.2</v>
      </c>
      <c r="D488" s="37" t="s">
        <v>678</v>
      </c>
      <c r="E488" s="37">
        <v>2011</v>
      </c>
      <c r="F488" s="38">
        <v>1.43</v>
      </c>
      <c r="G488" s="38">
        <f t="shared" si="26"/>
        <v>4.5759999999999996</v>
      </c>
      <c r="H488" s="38">
        <v>2011</v>
      </c>
      <c r="I488" s="39">
        <v>1.22</v>
      </c>
      <c r="J488" s="40">
        <f t="shared" si="27"/>
        <v>5.5827199999999992</v>
      </c>
      <c r="K488" s="47">
        <v>2022</v>
      </c>
      <c r="L488" s="41"/>
    </row>
    <row r="489" spans="1:12" ht="17" x14ac:dyDescent="0.2">
      <c r="A489" s="185"/>
      <c r="B489" s="36" t="s">
        <v>274</v>
      </c>
      <c r="C489" s="37">
        <v>30000</v>
      </c>
      <c r="D489" s="37" t="s">
        <v>678</v>
      </c>
      <c r="E489" s="37">
        <v>2011</v>
      </c>
      <c r="F489" s="38">
        <v>1.43</v>
      </c>
      <c r="G489" s="38">
        <f t="shared" si="26"/>
        <v>42900</v>
      </c>
      <c r="H489" s="38">
        <v>2011</v>
      </c>
      <c r="I489" s="39">
        <v>1.22</v>
      </c>
      <c r="J489" s="40">
        <f t="shared" si="27"/>
        <v>52338</v>
      </c>
      <c r="K489" s="47">
        <v>2022</v>
      </c>
      <c r="L489" s="41"/>
    </row>
    <row r="490" spans="1:12" ht="17" x14ac:dyDescent="0.2">
      <c r="A490" s="185"/>
      <c r="B490" s="72" t="s">
        <v>1561</v>
      </c>
      <c r="C490" s="73">
        <v>7.35</v>
      </c>
      <c r="D490" s="73"/>
      <c r="E490" s="73"/>
      <c r="F490" s="73"/>
      <c r="G490" s="73"/>
      <c r="H490" s="73"/>
      <c r="I490" s="73"/>
      <c r="J490" s="74"/>
      <c r="K490" s="75"/>
      <c r="L490" s="41"/>
    </row>
    <row r="491" spans="1:12" ht="17" x14ac:dyDescent="0.2">
      <c r="A491" s="185"/>
      <c r="B491" s="72" t="s">
        <v>1562</v>
      </c>
      <c r="C491" s="73">
        <v>7.35</v>
      </c>
      <c r="D491" s="73"/>
      <c r="E491" s="73"/>
      <c r="F491" s="73"/>
      <c r="G491" s="73"/>
      <c r="H491" s="73"/>
      <c r="I491" s="73"/>
      <c r="J491" s="74"/>
      <c r="K491" s="75"/>
      <c r="L491" s="41"/>
    </row>
    <row r="492" spans="1:12" ht="17" x14ac:dyDescent="0.2">
      <c r="A492" s="185"/>
      <c r="B492" s="72" t="s">
        <v>1563</v>
      </c>
      <c r="C492" s="73">
        <v>7.35</v>
      </c>
      <c r="D492" s="73"/>
      <c r="E492" s="73"/>
      <c r="F492" s="73"/>
      <c r="G492" s="73"/>
      <c r="H492" s="73"/>
      <c r="I492" s="73"/>
      <c r="J492" s="74"/>
      <c r="K492" s="75"/>
      <c r="L492" s="41"/>
    </row>
    <row r="493" spans="1:12" ht="17" x14ac:dyDescent="0.2">
      <c r="A493" s="185"/>
      <c r="B493" s="72" t="s">
        <v>1564</v>
      </c>
      <c r="C493" s="73">
        <v>7.35</v>
      </c>
      <c r="D493" s="73"/>
      <c r="E493" s="73"/>
      <c r="F493" s="73"/>
      <c r="G493" s="73"/>
      <c r="H493" s="73"/>
      <c r="I493" s="73"/>
      <c r="J493" s="74"/>
      <c r="K493" s="75"/>
      <c r="L493" s="41"/>
    </row>
    <row r="494" spans="1:12" ht="17" x14ac:dyDescent="0.2">
      <c r="A494" s="185"/>
      <c r="B494" s="72" t="s">
        <v>1565</v>
      </c>
      <c r="C494" s="73">
        <v>7.35</v>
      </c>
      <c r="D494" s="73"/>
      <c r="E494" s="73"/>
      <c r="F494" s="73"/>
      <c r="G494" s="73"/>
      <c r="H494" s="73"/>
      <c r="I494" s="73"/>
      <c r="J494" s="74"/>
      <c r="K494" s="75"/>
      <c r="L494" s="41"/>
    </row>
    <row r="495" spans="1:12" ht="17" x14ac:dyDescent="0.2">
      <c r="A495" s="186"/>
      <c r="B495" s="72" t="s">
        <v>1566</v>
      </c>
      <c r="C495" s="73">
        <v>7.35</v>
      </c>
      <c r="D495" s="73"/>
      <c r="E495" s="73"/>
      <c r="F495" s="73"/>
      <c r="G495" s="73"/>
      <c r="H495" s="73"/>
      <c r="I495" s="73"/>
      <c r="J495" s="74"/>
      <c r="K495" s="75"/>
      <c r="L495" s="41"/>
    </row>
    <row r="496" spans="1:12" x14ac:dyDescent="0.2">
      <c r="A496" s="7"/>
      <c r="B496" s="45"/>
      <c r="C496" s="46"/>
      <c r="D496" s="46"/>
      <c r="E496" s="46"/>
      <c r="F496" s="46"/>
      <c r="G496" s="46"/>
      <c r="H496" s="46"/>
      <c r="I496" s="46"/>
      <c r="J496" s="46"/>
      <c r="K496" s="46"/>
      <c r="L496" s="41"/>
    </row>
    <row r="497" spans="1:12" ht="17" x14ac:dyDescent="0.2">
      <c r="A497" s="215" t="s">
        <v>1567</v>
      </c>
      <c r="B497" s="36" t="s">
        <v>1568</v>
      </c>
      <c r="C497" s="37">
        <v>1304.75</v>
      </c>
      <c r="D497" s="37"/>
      <c r="E497" s="37">
        <v>2019</v>
      </c>
      <c r="F497" s="38" t="s">
        <v>1102</v>
      </c>
      <c r="G497" s="38"/>
      <c r="H497" s="38"/>
      <c r="I497" s="39">
        <v>1.06</v>
      </c>
      <c r="J497" s="40">
        <f t="shared" ref="J497:J506" si="28">SUM(C497*I497)</f>
        <v>1383.0350000000001</v>
      </c>
      <c r="K497" s="47">
        <v>2022</v>
      </c>
      <c r="L497" s="41"/>
    </row>
    <row r="498" spans="1:12" ht="17" x14ac:dyDescent="0.2">
      <c r="A498" s="185"/>
      <c r="B498" s="36" t="s">
        <v>312</v>
      </c>
      <c r="C498" s="37">
        <v>1944.06</v>
      </c>
      <c r="D498" s="37"/>
      <c r="E498" s="37">
        <v>2019</v>
      </c>
      <c r="F498" s="38" t="s">
        <v>1102</v>
      </c>
      <c r="G498" s="38"/>
      <c r="H498" s="38"/>
      <c r="I498" s="39">
        <v>1.06</v>
      </c>
      <c r="J498" s="40">
        <f t="shared" si="28"/>
        <v>2060.7035999999998</v>
      </c>
      <c r="K498" s="47">
        <v>2022</v>
      </c>
      <c r="L498" s="41"/>
    </row>
    <row r="499" spans="1:12" ht="17" x14ac:dyDescent="0.2">
      <c r="A499" s="185"/>
      <c r="B499" s="36" t="s">
        <v>310</v>
      </c>
      <c r="C499" s="37">
        <v>51.34</v>
      </c>
      <c r="D499" s="37"/>
      <c r="E499" s="37">
        <v>2019</v>
      </c>
      <c r="F499" s="38" t="s">
        <v>1102</v>
      </c>
      <c r="G499" s="38"/>
      <c r="H499" s="38"/>
      <c r="I499" s="39">
        <v>1.06</v>
      </c>
      <c r="J499" s="40">
        <f t="shared" si="28"/>
        <v>54.420400000000008</v>
      </c>
      <c r="K499" s="47">
        <v>2022</v>
      </c>
      <c r="L499" s="41"/>
    </row>
    <row r="500" spans="1:12" ht="17" x14ac:dyDescent="0.2">
      <c r="A500" s="185"/>
      <c r="B500" s="36" t="s">
        <v>1569</v>
      </c>
      <c r="C500" s="37">
        <v>1078.24</v>
      </c>
      <c r="D500" s="37"/>
      <c r="E500" s="37">
        <v>2019</v>
      </c>
      <c r="F500" s="38" t="s">
        <v>1102</v>
      </c>
      <c r="G500" s="38"/>
      <c r="H500" s="38"/>
      <c r="I500" s="39">
        <v>1.06</v>
      </c>
      <c r="J500" s="40">
        <f t="shared" si="28"/>
        <v>1142.9344000000001</v>
      </c>
      <c r="K500" s="47">
        <v>2022</v>
      </c>
      <c r="L500" s="41"/>
    </row>
    <row r="501" spans="1:12" ht="17" x14ac:dyDescent="0.2">
      <c r="A501" s="185"/>
      <c r="B501" s="36" t="s">
        <v>1570</v>
      </c>
      <c r="C501" s="37">
        <v>174.02</v>
      </c>
      <c r="D501" s="37"/>
      <c r="E501" s="37">
        <v>2019</v>
      </c>
      <c r="F501" s="38" t="s">
        <v>1102</v>
      </c>
      <c r="G501" s="38"/>
      <c r="H501" s="38"/>
      <c r="I501" s="39">
        <v>1.06</v>
      </c>
      <c r="J501" s="40">
        <f t="shared" si="28"/>
        <v>184.46120000000002</v>
      </c>
      <c r="K501" s="47">
        <v>2022</v>
      </c>
      <c r="L501" s="41"/>
    </row>
    <row r="502" spans="1:12" ht="17" x14ac:dyDescent="0.2">
      <c r="A502" s="185"/>
      <c r="B502" s="36" t="s">
        <v>1571</v>
      </c>
      <c r="C502" s="37">
        <v>44.41</v>
      </c>
      <c r="D502" s="37"/>
      <c r="E502" s="37">
        <v>2019</v>
      </c>
      <c r="F502" s="38" t="s">
        <v>1102</v>
      </c>
      <c r="G502" s="38"/>
      <c r="H502" s="38"/>
      <c r="I502" s="39">
        <v>1.06</v>
      </c>
      <c r="J502" s="40">
        <f t="shared" si="28"/>
        <v>47.074599999999997</v>
      </c>
      <c r="K502" s="47">
        <v>2022</v>
      </c>
      <c r="L502" s="41"/>
    </row>
    <row r="503" spans="1:12" ht="17" x14ac:dyDescent="0.2">
      <c r="A503" s="185"/>
      <c r="B503" s="36" t="s">
        <v>1572</v>
      </c>
      <c r="C503" s="37">
        <v>78.98</v>
      </c>
      <c r="D503" s="37"/>
      <c r="E503" s="37">
        <v>2019</v>
      </c>
      <c r="F503" s="38" t="s">
        <v>1102</v>
      </c>
      <c r="G503" s="38"/>
      <c r="H503" s="38"/>
      <c r="I503" s="39">
        <v>1.06</v>
      </c>
      <c r="J503" s="40">
        <f t="shared" si="28"/>
        <v>83.718800000000002</v>
      </c>
      <c r="K503" s="47">
        <v>2022</v>
      </c>
      <c r="L503" s="41"/>
    </row>
    <row r="504" spans="1:12" ht="17" x14ac:dyDescent="0.2">
      <c r="A504" s="185"/>
      <c r="B504" s="36" t="s">
        <v>1573</v>
      </c>
      <c r="C504" s="37">
        <v>79.209999999999994</v>
      </c>
      <c r="D504" s="37"/>
      <c r="E504" s="37">
        <v>2019</v>
      </c>
      <c r="F504" s="38" t="s">
        <v>1102</v>
      </c>
      <c r="G504" s="38"/>
      <c r="H504" s="38"/>
      <c r="I504" s="39">
        <v>1.06</v>
      </c>
      <c r="J504" s="40">
        <f t="shared" si="28"/>
        <v>83.962599999999995</v>
      </c>
      <c r="K504" s="47">
        <v>2022</v>
      </c>
      <c r="L504" s="41"/>
    </row>
    <row r="505" spans="1:12" ht="17" x14ac:dyDescent="0.2">
      <c r="A505" s="185"/>
      <c r="B505" s="36" t="s">
        <v>1574</v>
      </c>
      <c r="C505" s="37">
        <v>95.81</v>
      </c>
      <c r="D505" s="37"/>
      <c r="E505" s="37">
        <v>2019</v>
      </c>
      <c r="F505" s="38" t="s">
        <v>1102</v>
      </c>
      <c r="G505" s="38"/>
      <c r="H505" s="38"/>
      <c r="I505" s="39">
        <v>1.06</v>
      </c>
      <c r="J505" s="40">
        <f t="shared" si="28"/>
        <v>101.55860000000001</v>
      </c>
      <c r="K505" s="47">
        <v>2022</v>
      </c>
      <c r="L505" s="41"/>
    </row>
    <row r="506" spans="1:12" ht="17" x14ac:dyDescent="0.2">
      <c r="A506" s="185"/>
      <c r="B506" s="36" t="s">
        <v>1575</v>
      </c>
      <c r="C506" s="37">
        <v>93.5</v>
      </c>
      <c r="D506" s="37"/>
      <c r="E506" s="37">
        <v>2019</v>
      </c>
      <c r="F506" s="38" t="s">
        <v>1102</v>
      </c>
      <c r="G506" s="38"/>
      <c r="H506" s="38"/>
      <c r="I506" s="39">
        <v>1.06</v>
      </c>
      <c r="J506" s="40">
        <f t="shared" si="28"/>
        <v>99.11</v>
      </c>
      <c r="K506" s="47">
        <v>2022</v>
      </c>
      <c r="L506" s="41"/>
    </row>
    <row r="507" spans="1:12" ht="17" x14ac:dyDescent="0.2">
      <c r="A507" s="185"/>
      <c r="B507" s="72" t="s">
        <v>1576</v>
      </c>
      <c r="C507" s="73">
        <v>2.9</v>
      </c>
      <c r="D507" s="73"/>
      <c r="E507" s="73"/>
      <c r="F507" s="73"/>
      <c r="G507" s="73"/>
      <c r="H507" s="73"/>
      <c r="I507" s="73"/>
      <c r="J507" s="74"/>
      <c r="K507" s="75"/>
      <c r="L507" s="41"/>
    </row>
    <row r="508" spans="1:12" ht="17" x14ac:dyDescent="0.2">
      <c r="A508" s="185"/>
      <c r="B508" s="72" t="s">
        <v>1577</v>
      </c>
      <c r="C508" s="73">
        <v>5.3</v>
      </c>
      <c r="D508" s="73"/>
      <c r="E508" s="73"/>
      <c r="F508" s="73"/>
      <c r="G508" s="73"/>
      <c r="H508" s="73"/>
      <c r="I508" s="73"/>
      <c r="J508" s="74"/>
      <c r="K508" s="75"/>
      <c r="L508" s="41"/>
    </row>
    <row r="509" spans="1:12" ht="17" x14ac:dyDescent="0.2">
      <c r="A509" s="185"/>
      <c r="B509" s="72" t="s">
        <v>1578</v>
      </c>
      <c r="C509" s="73">
        <v>3.8</v>
      </c>
      <c r="D509" s="73"/>
      <c r="E509" s="73"/>
      <c r="F509" s="73"/>
      <c r="G509" s="73"/>
      <c r="H509" s="73"/>
      <c r="I509" s="73"/>
      <c r="J509" s="74"/>
      <c r="K509" s="75"/>
      <c r="L509" s="41"/>
    </row>
    <row r="510" spans="1:12" ht="17" x14ac:dyDescent="0.2">
      <c r="A510" s="185"/>
      <c r="B510" s="72" t="s">
        <v>1579</v>
      </c>
      <c r="C510" s="73">
        <v>3.3</v>
      </c>
      <c r="D510" s="73"/>
      <c r="E510" s="73"/>
      <c r="F510" s="73"/>
      <c r="G510" s="73"/>
      <c r="H510" s="73"/>
      <c r="I510" s="73"/>
      <c r="J510" s="74"/>
      <c r="K510" s="75"/>
      <c r="L510" s="41"/>
    </row>
    <row r="511" spans="1:12" ht="17" x14ac:dyDescent="0.2">
      <c r="A511" s="185"/>
      <c r="B511" s="72" t="s">
        <v>1580</v>
      </c>
      <c r="C511" s="73">
        <v>15</v>
      </c>
      <c r="D511" s="73"/>
      <c r="E511" s="73"/>
      <c r="F511" s="73"/>
      <c r="G511" s="73"/>
      <c r="H511" s="73"/>
      <c r="I511" s="73"/>
      <c r="J511" s="74"/>
      <c r="K511" s="75"/>
      <c r="L511" s="41"/>
    </row>
    <row r="512" spans="1:12" ht="17" x14ac:dyDescent="0.2">
      <c r="A512" s="185"/>
      <c r="B512" s="72" t="s">
        <v>1581</v>
      </c>
      <c r="C512" s="73">
        <v>4.5</v>
      </c>
      <c r="D512" s="73"/>
      <c r="E512" s="73"/>
      <c r="F512" s="73"/>
      <c r="G512" s="73"/>
      <c r="H512" s="73"/>
      <c r="I512" s="73"/>
      <c r="J512" s="74"/>
      <c r="K512" s="75"/>
      <c r="L512" s="41"/>
    </row>
    <row r="513" spans="1:12" ht="17" x14ac:dyDescent="0.2">
      <c r="A513" s="185"/>
      <c r="B513" s="72" t="s">
        <v>1582</v>
      </c>
      <c r="C513" s="73">
        <v>7.9</v>
      </c>
      <c r="D513" s="73"/>
      <c r="E513" s="73"/>
      <c r="F513" s="73"/>
      <c r="G513" s="73"/>
      <c r="H513" s="73"/>
      <c r="I513" s="73"/>
      <c r="J513" s="74"/>
      <c r="K513" s="75"/>
      <c r="L513" s="41"/>
    </row>
    <row r="514" spans="1:12" ht="17" x14ac:dyDescent="0.2">
      <c r="A514" s="185"/>
      <c r="B514" s="72" t="s">
        <v>1583</v>
      </c>
      <c r="C514" s="73">
        <v>5.4</v>
      </c>
      <c r="D514" s="73"/>
      <c r="E514" s="73"/>
      <c r="F514" s="73"/>
      <c r="G514" s="73"/>
      <c r="H514" s="73"/>
      <c r="I514" s="73"/>
      <c r="J514" s="74"/>
      <c r="K514" s="75"/>
      <c r="L514" s="41"/>
    </row>
    <row r="515" spans="1:12" ht="17" x14ac:dyDescent="0.2">
      <c r="A515" s="185"/>
      <c r="B515" s="72" t="s">
        <v>1584</v>
      </c>
      <c r="C515" s="73">
        <v>17.899999999999999</v>
      </c>
      <c r="D515" s="73"/>
      <c r="E515" s="73"/>
      <c r="F515" s="73"/>
      <c r="G515" s="73"/>
      <c r="H515" s="73"/>
      <c r="I515" s="73"/>
      <c r="J515" s="74"/>
      <c r="K515" s="75"/>
      <c r="L515" s="41"/>
    </row>
    <row r="516" spans="1:12" ht="17" x14ac:dyDescent="0.2">
      <c r="A516" s="185"/>
      <c r="B516" s="72" t="s">
        <v>1585</v>
      </c>
      <c r="C516" s="73">
        <v>9.8000000000000007</v>
      </c>
      <c r="D516" s="73"/>
      <c r="E516" s="73"/>
      <c r="F516" s="73"/>
      <c r="G516" s="73"/>
      <c r="H516" s="73"/>
      <c r="I516" s="73"/>
      <c r="J516" s="74"/>
      <c r="K516" s="75"/>
      <c r="L516" s="41"/>
    </row>
    <row r="517" spans="1:12" ht="17" x14ac:dyDescent="0.2">
      <c r="A517" s="185"/>
      <c r="B517" s="72" t="s">
        <v>1586</v>
      </c>
      <c r="C517" s="73">
        <v>11.7</v>
      </c>
      <c r="D517" s="73"/>
      <c r="E517" s="73"/>
      <c r="F517" s="73"/>
      <c r="G517" s="73"/>
      <c r="H517" s="73"/>
      <c r="I517" s="73"/>
      <c r="J517" s="74"/>
      <c r="K517" s="75"/>
      <c r="L517" s="41"/>
    </row>
    <row r="518" spans="1:12" ht="17" x14ac:dyDescent="0.2">
      <c r="A518" s="186"/>
      <c r="B518" s="72" t="s">
        <v>1587</v>
      </c>
      <c r="C518" s="73">
        <v>8.6999999999999993</v>
      </c>
      <c r="D518" s="73"/>
      <c r="E518" s="73"/>
      <c r="F518" s="73"/>
      <c r="G518" s="73"/>
      <c r="H518" s="73"/>
      <c r="I518" s="73"/>
      <c r="J518" s="74"/>
      <c r="K518" s="75"/>
      <c r="L518" s="41"/>
    </row>
    <row r="519" spans="1:12" x14ac:dyDescent="0.2">
      <c r="A519" s="7"/>
      <c r="B519" s="45"/>
      <c r="C519" s="46"/>
      <c r="D519" s="46"/>
      <c r="E519" s="46"/>
      <c r="F519" s="46"/>
      <c r="G519" s="46"/>
      <c r="H519" s="46"/>
      <c r="I519" s="46"/>
      <c r="J519" s="46"/>
      <c r="K519" s="46"/>
      <c r="L519" s="41"/>
    </row>
    <row r="520" spans="1:12" ht="17" x14ac:dyDescent="0.2">
      <c r="A520" s="216" t="s">
        <v>1588</v>
      </c>
      <c r="B520" s="36" t="s">
        <v>1589</v>
      </c>
      <c r="C520" s="37">
        <v>25</v>
      </c>
      <c r="D520" s="37" t="s">
        <v>12</v>
      </c>
      <c r="E520" s="37">
        <v>2012</v>
      </c>
      <c r="F520" s="38" t="s">
        <v>1102</v>
      </c>
      <c r="G520" s="38"/>
      <c r="H520" s="38"/>
      <c r="I520" s="39">
        <v>1.19</v>
      </c>
      <c r="J520" s="40">
        <f t="shared" ref="J520:J523" si="29">SUM(C520*I520)</f>
        <v>29.75</v>
      </c>
      <c r="K520" s="47">
        <v>2022</v>
      </c>
      <c r="L520" s="41"/>
    </row>
    <row r="521" spans="1:12" ht="17" x14ac:dyDescent="0.2">
      <c r="A521" s="185"/>
      <c r="B521" s="36" t="s">
        <v>1590</v>
      </c>
      <c r="C521" s="37">
        <v>32</v>
      </c>
      <c r="D521" s="37" t="s">
        <v>12</v>
      </c>
      <c r="E521" s="37">
        <v>2012</v>
      </c>
      <c r="F521" s="38" t="s">
        <v>1102</v>
      </c>
      <c r="G521" s="38"/>
      <c r="H521" s="38"/>
      <c r="I521" s="39">
        <v>1.19</v>
      </c>
      <c r="J521" s="40">
        <f t="shared" si="29"/>
        <v>38.08</v>
      </c>
      <c r="K521" s="47">
        <v>2022</v>
      </c>
      <c r="L521" s="41"/>
    </row>
    <row r="522" spans="1:12" ht="17" x14ac:dyDescent="0.2">
      <c r="A522" s="185"/>
      <c r="B522" s="36" t="s">
        <v>1591</v>
      </c>
      <c r="C522" s="37">
        <v>47294</v>
      </c>
      <c r="D522" s="37" t="s">
        <v>12</v>
      </c>
      <c r="E522" s="37">
        <v>2012</v>
      </c>
      <c r="F522" s="38" t="s">
        <v>1102</v>
      </c>
      <c r="G522" s="38"/>
      <c r="H522" s="38"/>
      <c r="I522" s="39">
        <v>1.19</v>
      </c>
      <c r="J522" s="40">
        <f t="shared" si="29"/>
        <v>56279.86</v>
      </c>
      <c r="K522" s="47">
        <v>2022</v>
      </c>
      <c r="L522" s="41"/>
    </row>
    <row r="523" spans="1:12" ht="17" x14ac:dyDescent="0.2">
      <c r="A523" s="185"/>
      <c r="B523" s="36" t="s">
        <v>1592</v>
      </c>
      <c r="C523" s="37">
        <v>48031</v>
      </c>
      <c r="D523" s="37" t="s">
        <v>12</v>
      </c>
      <c r="E523" s="37">
        <v>2012</v>
      </c>
      <c r="F523" s="38" t="s">
        <v>1102</v>
      </c>
      <c r="G523" s="38"/>
      <c r="H523" s="38"/>
      <c r="I523" s="39">
        <v>1.19</v>
      </c>
      <c r="J523" s="40">
        <f t="shared" si="29"/>
        <v>57156.89</v>
      </c>
      <c r="K523" s="47">
        <v>2022</v>
      </c>
      <c r="L523" s="41"/>
    </row>
    <row r="524" spans="1:12" ht="17" x14ac:dyDescent="0.2">
      <c r="A524" s="185"/>
      <c r="B524" s="72" t="s">
        <v>1593</v>
      </c>
      <c r="C524" s="73" t="s">
        <v>1594</v>
      </c>
      <c r="D524" s="73"/>
      <c r="E524" s="73"/>
      <c r="F524" s="73"/>
      <c r="G524" s="73"/>
      <c r="H524" s="73"/>
      <c r="I524" s="73"/>
      <c r="J524" s="74"/>
      <c r="K524" s="75"/>
      <c r="L524" s="41"/>
    </row>
    <row r="525" spans="1:12" ht="17" x14ac:dyDescent="0.2">
      <c r="A525" s="185"/>
      <c r="B525" s="72" t="s">
        <v>1595</v>
      </c>
      <c r="C525" s="73" t="s">
        <v>1596</v>
      </c>
      <c r="D525" s="73"/>
      <c r="E525" s="73"/>
      <c r="F525" s="73"/>
      <c r="G525" s="73"/>
      <c r="H525" s="73"/>
      <c r="I525" s="73"/>
      <c r="J525" s="74"/>
      <c r="K525" s="75"/>
      <c r="L525" s="41"/>
    </row>
    <row r="526" spans="1:12" ht="17" x14ac:dyDescent="0.2">
      <c r="A526" s="185"/>
      <c r="B526" s="72" t="s">
        <v>1597</v>
      </c>
      <c r="C526" s="73" t="s">
        <v>1598</v>
      </c>
      <c r="D526" s="73"/>
      <c r="E526" s="73"/>
      <c r="F526" s="73"/>
      <c r="G526" s="73"/>
      <c r="H526" s="73"/>
      <c r="I526" s="73"/>
      <c r="J526" s="74"/>
      <c r="K526" s="75"/>
      <c r="L526" s="41"/>
    </row>
    <row r="527" spans="1:12" ht="17" x14ac:dyDescent="0.2">
      <c r="A527" s="185"/>
      <c r="B527" s="72" t="s">
        <v>1599</v>
      </c>
      <c r="C527" s="73">
        <v>0.223</v>
      </c>
      <c r="D527" s="73"/>
      <c r="E527" s="73"/>
      <c r="F527" s="73"/>
      <c r="G527" s="73"/>
      <c r="H527" s="73"/>
      <c r="I527" s="73"/>
      <c r="J527" s="74"/>
      <c r="K527" s="75"/>
      <c r="L527" s="41"/>
    </row>
    <row r="528" spans="1:12" ht="17" x14ac:dyDescent="0.2">
      <c r="A528" s="186"/>
      <c r="B528" s="72" t="s">
        <v>1600</v>
      </c>
      <c r="C528" s="73">
        <v>0.43099999999999999</v>
      </c>
      <c r="D528" s="73"/>
      <c r="E528" s="73"/>
      <c r="F528" s="73"/>
      <c r="G528" s="73"/>
      <c r="H528" s="73"/>
      <c r="I528" s="73"/>
      <c r="J528" s="74"/>
      <c r="K528" s="75"/>
      <c r="L528" s="41"/>
    </row>
    <row r="529" spans="1:12" x14ac:dyDescent="0.2">
      <c r="A529" s="89"/>
      <c r="B529" s="90"/>
      <c r="C529" s="91"/>
      <c r="D529" s="91"/>
      <c r="E529" s="91"/>
      <c r="F529" s="91"/>
      <c r="G529" s="91"/>
      <c r="H529" s="91"/>
      <c r="I529" s="91"/>
      <c r="J529" s="92"/>
      <c r="K529" s="93"/>
      <c r="L529" s="41"/>
    </row>
    <row r="530" spans="1:12" ht="17" x14ac:dyDescent="0.2">
      <c r="A530" s="216" t="s">
        <v>1601</v>
      </c>
      <c r="B530" s="36" t="s">
        <v>1602</v>
      </c>
      <c r="C530" s="37">
        <v>27</v>
      </c>
      <c r="D530" s="37" t="s">
        <v>12</v>
      </c>
      <c r="E530" s="37">
        <v>2017</v>
      </c>
      <c r="F530" s="38" t="s">
        <v>1102</v>
      </c>
      <c r="G530" s="38"/>
      <c r="H530" s="38"/>
      <c r="I530" s="39">
        <v>1.1000000000000001</v>
      </c>
      <c r="J530" s="40">
        <f t="shared" ref="J530:J534" si="30">SUM(C530*I530)</f>
        <v>29.700000000000003</v>
      </c>
      <c r="K530" s="47">
        <v>2022</v>
      </c>
      <c r="L530" s="41"/>
    </row>
    <row r="531" spans="1:12" ht="17" x14ac:dyDescent="0.2">
      <c r="A531" s="185"/>
      <c r="B531" s="36" t="s">
        <v>1603</v>
      </c>
      <c r="C531" s="37">
        <v>212</v>
      </c>
      <c r="D531" s="37" t="s">
        <v>12</v>
      </c>
      <c r="E531" s="37">
        <v>2017</v>
      </c>
      <c r="F531" s="38" t="s">
        <v>1102</v>
      </c>
      <c r="G531" s="38"/>
      <c r="H531" s="38"/>
      <c r="I531" s="39">
        <v>1.1000000000000001</v>
      </c>
      <c r="J531" s="40">
        <f t="shared" si="30"/>
        <v>233.20000000000002</v>
      </c>
      <c r="K531" s="47">
        <v>2022</v>
      </c>
      <c r="L531" s="41"/>
    </row>
    <row r="532" spans="1:12" ht="17" x14ac:dyDescent="0.2">
      <c r="A532" s="185"/>
      <c r="B532" s="36" t="s">
        <v>1604</v>
      </c>
      <c r="C532" s="37">
        <v>52</v>
      </c>
      <c r="D532" s="37" t="s">
        <v>12</v>
      </c>
      <c r="E532" s="37">
        <v>2017</v>
      </c>
      <c r="F532" s="38" t="s">
        <v>1102</v>
      </c>
      <c r="G532" s="38"/>
      <c r="H532" s="38"/>
      <c r="I532" s="39">
        <v>1.1000000000000001</v>
      </c>
      <c r="J532" s="40">
        <f t="shared" si="30"/>
        <v>57.2</v>
      </c>
      <c r="K532" s="47">
        <v>2022</v>
      </c>
      <c r="L532" s="41"/>
    </row>
    <row r="533" spans="1:12" ht="17" x14ac:dyDescent="0.2">
      <c r="A533" s="185"/>
      <c r="B533" s="36" t="s">
        <v>1605</v>
      </c>
      <c r="C533" s="37">
        <v>99</v>
      </c>
      <c r="D533" s="37" t="s">
        <v>12</v>
      </c>
      <c r="E533" s="37">
        <v>2017</v>
      </c>
      <c r="F533" s="38" t="s">
        <v>1102</v>
      </c>
      <c r="G533" s="38"/>
      <c r="H533" s="38"/>
      <c r="I533" s="39">
        <v>1.1000000000000001</v>
      </c>
      <c r="J533" s="40">
        <f t="shared" si="30"/>
        <v>108.9</v>
      </c>
      <c r="K533" s="47">
        <v>2022</v>
      </c>
      <c r="L533" s="41"/>
    </row>
    <row r="534" spans="1:12" ht="17" x14ac:dyDescent="0.2">
      <c r="A534" s="185"/>
      <c r="B534" s="36" t="s">
        <v>1606</v>
      </c>
      <c r="C534" s="37">
        <v>2949</v>
      </c>
      <c r="D534" s="37" t="s">
        <v>12</v>
      </c>
      <c r="E534" s="37">
        <v>2017</v>
      </c>
      <c r="F534" s="38" t="s">
        <v>1102</v>
      </c>
      <c r="G534" s="38"/>
      <c r="H534" s="38"/>
      <c r="I534" s="39">
        <v>1.1000000000000001</v>
      </c>
      <c r="J534" s="40">
        <f t="shared" si="30"/>
        <v>3243.9</v>
      </c>
      <c r="K534" s="47">
        <v>2022</v>
      </c>
      <c r="L534" s="41"/>
    </row>
    <row r="535" spans="1:12" ht="17" x14ac:dyDescent="0.2">
      <c r="A535" s="185"/>
      <c r="B535" s="72" t="s">
        <v>1607</v>
      </c>
      <c r="C535" s="88">
        <v>7</v>
      </c>
      <c r="D535" s="88"/>
      <c r="E535" s="88"/>
      <c r="F535" s="88"/>
      <c r="G535" s="88"/>
      <c r="H535" s="88"/>
      <c r="I535" s="88"/>
      <c r="J535" s="100"/>
      <c r="K535" s="101"/>
      <c r="L535" s="41"/>
    </row>
    <row r="536" spans="1:12" ht="17" x14ac:dyDescent="0.2">
      <c r="A536" s="185"/>
      <c r="B536" s="72" t="s">
        <v>1608</v>
      </c>
      <c r="C536" s="88" t="s">
        <v>1609</v>
      </c>
      <c r="D536" s="88"/>
      <c r="E536" s="88"/>
      <c r="F536" s="88"/>
      <c r="G536" s="88"/>
      <c r="H536" s="88"/>
      <c r="I536" s="88"/>
      <c r="J536" s="100"/>
      <c r="K536" s="101"/>
      <c r="L536" s="41"/>
    </row>
    <row r="537" spans="1:12" ht="17" x14ac:dyDescent="0.2">
      <c r="A537" s="185"/>
      <c r="B537" s="72" t="s">
        <v>1610</v>
      </c>
      <c r="C537" s="88">
        <v>1.8</v>
      </c>
      <c r="D537" s="88"/>
      <c r="E537" s="88"/>
      <c r="F537" s="88"/>
      <c r="G537" s="88"/>
      <c r="H537" s="88"/>
      <c r="I537" s="88"/>
      <c r="J537" s="100"/>
      <c r="K537" s="101"/>
      <c r="L537" s="41"/>
    </row>
    <row r="538" spans="1:12" ht="17" x14ac:dyDescent="0.2">
      <c r="A538" s="186"/>
      <c r="B538" s="72" t="s">
        <v>1611</v>
      </c>
      <c r="C538" s="88">
        <v>2.1</v>
      </c>
      <c r="D538" s="88"/>
      <c r="E538" s="88"/>
      <c r="F538" s="88"/>
      <c r="G538" s="88"/>
      <c r="H538" s="88"/>
      <c r="I538" s="88"/>
      <c r="J538" s="100"/>
      <c r="K538" s="101"/>
      <c r="L538" s="41"/>
    </row>
    <row r="539" spans="1:12" x14ac:dyDescent="0.2">
      <c r="A539" s="102"/>
      <c r="B539" s="90"/>
      <c r="C539" s="91"/>
      <c r="D539" s="91"/>
      <c r="E539" s="91"/>
      <c r="F539" s="91"/>
      <c r="G539" s="91"/>
      <c r="H539" s="91"/>
      <c r="I539" s="91"/>
      <c r="J539" s="92"/>
      <c r="K539" s="93"/>
      <c r="L539" s="41"/>
    </row>
    <row r="540" spans="1:12" ht="17" x14ac:dyDescent="0.2">
      <c r="A540" s="217" t="s">
        <v>1612</v>
      </c>
      <c r="B540" s="36" t="s">
        <v>1613</v>
      </c>
      <c r="C540" s="37">
        <v>69</v>
      </c>
      <c r="D540" s="37" t="s">
        <v>255</v>
      </c>
      <c r="E540" s="37">
        <v>2016</v>
      </c>
      <c r="F540" s="38">
        <v>1.52</v>
      </c>
      <c r="G540" s="38">
        <f t="shared" ref="G540:G558" si="31">SUM(C540*F540)</f>
        <v>104.88</v>
      </c>
      <c r="H540" s="38">
        <v>2016</v>
      </c>
      <c r="I540" s="39">
        <v>1.1299999999999999</v>
      </c>
      <c r="J540" s="40">
        <f t="shared" ref="J540:J558" si="32">SUM(G540*I540)</f>
        <v>118.51439999999998</v>
      </c>
      <c r="K540" s="47">
        <v>2022</v>
      </c>
      <c r="L540" s="41"/>
    </row>
    <row r="541" spans="1:12" ht="17" x14ac:dyDescent="0.2">
      <c r="A541" s="195"/>
      <c r="B541" s="36" t="s">
        <v>1614</v>
      </c>
      <c r="C541" s="37">
        <v>49</v>
      </c>
      <c r="D541" s="37" t="s">
        <v>255</v>
      </c>
      <c r="E541" s="37">
        <v>2016</v>
      </c>
      <c r="F541" s="38">
        <v>1.52</v>
      </c>
      <c r="G541" s="38">
        <f t="shared" si="31"/>
        <v>74.48</v>
      </c>
      <c r="H541" s="38">
        <v>2016</v>
      </c>
      <c r="I541" s="39">
        <v>1.1299999999999999</v>
      </c>
      <c r="J541" s="40">
        <f t="shared" si="32"/>
        <v>84.162399999999991</v>
      </c>
      <c r="K541" s="47">
        <v>2022</v>
      </c>
      <c r="L541" s="41"/>
    </row>
    <row r="542" spans="1:12" ht="17" x14ac:dyDescent="0.2">
      <c r="A542" s="195"/>
      <c r="B542" s="36" t="s">
        <v>1615</v>
      </c>
      <c r="C542" s="37">
        <v>22.8</v>
      </c>
      <c r="D542" s="37" t="s">
        <v>255</v>
      </c>
      <c r="E542" s="37">
        <v>2016</v>
      </c>
      <c r="F542" s="38">
        <v>1.52</v>
      </c>
      <c r="G542" s="38">
        <f t="shared" si="31"/>
        <v>34.655999999999999</v>
      </c>
      <c r="H542" s="38">
        <v>2016</v>
      </c>
      <c r="I542" s="39">
        <v>1.1299999999999999</v>
      </c>
      <c r="J542" s="40">
        <f t="shared" si="32"/>
        <v>39.161279999999998</v>
      </c>
      <c r="K542" s="47">
        <v>2022</v>
      </c>
      <c r="L542" s="41"/>
    </row>
    <row r="543" spans="1:12" ht="17" x14ac:dyDescent="0.2">
      <c r="A543" s="195"/>
      <c r="B543" s="36" t="s">
        <v>1616</v>
      </c>
      <c r="C543" s="37">
        <v>14.94</v>
      </c>
      <c r="D543" s="37" t="s">
        <v>255</v>
      </c>
      <c r="E543" s="37">
        <v>2016</v>
      </c>
      <c r="F543" s="38">
        <v>1.52</v>
      </c>
      <c r="G543" s="38">
        <f t="shared" si="31"/>
        <v>22.7088</v>
      </c>
      <c r="H543" s="38">
        <v>2016</v>
      </c>
      <c r="I543" s="39">
        <v>1.1299999999999999</v>
      </c>
      <c r="J543" s="40">
        <f t="shared" si="32"/>
        <v>25.660943999999997</v>
      </c>
      <c r="K543" s="47">
        <v>2022</v>
      </c>
      <c r="L543" s="41"/>
    </row>
    <row r="544" spans="1:12" ht="17" x14ac:dyDescent="0.2">
      <c r="A544" s="195"/>
      <c r="B544" s="36" t="s">
        <v>1617</v>
      </c>
      <c r="C544" s="37">
        <v>0.94</v>
      </c>
      <c r="D544" s="37" t="s">
        <v>255</v>
      </c>
      <c r="E544" s="37">
        <v>2016</v>
      </c>
      <c r="F544" s="38">
        <v>1.52</v>
      </c>
      <c r="G544" s="38">
        <f t="shared" si="31"/>
        <v>1.4287999999999998</v>
      </c>
      <c r="H544" s="38">
        <v>2016</v>
      </c>
      <c r="I544" s="39">
        <v>1.1299999999999999</v>
      </c>
      <c r="J544" s="40">
        <f t="shared" si="32"/>
        <v>1.6145439999999998</v>
      </c>
      <c r="K544" s="47">
        <v>2022</v>
      </c>
      <c r="L544" s="41"/>
    </row>
    <row r="545" spans="1:12" ht="17" x14ac:dyDescent="0.2">
      <c r="A545" s="195"/>
      <c r="B545" s="36" t="s">
        <v>1618</v>
      </c>
      <c r="C545" s="37">
        <v>7</v>
      </c>
      <c r="D545" s="37" t="s">
        <v>255</v>
      </c>
      <c r="E545" s="37">
        <v>2016</v>
      </c>
      <c r="F545" s="38">
        <v>1.52</v>
      </c>
      <c r="G545" s="38">
        <f t="shared" si="31"/>
        <v>10.64</v>
      </c>
      <c r="H545" s="38">
        <v>2016</v>
      </c>
      <c r="I545" s="39">
        <v>1.1299999999999999</v>
      </c>
      <c r="J545" s="40">
        <f t="shared" si="32"/>
        <v>12.023199999999999</v>
      </c>
      <c r="K545" s="47">
        <v>2022</v>
      </c>
      <c r="L545" s="41"/>
    </row>
    <row r="546" spans="1:12" ht="17" x14ac:dyDescent="0.2">
      <c r="A546" s="195"/>
      <c r="B546" s="36" t="s">
        <v>1619</v>
      </c>
      <c r="C546" s="37">
        <v>7</v>
      </c>
      <c r="D546" s="37" t="s">
        <v>255</v>
      </c>
      <c r="E546" s="37">
        <v>2016</v>
      </c>
      <c r="F546" s="38">
        <v>1.52</v>
      </c>
      <c r="G546" s="38">
        <f t="shared" si="31"/>
        <v>10.64</v>
      </c>
      <c r="H546" s="38">
        <v>2016</v>
      </c>
      <c r="I546" s="39">
        <v>1.1299999999999999</v>
      </c>
      <c r="J546" s="40">
        <f t="shared" si="32"/>
        <v>12.023199999999999</v>
      </c>
      <c r="K546" s="47">
        <v>2022</v>
      </c>
      <c r="L546" s="41"/>
    </row>
    <row r="547" spans="1:12" ht="17" x14ac:dyDescent="0.2">
      <c r="A547" s="195"/>
      <c r="B547" s="36" t="s">
        <v>1620</v>
      </c>
      <c r="C547" s="37">
        <v>67.2</v>
      </c>
      <c r="D547" s="37" t="s">
        <v>255</v>
      </c>
      <c r="E547" s="37">
        <v>2016</v>
      </c>
      <c r="F547" s="38">
        <v>1.52</v>
      </c>
      <c r="G547" s="38">
        <f t="shared" si="31"/>
        <v>102.14400000000001</v>
      </c>
      <c r="H547" s="38">
        <v>2016</v>
      </c>
      <c r="I547" s="39">
        <v>1.1299999999999999</v>
      </c>
      <c r="J547" s="40">
        <f t="shared" si="32"/>
        <v>115.42272</v>
      </c>
      <c r="K547" s="47">
        <v>2022</v>
      </c>
      <c r="L547" s="41"/>
    </row>
    <row r="548" spans="1:12" ht="17" x14ac:dyDescent="0.2">
      <c r="A548" s="195"/>
      <c r="B548" s="36" t="s">
        <v>1621</v>
      </c>
      <c r="C548" s="37">
        <v>54.95</v>
      </c>
      <c r="D548" s="37" t="s">
        <v>255</v>
      </c>
      <c r="E548" s="37">
        <v>2016</v>
      </c>
      <c r="F548" s="38">
        <v>1.52</v>
      </c>
      <c r="G548" s="38">
        <f t="shared" si="31"/>
        <v>83.524000000000001</v>
      </c>
      <c r="H548" s="38">
        <v>2016</v>
      </c>
      <c r="I548" s="39">
        <v>1.1299999999999999</v>
      </c>
      <c r="J548" s="40">
        <f t="shared" si="32"/>
        <v>94.382119999999986</v>
      </c>
      <c r="K548" s="47">
        <v>2022</v>
      </c>
      <c r="L548" s="41"/>
    </row>
    <row r="549" spans="1:12" ht="17" x14ac:dyDescent="0.2">
      <c r="A549" s="195"/>
      <c r="B549" s="36" t="s">
        <v>1622</v>
      </c>
      <c r="C549" s="37">
        <v>5.25</v>
      </c>
      <c r="D549" s="37" t="s">
        <v>255</v>
      </c>
      <c r="E549" s="37">
        <v>2016</v>
      </c>
      <c r="F549" s="38">
        <v>1.52</v>
      </c>
      <c r="G549" s="38">
        <f t="shared" si="31"/>
        <v>7.98</v>
      </c>
      <c r="H549" s="38">
        <v>2016</v>
      </c>
      <c r="I549" s="39">
        <v>1.1299999999999999</v>
      </c>
      <c r="J549" s="40">
        <f t="shared" si="32"/>
        <v>9.0174000000000003</v>
      </c>
      <c r="K549" s="47">
        <v>2022</v>
      </c>
      <c r="L549" s="41"/>
    </row>
    <row r="550" spans="1:12" ht="17" x14ac:dyDescent="0.2">
      <c r="A550" s="195"/>
      <c r="B550" s="36" t="s">
        <v>1623</v>
      </c>
      <c r="C550" s="37">
        <v>7</v>
      </c>
      <c r="D550" s="37" t="s">
        <v>255</v>
      </c>
      <c r="E550" s="37">
        <v>2016</v>
      </c>
      <c r="F550" s="38">
        <v>1.52</v>
      </c>
      <c r="G550" s="38">
        <f t="shared" si="31"/>
        <v>10.64</v>
      </c>
      <c r="H550" s="38">
        <v>2016</v>
      </c>
      <c r="I550" s="39">
        <v>1.1299999999999999</v>
      </c>
      <c r="J550" s="40">
        <f t="shared" si="32"/>
        <v>12.023199999999999</v>
      </c>
      <c r="K550" s="47">
        <v>2022</v>
      </c>
      <c r="L550" s="41"/>
    </row>
    <row r="551" spans="1:12" ht="17" x14ac:dyDescent="0.2">
      <c r="A551" s="195"/>
      <c r="B551" s="36" t="s">
        <v>1624</v>
      </c>
      <c r="C551" s="37">
        <v>555</v>
      </c>
      <c r="D551" s="37" t="s">
        <v>255</v>
      </c>
      <c r="E551" s="37">
        <v>2016</v>
      </c>
      <c r="F551" s="38">
        <v>1.52</v>
      </c>
      <c r="G551" s="38">
        <f t="shared" si="31"/>
        <v>843.6</v>
      </c>
      <c r="H551" s="38">
        <v>2016</v>
      </c>
      <c r="I551" s="39">
        <v>1.1299999999999999</v>
      </c>
      <c r="J551" s="40">
        <f t="shared" si="32"/>
        <v>953.26799999999992</v>
      </c>
      <c r="K551" s="47">
        <v>2022</v>
      </c>
      <c r="L551" s="41"/>
    </row>
    <row r="552" spans="1:12" ht="17" x14ac:dyDescent="0.2">
      <c r="A552" s="195"/>
      <c r="B552" s="36" t="s">
        <v>1625</v>
      </c>
      <c r="C552" s="37">
        <v>700</v>
      </c>
      <c r="D552" s="37" t="s">
        <v>255</v>
      </c>
      <c r="E552" s="37">
        <v>2016</v>
      </c>
      <c r="F552" s="38">
        <v>1.52</v>
      </c>
      <c r="G552" s="38">
        <f t="shared" si="31"/>
        <v>1064</v>
      </c>
      <c r="H552" s="38">
        <v>2016</v>
      </c>
      <c r="I552" s="39">
        <v>1.1299999999999999</v>
      </c>
      <c r="J552" s="40">
        <f t="shared" si="32"/>
        <v>1202.32</v>
      </c>
      <c r="K552" s="47">
        <v>2022</v>
      </c>
      <c r="L552" s="41"/>
    </row>
    <row r="553" spans="1:12" ht="17" x14ac:dyDescent="0.2">
      <c r="A553" s="195"/>
      <c r="B553" s="36" t="s">
        <v>1626</v>
      </c>
      <c r="C553" s="37">
        <v>110</v>
      </c>
      <c r="D553" s="37" t="s">
        <v>255</v>
      </c>
      <c r="E553" s="37">
        <v>2016</v>
      </c>
      <c r="F553" s="38">
        <v>1.52</v>
      </c>
      <c r="G553" s="38">
        <f t="shared" si="31"/>
        <v>167.2</v>
      </c>
      <c r="H553" s="38">
        <v>2016</v>
      </c>
      <c r="I553" s="39">
        <v>1.1299999999999999</v>
      </c>
      <c r="J553" s="40">
        <f t="shared" si="32"/>
        <v>188.93599999999998</v>
      </c>
      <c r="K553" s="47">
        <v>2022</v>
      </c>
      <c r="L553" s="41"/>
    </row>
    <row r="554" spans="1:12" ht="17" x14ac:dyDescent="0.2">
      <c r="A554" s="195"/>
      <c r="B554" s="36" t="s">
        <v>1627</v>
      </c>
      <c r="C554" s="37">
        <v>355</v>
      </c>
      <c r="D554" s="37" t="s">
        <v>255</v>
      </c>
      <c r="E554" s="37">
        <v>2016</v>
      </c>
      <c r="F554" s="38">
        <v>1.52</v>
      </c>
      <c r="G554" s="38">
        <f t="shared" si="31"/>
        <v>539.6</v>
      </c>
      <c r="H554" s="38">
        <v>2016</v>
      </c>
      <c r="I554" s="39">
        <v>1.1299999999999999</v>
      </c>
      <c r="J554" s="40">
        <f t="shared" si="32"/>
        <v>609.74799999999993</v>
      </c>
      <c r="K554" s="47">
        <v>2022</v>
      </c>
      <c r="L554" s="41"/>
    </row>
    <row r="555" spans="1:12" ht="17" x14ac:dyDescent="0.2">
      <c r="A555" s="195"/>
      <c r="B555" s="36" t="s">
        <v>1628</v>
      </c>
      <c r="C555" s="37">
        <v>127</v>
      </c>
      <c r="D555" s="37" t="s">
        <v>255</v>
      </c>
      <c r="E555" s="37">
        <v>2016</v>
      </c>
      <c r="F555" s="38">
        <v>1.52</v>
      </c>
      <c r="G555" s="38">
        <f t="shared" si="31"/>
        <v>193.04</v>
      </c>
      <c r="H555" s="38">
        <v>2016</v>
      </c>
      <c r="I555" s="39">
        <v>1.1299999999999999</v>
      </c>
      <c r="J555" s="40">
        <f t="shared" si="32"/>
        <v>218.13519999999997</v>
      </c>
      <c r="K555" s="47">
        <v>2022</v>
      </c>
      <c r="L555" s="41"/>
    </row>
    <row r="556" spans="1:12" ht="17" x14ac:dyDescent="0.2">
      <c r="A556" s="195"/>
      <c r="B556" s="36" t="s">
        <v>1629</v>
      </c>
      <c r="C556" s="37">
        <v>60</v>
      </c>
      <c r="D556" s="37" t="s">
        <v>255</v>
      </c>
      <c r="E556" s="37">
        <v>2016</v>
      </c>
      <c r="F556" s="38">
        <v>1.52</v>
      </c>
      <c r="G556" s="38">
        <f t="shared" si="31"/>
        <v>91.2</v>
      </c>
      <c r="H556" s="38">
        <v>2016</v>
      </c>
      <c r="I556" s="39">
        <v>1.1299999999999999</v>
      </c>
      <c r="J556" s="40">
        <f t="shared" si="32"/>
        <v>103.056</v>
      </c>
      <c r="K556" s="47">
        <v>2022</v>
      </c>
      <c r="L556" s="41"/>
    </row>
    <row r="557" spans="1:12" ht="17" x14ac:dyDescent="0.2">
      <c r="A557" s="195"/>
      <c r="B557" s="36" t="s">
        <v>1630</v>
      </c>
      <c r="C557" s="37">
        <v>411.5</v>
      </c>
      <c r="D557" s="37" t="s">
        <v>255</v>
      </c>
      <c r="E557" s="37">
        <v>2016</v>
      </c>
      <c r="F557" s="38">
        <v>1.52</v>
      </c>
      <c r="G557" s="38">
        <f t="shared" si="31"/>
        <v>625.48</v>
      </c>
      <c r="H557" s="38">
        <v>2016</v>
      </c>
      <c r="I557" s="39">
        <v>1.1299999999999999</v>
      </c>
      <c r="J557" s="40">
        <f t="shared" si="32"/>
        <v>706.79239999999993</v>
      </c>
      <c r="K557" s="47">
        <v>2022</v>
      </c>
      <c r="L557" s="41"/>
    </row>
    <row r="558" spans="1:12" ht="17" x14ac:dyDescent="0.2">
      <c r="A558" s="195"/>
      <c r="B558" s="36" t="s">
        <v>1631</v>
      </c>
      <c r="C558" s="37">
        <v>380.4</v>
      </c>
      <c r="D558" s="37" t="s">
        <v>255</v>
      </c>
      <c r="E558" s="37">
        <v>2016</v>
      </c>
      <c r="F558" s="38">
        <v>1.52</v>
      </c>
      <c r="G558" s="38">
        <f t="shared" si="31"/>
        <v>578.20799999999997</v>
      </c>
      <c r="H558" s="38">
        <v>2016</v>
      </c>
      <c r="I558" s="39">
        <v>1.1299999999999999</v>
      </c>
      <c r="J558" s="40">
        <f t="shared" si="32"/>
        <v>653.3750399999999</v>
      </c>
      <c r="K558" s="47">
        <v>2022</v>
      </c>
      <c r="L558" s="41"/>
    </row>
    <row r="559" spans="1:12" ht="17" x14ac:dyDescent="0.2">
      <c r="A559" s="195"/>
      <c r="B559" s="72" t="s">
        <v>1632</v>
      </c>
      <c r="C559" s="88">
        <v>1.59</v>
      </c>
      <c r="D559" s="73"/>
      <c r="E559" s="73"/>
      <c r="F559" s="73"/>
      <c r="G559" s="73"/>
      <c r="H559" s="73"/>
      <c r="I559" s="73"/>
      <c r="J559" s="74"/>
      <c r="K559" s="75"/>
      <c r="L559" s="41"/>
    </row>
    <row r="560" spans="1:12" ht="17" x14ac:dyDescent="0.2">
      <c r="A560" s="195"/>
      <c r="B560" s="72" t="s">
        <v>1633</v>
      </c>
      <c r="C560" s="88">
        <v>2.59</v>
      </c>
      <c r="D560" s="73"/>
      <c r="E560" s="73"/>
      <c r="F560" s="73"/>
      <c r="G560" s="73"/>
      <c r="H560" s="73"/>
      <c r="I560" s="73"/>
      <c r="J560" s="74"/>
      <c r="K560" s="75"/>
      <c r="L560" s="41"/>
    </row>
    <row r="561" spans="1:12" ht="17" x14ac:dyDescent="0.2">
      <c r="A561" s="198"/>
      <c r="B561" s="72" t="s">
        <v>1634</v>
      </c>
      <c r="C561" s="88" t="s">
        <v>1635</v>
      </c>
      <c r="D561" s="73"/>
      <c r="E561" s="73"/>
      <c r="F561" s="73"/>
      <c r="G561" s="73"/>
      <c r="H561" s="73"/>
      <c r="I561" s="73"/>
      <c r="J561" s="74"/>
      <c r="K561" s="75"/>
      <c r="L561" s="41"/>
    </row>
    <row r="562" spans="1:12" x14ac:dyDescent="0.2">
      <c r="A562" s="103"/>
      <c r="B562" s="104"/>
      <c r="C562" s="91"/>
      <c r="D562" s="91"/>
      <c r="E562" s="91"/>
      <c r="F562" s="91"/>
      <c r="G562" s="91"/>
      <c r="H562" s="91"/>
      <c r="I562" s="91"/>
      <c r="J562" s="91"/>
      <c r="K562" s="93"/>
      <c r="L562" s="41"/>
    </row>
    <row r="563" spans="1:12" x14ac:dyDescent="0.2">
      <c r="A563" s="190" t="s">
        <v>1636</v>
      </c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2"/>
    </row>
    <row r="564" spans="1:12" x14ac:dyDescent="0.2">
      <c r="A564" s="193"/>
      <c r="B564" s="194"/>
      <c r="C564" s="194"/>
      <c r="D564" s="194"/>
      <c r="E564" s="194"/>
      <c r="F564" s="194"/>
      <c r="G564" s="194"/>
      <c r="H564" s="194"/>
      <c r="I564" s="194"/>
      <c r="J564" s="194"/>
      <c r="K564" s="194"/>
      <c r="L564" s="195"/>
    </row>
    <row r="565" spans="1:12" x14ac:dyDescent="0.2">
      <c r="A565" s="196"/>
      <c r="B565" s="197"/>
      <c r="C565" s="197"/>
      <c r="D565" s="197"/>
      <c r="E565" s="197"/>
      <c r="F565" s="197"/>
      <c r="G565" s="197"/>
      <c r="H565" s="197"/>
      <c r="I565" s="197"/>
      <c r="J565" s="197"/>
      <c r="K565" s="197"/>
      <c r="L565" s="198"/>
    </row>
  </sheetData>
  <mergeCells count="28">
    <mergeCell ref="A149:A186"/>
    <mergeCell ref="A4:A20"/>
    <mergeCell ref="A206:A217"/>
    <mergeCell ref="A219:A236"/>
    <mergeCell ref="A238:A260"/>
    <mergeCell ref="A22:A41"/>
    <mergeCell ref="A43:A70"/>
    <mergeCell ref="A72:A99"/>
    <mergeCell ref="A101:A110"/>
    <mergeCell ref="A112:A147"/>
    <mergeCell ref="A291:A324"/>
    <mergeCell ref="A188:A204"/>
    <mergeCell ref="A262:A278"/>
    <mergeCell ref="A280:A289"/>
    <mergeCell ref="A462:A474"/>
    <mergeCell ref="A326:A338"/>
    <mergeCell ref="A340:A350"/>
    <mergeCell ref="A352:A375"/>
    <mergeCell ref="A377:A387"/>
    <mergeCell ref="A389:A407"/>
    <mergeCell ref="A409:A434"/>
    <mergeCell ref="A436:A460"/>
    <mergeCell ref="A497:A518"/>
    <mergeCell ref="A520:A528"/>
    <mergeCell ref="A540:A561"/>
    <mergeCell ref="A563:L565"/>
    <mergeCell ref="A476:A495"/>
    <mergeCell ref="A530:A53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0"/>
  <sheetViews>
    <sheetView topLeftCell="A36" zoomScale="70" zoomScaleNormal="70" workbookViewId="0">
      <selection activeCell="B61" sqref="A61:XFD1048576"/>
    </sheetView>
  </sheetViews>
  <sheetFormatPr baseColWidth="10" defaultColWidth="11.1640625" defaultRowHeight="15" customHeight="1" x14ac:dyDescent="0.2"/>
  <cols>
    <col min="1" max="1" width="11" style="6" customWidth="1"/>
    <col min="2" max="2" width="33.6640625" style="6" customWidth="1"/>
    <col min="3" max="3" width="255.6640625" style="6" customWidth="1"/>
    <col min="4" max="16384" width="11.1640625" style="6"/>
  </cols>
  <sheetData>
    <row r="1" spans="1:3" ht="63.75" customHeight="1" x14ac:dyDescent="0.2">
      <c r="A1" s="25" t="s">
        <v>1637</v>
      </c>
      <c r="B1" s="26" t="s">
        <v>1638</v>
      </c>
      <c r="C1" s="27" t="s">
        <v>1639</v>
      </c>
    </row>
    <row r="2" spans="1:3" ht="15.75" customHeight="1" x14ac:dyDescent="0.2">
      <c r="A2" s="15">
        <v>1</v>
      </c>
      <c r="B2" s="16" t="s">
        <v>1640</v>
      </c>
      <c r="C2" s="17" t="s">
        <v>1703</v>
      </c>
    </row>
    <row r="3" spans="1:3" ht="15.75" customHeight="1" x14ac:dyDescent="0.2">
      <c r="A3" s="15">
        <v>2</v>
      </c>
      <c r="B3" s="16" t="s">
        <v>1640</v>
      </c>
      <c r="C3" s="17" t="s">
        <v>1704</v>
      </c>
    </row>
    <row r="4" spans="1:3" ht="15.75" customHeight="1" x14ac:dyDescent="0.2">
      <c r="A4" s="15">
        <v>3</v>
      </c>
      <c r="B4" s="16" t="s">
        <v>1640</v>
      </c>
      <c r="C4" s="17" t="s">
        <v>1700</v>
      </c>
    </row>
    <row r="5" spans="1:3" ht="15.75" customHeight="1" x14ac:dyDescent="0.2">
      <c r="A5" s="15">
        <v>4</v>
      </c>
      <c r="B5" s="16" t="s">
        <v>1640</v>
      </c>
      <c r="C5" s="17" t="s">
        <v>1641</v>
      </c>
    </row>
    <row r="6" spans="1:3" ht="15.75" customHeight="1" x14ac:dyDescent="0.2">
      <c r="A6" s="15">
        <v>5</v>
      </c>
      <c r="B6" s="16" t="s">
        <v>1640</v>
      </c>
      <c r="C6" s="17" t="s">
        <v>1642</v>
      </c>
    </row>
    <row r="7" spans="1:3" ht="15.75" customHeight="1" x14ac:dyDescent="0.2">
      <c r="A7" s="15">
        <v>6</v>
      </c>
      <c r="B7" s="16" t="s">
        <v>1640</v>
      </c>
      <c r="C7" s="17" t="s">
        <v>1701</v>
      </c>
    </row>
    <row r="8" spans="1:3" ht="15.75" customHeight="1" x14ac:dyDescent="0.2">
      <c r="A8" s="15">
        <v>7</v>
      </c>
      <c r="B8" s="16" t="s">
        <v>1640</v>
      </c>
      <c r="C8" s="17" t="s">
        <v>1643</v>
      </c>
    </row>
    <row r="9" spans="1:3" ht="15.75" customHeight="1" x14ac:dyDescent="0.2">
      <c r="A9" s="15">
        <v>8</v>
      </c>
      <c r="B9" s="16" t="s">
        <v>1640</v>
      </c>
      <c r="C9" s="17" t="s">
        <v>1644</v>
      </c>
    </row>
    <row r="10" spans="1:3" ht="15.75" customHeight="1" x14ac:dyDescent="0.2">
      <c r="A10" s="15">
        <v>9</v>
      </c>
      <c r="B10" s="16" t="s">
        <v>1640</v>
      </c>
      <c r="C10" s="17" t="s">
        <v>1645</v>
      </c>
    </row>
    <row r="11" spans="1:3" ht="15.75" customHeight="1" x14ac:dyDescent="0.2">
      <c r="A11" s="15">
        <v>10</v>
      </c>
      <c r="B11" s="16" t="s">
        <v>1640</v>
      </c>
      <c r="C11" s="17" t="s">
        <v>1646</v>
      </c>
    </row>
    <row r="12" spans="1:3" ht="15.75" customHeight="1" x14ac:dyDescent="0.2">
      <c r="A12" s="15">
        <v>11</v>
      </c>
      <c r="B12" s="16" t="s">
        <v>1640</v>
      </c>
      <c r="C12" s="17" t="s">
        <v>1647</v>
      </c>
    </row>
    <row r="13" spans="1:3" ht="15.75" customHeight="1" x14ac:dyDescent="0.2">
      <c r="A13" s="15">
        <v>12</v>
      </c>
      <c r="B13" s="16" t="s">
        <v>1640</v>
      </c>
      <c r="C13" s="17" t="s">
        <v>1648</v>
      </c>
    </row>
    <row r="14" spans="1:3" ht="15.75" customHeight="1" x14ac:dyDescent="0.2">
      <c r="A14" s="15">
        <v>13</v>
      </c>
      <c r="B14" s="16" t="s">
        <v>1640</v>
      </c>
      <c r="C14" s="17" t="s">
        <v>1649</v>
      </c>
    </row>
    <row r="15" spans="1:3" ht="15.75" customHeight="1" x14ac:dyDescent="0.2">
      <c r="A15" s="15">
        <v>14</v>
      </c>
      <c r="B15" s="16" t="s">
        <v>1640</v>
      </c>
      <c r="C15" s="17" t="s">
        <v>1650</v>
      </c>
    </row>
    <row r="16" spans="1:3" ht="15.75" customHeight="1" x14ac:dyDescent="0.2">
      <c r="A16" s="15">
        <v>15</v>
      </c>
      <c r="B16" s="16" t="s">
        <v>1640</v>
      </c>
      <c r="C16" s="17" t="s">
        <v>1651</v>
      </c>
    </row>
    <row r="17" spans="1:3" ht="15.75" customHeight="1" x14ac:dyDescent="0.2">
      <c r="A17" s="15">
        <v>16</v>
      </c>
      <c r="B17" s="16" t="s">
        <v>1640</v>
      </c>
      <c r="C17" s="17" t="s">
        <v>1652</v>
      </c>
    </row>
    <row r="18" spans="1:3" ht="15.75" customHeight="1" x14ac:dyDescent="0.2">
      <c r="A18" s="15">
        <v>17</v>
      </c>
      <c r="B18" s="16" t="s">
        <v>1640</v>
      </c>
      <c r="C18" s="17" t="s">
        <v>1653</v>
      </c>
    </row>
    <row r="19" spans="1:3" ht="15.75" customHeight="1" x14ac:dyDescent="0.2">
      <c r="A19" s="15">
        <v>18</v>
      </c>
      <c r="B19" s="16" t="s">
        <v>1640</v>
      </c>
      <c r="C19" s="17" t="s">
        <v>1654</v>
      </c>
    </row>
    <row r="20" spans="1:3" ht="15.75" customHeight="1" x14ac:dyDescent="0.2">
      <c r="A20" s="15">
        <v>19</v>
      </c>
      <c r="B20" s="16" t="s">
        <v>1640</v>
      </c>
      <c r="C20" s="17" t="s">
        <v>1655</v>
      </c>
    </row>
    <row r="21" spans="1:3" ht="15.75" customHeight="1" x14ac:dyDescent="0.2">
      <c r="A21" s="15">
        <v>20</v>
      </c>
      <c r="B21" s="16" t="s">
        <v>1640</v>
      </c>
      <c r="C21" s="17" t="s">
        <v>1656</v>
      </c>
    </row>
    <row r="22" spans="1:3" ht="15.75" customHeight="1" x14ac:dyDescent="0.2">
      <c r="A22" s="15">
        <v>21</v>
      </c>
      <c r="B22" s="16" t="s">
        <v>1640</v>
      </c>
      <c r="C22" s="17" t="s">
        <v>1657</v>
      </c>
    </row>
    <row r="23" spans="1:3" ht="15.75" customHeight="1" x14ac:dyDescent="0.2">
      <c r="A23" s="18">
        <v>22</v>
      </c>
      <c r="B23" s="19" t="s">
        <v>1640</v>
      </c>
      <c r="C23" s="20" t="s">
        <v>1658</v>
      </c>
    </row>
    <row r="24" spans="1:3" ht="15.75" customHeight="1" x14ac:dyDescent="0.2">
      <c r="A24" s="15">
        <v>23</v>
      </c>
      <c r="B24" s="16" t="s">
        <v>1640</v>
      </c>
      <c r="C24" s="17" t="s">
        <v>1659</v>
      </c>
    </row>
    <row r="25" spans="1:3" ht="15.75" customHeight="1" x14ac:dyDescent="0.2">
      <c r="A25" s="15">
        <v>24</v>
      </c>
      <c r="B25" s="16" t="s">
        <v>1640</v>
      </c>
      <c r="C25" s="17" t="s">
        <v>1660</v>
      </c>
    </row>
    <row r="26" spans="1:3" ht="15.75" customHeight="1" x14ac:dyDescent="0.2">
      <c r="A26" s="15">
        <v>25</v>
      </c>
      <c r="B26" s="16" t="s">
        <v>1640</v>
      </c>
      <c r="C26" s="17" t="s">
        <v>1661</v>
      </c>
    </row>
    <row r="27" spans="1:3" ht="15.75" customHeight="1" x14ac:dyDescent="0.2">
      <c r="A27" s="15">
        <v>26</v>
      </c>
      <c r="B27" s="16" t="s">
        <v>1640</v>
      </c>
      <c r="C27" s="17" t="s">
        <v>1662</v>
      </c>
    </row>
    <row r="28" spans="1:3" ht="15.75" customHeight="1" x14ac:dyDescent="0.2">
      <c r="A28" s="15">
        <v>27</v>
      </c>
      <c r="B28" s="16" t="s">
        <v>1640</v>
      </c>
      <c r="C28" s="17" t="s">
        <v>1663</v>
      </c>
    </row>
    <row r="29" spans="1:3" ht="15.75" customHeight="1" x14ac:dyDescent="0.2">
      <c r="A29" s="15">
        <v>28</v>
      </c>
      <c r="B29" s="16" t="s">
        <v>1640</v>
      </c>
      <c r="C29" s="17" t="s">
        <v>1664</v>
      </c>
    </row>
    <row r="30" spans="1:3" ht="15.75" customHeight="1" x14ac:dyDescent="0.2">
      <c r="A30" s="15">
        <v>29</v>
      </c>
      <c r="B30" s="16" t="s">
        <v>1640</v>
      </c>
      <c r="C30" s="17" t="s">
        <v>1665</v>
      </c>
    </row>
    <row r="31" spans="1:3" ht="15.75" customHeight="1" x14ac:dyDescent="0.2">
      <c r="A31" s="15">
        <v>30</v>
      </c>
      <c r="B31" s="16" t="s">
        <v>1640</v>
      </c>
      <c r="C31" s="17" t="s">
        <v>1666</v>
      </c>
    </row>
    <row r="32" spans="1:3" ht="15.75" customHeight="1" x14ac:dyDescent="0.2">
      <c r="A32" s="15">
        <v>31</v>
      </c>
      <c r="B32" s="16" t="s">
        <v>1640</v>
      </c>
      <c r="C32" s="17" t="s">
        <v>1667</v>
      </c>
    </row>
    <row r="33" spans="1:3" ht="15.75" customHeight="1" x14ac:dyDescent="0.2">
      <c r="A33" s="15">
        <v>32</v>
      </c>
      <c r="B33" s="16" t="s">
        <v>1640</v>
      </c>
      <c r="C33" s="17" t="s">
        <v>1668</v>
      </c>
    </row>
    <row r="34" spans="1:3" ht="15.75" customHeight="1" x14ac:dyDescent="0.2">
      <c r="A34" s="15">
        <v>33</v>
      </c>
      <c r="B34" s="16" t="s">
        <v>1669</v>
      </c>
      <c r="C34" s="17" t="s">
        <v>1670</v>
      </c>
    </row>
    <row r="35" spans="1:3" ht="15.75" customHeight="1" x14ac:dyDescent="0.2">
      <c r="A35" s="15">
        <v>34</v>
      </c>
      <c r="B35" s="16" t="s">
        <v>1669</v>
      </c>
      <c r="C35" s="17" t="s">
        <v>1671</v>
      </c>
    </row>
    <row r="36" spans="1:3" ht="15.75" customHeight="1" x14ac:dyDescent="0.2">
      <c r="A36" s="15">
        <v>35</v>
      </c>
      <c r="B36" s="16" t="s">
        <v>1669</v>
      </c>
      <c r="C36" s="17" t="s">
        <v>1672</v>
      </c>
    </row>
    <row r="37" spans="1:3" ht="15.75" customHeight="1" x14ac:dyDescent="0.2">
      <c r="A37" s="15">
        <v>36</v>
      </c>
      <c r="B37" s="16" t="s">
        <v>1669</v>
      </c>
      <c r="C37" s="17" t="s">
        <v>1673</v>
      </c>
    </row>
    <row r="38" spans="1:3" ht="15.75" customHeight="1" x14ac:dyDescent="0.2">
      <c r="A38" s="15">
        <v>37</v>
      </c>
      <c r="B38" s="16" t="s">
        <v>1669</v>
      </c>
      <c r="C38" s="17" t="s">
        <v>1674</v>
      </c>
    </row>
    <row r="39" spans="1:3" ht="15.75" customHeight="1" x14ac:dyDescent="0.2">
      <c r="A39" s="15">
        <v>38</v>
      </c>
      <c r="B39" s="16" t="s">
        <v>1669</v>
      </c>
      <c r="C39" s="17" t="s">
        <v>1675</v>
      </c>
    </row>
    <row r="40" spans="1:3" ht="15.75" customHeight="1" x14ac:dyDescent="0.2">
      <c r="A40" s="15">
        <v>39</v>
      </c>
      <c r="B40" s="16" t="s">
        <v>1669</v>
      </c>
      <c r="C40" s="17" t="s">
        <v>1676</v>
      </c>
    </row>
    <row r="41" spans="1:3" ht="15.75" customHeight="1" x14ac:dyDescent="0.2">
      <c r="A41" s="15">
        <v>40</v>
      </c>
      <c r="B41" s="16" t="s">
        <v>1669</v>
      </c>
      <c r="C41" s="17" t="s">
        <v>1677</v>
      </c>
    </row>
    <row r="42" spans="1:3" ht="15.75" customHeight="1" x14ac:dyDescent="0.2">
      <c r="A42" s="15">
        <v>41</v>
      </c>
      <c r="B42" s="16" t="s">
        <v>1669</v>
      </c>
      <c r="C42" s="17" t="s">
        <v>1678</v>
      </c>
    </row>
    <row r="43" spans="1:3" ht="15.75" customHeight="1" x14ac:dyDescent="0.2">
      <c r="A43" s="15">
        <v>42</v>
      </c>
      <c r="B43" s="16" t="s">
        <v>1669</v>
      </c>
      <c r="C43" s="17" t="s">
        <v>1679</v>
      </c>
    </row>
    <row r="44" spans="1:3" ht="15.75" customHeight="1" x14ac:dyDescent="0.2">
      <c r="A44" s="15">
        <v>43</v>
      </c>
      <c r="B44" s="16" t="s">
        <v>1669</v>
      </c>
      <c r="C44" s="17" t="s">
        <v>1680</v>
      </c>
    </row>
    <row r="45" spans="1:3" ht="15.75" customHeight="1" x14ac:dyDescent="0.2">
      <c r="A45" s="15">
        <v>44</v>
      </c>
      <c r="B45" s="16" t="s">
        <v>1669</v>
      </c>
      <c r="C45" s="17" t="s">
        <v>1681</v>
      </c>
    </row>
    <row r="46" spans="1:3" ht="15.75" customHeight="1" x14ac:dyDescent="0.2">
      <c r="A46" s="15">
        <v>45</v>
      </c>
      <c r="B46" s="16" t="s">
        <v>1669</v>
      </c>
      <c r="C46" s="17" t="s">
        <v>1682</v>
      </c>
    </row>
    <row r="47" spans="1:3" ht="15.75" customHeight="1" x14ac:dyDescent="0.2">
      <c r="A47" s="15">
        <v>46</v>
      </c>
      <c r="B47" s="16" t="s">
        <v>1669</v>
      </c>
      <c r="C47" s="17" t="s">
        <v>1683</v>
      </c>
    </row>
    <row r="48" spans="1:3" ht="15.75" customHeight="1" x14ac:dyDescent="0.2">
      <c r="A48" s="15">
        <v>47</v>
      </c>
      <c r="B48" s="16" t="s">
        <v>1669</v>
      </c>
      <c r="C48" s="17" t="s">
        <v>1684</v>
      </c>
    </row>
    <row r="49" spans="1:3" ht="15.75" customHeight="1" x14ac:dyDescent="0.2">
      <c r="A49" s="15">
        <v>48</v>
      </c>
      <c r="B49" s="16" t="s">
        <v>1669</v>
      </c>
      <c r="C49" s="17" t="s">
        <v>1685</v>
      </c>
    </row>
    <row r="50" spans="1:3" ht="15.75" customHeight="1" x14ac:dyDescent="0.2">
      <c r="A50" s="15">
        <v>49</v>
      </c>
      <c r="B50" s="16" t="s">
        <v>1669</v>
      </c>
      <c r="C50" s="17" t="s">
        <v>1686</v>
      </c>
    </row>
    <row r="51" spans="1:3" ht="15.75" customHeight="1" x14ac:dyDescent="0.2">
      <c r="A51" s="15">
        <v>50</v>
      </c>
      <c r="B51" s="16" t="s">
        <v>1669</v>
      </c>
      <c r="C51" s="17" t="s">
        <v>1687</v>
      </c>
    </row>
    <row r="52" spans="1:3" ht="15.75" customHeight="1" x14ac:dyDescent="0.2">
      <c r="A52" s="15">
        <v>51</v>
      </c>
      <c r="B52" s="16" t="s">
        <v>1669</v>
      </c>
      <c r="C52" s="17" t="s">
        <v>1688</v>
      </c>
    </row>
    <row r="53" spans="1:3" ht="15.75" customHeight="1" x14ac:dyDescent="0.2">
      <c r="A53" s="15">
        <v>52</v>
      </c>
      <c r="B53" s="16" t="s">
        <v>1669</v>
      </c>
      <c r="C53" s="17" t="s">
        <v>1689</v>
      </c>
    </row>
    <row r="54" spans="1:3" ht="15.75" customHeight="1" x14ac:dyDescent="0.2">
      <c r="A54" s="15">
        <v>53</v>
      </c>
      <c r="B54" s="16" t="s">
        <v>1669</v>
      </c>
      <c r="C54" s="24" t="s">
        <v>1702</v>
      </c>
    </row>
    <row r="55" spans="1:3" ht="15.75" customHeight="1" x14ac:dyDescent="0.2">
      <c r="A55" s="15">
        <v>54</v>
      </c>
      <c r="B55" s="16" t="s">
        <v>1669</v>
      </c>
      <c r="C55" s="17" t="s">
        <v>1690</v>
      </c>
    </row>
    <row r="56" spans="1:3" ht="15.75" customHeight="1" x14ac:dyDescent="0.2">
      <c r="A56" s="15">
        <v>55</v>
      </c>
      <c r="B56" s="16" t="s">
        <v>1669</v>
      </c>
      <c r="C56" s="17" t="s">
        <v>1691</v>
      </c>
    </row>
    <row r="57" spans="1:3" ht="15.75" customHeight="1" x14ac:dyDescent="0.2">
      <c r="A57" s="15">
        <v>56</v>
      </c>
      <c r="B57" s="16" t="s">
        <v>1669</v>
      </c>
      <c r="C57" s="17" t="s">
        <v>1692</v>
      </c>
    </row>
    <row r="58" spans="1:3" ht="15.75" customHeight="1" x14ac:dyDescent="0.2">
      <c r="A58" s="15">
        <v>57</v>
      </c>
      <c r="B58" s="16" t="s">
        <v>1669</v>
      </c>
      <c r="C58" s="17" t="s">
        <v>1693</v>
      </c>
    </row>
    <row r="59" spans="1:3" ht="15.75" customHeight="1" x14ac:dyDescent="0.2">
      <c r="A59" s="15">
        <v>58</v>
      </c>
      <c r="B59" s="16" t="s">
        <v>1669</v>
      </c>
      <c r="C59" s="17" t="s">
        <v>1694</v>
      </c>
    </row>
    <row r="60" spans="1:3" ht="15.75" customHeight="1" x14ac:dyDescent="0.2">
      <c r="A60" s="21">
        <v>59</v>
      </c>
      <c r="B60" s="22" t="s">
        <v>1669</v>
      </c>
      <c r="C60" s="23" t="s">
        <v>1695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Pharmaceutical interv</vt:lpstr>
      <vt:lpstr>Non-pharmaceutical interv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Hernández Leal</dc:creator>
  <cp:lastModifiedBy>Allel Henriquez, Kasim</cp:lastModifiedBy>
  <dcterms:created xsi:type="dcterms:W3CDTF">2023-12-27T17:18:17Z</dcterms:created>
  <dcterms:modified xsi:type="dcterms:W3CDTF">2024-01-09T14:59:20Z</dcterms:modified>
</cp:coreProperties>
</file>