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iraj/Library/CloudStorage/OneDrive-UniversityofGlasgow/Industry Project/code/"/>
    </mc:Choice>
  </mc:AlternateContent>
  <xr:revisionPtr revIDLastSave="0" documentId="13_ncr:1_{35E101F7-F970-2043-8369-5AEA28F285B7}" xr6:coauthVersionLast="47" xr6:coauthVersionMax="47" xr10:uidLastSave="{00000000-0000-0000-0000-000000000000}"/>
  <bookViews>
    <workbookView xWindow="10760" yWindow="1140" windowWidth="27640" windowHeight="16940" activeTab="3" xr2:uid="{DE38C1C5-30E6-D742-B48E-E8325D0BF4FB}"/>
  </bookViews>
  <sheets>
    <sheet name="interest_rate_term_structure" sheetId="1" r:id="rId1"/>
    <sheet name="credit_risk_term_structure" sheetId="2" r:id="rId2"/>
    <sheet name="interest_rate_parameters" sheetId="3" r:id="rId3"/>
    <sheet name="credit_risk_paramet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2" i="2"/>
  <c r="B3" i="2"/>
  <c r="B4" i="2"/>
  <c r="B5" i="2"/>
  <c r="B6" i="2"/>
  <c r="B7" i="2"/>
  <c r="B8" i="2"/>
  <c r="B9" i="2"/>
  <c r="B2" i="2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</calcChain>
</file>

<file path=xl/sharedStrings.xml><?xml version="1.0" encoding="utf-8"?>
<sst xmlns="http://schemas.openxmlformats.org/spreadsheetml/2006/main" count="18" uniqueCount="12">
  <si>
    <t>rate</t>
  </si>
  <si>
    <t>k</t>
  </si>
  <si>
    <t>theta</t>
  </si>
  <si>
    <t>sigma</t>
  </si>
  <si>
    <t>x0</t>
  </si>
  <si>
    <t>rate(%)</t>
  </si>
  <si>
    <t>months(whole)</t>
  </si>
  <si>
    <t>rate(bps)</t>
  </si>
  <si>
    <t>spread</t>
  </si>
  <si>
    <t>years</t>
  </si>
  <si>
    <t>recovery_rate</t>
  </si>
  <si>
    <t>premium_frequency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</si>
</sst>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##_);[Red]\(#,##0.00##\)"/>
  </numFmts>
  <fonts count="2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4">
    <xf numFmtId="0" fontId="0" fillId="0" borderId="0" xfId="0"/>
    <xf numFmtId="2" fontId="0" fillId="0" borderId="0" xfId="0" applyNumberFormat="1"/>
    <xf numFmtId="164" fontId="1" fillId="0" borderId="0" xfId="1"/>
    <xf numFmtId="11" fontId="0" fillId="0" borderId="0" xfId="0" applyNumberFormat="1"/>
  </cellXfs>
  <cellStyles count="2">
    <cellStyle name="blp_amount" xfId="1" xr:uid="{219DA6DC-62C8-8041-9DCD-56D79194C87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8863E-1E4E-CE48-8256-D2C0605750DF}">
  <dimension ref="A1:D55"/>
  <sheetViews>
    <sheetView topLeftCell="C1" workbookViewId="0">
      <selection activeCell="E1" sqref="E1"/>
    </sheetView>
  </sheetViews>
  <sheetFormatPr baseColWidth="10" defaultRowHeight="16" x14ac:dyDescent="0.2"/>
  <cols>
    <col min="1" max="1" width="13.6640625" hidden="1" customWidth="1"/>
    <col min="2" max="2" width="0" hidden="1" customWidth="1"/>
  </cols>
  <sheetData>
    <row r="1" spans="1:4" x14ac:dyDescent="0.2">
      <c r="A1" t="s">
        <v>6</v>
      </c>
      <c r="B1" t="s">
        <v>5</v>
      </c>
      <c r="C1" t="s">
        <v>0</v>
      </c>
      <c r="D1" t="s">
        <v>9</v>
      </c>
    </row>
    <row r="2" spans="1:4" x14ac:dyDescent="0.2">
      <c r="A2">
        <v>7</v>
      </c>
      <c r="B2" s="1">
        <v>5.2441946705752089</v>
      </c>
      <c r="C2">
        <f t="shared" ref="C2:C55" si="0">B2*0.01</f>
        <v>5.2441946705752092E-2</v>
      </c>
      <c r="D2">
        <f t="shared" ref="D2:D55" si="1">A2/12</f>
        <v>0.58333333333333337</v>
      </c>
    </row>
    <row r="3" spans="1:4" x14ac:dyDescent="0.2">
      <c r="A3">
        <v>8</v>
      </c>
      <c r="B3" s="1">
        <v>5.2732754749610073</v>
      </c>
      <c r="C3">
        <f t="shared" si="0"/>
        <v>5.2732754749610075E-2</v>
      </c>
      <c r="D3">
        <f t="shared" si="1"/>
        <v>0.66666666666666663</v>
      </c>
    </row>
    <row r="4" spans="1:4" x14ac:dyDescent="0.2">
      <c r="A4">
        <v>9</v>
      </c>
      <c r="B4" s="1">
        <v>5.2975380606702176</v>
      </c>
      <c r="C4">
        <f t="shared" si="0"/>
        <v>5.2975380606702177E-2</v>
      </c>
      <c r="D4">
        <f t="shared" si="1"/>
        <v>0.75</v>
      </c>
    </row>
    <row r="5" spans="1:4" x14ac:dyDescent="0.2">
      <c r="A5">
        <v>10</v>
      </c>
      <c r="B5" s="1">
        <v>5.3173191828803406</v>
      </c>
      <c r="C5">
        <f t="shared" si="0"/>
        <v>5.3173191828803409E-2</v>
      </c>
      <c r="D5">
        <f t="shared" si="1"/>
        <v>0.83333333333333337</v>
      </c>
    </row>
    <row r="6" spans="1:4" x14ac:dyDescent="0.2">
      <c r="A6">
        <v>11</v>
      </c>
      <c r="B6" s="1">
        <v>5.3330643663968456</v>
      </c>
      <c r="C6">
        <f t="shared" si="0"/>
        <v>5.3330643663968454E-2</v>
      </c>
      <c r="D6">
        <f t="shared" si="1"/>
        <v>0.91666666666666663</v>
      </c>
    </row>
    <row r="7" spans="1:4" x14ac:dyDescent="0.2">
      <c r="A7">
        <v>12</v>
      </c>
      <c r="B7" s="1">
        <v>5.3451955542696608</v>
      </c>
      <c r="C7">
        <f t="shared" si="0"/>
        <v>5.3451955542696605E-2</v>
      </c>
      <c r="D7">
        <f t="shared" si="1"/>
        <v>1</v>
      </c>
    </row>
    <row r="8" spans="1:4" x14ac:dyDescent="0.2">
      <c r="A8">
        <v>13</v>
      </c>
      <c r="B8" s="1">
        <v>5.3540842738722958</v>
      </c>
      <c r="C8">
        <f t="shared" si="0"/>
        <v>5.3540842738722956E-2</v>
      </c>
      <c r="D8">
        <f t="shared" si="1"/>
        <v>1.0833333333333333</v>
      </c>
    </row>
    <row r="9" spans="1:4" x14ac:dyDescent="0.2">
      <c r="A9">
        <v>14</v>
      </c>
      <c r="B9" s="1">
        <v>5.3600687944653789</v>
      </c>
      <c r="C9">
        <f t="shared" si="0"/>
        <v>5.3600687944653787E-2</v>
      </c>
      <c r="D9">
        <f t="shared" si="1"/>
        <v>1.1666666666666667</v>
      </c>
    </row>
    <row r="10" spans="1:4" x14ac:dyDescent="0.2">
      <c r="A10">
        <v>15</v>
      </c>
      <c r="B10" s="1">
        <v>5.3634645514365058</v>
      </c>
      <c r="C10">
        <f t="shared" si="0"/>
        <v>5.3634645514365059E-2</v>
      </c>
      <c r="D10">
        <f t="shared" si="1"/>
        <v>1.25</v>
      </c>
    </row>
    <row r="11" spans="1:4" x14ac:dyDescent="0.2">
      <c r="A11">
        <v>16</v>
      </c>
      <c r="B11" s="1">
        <v>5.3645567714425626</v>
      </c>
      <c r="C11">
        <f t="shared" si="0"/>
        <v>5.3645567714425628E-2</v>
      </c>
      <c r="D11">
        <f t="shared" si="1"/>
        <v>1.3333333333333333</v>
      </c>
    </row>
    <row r="12" spans="1:4" x14ac:dyDescent="0.2">
      <c r="A12">
        <v>17</v>
      </c>
      <c r="B12" s="1">
        <v>5.363586512141385</v>
      </c>
      <c r="C12">
        <f t="shared" si="0"/>
        <v>5.3635865121413849E-2</v>
      </c>
      <c r="D12">
        <f t="shared" si="1"/>
        <v>1.4166666666666667</v>
      </c>
    </row>
    <row r="13" spans="1:4" x14ac:dyDescent="0.2">
      <c r="A13">
        <v>18</v>
      </c>
      <c r="B13" s="1">
        <v>5.3607591906408318</v>
      </c>
      <c r="C13">
        <f t="shared" si="0"/>
        <v>5.360759190640832E-2</v>
      </c>
      <c r="D13">
        <f t="shared" si="1"/>
        <v>1.5</v>
      </c>
    </row>
    <row r="14" spans="1:4" x14ac:dyDescent="0.2">
      <c r="A14">
        <v>19</v>
      </c>
      <c r="B14" s="1">
        <v>5.356253957873772</v>
      </c>
      <c r="C14">
        <f t="shared" si="0"/>
        <v>5.3562539578737724E-2</v>
      </c>
      <c r="D14">
        <f t="shared" si="1"/>
        <v>1.5833333333333333</v>
      </c>
    </row>
    <row r="15" spans="1:4" x14ac:dyDescent="0.2">
      <c r="A15">
        <v>20</v>
      </c>
      <c r="B15" s="1">
        <v>5.3502298166241795</v>
      </c>
      <c r="C15">
        <f t="shared" si="0"/>
        <v>5.3502298166241795E-2</v>
      </c>
      <c r="D15">
        <f t="shared" si="1"/>
        <v>1.6666666666666667</v>
      </c>
    </row>
    <row r="16" spans="1:4" x14ac:dyDescent="0.2">
      <c r="A16">
        <v>21</v>
      </c>
      <c r="B16" s="1">
        <v>5.3428262470717707</v>
      </c>
      <c r="C16">
        <f t="shared" si="0"/>
        <v>5.3428262470717705E-2</v>
      </c>
      <c r="D16">
        <f t="shared" si="1"/>
        <v>1.75</v>
      </c>
    </row>
    <row r="17" spans="1:4" x14ac:dyDescent="0.2">
      <c r="A17">
        <v>22</v>
      </c>
      <c r="B17" s="1">
        <v>5.3341658514795496</v>
      </c>
      <c r="C17">
        <f t="shared" si="0"/>
        <v>5.3341658514795498E-2</v>
      </c>
      <c r="D17">
        <f t="shared" si="1"/>
        <v>1.8333333333333333</v>
      </c>
    </row>
    <row r="18" spans="1:4" x14ac:dyDescent="0.2">
      <c r="A18">
        <v>23</v>
      </c>
      <c r="B18" s="1">
        <v>5.3243602772905465</v>
      </c>
      <c r="C18">
        <f t="shared" si="0"/>
        <v>5.3243602772905463E-2</v>
      </c>
      <c r="D18">
        <f t="shared" si="1"/>
        <v>1.9166666666666667</v>
      </c>
    </row>
    <row r="19" spans="1:4" x14ac:dyDescent="0.2">
      <c r="A19">
        <v>24</v>
      </c>
      <c r="B19" s="1">
        <v>5.3135128182934492</v>
      </c>
      <c r="C19">
        <f t="shared" si="0"/>
        <v>5.3135128182934491E-2</v>
      </c>
      <c r="D19">
        <f t="shared" si="1"/>
        <v>2</v>
      </c>
    </row>
    <row r="20" spans="1:4" x14ac:dyDescent="0.2">
      <c r="A20">
        <v>25</v>
      </c>
      <c r="B20" s="1">
        <v>5.3017202008618485</v>
      </c>
      <c r="C20">
        <f t="shared" si="0"/>
        <v>5.3017202008618487E-2</v>
      </c>
      <c r="D20">
        <f t="shared" si="1"/>
        <v>2.0833333333333335</v>
      </c>
    </row>
    <row r="21" spans="1:4" x14ac:dyDescent="0.2">
      <c r="A21">
        <v>26</v>
      </c>
      <c r="B21" s="1">
        <v>5.2890740228749653</v>
      </c>
      <c r="C21">
        <f t="shared" si="0"/>
        <v>5.2890740228749657E-2</v>
      </c>
      <c r="D21">
        <f t="shared" si="1"/>
        <v>2.1666666666666665</v>
      </c>
    </row>
    <row r="22" spans="1:4" x14ac:dyDescent="0.2">
      <c r="A22">
        <v>27</v>
      </c>
      <c r="B22" s="1">
        <v>5.2756617315409526</v>
      </c>
      <c r="C22">
        <f t="shared" si="0"/>
        <v>5.2756617315409531E-2</v>
      </c>
      <c r="D22">
        <f t="shared" si="1"/>
        <v>2.25</v>
      </c>
    </row>
    <row r="23" spans="1:4" x14ac:dyDescent="0.2">
      <c r="A23">
        <v>28</v>
      </c>
      <c r="B23" s="1">
        <v>5.2615673728105126</v>
      </c>
      <c r="C23">
        <f t="shared" si="0"/>
        <v>5.2615673728105126E-2</v>
      </c>
      <c r="D23">
        <f t="shared" si="1"/>
        <v>2.3333333333333335</v>
      </c>
    </row>
    <row r="24" spans="1:4" x14ac:dyDescent="0.2">
      <c r="A24">
        <v>29</v>
      </c>
      <c r="B24" s="1">
        <v>5.2468716018740116</v>
      </c>
      <c r="C24">
        <f t="shared" si="0"/>
        <v>5.2468716018740119E-2</v>
      </c>
      <c r="D24">
        <f t="shared" si="1"/>
        <v>2.4166666666666665</v>
      </c>
    </row>
    <row r="25" spans="1:4" x14ac:dyDescent="0.2">
      <c r="A25">
        <v>30</v>
      </c>
      <c r="B25" s="1">
        <v>5.2316497777847175</v>
      </c>
      <c r="C25">
        <f t="shared" si="0"/>
        <v>5.2316497777847179E-2</v>
      </c>
      <c r="D25">
        <f t="shared" si="1"/>
        <v>2.5</v>
      </c>
    </row>
    <row r="26" spans="1:4" x14ac:dyDescent="0.2">
      <c r="A26">
        <v>31</v>
      </c>
      <c r="B26" s="1">
        <v>5.2159717080883201</v>
      </c>
      <c r="C26">
        <f t="shared" si="0"/>
        <v>5.2159717080883204E-2</v>
      </c>
      <c r="D26">
        <f t="shared" si="1"/>
        <v>2.5833333333333335</v>
      </c>
    </row>
    <row r="27" spans="1:4" x14ac:dyDescent="0.2">
      <c r="A27">
        <v>32</v>
      </c>
      <c r="B27" s="1">
        <v>5.1999023276689584</v>
      </c>
      <c r="C27">
        <f t="shared" si="0"/>
        <v>5.1999023276689586E-2</v>
      </c>
      <c r="D27">
        <f t="shared" si="1"/>
        <v>2.6666666666666665</v>
      </c>
    </row>
    <row r="28" spans="1:4" x14ac:dyDescent="0.2">
      <c r="A28">
        <v>33</v>
      </c>
      <c r="B28" s="1">
        <v>5.1835010185853871</v>
      </c>
      <c r="C28">
        <f t="shared" si="0"/>
        <v>5.1835010185853875E-2</v>
      </c>
      <c r="D28">
        <f t="shared" si="1"/>
        <v>2.75</v>
      </c>
    </row>
    <row r="29" spans="1:4" x14ac:dyDescent="0.2">
      <c r="A29">
        <v>34</v>
      </c>
      <c r="B29" s="1">
        <v>5.1668212267541094</v>
      </c>
      <c r="C29">
        <f t="shared" si="0"/>
        <v>5.1668212267541092E-2</v>
      </c>
      <c r="D29">
        <f t="shared" si="1"/>
        <v>2.8333333333333335</v>
      </c>
    </row>
    <row r="30" spans="1:4" x14ac:dyDescent="0.2">
      <c r="A30">
        <v>35</v>
      </c>
      <c r="B30" s="1">
        <v>5.1499112220841576</v>
      </c>
      <c r="C30">
        <f t="shared" si="0"/>
        <v>5.1499112220841581E-2</v>
      </c>
      <c r="D30">
        <f t="shared" si="1"/>
        <v>2.9166666666666665</v>
      </c>
    </row>
    <row r="31" spans="1:4" x14ac:dyDescent="0.2">
      <c r="A31">
        <v>36</v>
      </c>
      <c r="B31" s="1">
        <v>5.1328148173670263</v>
      </c>
      <c r="C31">
        <f t="shared" si="0"/>
        <v>5.1328148173670263E-2</v>
      </c>
      <c r="D31">
        <f t="shared" si="1"/>
        <v>3</v>
      </c>
    </row>
    <row r="32" spans="1:4" x14ac:dyDescent="0.2">
      <c r="A32">
        <v>37</v>
      </c>
      <c r="B32" s="1">
        <v>5.1155719703204054</v>
      </c>
      <c r="C32">
        <f t="shared" si="0"/>
        <v>5.1155719703204053E-2</v>
      </c>
      <c r="D32">
        <f t="shared" si="1"/>
        <v>3.0833333333333335</v>
      </c>
    </row>
    <row r="33" spans="1:4" x14ac:dyDescent="0.2">
      <c r="A33">
        <v>38</v>
      </c>
      <c r="B33" s="1">
        <v>5.098219244852304</v>
      </c>
      <c r="C33">
        <f t="shared" si="0"/>
        <v>5.0982192448523041E-2</v>
      </c>
      <c r="D33">
        <f t="shared" si="1"/>
        <v>3.1666666666666665</v>
      </c>
    </row>
    <row r="34" spans="1:4" x14ac:dyDescent="0.2">
      <c r="A34">
        <v>39</v>
      </c>
      <c r="B34" s="1">
        <v>5.0807900640114676</v>
      </c>
      <c r="C34">
        <f t="shared" si="0"/>
        <v>5.080790064011468E-2</v>
      </c>
      <c r="D34">
        <f t="shared" si="1"/>
        <v>3.25</v>
      </c>
    </row>
    <row r="35" spans="1:4" x14ac:dyDescent="0.2">
      <c r="A35">
        <v>40</v>
      </c>
      <c r="B35" s="1">
        <v>5.0633150246099543</v>
      </c>
      <c r="C35">
        <f t="shared" si="0"/>
        <v>5.0633150246099545E-2</v>
      </c>
      <c r="D35">
        <f t="shared" si="1"/>
        <v>3.3333333333333335</v>
      </c>
    </row>
    <row r="36" spans="1:4" x14ac:dyDescent="0.2">
      <c r="A36">
        <v>41</v>
      </c>
      <c r="B36" s="1">
        <v>5.0458222277927272</v>
      </c>
      <c r="C36">
        <f t="shared" si="0"/>
        <v>5.0458222277927275E-2</v>
      </c>
      <c r="D36">
        <f t="shared" si="1"/>
        <v>3.4166666666666665</v>
      </c>
    </row>
    <row r="37" spans="1:4" x14ac:dyDescent="0.2">
      <c r="A37">
        <v>42</v>
      </c>
      <c r="B37" s="1">
        <v>5.028337524601433</v>
      </c>
      <c r="C37">
        <f t="shared" si="0"/>
        <v>5.0283375246014332E-2</v>
      </c>
      <c r="D37">
        <f t="shared" si="1"/>
        <v>3.5</v>
      </c>
    </row>
    <row r="38" spans="1:4" x14ac:dyDescent="0.2">
      <c r="A38">
        <v>43</v>
      </c>
      <c r="B38" s="1">
        <v>5.010884754274433</v>
      </c>
      <c r="C38">
        <f t="shared" si="0"/>
        <v>5.0108847542744334E-2</v>
      </c>
      <c r="D38">
        <f t="shared" si="1"/>
        <v>3.5833333333333335</v>
      </c>
    </row>
    <row r="39" spans="1:4" x14ac:dyDescent="0.2">
      <c r="A39">
        <v>44</v>
      </c>
      <c r="B39" s="1">
        <v>4.9934859628081663</v>
      </c>
      <c r="C39">
        <f t="shared" si="0"/>
        <v>4.9934859628081661E-2</v>
      </c>
      <c r="D39">
        <f t="shared" si="1"/>
        <v>3.6666666666666665</v>
      </c>
    </row>
    <row r="40" spans="1:4" x14ac:dyDescent="0.2">
      <c r="A40">
        <v>45</v>
      </c>
      <c r="B40" s="1">
        <v>4.9761615249252555</v>
      </c>
      <c r="C40">
        <f t="shared" si="0"/>
        <v>4.9761615249252558E-2</v>
      </c>
      <c r="D40">
        <f t="shared" si="1"/>
        <v>3.75</v>
      </c>
    </row>
    <row r="41" spans="1:4" x14ac:dyDescent="0.2">
      <c r="A41">
        <v>46</v>
      </c>
      <c r="B41" s="1">
        <v>4.9589302644027375</v>
      </c>
      <c r="C41">
        <f t="shared" si="0"/>
        <v>4.9589302644027375E-2</v>
      </c>
      <c r="D41">
        <f t="shared" si="1"/>
        <v>3.8333333333333335</v>
      </c>
    </row>
    <row r="42" spans="1:4" x14ac:dyDescent="0.2">
      <c r="A42">
        <v>47</v>
      </c>
      <c r="B42" s="1">
        <v>4.9418096149754289</v>
      </c>
      <c r="C42">
        <f t="shared" si="0"/>
        <v>4.9418096149754287E-2</v>
      </c>
      <c r="D42">
        <f t="shared" si="1"/>
        <v>3.9166666666666665</v>
      </c>
    </row>
    <row r="43" spans="1:4" x14ac:dyDescent="0.2">
      <c r="A43">
        <v>48</v>
      </c>
      <c r="B43" s="1">
        <v>4.924815765131993</v>
      </c>
      <c r="C43">
        <f t="shared" si="0"/>
        <v>4.9248157651319929E-2</v>
      </c>
      <c r="D43">
        <f t="shared" si="1"/>
        <v>4</v>
      </c>
    </row>
    <row r="44" spans="1:4" x14ac:dyDescent="0.2">
      <c r="A44">
        <v>49</v>
      </c>
      <c r="B44" s="1">
        <v>4.9079637848299216</v>
      </c>
      <c r="C44">
        <f t="shared" si="0"/>
        <v>4.9079637848299218E-2</v>
      </c>
      <c r="D44">
        <f t="shared" si="1"/>
        <v>4.083333333333333</v>
      </c>
    </row>
    <row r="45" spans="1:4" x14ac:dyDescent="0.2">
      <c r="A45">
        <v>50</v>
      </c>
      <c r="B45" s="1">
        <v>4.891267677066331</v>
      </c>
      <c r="C45">
        <f t="shared" si="0"/>
        <v>4.8912676770663313E-2</v>
      </c>
      <c r="D45">
        <f t="shared" si="1"/>
        <v>4.166666666666667</v>
      </c>
    </row>
    <row r="46" spans="1:4" x14ac:dyDescent="0.2">
      <c r="A46">
        <v>51</v>
      </c>
      <c r="B46" s="1">
        <v>4.8747402422024857</v>
      </c>
      <c r="C46">
        <f t="shared" si="0"/>
        <v>4.8747402422024855E-2</v>
      </c>
      <c r="D46">
        <f t="shared" si="1"/>
        <v>4.25</v>
      </c>
    </row>
    <row r="47" spans="1:4" x14ac:dyDescent="0.2">
      <c r="A47">
        <v>52</v>
      </c>
      <c r="B47" s="1">
        <v>4.8583930902002121</v>
      </c>
      <c r="C47">
        <f t="shared" si="0"/>
        <v>4.8583930902002123E-2</v>
      </c>
      <c r="D47">
        <f t="shared" si="1"/>
        <v>4.333333333333333</v>
      </c>
    </row>
    <row r="48" spans="1:4" x14ac:dyDescent="0.2">
      <c r="A48">
        <v>53</v>
      </c>
      <c r="B48" s="1">
        <v>4.8422367504346937</v>
      </c>
      <c r="C48">
        <f t="shared" si="0"/>
        <v>4.842236750434694E-2</v>
      </c>
      <c r="D48">
        <f t="shared" si="1"/>
        <v>4.416666666666667</v>
      </c>
    </row>
    <row r="49" spans="1:4" x14ac:dyDescent="0.2">
      <c r="A49">
        <v>54</v>
      </c>
      <c r="B49" s="1">
        <v>4.8262807731638082</v>
      </c>
      <c r="C49">
        <f t="shared" si="0"/>
        <v>4.8262807731638081E-2</v>
      </c>
      <c r="D49">
        <f t="shared" si="1"/>
        <v>4.5</v>
      </c>
    </row>
    <row r="50" spans="1:4" x14ac:dyDescent="0.2">
      <c r="A50">
        <v>55</v>
      </c>
      <c r="B50" s="1">
        <v>4.8105338437143184</v>
      </c>
      <c r="C50">
        <f t="shared" si="0"/>
        <v>4.8105338437143187E-2</v>
      </c>
      <c r="D50">
        <f t="shared" si="1"/>
        <v>4.583333333333333</v>
      </c>
    </row>
    <row r="51" spans="1:4" x14ac:dyDescent="0.2">
      <c r="A51">
        <v>56</v>
      </c>
      <c r="B51" s="1">
        <v>4.7950038944916082</v>
      </c>
      <c r="C51">
        <f t="shared" si="0"/>
        <v>4.7950038944916083E-2</v>
      </c>
      <c r="D51">
        <f t="shared" si="1"/>
        <v>4.666666666666667</v>
      </c>
    </row>
    <row r="52" spans="1:4" x14ac:dyDescent="0.2">
      <c r="A52">
        <v>57</v>
      </c>
      <c r="B52" s="1">
        <v>4.7796981720229974</v>
      </c>
      <c r="C52">
        <f t="shared" si="0"/>
        <v>4.7796981720229975E-2</v>
      </c>
      <c r="D52">
        <f t="shared" si="1"/>
        <v>4.75</v>
      </c>
    </row>
    <row r="53" spans="1:4" x14ac:dyDescent="0.2">
      <c r="A53">
        <v>58</v>
      </c>
      <c r="B53" s="1">
        <v>4.7646232924660987</v>
      </c>
      <c r="C53">
        <f t="shared" si="0"/>
        <v>4.764623292466099E-2</v>
      </c>
      <c r="D53">
        <f t="shared" si="1"/>
        <v>4.833333333333333</v>
      </c>
    </row>
    <row r="54" spans="1:4" x14ac:dyDescent="0.2">
      <c r="A54">
        <v>59</v>
      </c>
      <c r="B54" s="1">
        <v>4.7497852947337913</v>
      </c>
      <c r="C54">
        <f t="shared" si="0"/>
        <v>4.7497852947337917E-2</v>
      </c>
      <c r="D54">
        <f t="shared" si="1"/>
        <v>4.916666666666667</v>
      </c>
    </row>
    <row r="55" spans="1:4" x14ac:dyDescent="0.2">
      <c r="A55">
        <v>60</v>
      </c>
      <c r="B55" s="1">
        <v>4.7351896885979494</v>
      </c>
      <c r="C55">
        <f t="shared" si="0"/>
        <v>4.7351896885979496E-2</v>
      </c>
      <c r="D55">
        <f t="shared" si="1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4E3C-6123-564C-ACEF-26D67C5C8B64}">
  <dimension ref="A1:D9"/>
  <sheetViews>
    <sheetView topLeftCell="B1" workbookViewId="0">
      <selection activeCell="E1" sqref="E1"/>
    </sheetView>
  </sheetViews>
  <sheetFormatPr baseColWidth="10" defaultRowHeight="16" x14ac:dyDescent="0.2"/>
  <cols>
    <col min="1" max="1" width="0" hidden="1" customWidth="1"/>
    <col min="4" max="4" width="0" hidden="1" customWidth="1"/>
  </cols>
  <sheetData>
    <row r="1" spans="1:4" x14ac:dyDescent="0.2">
      <c r="A1" t="s">
        <v>6</v>
      </c>
      <c r="B1" t="s">
        <v>9</v>
      </c>
      <c r="C1" t="s">
        <v>8</v>
      </c>
      <c r="D1" t="s">
        <v>7</v>
      </c>
    </row>
    <row r="2" spans="1:4" x14ac:dyDescent="0.2">
      <c r="A2">
        <v>6</v>
      </c>
      <c r="B2">
        <f>A2/12</f>
        <v>0.5</v>
      </c>
      <c r="C2">
        <f>D2*0.0001</f>
        <v>8.1129268646200001E-3</v>
      </c>
      <c r="D2" s="2">
        <v>81.129268646200003</v>
      </c>
    </row>
    <row r="3" spans="1:4" x14ac:dyDescent="0.2">
      <c r="A3">
        <v>12</v>
      </c>
      <c r="B3">
        <f t="shared" ref="B3:B9" si="0">A3/12</f>
        <v>1</v>
      </c>
      <c r="C3">
        <f t="shared" ref="C3:C9" si="1">D3*0.0001</f>
        <v>8.970113372800001E-3</v>
      </c>
      <c r="D3" s="2">
        <v>89.701133728000002</v>
      </c>
    </row>
    <row r="4" spans="1:4" x14ac:dyDescent="0.2">
      <c r="A4">
        <v>24</v>
      </c>
      <c r="B4">
        <f t="shared" si="0"/>
        <v>2</v>
      </c>
      <c r="C4">
        <f t="shared" si="1"/>
        <v>9.4659866333000001E-3</v>
      </c>
      <c r="D4" s="2">
        <v>94.659866332999997</v>
      </c>
    </row>
    <row r="5" spans="1:4" x14ac:dyDescent="0.2">
      <c r="A5">
        <v>36</v>
      </c>
      <c r="B5">
        <f t="shared" si="0"/>
        <v>3</v>
      </c>
      <c r="C5">
        <f t="shared" si="1"/>
        <v>9.8413871765100011E-3</v>
      </c>
      <c r="D5" s="2">
        <v>98.413871765099998</v>
      </c>
    </row>
    <row r="6" spans="1:4" x14ac:dyDescent="0.2">
      <c r="A6">
        <v>48</v>
      </c>
      <c r="B6">
        <f t="shared" si="0"/>
        <v>4</v>
      </c>
      <c r="C6">
        <f t="shared" si="1"/>
        <v>1.0842559432980001E-2</v>
      </c>
      <c r="D6" s="2">
        <v>108.42559432980001</v>
      </c>
    </row>
    <row r="7" spans="1:4" x14ac:dyDescent="0.2">
      <c r="A7">
        <v>60</v>
      </c>
      <c r="B7">
        <f t="shared" si="0"/>
        <v>5</v>
      </c>
      <c r="C7">
        <f t="shared" si="1"/>
        <v>1.1395542907710001E-2</v>
      </c>
      <c r="D7" s="2">
        <v>113.95542907710001</v>
      </c>
    </row>
    <row r="8" spans="1:4" x14ac:dyDescent="0.2">
      <c r="A8">
        <v>84</v>
      </c>
      <c r="B8">
        <f t="shared" si="0"/>
        <v>7</v>
      </c>
      <c r="C8">
        <f t="shared" si="1"/>
        <v>1.210885848999E-2</v>
      </c>
      <c r="D8" s="2">
        <v>121.0885848999</v>
      </c>
    </row>
    <row r="9" spans="1:4" x14ac:dyDescent="0.2">
      <c r="A9">
        <v>120</v>
      </c>
      <c r="B9">
        <f t="shared" si="0"/>
        <v>10</v>
      </c>
      <c r="C9">
        <f t="shared" si="1"/>
        <v>1.2994847106930002E-2</v>
      </c>
      <c r="D9" s="2">
        <v>129.94847106930001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32AF-0F53-454C-A2CE-3A93B5AF25D7}">
  <dimension ref="A1:D2"/>
  <sheetViews>
    <sheetView workbookViewId="0">
      <selection activeCell="A2" sqref="A2"/>
    </sheetView>
  </sheetViews>
  <sheetFormatPr baseColWidth="10" defaultRowHeight="16" x14ac:dyDescent="0.2"/>
  <sheetData>
    <row r="1" spans="1:4" x14ac:dyDescent="0.2">
      <c r="A1" t="s">
        <v>1</v>
      </c>
      <c r="B1" t="s">
        <v>2</v>
      </c>
      <c r="C1" t="s">
        <v>3</v>
      </c>
      <c r="D1" t="s">
        <v>4</v>
      </c>
    </row>
    <row r="2" spans="1:4" x14ac:dyDescent="0.2">
      <c r="A2">
        <v>0.52890499999999996</v>
      </c>
      <c r="B2">
        <v>3.1990400000000002E-2</v>
      </c>
      <c r="C2">
        <v>0.13003500000000001</v>
      </c>
      <c r="D2" s="3">
        <v>8.3234900000000005E-5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0868-0661-6A4B-9B03-0147465E5A5C}">
  <dimension ref="A1:F2"/>
  <sheetViews>
    <sheetView tabSelected="1" workbookViewId="0">
      <selection activeCell="E1" sqref="E1:F2"/>
    </sheetView>
  </sheetViews>
  <sheetFormatPr baseColWidth="10" defaultRowHeight="16" x14ac:dyDescent="0.2"/>
  <sheetData>
    <row r="1" spans="1:6" x14ac:dyDescent="0.2">
      <c r="A1" t="s">
        <v>1</v>
      </c>
      <c r="B1" t="s">
        <v>2</v>
      </c>
      <c r="C1" t="s">
        <v>3</v>
      </c>
      <c r="D1" t="s">
        <v>4</v>
      </c>
      <c r="E1" t="s">
        <v>10</v>
      </c>
      <c r="F1" t="s">
        <v>11</v>
      </c>
    </row>
    <row r="2" spans="1:6" x14ac:dyDescent="0.2">
      <c r="A2">
        <v>0.35420099999999999</v>
      </c>
      <c r="B2">
        <v>1.21853E-3</v>
      </c>
      <c r="C2">
        <v>2.38186E-3</v>
      </c>
      <c r="D2">
        <v>1.8100000000000002E-2</v>
      </c>
      <c r="E2">
        <v>0.4</v>
      </c>
      <c r="F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interest_rate_term_structure</vt:lpstr>
      <vt:lpstr>credit_risk_term_structure</vt:lpstr>
      <vt:lpstr>interest_rate_parameters</vt:lpstr>
      <vt:lpstr>credit_risk_parameters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 Raj Rajasekar (student)</dc:creator>
  <cp:lastModifiedBy>Kasi Raj Rajasekar (student)</cp:lastModifiedBy>
  <dcterms:created xsi:type="dcterms:W3CDTF">2023-07-09T10:17:22Z</dcterms:created>
  <dcterms:modified xsi:type="dcterms:W3CDTF">2023-07-10T21:33:07Z</dcterms:modified>
</cp:coreProperties>
</file>