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s\Glim\Chemfab\"/>
    </mc:Choice>
  </mc:AlternateContent>
  <xr:revisionPtr revIDLastSave="0" documentId="13_ncr:1_{539FAFBD-9992-4D8C-8F40-154E4D105A96}" xr6:coauthVersionLast="47" xr6:coauthVersionMax="47" xr10:uidLastSave="{00000000-0000-0000-0000-000000000000}"/>
  <bookViews>
    <workbookView xWindow="-120" yWindow="-120" windowWidth="19440" windowHeight="10320" activeTab="5" xr2:uid="{1693ED6A-0992-476D-8151-0F9B00CF91F8}"/>
  </bookViews>
  <sheets>
    <sheet name="Base Sheet" sheetId="1" r:id="rId1"/>
    <sheet name="Scenario Planner" sheetId="2" r:id="rId2"/>
    <sheet name="Scenario Summary" sheetId="3" r:id="rId3"/>
    <sheet name="Data Table" sheetId="5" r:id="rId4"/>
    <sheet name="Goal Seek" sheetId="4" r:id="rId5"/>
    <sheet name="Solver" sheetId="6" r:id="rId6"/>
  </sheets>
  <definedNames>
    <definedName name="solver_adj" localSheetId="5" hidden="1">Solver!$C$8:$C$13</definedName>
    <definedName name="solver_cvg" localSheetId="5" hidden="1">0.0001</definedName>
    <definedName name="solver_drv" localSheetId="5" hidden="1">1</definedName>
    <definedName name="solver_eng" localSheetId="5" hidden="1">2</definedName>
    <definedName name="solver_est" localSheetId="5" hidden="1">1</definedName>
    <definedName name="solver_itr" localSheetId="5" hidden="1">2147483647</definedName>
    <definedName name="solver_lhs1" localSheetId="5" hidden="1">Solver!$C$10</definedName>
    <definedName name="solver_lhs2" localSheetId="5" hidden="1">Solver!$C$8:$C$13</definedName>
    <definedName name="solver_lhs3" localSheetId="5" hidden="1">Solver!$C$8:$C$13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3</definedName>
    <definedName name="solver_nwt" localSheetId="5" hidden="1">1</definedName>
    <definedName name="solver_opt" localSheetId="5" hidden="1">Solver!$C$6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1</definedName>
    <definedName name="solver_rel3" localSheetId="5" hidden="1">3</definedName>
    <definedName name="solver_rhs1" localSheetId="5" hidden="1">50000</definedName>
    <definedName name="solver_rhs2" localSheetId="5" hidden="1">Solver!$N$8:$N$13</definedName>
    <definedName name="solver_rhs3" localSheetId="5" hidden="1">Solver!$K$8:$K$13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6" l="1"/>
  <c r="E18" i="5"/>
  <c r="E19" i="5" s="1"/>
  <c r="E12" i="5"/>
  <c r="E13" i="5" s="1"/>
  <c r="E14" i="5" s="1"/>
  <c r="E15" i="5" s="1"/>
  <c r="E16" i="5" s="1"/>
  <c r="E17" i="5" s="1"/>
  <c r="E11" i="5"/>
  <c r="E9" i="5"/>
  <c r="A4" i="4"/>
  <c r="A4" i="2"/>
  <c r="B9" i="1"/>
  <c r="B8" i="1"/>
  <c r="B7" i="1"/>
</calcChain>
</file>

<file path=xl/sharedStrings.xml><?xml version="1.0" encoding="utf-8"?>
<sst xmlns="http://schemas.openxmlformats.org/spreadsheetml/2006/main" count="109" uniqueCount="53">
  <si>
    <t>Paint Consumption</t>
  </si>
  <si>
    <t>Intercept</t>
  </si>
  <si>
    <t>Coating Thickness</t>
  </si>
  <si>
    <t xml:space="preserve">Viscosity </t>
  </si>
  <si>
    <t xml:space="preserve">Sheets Coated </t>
  </si>
  <si>
    <t>Stripe Width</t>
  </si>
  <si>
    <t xml:space="preserve">Die 1 </t>
  </si>
  <si>
    <t>Die 2</t>
  </si>
  <si>
    <t>$B$4</t>
  </si>
  <si>
    <t>$C$4</t>
  </si>
  <si>
    <t>$D$4</t>
  </si>
  <si>
    <t>$E$4</t>
  </si>
  <si>
    <t>$F$4</t>
  </si>
  <si>
    <t>$G$4</t>
  </si>
  <si>
    <t>$H$4</t>
  </si>
  <si>
    <t>$A$4</t>
  </si>
  <si>
    <t>Highest</t>
  </si>
  <si>
    <t>Created by karthikeyan sivasubramanian on 16-01-2022
Modified by karthikeyan sivasubramanian on 16-01-2022</t>
  </si>
  <si>
    <t>Lowest</t>
  </si>
  <si>
    <t>Created by karthikeyan sivasubramanian on 16-01-2022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</si>
  <si>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</si>
  <si>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</si>
  <si>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</si>
  <si>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</si>
  <si>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</si>
  <si>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</si>
  <si>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</si>
  <si>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30 Gallons</t>
  </si>
  <si>
    <t>What should be the viscosity</t>
  </si>
  <si>
    <t xml:space="preserve">Consumption to be </t>
  </si>
  <si>
    <t>?</t>
  </si>
  <si>
    <t>Base</t>
  </si>
  <si>
    <t>0.8 to 1.2</t>
  </si>
  <si>
    <t>Range of Values</t>
  </si>
  <si>
    <t>20 to 40</t>
  </si>
  <si>
    <t>45000 to 60000</t>
  </si>
  <si>
    <t>1.2 to 1.6</t>
  </si>
  <si>
    <t>0 or 1</t>
  </si>
  <si>
    <t>Equation Parameters</t>
  </si>
  <si>
    <t>S1</t>
  </si>
  <si>
    <t>S2</t>
  </si>
  <si>
    <t>S3</t>
  </si>
  <si>
    <t>..</t>
  </si>
  <si>
    <t>Viscosity</t>
  </si>
  <si>
    <t>Range</t>
  </si>
  <si>
    <t>Coef</t>
  </si>
  <si>
    <t>Constraints</t>
  </si>
  <si>
    <t>20 to 50</t>
  </si>
  <si>
    <t>40000 to 80000</t>
  </si>
  <si>
    <t>&gt;=</t>
  </si>
  <si>
    <t>&lt;=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</si>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</sst>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 applyBorder="1" applyAlignment="1"/>
    <xf numFmtId="0" fontId="0" fillId="0" borderId="2" xfId="0" applyFill="1" applyBorder="1" applyAlignment="1"/>
    <xf numFmtId="0" fontId="1" fillId="4" borderId="3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2" fillId="5" borderId="0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right"/>
    </xf>
    <xf numFmtId="0" fontId="0" fillId="6" borderId="0" xfId="0" applyFill="1" applyBorder="1" applyAlignment="1"/>
    <xf numFmtId="0" fontId="5" fillId="0" borderId="0" xfId="0" applyFont="1" applyFill="1" applyBorder="1" applyAlignment="1">
      <alignment vertical="top" wrapText="1"/>
    </xf>
    <xf numFmtId="0" fontId="0" fillId="0" borderId="5" xfId="0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0" xfId="0" applyFill="1"/>
    <xf numFmtId="0" fontId="0" fillId="11" borderId="0" xfId="0" applyFill="1"/>
    <xf numFmtId="0" fontId="0" fillId="2" borderId="5" xfId="0" applyFill="1" applyBorder="1"/>
    <xf numFmtId="0" fontId="0" fillId="11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A2EB-648C-44C0-8A3F-5BCEF54B752A}">
  <dimension ref="A2:I11"/>
  <sheetViews>
    <sheetView zoomScale="130" zoomScaleNormal="130" workbookViewId="0">
      <selection activeCell="C12" sqref="C12"/>
    </sheetView>
  </sheetViews>
  <sheetFormatPr defaultRowHeight="15" x14ac:dyDescent="0.25"/>
  <cols>
    <col min="1" max="1" width="16.42578125" bestFit="1" customWidth="1"/>
    <col min="2" max="2" width="18.7109375" bestFit="1" customWidth="1"/>
    <col min="3" max="3" width="8.42578125" bestFit="1" customWidth="1"/>
    <col min="4" max="4" width="15.5703125" bestFit="1" customWidth="1"/>
    <col min="5" max="5" width="8.5703125" bestFit="1" customWidth="1"/>
    <col min="6" max="6" width="13.28515625" bestFit="1" customWidth="1"/>
    <col min="7" max="7" width="11" bestFit="1" customWidth="1"/>
    <col min="8" max="8" width="5.5703125" bestFit="1" customWidth="1"/>
    <col min="9" max="9" width="8.7109375" customWidth="1"/>
  </cols>
  <sheetData>
    <row r="2" spans="1:9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B3" t="s">
        <v>33</v>
      </c>
      <c r="D3" t="s">
        <v>32</v>
      </c>
      <c r="E3" t="s">
        <v>34</v>
      </c>
      <c r="F3" t="s">
        <v>35</v>
      </c>
      <c r="G3" t="s">
        <v>36</v>
      </c>
      <c r="H3" t="s">
        <v>37</v>
      </c>
      <c r="I3" t="s">
        <v>37</v>
      </c>
    </row>
    <row r="4" spans="1:9" x14ac:dyDescent="0.25">
      <c r="B4" t="s">
        <v>38</v>
      </c>
      <c r="C4" s="1">
        <v>-36</v>
      </c>
      <c r="D4" s="1">
        <v>1.8</v>
      </c>
      <c r="E4" s="1">
        <v>-5.2499999999999998E-2</v>
      </c>
      <c r="F4" s="1">
        <v>4.5100000000000001E-4</v>
      </c>
      <c r="G4" s="1">
        <v>28.5</v>
      </c>
      <c r="H4" s="1">
        <v>0.38800000000000001</v>
      </c>
      <c r="I4" s="1">
        <v>1.42</v>
      </c>
    </row>
    <row r="5" spans="1:9" x14ac:dyDescent="0.25">
      <c r="C5" s="1"/>
      <c r="D5" s="1"/>
      <c r="E5" s="1"/>
      <c r="F5" s="1"/>
      <c r="G5" s="1"/>
      <c r="H5" s="1"/>
      <c r="I5" s="1"/>
    </row>
    <row r="6" spans="1:9" x14ac:dyDescent="0.25">
      <c r="B6" t="s">
        <v>0</v>
      </c>
    </row>
    <row r="7" spans="1:9" x14ac:dyDescent="0.25">
      <c r="A7" t="s">
        <v>39</v>
      </c>
      <c r="B7" s="2">
        <f>SUMPRODUCT($C$4:$I$4,C7:I7)</f>
        <v>25.845499999999998</v>
      </c>
      <c r="C7">
        <v>1</v>
      </c>
      <c r="D7">
        <v>1.1000000000000001</v>
      </c>
      <c r="E7">
        <v>25</v>
      </c>
      <c r="F7">
        <v>40000</v>
      </c>
      <c r="G7">
        <v>1.5</v>
      </c>
      <c r="H7">
        <v>1</v>
      </c>
      <c r="I7">
        <v>0</v>
      </c>
    </row>
    <row r="8" spans="1:9" x14ac:dyDescent="0.25">
      <c r="A8" t="s">
        <v>40</v>
      </c>
      <c r="B8" s="2">
        <f>SUMPRODUCT($C$4:$I$4,C8:I8)</f>
        <v>17.704999999999998</v>
      </c>
      <c r="C8">
        <v>1</v>
      </c>
      <c r="D8">
        <v>1.2</v>
      </c>
      <c r="E8">
        <v>20</v>
      </c>
      <c r="F8">
        <v>25000</v>
      </c>
      <c r="G8">
        <v>1.4</v>
      </c>
      <c r="H8">
        <v>0</v>
      </c>
      <c r="I8">
        <v>1</v>
      </c>
    </row>
    <row r="9" spans="1:9" x14ac:dyDescent="0.25">
      <c r="A9" t="s">
        <v>41</v>
      </c>
      <c r="B9" s="2">
        <f>SUMPRODUCT($C$4:$I$4,C9:I9)</f>
        <v>16.672999999999998</v>
      </c>
      <c r="C9">
        <v>1</v>
      </c>
      <c r="D9">
        <v>1.2</v>
      </c>
      <c r="E9">
        <v>20</v>
      </c>
      <c r="F9">
        <v>25000</v>
      </c>
      <c r="G9">
        <v>1.4</v>
      </c>
      <c r="H9">
        <v>1</v>
      </c>
      <c r="I9">
        <v>0</v>
      </c>
    </row>
    <row r="10" spans="1:9" x14ac:dyDescent="0.25">
      <c r="A10" t="s">
        <v>42</v>
      </c>
    </row>
    <row r="11" spans="1:9" x14ac:dyDescent="0.25">
      <c r="A1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C34A-E7CF-4BC9-94A5-9C57812879D5}">
  <dimension ref="A1:H4"/>
  <sheetViews>
    <sheetView workbookViewId="0">
      <selection activeCell="B3" sqref="B3"/>
    </sheetView>
  </sheetViews>
  <sheetFormatPr defaultRowHeight="15" x14ac:dyDescent="0.25"/>
  <cols>
    <col min="1" max="1" width="16.42578125" bestFit="1" customWidth="1"/>
    <col min="2" max="2" width="8.42578125" bestFit="1" customWidth="1"/>
    <col min="3" max="3" width="15.5703125" bestFit="1" customWidth="1"/>
    <col min="4" max="4" width="8.5703125" bestFit="1" customWidth="1"/>
    <col min="5" max="5" width="13.28515625" bestFit="1" customWidth="1"/>
    <col min="6" max="6" width="11" bestFit="1" customWidth="1"/>
    <col min="7" max="7" width="6" bestFit="1" customWidth="1"/>
    <col min="8" max="8" width="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s="1">
        <v>-36</v>
      </c>
      <c r="C2" s="1">
        <v>1.8</v>
      </c>
      <c r="D2" s="1">
        <v>-5.2499999999999998E-2</v>
      </c>
      <c r="E2" s="1">
        <v>4.5100000000000001E-4</v>
      </c>
      <c r="F2" s="1">
        <v>28.5</v>
      </c>
      <c r="G2" s="1">
        <v>0.38800000000000001</v>
      </c>
      <c r="H2" s="1">
        <v>1.42</v>
      </c>
    </row>
    <row r="4" spans="1:8" x14ac:dyDescent="0.25">
      <c r="A4" s="2">
        <f>SUMPRODUCT(B2:H2,B4:H4)</f>
        <v>13.117999999999997</v>
      </c>
      <c r="B4">
        <v>1</v>
      </c>
      <c r="C4">
        <v>0.8</v>
      </c>
      <c r="D4">
        <v>40</v>
      </c>
      <c r="E4">
        <v>40000</v>
      </c>
      <c r="F4">
        <v>1.1000000000000001</v>
      </c>
      <c r="G4">
        <v>1</v>
      </c>
      <c r="H4">
        <v>0</v>
      </c>
    </row>
  </sheetData>
  <scenarios current="1" show="1" sqref="A4">
    <scenario name="Highest" locked="1" count="7" user="karthikeyan sivasubramanian" comment="Created by karthikeyan sivasubramanian on 16-01-2022_x000a_Modified by karthikeyan sivasubramanian on 16-01-2022">
      <inputCells r="B4" val="1"/>
      <inputCells r="C4" val="1.2"/>
      <inputCells r="D4" val="20"/>
      <inputCells r="E4" val="80000"/>
      <inputCells r="F4" val="1.6"/>
      <inputCells r="G4" val="0"/>
      <inputCells r="H4" val="1"/>
    </scenario>
    <scenario name="Lowest" locked="1" count="7" user="karthikeyan sivasubramanian" comment="Created by karthikeyan sivasubramanian on 16-01-2022">
      <inputCells r="B4" val="1"/>
      <inputCells r="C4" val="0.8"/>
      <inputCells r="D4" val="40"/>
      <inputCells r="E4" val="40000"/>
      <inputCells r="F4" val="1.1"/>
      <inputCells r="G4" val="1"/>
      <inputCells r="H4" val="0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3306-39AD-43AF-9D78-99B292AFD39C}">
  <sheetPr>
    <outlinePr summaryBelow="0"/>
  </sheetPr>
  <dimension ref="B1:F17"/>
  <sheetViews>
    <sheetView showGridLines="0" workbookViewId="0">
      <selection activeCell="I14" sqref="I14"/>
    </sheetView>
  </sheetViews>
  <sheetFormatPr defaultRowHeight="15" outlineLevelRow="1" outlineLevelCol="1" x14ac:dyDescent="0.25"/>
  <cols>
    <col min="3" max="3" width="5.2851562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6" t="s">
        <v>20</v>
      </c>
      <c r="C2" s="6"/>
      <c r="D2" s="11"/>
      <c r="E2" s="11"/>
      <c r="F2" s="11"/>
    </row>
    <row r="3" spans="2:6" ht="15.75" collapsed="1" x14ac:dyDescent="0.25">
      <c r="B3" s="5"/>
      <c r="C3" s="5"/>
      <c r="D3" s="12" t="s">
        <v>22</v>
      </c>
      <c r="E3" s="12" t="s">
        <v>16</v>
      </c>
      <c r="F3" s="12" t="s">
        <v>18</v>
      </c>
    </row>
    <row r="4" spans="2:6" ht="90" hidden="1" outlineLevel="1" x14ac:dyDescent="0.25">
      <c r="B4" s="8"/>
      <c r="C4" s="8"/>
      <c r="D4" s="3"/>
      <c r="E4" s="14" t="s">
        <v>17</v>
      </c>
      <c r="F4" s="14" t="s">
        <v>19</v>
      </c>
    </row>
    <row r="5" spans="2:6" x14ac:dyDescent="0.25">
      <c r="B5" s="9" t="s">
        <v>21</v>
      </c>
      <c r="C5" s="9"/>
      <c r="D5" s="7"/>
      <c r="E5" s="7"/>
      <c r="F5" s="7"/>
    </row>
    <row r="6" spans="2:6" outlineLevel="1" x14ac:dyDescent="0.25">
      <c r="B6" s="8"/>
      <c r="C6" s="8" t="s">
        <v>8</v>
      </c>
      <c r="D6" s="3">
        <v>1</v>
      </c>
      <c r="E6" s="13">
        <v>1</v>
      </c>
      <c r="F6" s="13">
        <v>1</v>
      </c>
    </row>
    <row r="7" spans="2:6" outlineLevel="1" x14ac:dyDescent="0.25">
      <c r="B7" s="8"/>
      <c r="C7" s="8" t="s">
        <v>9</v>
      </c>
      <c r="D7" s="3">
        <v>0.8</v>
      </c>
      <c r="E7" s="13">
        <v>1.2</v>
      </c>
      <c r="F7" s="13">
        <v>0.8</v>
      </c>
    </row>
    <row r="8" spans="2:6" outlineLevel="1" x14ac:dyDescent="0.25">
      <c r="B8" s="8"/>
      <c r="C8" s="8" t="s">
        <v>10</v>
      </c>
      <c r="D8" s="3">
        <v>40</v>
      </c>
      <c r="E8" s="13">
        <v>20</v>
      </c>
      <c r="F8" s="13">
        <v>40</v>
      </c>
    </row>
    <row r="9" spans="2:6" outlineLevel="1" x14ac:dyDescent="0.25">
      <c r="B9" s="8"/>
      <c r="C9" s="8" t="s">
        <v>11</v>
      </c>
      <c r="D9" s="3">
        <v>40000</v>
      </c>
      <c r="E9" s="13">
        <v>80000</v>
      </c>
      <c r="F9" s="13">
        <v>40000</v>
      </c>
    </row>
    <row r="10" spans="2:6" outlineLevel="1" x14ac:dyDescent="0.25">
      <c r="B10" s="8"/>
      <c r="C10" s="8" t="s">
        <v>12</v>
      </c>
      <c r="D10" s="3">
        <v>1.1000000000000001</v>
      </c>
      <c r="E10" s="13">
        <v>1.6</v>
      </c>
      <c r="F10" s="13">
        <v>1.1000000000000001</v>
      </c>
    </row>
    <row r="11" spans="2:6" outlineLevel="1" x14ac:dyDescent="0.25">
      <c r="B11" s="8"/>
      <c r="C11" s="8" t="s">
        <v>13</v>
      </c>
      <c r="D11" s="3">
        <v>1</v>
      </c>
      <c r="E11" s="13">
        <v>0</v>
      </c>
      <c r="F11" s="13">
        <v>1</v>
      </c>
    </row>
    <row r="12" spans="2:6" outlineLevel="1" x14ac:dyDescent="0.25">
      <c r="B12" s="8"/>
      <c r="C12" s="8" t="s">
        <v>14</v>
      </c>
      <c r="D12" s="3">
        <v>0</v>
      </c>
      <c r="E12" s="13">
        <v>1</v>
      </c>
      <c r="F12" s="13">
        <v>0</v>
      </c>
    </row>
    <row r="13" spans="2:6" x14ac:dyDescent="0.25">
      <c r="B13" s="9" t="s">
        <v>23</v>
      </c>
      <c r="C13" s="9"/>
      <c r="D13" s="7"/>
      <c r="E13" s="7"/>
      <c r="F13" s="7"/>
    </row>
    <row r="14" spans="2:6" ht="15.75" outlineLevel="1" thickBot="1" x14ac:dyDescent="0.3">
      <c r="B14" s="10"/>
      <c r="C14" s="10" t="s">
        <v>15</v>
      </c>
      <c r="D14" s="4">
        <v>13.118</v>
      </c>
      <c r="E14" s="4">
        <v>48.21</v>
      </c>
      <c r="F14" s="4">
        <v>13.118</v>
      </c>
    </row>
    <row r="15" spans="2:6" x14ac:dyDescent="0.25">
      <c r="B15" t="s">
        <v>24</v>
      </c>
    </row>
    <row r="16" spans="2:6" x14ac:dyDescent="0.25">
      <c r="B16" t="s">
        <v>25</v>
      </c>
    </row>
    <row r="17" spans="2:2" x14ac:dyDescent="0.25">
      <c r="B1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6AE5-59B5-482E-8407-DC4C29437A8E}">
  <dimension ref="A1:L19"/>
  <sheetViews>
    <sheetView workbookViewId="0">
      <selection activeCell="N7" sqref="N7"/>
    </sheetView>
  </sheetViews>
  <sheetFormatPr defaultRowHeight="15" x14ac:dyDescent="0.25"/>
  <cols>
    <col min="1" max="1" width="16.42578125" bestFit="1" customWidth="1"/>
    <col min="2" max="2" width="8.42578125" bestFit="1" customWidth="1"/>
    <col min="3" max="4" width="15.5703125" bestFit="1" customWidth="1"/>
    <col min="5" max="5" width="13.28515625" bestFit="1" customWidth="1"/>
    <col min="6" max="6" width="11" bestFit="1" customWidth="1"/>
    <col min="7" max="7" width="6" bestFit="1" customWidth="1"/>
    <col min="8" max="8" width="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B2" s="1">
        <v>-36</v>
      </c>
      <c r="C2" s="1">
        <v>1.8</v>
      </c>
      <c r="D2" s="1">
        <v>-5.2499999999999998E-2</v>
      </c>
      <c r="E2" s="1">
        <v>4.5100000000000001E-4</v>
      </c>
      <c r="F2" s="1">
        <v>28.5</v>
      </c>
      <c r="G2" s="1">
        <v>0.38800000000000001</v>
      </c>
      <c r="H2" s="1">
        <v>1.42</v>
      </c>
    </row>
    <row r="4" spans="1:12" x14ac:dyDescent="0.25">
      <c r="B4" s="19">
        <v>1</v>
      </c>
      <c r="C4" s="19">
        <v>0.95</v>
      </c>
      <c r="D4" s="19">
        <v>1</v>
      </c>
      <c r="E4" s="19">
        <v>70000</v>
      </c>
      <c r="F4">
        <v>1.4</v>
      </c>
      <c r="G4">
        <v>1</v>
      </c>
      <c r="H4">
        <v>0</v>
      </c>
    </row>
    <row r="8" spans="1:12" x14ac:dyDescent="0.25">
      <c r="E8" s="15" t="s">
        <v>31</v>
      </c>
      <c r="F8" s="15" t="s">
        <v>43</v>
      </c>
      <c r="G8" s="15"/>
      <c r="H8" s="15"/>
      <c r="I8" s="15"/>
      <c r="J8" s="15"/>
      <c r="K8" s="15"/>
      <c r="L8" s="15"/>
    </row>
    <row r="9" spans="1:12" x14ac:dyDescent="0.25">
      <c r="E9" s="18">
        <f>SUMPRODUCT(B2:H2,B4:H4)</f>
        <v>37.515499999999996</v>
      </c>
      <c r="F9" s="16">
        <v>20</v>
      </c>
      <c r="G9" s="16">
        <v>25</v>
      </c>
      <c r="H9" s="16">
        <v>30</v>
      </c>
      <c r="I9" s="16">
        <v>35</v>
      </c>
      <c r="J9" s="16">
        <v>40</v>
      </c>
      <c r="K9" s="16">
        <v>45</v>
      </c>
      <c r="L9" s="16">
        <v>50</v>
      </c>
    </row>
    <row r="10" spans="1:12" x14ac:dyDescent="0.25">
      <c r="D10" t="s">
        <v>2</v>
      </c>
      <c r="E10" s="16">
        <v>0.75</v>
      </c>
      <c r="F10" s="17">
        <f t="dataTable" ref="F10:L19" dt2D="1" dtr="1" r1="D4" r2="C4"/>
        <v>36.158000000000001</v>
      </c>
      <c r="G10" s="17">
        <v>35.895499999999998</v>
      </c>
      <c r="H10" s="17">
        <v>35.632999999999996</v>
      </c>
      <c r="I10" s="17">
        <v>35.3705</v>
      </c>
      <c r="J10" s="17">
        <v>35.107999999999997</v>
      </c>
      <c r="K10" s="17">
        <v>34.845500000000001</v>
      </c>
      <c r="L10" s="17">
        <v>34.582999999999998</v>
      </c>
    </row>
    <row r="11" spans="1:12" x14ac:dyDescent="0.25">
      <c r="E11" s="16">
        <f>E10+0.05</f>
        <v>0.8</v>
      </c>
      <c r="F11" s="17">
        <v>36.247999999999998</v>
      </c>
      <c r="G11" s="17">
        <v>35.985499999999995</v>
      </c>
      <c r="H11" s="17">
        <v>35.722999999999992</v>
      </c>
      <c r="I11" s="17">
        <v>35.460499999999996</v>
      </c>
      <c r="J11" s="17">
        <v>35.197999999999993</v>
      </c>
      <c r="K11" s="17">
        <v>34.935499999999998</v>
      </c>
      <c r="L11" s="17">
        <v>34.672999999999995</v>
      </c>
    </row>
    <row r="12" spans="1:12" x14ac:dyDescent="0.25">
      <c r="E12" s="16">
        <f t="shared" ref="E12:E19" si="0">E11+0.05</f>
        <v>0.85000000000000009</v>
      </c>
      <c r="F12" s="17">
        <v>36.338000000000001</v>
      </c>
      <c r="G12" s="17">
        <v>36.075499999999998</v>
      </c>
      <c r="H12" s="17">
        <v>35.812999999999995</v>
      </c>
      <c r="I12" s="17">
        <v>35.5505</v>
      </c>
      <c r="J12" s="17">
        <v>35.287999999999997</v>
      </c>
      <c r="K12" s="17">
        <v>35.025500000000001</v>
      </c>
      <c r="L12" s="17">
        <v>34.762999999999998</v>
      </c>
    </row>
    <row r="13" spans="1:12" x14ac:dyDescent="0.25">
      <c r="E13" s="16">
        <f t="shared" si="0"/>
        <v>0.90000000000000013</v>
      </c>
      <c r="F13" s="17">
        <v>36.427999999999997</v>
      </c>
      <c r="G13" s="17">
        <v>36.165499999999994</v>
      </c>
      <c r="H13" s="17">
        <v>35.902999999999992</v>
      </c>
      <c r="I13" s="17">
        <v>35.640499999999996</v>
      </c>
      <c r="J13" s="17">
        <v>35.377999999999993</v>
      </c>
      <c r="K13" s="17">
        <v>35.115499999999997</v>
      </c>
      <c r="L13" s="17">
        <v>34.852999999999994</v>
      </c>
    </row>
    <row r="14" spans="1:12" x14ac:dyDescent="0.25">
      <c r="E14" s="16">
        <f t="shared" si="0"/>
        <v>0.95000000000000018</v>
      </c>
      <c r="F14" s="17">
        <v>36.518000000000001</v>
      </c>
      <c r="G14" s="17">
        <v>36.255499999999998</v>
      </c>
      <c r="H14" s="17">
        <v>35.992999999999995</v>
      </c>
      <c r="I14" s="18">
        <v>35.730499999999999</v>
      </c>
      <c r="J14" s="17">
        <v>35.467999999999996</v>
      </c>
      <c r="K14" s="17">
        <v>35.205500000000001</v>
      </c>
      <c r="L14" s="17">
        <v>34.942999999999998</v>
      </c>
    </row>
    <row r="15" spans="1:12" x14ac:dyDescent="0.25">
      <c r="E15" s="16">
        <f t="shared" si="0"/>
        <v>1.0000000000000002</v>
      </c>
      <c r="F15" s="17">
        <v>36.607999999999997</v>
      </c>
      <c r="G15" s="17">
        <v>36.345499999999994</v>
      </c>
      <c r="H15" s="17">
        <v>36.082999999999991</v>
      </c>
      <c r="I15" s="17">
        <v>35.820499999999996</v>
      </c>
      <c r="J15" s="17">
        <v>35.557999999999993</v>
      </c>
      <c r="K15" s="17">
        <v>35.295499999999997</v>
      </c>
      <c r="L15" s="17">
        <v>35.032999999999994</v>
      </c>
    </row>
    <row r="16" spans="1:12" x14ac:dyDescent="0.25">
      <c r="E16" s="16">
        <f t="shared" si="0"/>
        <v>1.0500000000000003</v>
      </c>
      <c r="F16" s="17">
        <v>36.698</v>
      </c>
      <c r="G16" s="17">
        <v>36.435499999999998</v>
      </c>
      <c r="H16" s="17">
        <v>36.172999999999995</v>
      </c>
      <c r="I16" s="17">
        <v>35.910499999999999</v>
      </c>
      <c r="J16" s="17">
        <v>35.647999999999996</v>
      </c>
      <c r="K16" s="17">
        <v>35.3855</v>
      </c>
      <c r="L16" s="17">
        <v>35.122999999999998</v>
      </c>
    </row>
    <row r="17" spans="5:12" x14ac:dyDescent="0.25">
      <c r="E17" s="16">
        <f t="shared" si="0"/>
        <v>1.1000000000000003</v>
      </c>
      <c r="F17" s="17">
        <v>36.788000000000004</v>
      </c>
      <c r="G17" s="17">
        <v>36.525500000000001</v>
      </c>
      <c r="H17" s="17">
        <v>36.262999999999998</v>
      </c>
      <c r="I17" s="17">
        <v>36.000500000000002</v>
      </c>
      <c r="J17" s="17">
        <v>35.738</v>
      </c>
      <c r="K17" s="17">
        <v>35.475500000000004</v>
      </c>
      <c r="L17" s="17">
        <v>35.213000000000001</v>
      </c>
    </row>
    <row r="18" spans="5:12" x14ac:dyDescent="0.25">
      <c r="E18" s="16">
        <f t="shared" si="0"/>
        <v>1.1500000000000004</v>
      </c>
      <c r="F18" s="17">
        <v>36.878</v>
      </c>
      <c r="G18" s="17">
        <v>36.615499999999997</v>
      </c>
      <c r="H18" s="17">
        <v>36.352999999999994</v>
      </c>
      <c r="I18" s="17">
        <v>36.090499999999999</v>
      </c>
      <c r="J18" s="17">
        <v>35.827999999999996</v>
      </c>
      <c r="K18" s="17">
        <v>35.5655</v>
      </c>
      <c r="L18" s="17">
        <v>35.302999999999997</v>
      </c>
    </row>
    <row r="19" spans="5:12" x14ac:dyDescent="0.25">
      <c r="E19" s="16">
        <f t="shared" si="0"/>
        <v>1.2000000000000004</v>
      </c>
      <c r="F19" s="17">
        <v>36.968000000000004</v>
      </c>
      <c r="G19" s="17">
        <v>36.705500000000001</v>
      </c>
      <c r="H19" s="17">
        <v>36.442999999999998</v>
      </c>
      <c r="I19" s="17">
        <v>36.180500000000002</v>
      </c>
      <c r="J19" s="17">
        <v>35.917999999999999</v>
      </c>
      <c r="K19" s="17">
        <v>35.655500000000004</v>
      </c>
      <c r="L19" s="17">
        <v>35.393000000000001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267E-A312-4195-9C73-36B65BFD9498}">
  <dimension ref="A1:H8"/>
  <sheetViews>
    <sheetView workbookViewId="0">
      <selection sqref="A1:XFD1048576"/>
    </sheetView>
  </sheetViews>
  <sheetFormatPr defaultRowHeight="15" x14ac:dyDescent="0.25"/>
  <cols>
    <col min="1" max="1" width="24.42578125" bestFit="1" customWidth="1"/>
    <col min="2" max="2" width="8.42578125" bestFit="1" customWidth="1"/>
    <col min="3" max="3" width="16.85546875" bestFit="1" customWidth="1"/>
    <col min="4" max="4" width="8.5703125" bestFit="1" customWidth="1"/>
    <col min="5" max="5" width="13.28515625" bestFit="1" customWidth="1"/>
    <col min="6" max="6" width="11" bestFit="1" customWidth="1"/>
    <col min="7" max="7" width="6" bestFit="1" customWidth="1"/>
    <col min="8" max="8" width="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s="1">
        <v>-36</v>
      </c>
      <c r="C2" s="1">
        <v>1.8</v>
      </c>
      <c r="D2" s="1">
        <v>-5.2499999999999998E-2</v>
      </c>
      <c r="E2" s="1">
        <v>4.5100000000000001E-4</v>
      </c>
      <c r="F2" s="1">
        <v>28.5</v>
      </c>
      <c r="G2" s="1">
        <v>0.38800000000000001</v>
      </c>
      <c r="H2" s="1">
        <v>1.42</v>
      </c>
    </row>
    <row r="4" spans="1:8" x14ac:dyDescent="0.25">
      <c r="A4" s="2">
        <f>SUMPRODUCT(B2:H2,B4:H4)</f>
        <v>30.000000000000011</v>
      </c>
      <c r="B4">
        <v>1</v>
      </c>
      <c r="C4" s="20">
        <v>1.1000000000000001</v>
      </c>
      <c r="D4" s="20">
        <v>40.72380952380928</v>
      </c>
      <c r="E4" s="20">
        <v>70000</v>
      </c>
      <c r="F4" s="20">
        <v>1.2</v>
      </c>
      <c r="G4" s="20">
        <v>1</v>
      </c>
      <c r="H4" s="20">
        <v>0</v>
      </c>
    </row>
    <row r="7" spans="1:8" x14ac:dyDescent="0.25">
      <c r="A7" t="s">
        <v>29</v>
      </c>
      <c r="B7" t="s">
        <v>27</v>
      </c>
    </row>
    <row r="8" spans="1:8" x14ac:dyDescent="0.25">
      <c r="A8" t="s">
        <v>28</v>
      </c>
      <c r="B8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5026-1C3E-460E-AE82-904CF390A09C}">
  <dimension ref="A5:N13"/>
  <sheetViews>
    <sheetView tabSelected="1" workbookViewId="0">
      <selection activeCell="D16" sqref="D16"/>
    </sheetView>
  </sheetViews>
  <sheetFormatPr defaultRowHeight="15" x14ac:dyDescent="0.25"/>
  <cols>
    <col min="1" max="1" width="24.42578125" bestFit="1" customWidth="1"/>
    <col min="2" max="2" width="8.42578125" bestFit="1" customWidth="1"/>
    <col min="3" max="3" width="18.140625" bestFit="1" customWidth="1"/>
    <col min="4" max="4" width="13.28515625" bestFit="1" customWidth="1"/>
    <col min="5" max="5" width="11" bestFit="1" customWidth="1"/>
    <col min="6" max="6" width="6" bestFit="1" customWidth="1"/>
    <col min="7" max="7" width="5.140625" bestFit="1" customWidth="1"/>
    <col min="8" max="8" width="16.85546875" bestFit="1" customWidth="1"/>
    <col min="9" max="9" width="13.85546875" bestFit="1" customWidth="1"/>
  </cols>
  <sheetData>
    <row r="5" spans="1:14" x14ac:dyDescent="0.25">
      <c r="C5" t="s">
        <v>0</v>
      </c>
    </row>
    <row r="6" spans="1:14" x14ac:dyDescent="0.25">
      <c r="A6" t="s">
        <v>0</v>
      </c>
      <c r="B6" t="s">
        <v>45</v>
      </c>
      <c r="C6" s="2">
        <f>SUMPRODUCT(B7:B13*C7:C13)</f>
        <v>19.564999999999994</v>
      </c>
    </row>
    <row r="7" spans="1:14" x14ac:dyDescent="0.25">
      <c r="A7" t="s">
        <v>1</v>
      </c>
      <c r="B7" s="1">
        <v>-36</v>
      </c>
      <c r="C7">
        <v>1</v>
      </c>
      <c r="H7" t="s">
        <v>46</v>
      </c>
      <c r="I7" t="s">
        <v>44</v>
      </c>
      <c r="K7" t="s">
        <v>51</v>
      </c>
      <c r="N7" t="s">
        <v>52</v>
      </c>
    </row>
    <row r="8" spans="1:14" x14ac:dyDescent="0.25">
      <c r="A8" s="15" t="s">
        <v>2</v>
      </c>
      <c r="B8" s="21">
        <v>1.8</v>
      </c>
      <c r="C8" s="22">
        <v>0.8</v>
      </c>
      <c r="D8" s="15"/>
      <c r="E8" s="15"/>
      <c r="F8" s="15"/>
      <c r="G8" s="15"/>
      <c r="H8" s="15" t="s">
        <v>2</v>
      </c>
      <c r="I8" s="15" t="s">
        <v>32</v>
      </c>
      <c r="J8" t="s">
        <v>49</v>
      </c>
      <c r="K8">
        <v>0.8</v>
      </c>
      <c r="M8" t="s">
        <v>50</v>
      </c>
      <c r="N8">
        <v>1.2</v>
      </c>
    </row>
    <row r="9" spans="1:14" x14ac:dyDescent="0.25">
      <c r="A9" t="s">
        <v>3</v>
      </c>
      <c r="B9" s="1">
        <v>-5.2499999999999998E-2</v>
      </c>
      <c r="C9" s="20">
        <v>50</v>
      </c>
      <c r="H9" t="s">
        <v>3</v>
      </c>
      <c r="I9" t="s">
        <v>47</v>
      </c>
      <c r="J9" t="s">
        <v>49</v>
      </c>
      <c r="K9">
        <v>20</v>
      </c>
      <c r="M9" t="s">
        <v>50</v>
      </c>
      <c r="N9">
        <v>50</v>
      </c>
    </row>
    <row r="10" spans="1:14" x14ac:dyDescent="0.25">
      <c r="A10" t="s">
        <v>4</v>
      </c>
      <c r="B10" s="1">
        <v>4.5100000000000001E-4</v>
      </c>
      <c r="C10" s="20">
        <v>50000</v>
      </c>
      <c r="H10" t="s">
        <v>4</v>
      </c>
      <c r="I10" t="s">
        <v>48</v>
      </c>
      <c r="J10" t="s">
        <v>49</v>
      </c>
      <c r="K10">
        <v>40000</v>
      </c>
      <c r="M10" t="s">
        <v>50</v>
      </c>
      <c r="N10">
        <v>80000</v>
      </c>
    </row>
    <row r="11" spans="1:14" x14ac:dyDescent="0.25">
      <c r="A11" t="s">
        <v>5</v>
      </c>
      <c r="B11" s="1">
        <v>28.5</v>
      </c>
      <c r="C11" s="20">
        <v>1.2</v>
      </c>
      <c r="H11" t="s">
        <v>5</v>
      </c>
      <c r="I11" t="s">
        <v>36</v>
      </c>
      <c r="J11" t="s">
        <v>49</v>
      </c>
      <c r="K11">
        <v>1.2</v>
      </c>
      <c r="M11" t="s">
        <v>50</v>
      </c>
      <c r="N11">
        <v>1.6</v>
      </c>
    </row>
    <row r="12" spans="1:14" x14ac:dyDescent="0.25">
      <c r="A12" t="s">
        <v>6</v>
      </c>
      <c r="B12" s="1">
        <v>0.38800000000000001</v>
      </c>
      <c r="C12" s="20">
        <v>0</v>
      </c>
      <c r="H12" t="s">
        <v>6</v>
      </c>
      <c r="I12" t="s">
        <v>37</v>
      </c>
      <c r="J12" t="s">
        <v>49</v>
      </c>
      <c r="K12">
        <v>0</v>
      </c>
      <c r="M12" t="s">
        <v>50</v>
      </c>
      <c r="N12">
        <v>1</v>
      </c>
    </row>
    <row r="13" spans="1:14" x14ac:dyDescent="0.25">
      <c r="A13" t="s">
        <v>7</v>
      </c>
      <c r="B13" s="1">
        <v>1.42</v>
      </c>
      <c r="C13" s="20">
        <v>0</v>
      </c>
      <c r="H13" t="s">
        <v>7</v>
      </c>
      <c r="I13" t="s">
        <v>37</v>
      </c>
      <c r="J13" t="s">
        <v>49</v>
      </c>
      <c r="K13">
        <v>0</v>
      </c>
      <c r="M13" t="s">
        <v>50</v>
      </c>
      <c r="N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Sheet</vt:lpstr>
      <vt:lpstr>Scenario Planner</vt:lpstr>
      <vt:lpstr>Scenario Summary</vt:lpstr>
      <vt:lpstr>Data Table</vt:lpstr>
      <vt:lpstr>Goal Seek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sivasubramanian</dc:creator>
  <cp:lastModifiedBy>karthikeyan sivasubramanian</cp:lastModifiedBy>
  <dcterms:created xsi:type="dcterms:W3CDTF">2022-01-16T07:21:38Z</dcterms:created>
  <dcterms:modified xsi:type="dcterms:W3CDTF">2022-01-21T19:23:25Z</dcterms:modified>
</cp:coreProperties>
</file>