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december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H47" i="1"/>
  <c r="J47" i="1"/>
  <c r="L47" i="1"/>
  <c r="N47" i="1"/>
  <c r="P47" i="1"/>
  <c r="B47" i="1"/>
  <c r="R47" i="1" l="1"/>
  <c r="R45" i="1"/>
  <c r="R44" i="1"/>
  <c r="R46" i="1"/>
  <c r="R16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17" i="1"/>
  <c r="R18" i="1"/>
</calcChain>
</file>

<file path=xl/sharedStrings.xml><?xml version="1.0" encoding="utf-8"?>
<sst xmlns="http://schemas.openxmlformats.org/spreadsheetml/2006/main" count="284" uniqueCount="36">
  <si>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</si>
  <si>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</si>
  <si>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</si>
  <si>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</si>
  <si>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</si>
  <si>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</si>
  <si>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</si>
  <si>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</si>
  <si>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</si>
  <si>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скачок угля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</si>
  <si>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</si>
  <si>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</si>
  <si>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</si>
  <si>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</si>
  <si>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</si>
  <si>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</si>
  <si>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</si>
  <si>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</si>
  <si>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</si>
  <si>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</si>
  <si>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</si>
  <si>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</si>
  <si>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</si>
  <si>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</si>
  <si>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</si>
  <si>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</si>
  <si>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</si>
  <si>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</si>
  <si>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Декабрь</t>
  </si>
  <si>
    <t>Нет данных</t>
  </si>
  <si>
    <t>Причина</t>
  </si>
  <si>
    <t>Работали в 2 смены</t>
  </si>
  <si>
    <t>скачок угля, дозатор</t>
  </si>
  <si>
    <t>настройка, чистка</t>
  </si>
  <si>
    <t>замер</t>
  </si>
  <si>
    <t>Итого простоя по каждому узлу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</si>
</sst>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29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8"/>
  <sheetViews>
    <sheetView tabSelected="1" topLeftCell="A16" zoomScale="85" zoomScaleNormal="85" workbookViewId="0">
      <selection activeCell="A50" sqref="A50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16.5703125" customWidth="1"/>
    <col min="12" max="12" width="9.5703125" customWidth="1"/>
    <col min="13" max="13" width="16.85546875" customWidth="1"/>
    <col min="14" max="14" width="9.85546875" customWidth="1"/>
    <col min="15" max="15" width="17.5703125" customWidth="1"/>
    <col min="16" max="16" width="10.85546875" customWidth="1"/>
    <col min="17" max="17" width="19.7109375" customWidth="1"/>
    <col min="18" max="18" width="19.5703125" customWidth="1"/>
    <col min="19" max="19" width="14.28515625" customWidth="1"/>
  </cols>
  <sheetData>
    <row r="2" spans="1:19" ht="21" x14ac:dyDescent="0.35">
      <c r="A2" s="114" t="s">
        <v>0</v>
      </c>
      <c r="B2" s="115"/>
      <c r="C2" s="115"/>
      <c r="D2" s="115"/>
      <c r="E2" s="11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9" ht="18.75" x14ac:dyDescent="0.3">
      <c r="A3" s="147" t="s">
        <v>10</v>
      </c>
      <c r="B3" s="147"/>
      <c r="C3" s="147"/>
      <c r="D3" s="147"/>
      <c r="E3" s="14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9" ht="18.75" x14ac:dyDescent="0.3">
      <c r="A4" s="9" t="s">
        <v>5</v>
      </c>
      <c r="B4" s="143" t="s">
        <v>6</v>
      </c>
      <c r="C4" s="144"/>
      <c r="D4" s="144"/>
      <c r="E4" s="14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9" x14ac:dyDescent="0.25">
      <c r="A5" s="24" t="s">
        <v>20</v>
      </c>
      <c r="B5" s="140" t="s">
        <v>1</v>
      </c>
      <c r="C5" s="141"/>
      <c r="D5" s="141"/>
      <c r="E5" s="14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22" t="s">
        <v>25</v>
      </c>
      <c r="B6" s="137" t="s">
        <v>26</v>
      </c>
      <c r="C6" s="138"/>
      <c r="D6" s="138"/>
      <c r="E6" s="13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23" t="s">
        <v>21</v>
      </c>
      <c r="B7" s="134" t="s">
        <v>2</v>
      </c>
      <c r="C7" s="135"/>
      <c r="D7" s="135"/>
      <c r="E7" s="13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32" t="s">
        <v>23</v>
      </c>
      <c r="B8" s="131" t="s">
        <v>3</v>
      </c>
      <c r="C8" s="132"/>
      <c r="D8" s="132"/>
      <c r="E8" s="13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43" t="s">
        <v>22</v>
      </c>
      <c r="B9" s="128" t="s">
        <v>4</v>
      </c>
      <c r="C9" s="129"/>
      <c r="D9" s="129"/>
      <c r="E9" s="13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48"/>
      <c r="B10" s="146"/>
      <c r="C10" s="146"/>
      <c r="D10" s="146"/>
      <c r="E10" s="14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78" t="s">
        <v>28</v>
      </c>
      <c r="B12" s="79">
        <v>2023</v>
      </c>
      <c r="C12" s="4"/>
      <c r="E12" s="4"/>
      <c r="F12" s="4"/>
    </row>
    <row r="13" spans="1:19" ht="19.5" thickBot="1" x14ac:dyDescent="0.3">
      <c r="A13" s="123" t="s">
        <v>17</v>
      </c>
      <c r="B13" s="99" t="s">
        <v>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1"/>
    </row>
    <row r="14" spans="1:19" ht="31.5" customHeight="1" thickBot="1" x14ac:dyDescent="0.3">
      <c r="A14" s="124"/>
      <c r="B14" s="119" t="s">
        <v>16</v>
      </c>
      <c r="C14" s="119" t="s">
        <v>15</v>
      </c>
      <c r="D14" s="103" t="s">
        <v>14</v>
      </c>
      <c r="E14" s="119" t="s">
        <v>19</v>
      </c>
      <c r="F14" s="108" t="s">
        <v>20</v>
      </c>
      <c r="G14" s="109"/>
      <c r="H14" s="121" t="s">
        <v>27</v>
      </c>
      <c r="I14" s="122"/>
      <c r="J14" s="126" t="s">
        <v>21</v>
      </c>
      <c r="K14" s="127"/>
      <c r="L14" s="110" t="s">
        <v>23</v>
      </c>
      <c r="M14" s="111"/>
      <c r="N14" s="106" t="s">
        <v>22</v>
      </c>
      <c r="O14" s="107"/>
      <c r="P14" s="112" t="s">
        <v>11</v>
      </c>
      <c r="Q14" s="113"/>
      <c r="R14" s="102" t="s">
        <v>24</v>
      </c>
      <c r="S14" s="102" t="s">
        <v>13</v>
      </c>
    </row>
    <row r="15" spans="1:19" ht="15.75" customHeight="1" thickBot="1" x14ac:dyDescent="0.3">
      <c r="A15" s="125"/>
      <c r="B15" s="120"/>
      <c r="C15" s="120"/>
      <c r="D15" s="104"/>
      <c r="E15" s="120"/>
      <c r="F15" s="25" t="s">
        <v>12</v>
      </c>
      <c r="G15" s="26" t="s">
        <v>30</v>
      </c>
      <c r="H15" s="28" t="s">
        <v>12</v>
      </c>
      <c r="I15" s="29" t="s">
        <v>30</v>
      </c>
      <c r="J15" s="33" t="s">
        <v>12</v>
      </c>
      <c r="K15" s="34" t="s">
        <v>30</v>
      </c>
      <c r="L15" s="39" t="s">
        <v>12</v>
      </c>
      <c r="M15" s="40" t="s">
        <v>30</v>
      </c>
      <c r="N15" s="44" t="s">
        <v>12</v>
      </c>
      <c r="O15" s="45" t="s">
        <v>30</v>
      </c>
      <c r="P15" s="19" t="s">
        <v>12</v>
      </c>
      <c r="Q15" s="20" t="s">
        <v>30</v>
      </c>
      <c r="R15" s="105"/>
      <c r="S15" s="102"/>
    </row>
    <row r="16" spans="1:19" ht="16.5" thickBot="1" x14ac:dyDescent="0.3">
      <c r="A16" s="17">
        <v>45261</v>
      </c>
      <c r="B16" s="96" t="s">
        <v>29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8"/>
      <c r="R16" s="49">
        <f>SUM(B16,C16,D16,E16,F16,H16,J16,L16,N16,P16)</f>
        <v>0</v>
      </c>
      <c r="S16" s="52"/>
    </row>
    <row r="17" spans="1:19" ht="16.5" thickBot="1" x14ac:dyDescent="0.3">
      <c r="A17" s="15">
        <v>45262</v>
      </c>
      <c r="B17" s="96" t="s">
        <v>29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8"/>
      <c r="R17" s="50">
        <f t="shared" ref="R17:R44" si="0">SUM(B17,C17,D17,E17,F17,H17,J17,L17,N17,P17)</f>
        <v>0</v>
      </c>
      <c r="S17" s="53"/>
    </row>
    <row r="18" spans="1:19" ht="16.5" thickBot="1" x14ac:dyDescent="0.3">
      <c r="A18" s="15">
        <v>45263</v>
      </c>
      <c r="B18" s="96" t="s">
        <v>29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8"/>
      <c r="R18" s="50">
        <f t="shared" si="0"/>
        <v>0</v>
      </c>
      <c r="S18" s="53"/>
    </row>
    <row r="19" spans="1:19" ht="16.5" thickBot="1" x14ac:dyDescent="0.3">
      <c r="A19" s="15">
        <v>45264</v>
      </c>
      <c r="B19" s="96" t="s">
        <v>29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8"/>
      <c r="R19" s="50">
        <f t="shared" si="0"/>
        <v>0</v>
      </c>
      <c r="S19" s="53"/>
    </row>
    <row r="20" spans="1:19" ht="16.5" thickBot="1" x14ac:dyDescent="0.3">
      <c r="A20" s="15">
        <v>45265</v>
      </c>
      <c r="B20" s="96" t="s">
        <v>29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8"/>
      <c r="R20" s="50">
        <f t="shared" si="0"/>
        <v>0</v>
      </c>
      <c r="S20" s="53"/>
    </row>
    <row r="21" spans="1:19" ht="16.5" thickBot="1" x14ac:dyDescent="0.3">
      <c r="A21" s="15">
        <v>45266</v>
      </c>
      <c r="B21" s="96" t="s">
        <v>29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8"/>
      <c r="R21" s="50">
        <f t="shared" si="0"/>
        <v>0</v>
      </c>
      <c r="S21" s="53"/>
    </row>
    <row r="22" spans="1:19" ht="15.75" x14ac:dyDescent="0.25">
      <c r="A22" s="15">
        <v>45267</v>
      </c>
      <c r="B22" s="96" t="s">
        <v>29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8"/>
      <c r="R22" s="50">
        <f t="shared" si="0"/>
        <v>0</v>
      </c>
      <c r="S22" s="53"/>
    </row>
    <row r="23" spans="1:19" ht="30" x14ac:dyDescent="0.25">
      <c r="A23" s="15">
        <v>45268</v>
      </c>
      <c r="B23" s="10" t="s">
        <v>7</v>
      </c>
      <c r="C23" s="16" t="s">
        <v>7</v>
      </c>
      <c r="D23" s="5" t="s">
        <v>7</v>
      </c>
      <c r="E23" s="10" t="s">
        <v>7</v>
      </c>
      <c r="F23" s="27" t="s">
        <v>7</v>
      </c>
      <c r="G23" s="27" t="s">
        <v>7</v>
      </c>
      <c r="H23" s="31" t="s">
        <v>7</v>
      </c>
      <c r="I23" s="31" t="s">
        <v>7</v>
      </c>
      <c r="J23" s="36">
        <v>1.83</v>
      </c>
      <c r="K23" s="37" t="s">
        <v>32</v>
      </c>
      <c r="L23" s="42" t="s">
        <v>7</v>
      </c>
      <c r="M23" s="42" t="s">
        <v>7</v>
      </c>
      <c r="N23" s="47" t="s">
        <v>7</v>
      </c>
      <c r="O23" s="47" t="s">
        <v>7</v>
      </c>
      <c r="P23" s="10">
        <v>0.5</v>
      </c>
      <c r="Q23" s="13" t="s">
        <v>8</v>
      </c>
      <c r="R23" s="50">
        <f t="shared" si="0"/>
        <v>2.33</v>
      </c>
      <c r="S23" s="53"/>
    </row>
    <row r="24" spans="1:19" ht="30" x14ac:dyDescent="0.25">
      <c r="A24" s="15">
        <v>45269</v>
      </c>
      <c r="B24" s="10" t="s">
        <v>7</v>
      </c>
      <c r="C24" s="16" t="s">
        <v>7</v>
      </c>
      <c r="D24" s="5" t="s">
        <v>7</v>
      </c>
      <c r="E24" s="10" t="s">
        <v>7</v>
      </c>
      <c r="F24" s="27" t="s">
        <v>7</v>
      </c>
      <c r="G24" s="27" t="s">
        <v>7</v>
      </c>
      <c r="H24" s="31" t="s">
        <v>7</v>
      </c>
      <c r="I24" s="31" t="s">
        <v>7</v>
      </c>
      <c r="J24" s="36" t="s">
        <v>7</v>
      </c>
      <c r="K24" s="36" t="s">
        <v>7</v>
      </c>
      <c r="L24" s="42">
        <v>2.66</v>
      </c>
      <c r="M24" s="42" t="s">
        <v>8</v>
      </c>
      <c r="N24" s="47" t="s">
        <v>7</v>
      </c>
      <c r="O24" s="47" t="s">
        <v>7</v>
      </c>
      <c r="P24" s="10">
        <v>0.66</v>
      </c>
      <c r="Q24" s="13" t="s">
        <v>8</v>
      </c>
      <c r="R24" s="50">
        <f t="shared" si="0"/>
        <v>3.3200000000000003</v>
      </c>
      <c r="S24" s="55" t="s">
        <v>31</v>
      </c>
    </row>
    <row r="25" spans="1:19" ht="30" x14ac:dyDescent="0.25">
      <c r="A25" s="15">
        <v>45270</v>
      </c>
      <c r="B25" s="10">
        <v>5</v>
      </c>
      <c r="C25" s="18"/>
      <c r="D25" s="5" t="s">
        <v>7</v>
      </c>
      <c r="E25" s="10">
        <v>0.33</v>
      </c>
      <c r="F25" s="27" t="s">
        <v>7</v>
      </c>
      <c r="G25" s="27" t="s">
        <v>7</v>
      </c>
      <c r="H25" s="31" t="s">
        <v>7</v>
      </c>
      <c r="I25" s="31" t="s">
        <v>7</v>
      </c>
      <c r="J25" s="36">
        <v>8.3000000000000004E-2</v>
      </c>
      <c r="K25" s="36" t="s">
        <v>9</v>
      </c>
      <c r="L25" s="42">
        <v>0.33</v>
      </c>
      <c r="M25" s="42" t="s">
        <v>8</v>
      </c>
      <c r="N25" s="47"/>
      <c r="O25" s="47" t="s">
        <v>7</v>
      </c>
      <c r="P25" s="10">
        <v>0.17</v>
      </c>
      <c r="Q25" s="13" t="s">
        <v>8</v>
      </c>
      <c r="R25" s="50">
        <f t="shared" si="0"/>
        <v>5.9130000000000003</v>
      </c>
      <c r="S25" s="55" t="s">
        <v>31</v>
      </c>
    </row>
    <row r="26" spans="1:19" ht="30.75" thickBot="1" x14ac:dyDescent="0.3">
      <c r="A26" s="15">
        <v>45271</v>
      </c>
      <c r="B26" s="10" t="s">
        <v>7</v>
      </c>
      <c r="C26" s="16" t="s">
        <v>7</v>
      </c>
      <c r="D26" s="5">
        <v>0.17</v>
      </c>
      <c r="E26" s="10" t="s">
        <v>7</v>
      </c>
      <c r="F26" s="27" t="s">
        <v>7</v>
      </c>
      <c r="G26" s="27" t="s">
        <v>7</v>
      </c>
      <c r="H26" s="31" t="s">
        <v>7</v>
      </c>
      <c r="I26" s="31" t="s">
        <v>7</v>
      </c>
      <c r="J26" s="36" t="s">
        <v>7</v>
      </c>
      <c r="K26" s="36" t="s">
        <v>7</v>
      </c>
      <c r="L26" s="42">
        <v>8.3000000000000004E-2</v>
      </c>
      <c r="M26" s="42" t="s">
        <v>8</v>
      </c>
      <c r="N26" s="47" t="s">
        <v>7</v>
      </c>
      <c r="O26" s="47" t="s">
        <v>7</v>
      </c>
      <c r="P26" s="10">
        <v>1.83</v>
      </c>
      <c r="Q26" s="13" t="s">
        <v>8</v>
      </c>
      <c r="R26" s="50">
        <f t="shared" si="0"/>
        <v>2.0830000000000002</v>
      </c>
      <c r="S26" s="55" t="s">
        <v>31</v>
      </c>
    </row>
    <row r="27" spans="1:19" ht="16.5" thickBot="1" x14ac:dyDescent="0.3">
      <c r="A27" s="15">
        <v>45272</v>
      </c>
      <c r="B27" s="93" t="s">
        <v>29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5"/>
      <c r="R27" s="50">
        <f t="shared" si="0"/>
        <v>0</v>
      </c>
      <c r="S27" s="53"/>
    </row>
    <row r="28" spans="1:19" ht="15.75" x14ac:dyDescent="0.25">
      <c r="A28" s="15">
        <v>45273</v>
      </c>
      <c r="B28" s="11" t="s">
        <v>7</v>
      </c>
      <c r="C28" s="11" t="s">
        <v>7</v>
      </c>
      <c r="D28" s="11" t="s">
        <v>7</v>
      </c>
      <c r="E28" s="11" t="s">
        <v>7</v>
      </c>
      <c r="F28" s="69" t="s">
        <v>7</v>
      </c>
      <c r="G28" s="62" t="s">
        <v>7</v>
      </c>
      <c r="H28" s="30" t="s">
        <v>7</v>
      </c>
      <c r="I28" s="30" t="s">
        <v>7</v>
      </c>
      <c r="J28" s="35" t="s">
        <v>7</v>
      </c>
      <c r="K28" s="72" t="s">
        <v>7</v>
      </c>
      <c r="L28" s="41" t="s">
        <v>7</v>
      </c>
      <c r="M28" s="75" t="s">
        <v>7</v>
      </c>
      <c r="N28" s="46" t="s">
        <v>7</v>
      </c>
      <c r="O28" s="46" t="s">
        <v>7</v>
      </c>
      <c r="P28" s="66">
        <v>0.25</v>
      </c>
      <c r="Q28" s="67" t="s">
        <v>8</v>
      </c>
      <c r="R28" s="50">
        <f t="shared" si="0"/>
        <v>0.25</v>
      </c>
      <c r="S28" s="53"/>
    </row>
    <row r="29" spans="1:19" ht="15.75" x14ac:dyDescent="0.25">
      <c r="A29" s="15">
        <v>45274</v>
      </c>
      <c r="B29" s="10" t="s">
        <v>7</v>
      </c>
      <c r="C29" s="10" t="s">
        <v>7</v>
      </c>
      <c r="D29" s="10">
        <v>1.58</v>
      </c>
      <c r="E29" s="10">
        <v>0.33</v>
      </c>
      <c r="F29" s="70" t="s">
        <v>7</v>
      </c>
      <c r="G29" s="27" t="s">
        <v>7</v>
      </c>
      <c r="H29" s="31" t="s">
        <v>7</v>
      </c>
      <c r="I29" s="31" t="s">
        <v>7</v>
      </c>
      <c r="J29" s="36">
        <v>0.25</v>
      </c>
      <c r="K29" s="73" t="s">
        <v>9</v>
      </c>
      <c r="L29" s="42">
        <v>0.17</v>
      </c>
      <c r="M29" s="76" t="s">
        <v>8</v>
      </c>
      <c r="N29" s="47" t="s">
        <v>7</v>
      </c>
      <c r="O29" s="47" t="s">
        <v>7</v>
      </c>
      <c r="P29" s="16">
        <v>0.42</v>
      </c>
      <c r="Q29" s="13" t="s">
        <v>8</v>
      </c>
      <c r="R29" s="50">
        <f t="shared" si="0"/>
        <v>2.75</v>
      </c>
      <c r="S29" s="53"/>
    </row>
    <row r="30" spans="1:19" ht="30" x14ac:dyDescent="0.25">
      <c r="A30" s="15">
        <v>45275</v>
      </c>
      <c r="B30" s="10">
        <v>0.5</v>
      </c>
      <c r="C30" s="10" t="s">
        <v>7</v>
      </c>
      <c r="D30" s="10" t="s">
        <v>7</v>
      </c>
      <c r="E30" s="10" t="s">
        <v>7</v>
      </c>
      <c r="F30" s="70" t="s">
        <v>7</v>
      </c>
      <c r="G30" s="27" t="s">
        <v>7</v>
      </c>
      <c r="H30" s="31" t="s">
        <v>7</v>
      </c>
      <c r="I30" s="31" t="s">
        <v>7</v>
      </c>
      <c r="J30" s="36" t="s">
        <v>7</v>
      </c>
      <c r="K30" s="73" t="s">
        <v>7</v>
      </c>
      <c r="L30" s="42" t="s">
        <v>7</v>
      </c>
      <c r="M30" s="76" t="s">
        <v>7</v>
      </c>
      <c r="N30" s="47" t="s">
        <v>7</v>
      </c>
      <c r="O30" s="47" t="s">
        <v>7</v>
      </c>
      <c r="P30" s="16">
        <v>0.33</v>
      </c>
      <c r="Q30" s="10" t="s">
        <v>33</v>
      </c>
      <c r="R30" s="50">
        <f t="shared" si="0"/>
        <v>0.83000000000000007</v>
      </c>
      <c r="S30" s="55" t="s">
        <v>31</v>
      </c>
    </row>
    <row r="31" spans="1:19" ht="15.75" x14ac:dyDescent="0.25">
      <c r="A31" s="15">
        <v>45276</v>
      </c>
      <c r="B31" s="10" t="s">
        <v>7</v>
      </c>
      <c r="C31" s="10">
        <v>0.5</v>
      </c>
      <c r="D31" s="10">
        <v>0.67</v>
      </c>
      <c r="E31" s="10" t="s">
        <v>7</v>
      </c>
      <c r="F31" s="70" t="s">
        <v>7</v>
      </c>
      <c r="G31" s="27" t="s">
        <v>7</v>
      </c>
      <c r="H31" s="31">
        <v>8.3000000000000004E-2</v>
      </c>
      <c r="I31" s="31" t="s">
        <v>8</v>
      </c>
      <c r="J31" s="36" t="s">
        <v>7</v>
      </c>
      <c r="K31" s="73" t="s">
        <v>7</v>
      </c>
      <c r="L31" s="42" t="s">
        <v>7</v>
      </c>
      <c r="M31" s="76" t="s">
        <v>7</v>
      </c>
      <c r="N31" s="47" t="s">
        <v>7</v>
      </c>
      <c r="O31" s="47" t="s">
        <v>7</v>
      </c>
      <c r="P31" s="16">
        <v>0.17</v>
      </c>
      <c r="Q31" s="10" t="s">
        <v>8</v>
      </c>
      <c r="R31" s="50">
        <f t="shared" si="0"/>
        <v>1.4229999999999998</v>
      </c>
      <c r="S31" s="53"/>
    </row>
    <row r="32" spans="1:19" ht="30" x14ac:dyDescent="0.25">
      <c r="A32" s="15">
        <v>45277</v>
      </c>
      <c r="B32" s="10" t="s">
        <v>7</v>
      </c>
      <c r="C32" s="10">
        <v>1.25</v>
      </c>
      <c r="D32" s="10" t="s">
        <v>7</v>
      </c>
      <c r="E32" s="10" t="s">
        <v>7</v>
      </c>
      <c r="F32" s="70" t="s">
        <v>7</v>
      </c>
      <c r="G32" s="27" t="s">
        <v>7</v>
      </c>
      <c r="H32" s="31" t="s">
        <v>7</v>
      </c>
      <c r="I32" s="31" t="s">
        <v>7</v>
      </c>
      <c r="J32" s="36">
        <v>0.57999999999999996</v>
      </c>
      <c r="K32" s="73" t="s">
        <v>9</v>
      </c>
      <c r="L32" s="42" t="s">
        <v>7</v>
      </c>
      <c r="M32" s="76" t="s">
        <v>7</v>
      </c>
      <c r="N32" s="47" t="s">
        <v>7</v>
      </c>
      <c r="O32" s="47" t="s">
        <v>7</v>
      </c>
      <c r="P32" s="16">
        <v>1.58</v>
      </c>
      <c r="Q32" s="10" t="s">
        <v>8</v>
      </c>
      <c r="R32" s="50">
        <f t="shared" si="0"/>
        <v>3.41</v>
      </c>
      <c r="S32" s="55" t="s">
        <v>31</v>
      </c>
    </row>
    <row r="33" spans="1:19" ht="15.75" x14ac:dyDescent="0.25">
      <c r="A33" s="15">
        <v>45278</v>
      </c>
      <c r="B33" s="10" t="s">
        <v>7</v>
      </c>
      <c r="C33" s="10" t="s">
        <v>7</v>
      </c>
      <c r="D33" s="10">
        <v>1</v>
      </c>
      <c r="E33" s="10" t="s">
        <v>7</v>
      </c>
      <c r="F33" s="70" t="s">
        <v>7</v>
      </c>
      <c r="G33" s="27" t="s">
        <v>7</v>
      </c>
      <c r="H33" s="31" t="s">
        <v>7</v>
      </c>
      <c r="I33" s="31" t="s">
        <v>7</v>
      </c>
      <c r="J33" s="36" t="s">
        <v>7</v>
      </c>
      <c r="K33" s="73" t="s">
        <v>7</v>
      </c>
      <c r="L33" s="42" t="s">
        <v>7</v>
      </c>
      <c r="M33" s="76" t="s">
        <v>7</v>
      </c>
      <c r="N33" s="47" t="s">
        <v>7</v>
      </c>
      <c r="O33" s="47" t="s">
        <v>7</v>
      </c>
      <c r="P33" s="16">
        <v>0.57999999999999996</v>
      </c>
      <c r="Q33" s="10" t="s">
        <v>8</v>
      </c>
      <c r="R33" s="50">
        <f t="shared" si="0"/>
        <v>1.58</v>
      </c>
      <c r="S33" s="53"/>
    </row>
    <row r="34" spans="1:19" ht="15.75" x14ac:dyDescent="0.25">
      <c r="A34" s="15">
        <v>45279</v>
      </c>
      <c r="B34" s="10" t="s">
        <v>7</v>
      </c>
      <c r="C34" s="10" t="s">
        <v>7</v>
      </c>
      <c r="D34" s="10" t="s">
        <v>7</v>
      </c>
      <c r="E34" s="10" t="s">
        <v>7</v>
      </c>
      <c r="F34" s="70" t="s">
        <v>7</v>
      </c>
      <c r="G34" s="27" t="s">
        <v>7</v>
      </c>
      <c r="H34" s="31" t="s">
        <v>7</v>
      </c>
      <c r="I34" s="31" t="s">
        <v>7</v>
      </c>
      <c r="J34" s="36" t="s">
        <v>7</v>
      </c>
      <c r="K34" s="73" t="s">
        <v>7</v>
      </c>
      <c r="L34" s="42" t="s">
        <v>7</v>
      </c>
      <c r="M34" s="76" t="s">
        <v>7</v>
      </c>
      <c r="N34" s="47" t="s">
        <v>7</v>
      </c>
      <c r="O34" s="47" t="s">
        <v>7</v>
      </c>
      <c r="P34" s="16" t="s">
        <v>7</v>
      </c>
      <c r="Q34" s="14" t="s">
        <v>7</v>
      </c>
      <c r="R34" s="50">
        <f t="shared" si="0"/>
        <v>0</v>
      </c>
      <c r="S34" s="53"/>
    </row>
    <row r="35" spans="1:19" ht="15.75" x14ac:dyDescent="0.25">
      <c r="A35" s="15">
        <v>45280</v>
      </c>
      <c r="B35" s="12" t="s">
        <v>7</v>
      </c>
      <c r="C35" s="10" t="s">
        <v>7</v>
      </c>
      <c r="D35" s="10" t="s">
        <v>7</v>
      </c>
      <c r="E35" s="10" t="s">
        <v>7</v>
      </c>
      <c r="F35" s="70" t="s">
        <v>7</v>
      </c>
      <c r="G35" s="27" t="s">
        <v>7</v>
      </c>
      <c r="H35" s="31" t="s">
        <v>7</v>
      </c>
      <c r="I35" s="31" t="s">
        <v>7</v>
      </c>
      <c r="J35" s="36">
        <v>8.3000000000000004E-2</v>
      </c>
      <c r="K35" s="73" t="s">
        <v>34</v>
      </c>
      <c r="L35" s="42" t="s">
        <v>7</v>
      </c>
      <c r="M35" s="76" t="s">
        <v>7</v>
      </c>
      <c r="N35" s="47" t="s">
        <v>7</v>
      </c>
      <c r="O35" s="47" t="s">
        <v>7</v>
      </c>
      <c r="P35" s="16">
        <v>0.5</v>
      </c>
      <c r="Q35" s="10" t="s">
        <v>8</v>
      </c>
      <c r="R35" s="50">
        <f t="shared" si="0"/>
        <v>0.58299999999999996</v>
      </c>
      <c r="S35" s="53"/>
    </row>
    <row r="36" spans="1:19" ht="15.75" x14ac:dyDescent="0.25">
      <c r="A36" s="15">
        <v>45281</v>
      </c>
      <c r="B36" s="10" t="s">
        <v>7</v>
      </c>
      <c r="C36" s="10" t="s">
        <v>7</v>
      </c>
      <c r="D36" s="10">
        <v>0.83</v>
      </c>
      <c r="E36" s="10" t="s">
        <v>7</v>
      </c>
      <c r="F36" s="70" t="s">
        <v>7</v>
      </c>
      <c r="G36" s="27" t="s">
        <v>7</v>
      </c>
      <c r="H36" s="31" t="s">
        <v>7</v>
      </c>
      <c r="I36" s="31" t="s">
        <v>7</v>
      </c>
      <c r="J36" s="36" t="s">
        <v>7</v>
      </c>
      <c r="K36" s="73" t="s">
        <v>7</v>
      </c>
      <c r="L36" s="42">
        <v>0.42</v>
      </c>
      <c r="M36" s="76" t="s">
        <v>8</v>
      </c>
      <c r="N36" s="47" t="s">
        <v>7</v>
      </c>
      <c r="O36" s="47" t="s">
        <v>7</v>
      </c>
      <c r="P36" s="16" t="s">
        <v>7</v>
      </c>
      <c r="Q36" s="14" t="s">
        <v>7</v>
      </c>
      <c r="R36" s="50">
        <f t="shared" si="0"/>
        <v>1.25</v>
      </c>
      <c r="S36" s="53"/>
    </row>
    <row r="37" spans="1:19" ht="15.75" x14ac:dyDescent="0.25">
      <c r="A37" s="15">
        <v>45282</v>
      </c>
      <c r="B37" s="56" t="s">
        <v>7</v>
      </c>
      <c r="C37" s="56" t="s">
        <v>7</v>
      </c>
      <c r="D37" s="56">
        <v>0.67</v>
      </c>
      <c r="E37" s="56">
        <v>0.42</v>
      </c>
      <c r="F37" s="71" t="s">
        <v>7</v>
      </c>
      <c r="G37" s="57" t="s">
        <v>7</v>
      </c>
      <c r="H37" s="58" t="s">
        <v>7</v>
      </c>
      <c r="I37" s="58" t="s">
        <v>7</v>
      </c>
      <c r="J37" s="59" t="s">
        <v>7</v>
      </c>
      <c r="K37" s="74" t="s">
        <v>7</v>
      </c>
      <c r="L37" s="60">
        <v>1.92</v>
      </c>
      <c r="M37" s="77" t="s">
        <v>8</v>
      </c>
      <c r="N37" s="61" t="s">
        <v>7</v>
      </c>
      <c r="O37" s="61" t="s">
        <v>7</v>
      </c>
      <c r="P37" s="16">
        <v>8.3000000000000004E-2</v>
      </c>
      <c r="Q37" s="10" t="s">
        <v>8</v>
      </c>
      <c r="R37" s="50">
        <f t="shared" si="0"/>
        <v>3.093</v>
      </c>
      <c r="S37" s="53"/>
    </row>
    <row r="38" spans="1:19" ht="15.75" x14ac:dyDescent="0.25">
      <c r="A38" s="15">
        <v>45283</v>
      </c>
      <c r="B38" s="10">
        <v>0.75</v>
      </c>
      <c r="C38" s="10" t="s">
        <v>7</v>
      </c>
      <c r="D38" s="10">
        <v>0.5</v>
      </c>
      <c r="E38" s="10" t="s">
        <v>7</v>
      </c>
      <c r="F38" s="70" t="s">
        <v>7</v>
      </c>
      <c r="G38" s="27" t="s">
        <v>7</v>
      </c>
      <c r="H38" s="31" t="s">
        <v>7</v>
      </c>
      <c r="I38" s="31" t="s">
        <v>7</v>
      </c>
      <c r="J38" s="36" t="s">
        <v>7</v>
      </c>
      <c r="K38" s="73" t="s">
        <v>7</v>
      </c>
      <c r="L38" s="42" t="s">
        <v>7</v>
      </c>
      <c r="M38" s="76" t="s">
        <v>7</v>
      </c>
      <c r="N38" s="47" t="s">
        <v>7</v>
      </c>
      <c r="O38" s="47" t="s">
        <v>7</v>
      </c>
      <c r="P38" s="5">
        <v>0.33</v>
      </c>
      <c r="Q38" s="10" t="s">
        <v>8</v>
      </c>
      <c r="R38" s="50">
        <f t="shared" si="0"/>
        <v>1.58</v>
      </c>
      <c r="S38" s="53"/>
    </row>
    <row r="39" spans="1:19" ht="15.75" x14ac:dyDescent="0.25">
      <c r="A39" s="15">
        <v>45284</v>
      </c>
      <c r="B39" s="10">
        <v>1.17</v>
      </c>
      <c r="C39" s="10">
        <v>0.42</v>
      </c>
      <c r="D39" s="10">
        <v>0.57999999999999996</v>
      </c>
      <c r="E39" s="10" t="s">
        <v>7</v>
      </c>
      <c r="F39" s="70" t="s">
        <v>7</v>
      </c>
      <c r="G39" s="27" t="s">
        <v>7</v>
      </c>
      <c r="H39" s="31" t="s">
        <v>7</v>
      </c>
      <c r="I39" s="31" t="s">
        <v>7</v>
      </c>
      <c r="J39" s="36">
        <v>0.25</v>
      </c>
      <c r="K39" s="73" t="s">
        <v>34</v>
      </c>
      <c r="L39" s="42" t="s">
        <v>7</v>
      </c>
      <c r="M39" s="76" t="s">
        <v>7</v>
      </c>
      <c r="N39" s="47" t="s">
        <v>7</v>
      </c>
      <c r="O39" s="47" t="s">
        <v>7</v>
      </c>
      <c r="P39" s="5">
        <v>0.92</v>
      </c>
      <c r="Q39" s="10" t="s">
        <v>8</v>
      </c>
      <c r="R39" s="50">
        <f t="shared" si="0"/>
        <v>3.34</v>
      </c>
      <c r="S39" s="53"/>
    </row>
    <row r="40" spans="1:19" ht="16.5" thickBot="1" x14ac:dyDescent="0.3">
      <c r="A40" s="15">
        <v>45285</v>
      </c>
      <c r="B40" s="12">
        <v>0.57999999999999996</v>
      </c>
      <c r="C40" s="12" t="s">
        <v>7</v>
      </c>
      <c r="D40" s="12" t="s">
        <v>7</v>
      </c>
      <c r="E40" s="12" t="s">
        <v>7</v>
      </c>
      <c r="F40" s="69" t="s">
        <v>7</v>
      </c>
      <c r="G40" s="62" t="s">
        <v>7</v>
      </c>
      <c r="H40" s="63" t="s">
        <v>7</v>
      </c>
      <c r="I40" s="63" t="s">
        <v>7</v>
      </c>
      <c r="J40" s="38" t="s">
        <v>7</v>
      </c>
      <c r="K40" s="72" t="s">
        <v>7</v>
      </c>
      <c r="L40" s="64" t="s">
        <v>7</v>
      </c>
      <c r="M40" s="75" t="s">
        <v>7</v>
      </c>
      <c r="N40" s="65" t="s">
        <v>7</v>
      </c>
      <c r="O40" s="65" t="s">
        <v>7</v>
      </c>
      <c r="P40" s="5">
        <v>0.57999999999999996</v>
      </c>
      <c r="Q40" s="10" t="s">
        <v>8</v>
      </c>
      <c r="R40" s="50">
        <f t="shared" si="0"/>
        <v>1.1599999999999999</v>
      </c>
      <c r="S40" s="53"/>
    </row>
    <row r="41" spans="1:19" ht="16.5" thickBot="1" x14ac:dyDescent="0.3">
      <c r="A41" s="15">
        <v>45286</v>
      </c>
      <c r="B41" s="93" t="s">
        <v>29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5"/>
      <c r="R41" s="50">
        <f t="shared" si="0"/>
        <v>0</v>
      </c>
      <c r="S41" s="53"/>
    </row>
    <row r="42" spans="1:19" ht="16.5" thickBot="1" x14ac:dyDescent="0.3">
      <c r="A42" s="15">
        <v>45287</v>
      </c>
      <c r="B42" s="93" t="s">
        <v>29</v>
      </c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5"/>
      <c r="R42" s="50">
        <f t="shared" si="0"/>
        <v>0</v>
      </c>
      <c r="S42" s="53"/>
    </row>
    <row r="43" spans="1:19" ht="16.5" thickBot="1" x14ac:dyDescent="0.3">
      <c r="A43" s="15">
        <v>45288</v>
      </c>
      <c r="B43" s="93" t="s">
        <v>29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5"/>
      <c r="R43" s="50">
        <f t="shared" si="0"/>
        <v>0</v>
      </c>
      <c r="S43" s="53"/>
    </row>
    <row r="44" spans="1:19" ht="16.5" thickBot="1" x14ac:dyDescent="0.3">
      <c r="A44" s="68">
        <v>45289</v>
      </c>
      <c r="B44" s="93" t="s">
        <v>29</v>
      </c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5"/>
      <c r="R44" s="51">
        <f t="shared" si="0"/>
        <v>0</v>
      </c>
      <c r="S44" s="54"/>
    </row>
    <row r="45" spans="1:19" ht="16.5" thickBot="1" x14ac:dyDescent="0.3">
      <c r="A45" s="68">
        <v>45290</v>
      </c>
      <c r="B45" s="93" t="s">
        <v>29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5"/>
      <c r="R45" s="51">
        <f t="shared" ref="R45:R46" si="1">SUM(B45,C45,D45,E45,F45,H45,J45,L45,N45,P45)</f>
        <v>0</v>
      </c>
      <c r="S45" s="54"/>
    </row>
    <row r="46" spans="1:19" ht="16.5" thickBot="1" x14ac:dyDescent="0.3">
      <c r="A46" s="68">
        <v>45291</v>
      </c>
      <c r="B46" s="93" t="s">
        <v>29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5"/>
      <c r="R46" s="51">
        <f t="shared" si="1"/>
        <v>0</v>
      </c>
      <c r="S46" s="54"/>
    </row>
    <row r="47" spans="1:19" ht="32.25" thickBot="1" x14ac:dyDescent="0.3">
      <c r="A47" s="81" t="s">
        <v>35</v>
      </c>
      <c r="B47" s="82">
        <f>SUM(B23:B26,B28:B40)</f>
        <v>8</v>
      </c>
      <c r="C47" s="82">
        <f t="shared" ref="C47:P47" si="2">SUM(C23:C26,C28:C40)</f>
        <v>2.17</v>
      </c>
      <c r="D47" s="82">
        <f t="shared" si="2"/>
        <v>6</v>
      </c>
      <c r="E47" s="82">
        <f t="shared" si="2"/>
        <v>1.08</v>
      </c>
      <c r="F47" s="85">
        <f t="shared" si="2"/>
        <v>0</v>
      </c>
      <c r="G47" s="86"/>
      <c r="H47" s="87">
        <f t="shared" si="2"/>
        <v>8.3000000000000004E-2</v>
      </c>
      <c r="I47" s="88"/>
      <c r="J47" s="89">
        <f t="shared" si="2"/>
        <v>3.0760000000000005</v>
      </c>
      <c r="K47" s="90"/>
      <c r="L47" s="91">
        <f t="shared" si="2"/>
        <v>5.5830000000000002</v>
      </c>
      <c r="M47" s="92"/>
      <c r="N47" s="83">
        <f t="shared" si="2"/>
        <v>0</v>
      </c>
      <c r="O47" s="84"/>
      <c r="P47" s="117">
        <f t="shared" si="2"/>
        <v>8.9030000000000005</v>
      </c>
      <c r="Q47" s="118"/>
      <c r="R47" s="21">
        <f>SUM(R16:R46)</f>
        <v>34.894999999999996</v>
      </c>
    </row>
    <row r="48" spans="1:19" ht="15.75" customHeight="1" x14ac:dyDescent="0.25">
      <c r="A48" s="80"/>
    </row>
  </sheetData>
  <mergeCells count="43">
    <mergeCell ref="A2:E2"/>
    <mergeCell ref="P47:Q47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27:Q27"/>
    <mergeCell ref="B20:Q20"/>
    <mergeCell ref="B21:Q21"/>
    <mergeCell ref="B22:Q22"/>
    <mergeCell ref="B13:S13"/>
    <mergeCell ref="S14:S15"/>
    <mergeCell ref="B16:Q16"/>
    <mergeCell ref="B17:Q17"/>
    <mergeCell ref="B18:Q18"/>
    <mergeCell ref="B19:Q19"/>
    <mergeCell ref="D14:D15"/>
    <mergeCell ref="R14:R15"/>
    <mergeCell ref="N14:O14"/>
    <mergeCell ref="F14:G14"/>
    <mergeCell ref="L14:M14"/>
    <mergeCell ref="P14:Q14"/>
    <mergeCell ref="B43:Q43"/>
    <mergeCell ref="B42:Q42"/>
    <mergeCell ref="B41:Q41"/>
    <mergeCell ref="B46:Q46"/>
    <mergeCell ref="B45:Q45"/>
    <mergeCell ref="B44:Q44"/>
    <mergeCell ref="N47:O47"/>
    <mergeCell ref="F47:G47"/>
    <mergeCell ref="H47:I47"/>
    <mergeCell ref="J47:K47"/>
    <mergeCell ref="L47:M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2024-03-16T07:08:09Z</dcterms:modified>
</cp:coreProperties>
</file>