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Smerdov\Desktop\"/>
    </mc:Choice>
  </mc:AlternateContent>
  <xr:revisionPtr revIDLastSave="0" documentId="13_ncr:1_{F434E2ED-7BE2-4122-A52E-311DCB8F361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5" i="1" l="1"/>
  <c r="R44" i="1"/>
  <c r="R34" i="1"/>
  <c r="P45" i="1"/>
  <c r="L45" i="1"/>
  <c r="J45" i="1"/>
  <c r="F45" i="1"/>
  <c r="D45" i="1"/>
  <c r="C45" i="1"/>
  <c r="B45" i="1"/>
  <c r="R30" i="1"/>
  <c r="N45" i="1"/>
  <c r="R16" i="1"/>
  <c r="R19" i="1"/>
  <c r="R20" i="1"/>
  <c r="R21" i="1"/>
  <c r="R22" i="1"/>
  <c r="R23" i="1"/>
  <c r="R24" i="1"/>
  <c r="R25" i="1"/>
  <c r="R26" i="1"/>
  <c r="R27" i="1"/>
  <c r="R28" i="1"/>
  <c r="R29" i="1"/>
  <c r="R31" i="1"/>
  <c r="R32" i="1"/>
  <c r="R33" i="1"/>
  <c r="R35" i="1"/>
  <c r="R36" i="1"/>
  <c r="R37" i="1"/>
  <c r="R38" i="1"/>
  <c r="R39" i="1"/>
  <c r="R40" i="1"/>
  <c r="R41" i="1"/>
  <c r="R42" i="1"/>
  <c r="R43" i="1"/>
  <c r="R17" i="1"/>
  <c r="R18" i="1"/>
</calcChain>
</file>

<file path=xl/sharedStrings.xml><?xml version="1.0" encoding="utf-8"?>
<sst xmlns="http://schemas.openxmlformats.org/spreadsheetml/2006/main" count="395" uniqueCount="37">
  <si>
    <t>ДОТ ЭКО</t>
  </si>
  <si>
    <t>Ручная загрузка корпусов на паллеты</t>
  </si>
  <si>
    <t>Автоматическая загрузка корпуса шихтой</t>
  </si>
  <si>
    <t>Уплотнение шихты (трамбовщик)</t>
  </si>
  <si>
    <t>Установка крышки</t>
  </si>
  <si>
    <t>Наименование</t>
  </si>
  <si>
    <t>Определение</t>
  </si>
  <si>
    <t>-</t>
  </si>
  <si>
    <t>настройка</t>
  </si>
  <si>
    <t>Условные обозначения</t>
  </si>
  <si>
    <t>Манипулятор</t>
  </si>
  <si>
    <t>Время</t>
  </si>
  <si>
    <t>Примечание</t>
  </si>
  <si>
    <t>ТО</t>
  </si>
  <si>
    <t>Конвейер</t>
  </si>
  <si>
    <t>Отключение</t>
  </si>
  <si>
    <t>Дата</t>
  </si>
  <si>
    <t>Время(часы)</t>
  </si>
  <si>
    <t>Переход на другую марку</t>
  </si>
  <si>
    <t>Станция 1</t>
  </si>
  <si>
    <t>Станция 3</t>
  </si>
  <si>
    <t>Станция 5</t>
  </si>
  <si>
    <t>Станция 4</t>
  </si>
  <si>
    <t>Итого простоя за смену</t>
  </si>
  <si>
    <t>Станция 2, 6</t>
  </si>
  <si>
    <t>Ультразвуковая сварка</t>
  </si>
  <si>
    <t>Станция 2,6</t>
  </si>
  <si>
    <t>Нет данных</t>
  </si>
  <si>
    <t>Причина</t>
  </si>
  <si>
    <t>замер угля</t>
  </si>
  <si>
    <t>Итого простоя по каждому узлу</t>
  </si>
  <si>
    <t>Февраль</t>
  </si>
  <si>
    <t>настройка угля</t>
  </si>
  <si>
    <t>скачок угля</t>
  </si>
  <si>
    <t>поехали в 16:20</t>
  </si>
  <si>
    <t>свет. завеса</t>
  </si>
  <si>
    <t>поехали в 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</si>
</sst>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/>
    <xf numFmtId="0" fontId="1" fillId="0" borderId="0" xfId="0" applyFont="1" applyAlignment="1"/>
    <xf numFmtId="0" fontId="4" fillId="0" borderId="0" xfId="0" applyFont="1" applyAlignment="1"/>
    <xf numFmtId="0" fontId="2" fillId="0" borderId="2" xfId="0" applyFont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0" fillId="0" borderId="22" xfId="0" applyNumberForma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0" fillId="3" borderId="19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 wrapText="1"/>
    </xf>
    <xf numFmtId="0" fontId="0" fillId="5" borderId="1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 wrapText="1"/>
    </xf>
    <xf numFmtId="0" fontId="0" fillId="6" borderId="19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2" fontId="5" fillId="0" borderId="16" xfId="0" applyNumberFormat="1" applyFont="1" applyBorder="1" applyAlignment="1">
      <alignment horizontal="center" vertical="center"/>
    </xf>
    <xf numFmtId="2" fontId="5" fillId="0" borderId="22" xfId="0" applyNumberFormat="1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19" xfId="0" applyBorder="1" applyAlignment="1">
      <alignment horizontal="center" vertical="center" wrapText="1"/>
    </xf>
    <xf numFmtId="0" fontId="0" fillId="3" borderId="28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14" fontId="0" fillId="0" borderId="16" xfId="0" applyNumberForma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0" fillId="3" borderId="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5" fillId="0" borderId="32" xfId="0" applyFont="1" applyBorder="1" applyAlignment="1">
      <alignment wrapText="1"/>
    </xf>
    <xf numFmtId="0" fontId="0" fillId="0" borderId="33" xfId="0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0" fontId="0" fillId="4" borderId="29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14" fontId="0" fillId="0" borderId="21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4" fontId="0" fillId="0" borderId="23" xfId="0" applyNumberFormat="1" applyBorder="1" applyAlignment="1">
      <alignment horizontal="center" vertical="center"/>
    </xf>
    <xf numFmtId="14" fontId="0" fillId="0" borderId="27" xfId="0" applyNumberFormat="1" applyBorder="1" applyAlignment="1">
      <alignment horizontal="center" vertical="center"/>
    </xf>
    <xf numFmtId="14" fontId="0" fillId="0" borderId="24" xfId="0" applyNumberForma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 wrapText="1"/>
    </xf>
    <xf numFmtId="0" fontId="5" fillId="6" borderId="9" xfId="0" applyFont="1" applyFill="1" applyBorder="1" applyAlignment="1">
      <alignment horizontal="center" vertical="center"/>
    </xf>
    <xf numFmtId="0" fontId="5" fillId="6" borderId="10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5" fillId="0" borderId="26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6" borderId="7" xfId="0" applyFill="1" applyBorder="1" applyAlignment="1">
      <alignment horizontal="left" vertical="center"/>
    </xf>
    <xf numFmtId="0" fontId="0" fillId="5" borderId="6" xfId="0" applyFill="1" applyBorder="1" applyAlignment="1">
      <alignment horizontal="left" vertical="center"/>
    </xf>
    <xf numFmtId="0" fontId="0" fillId="5" borderId="8" xfId="0" applyFill="1" applyBorder="1" applyAlignment="1">
      <alignment horizontal="left" vertical="center"/>
    </xf>
    <xf numFmtId="0" fontId="0" fillId="5" borderId="7" xfId="0" applyFill="1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0" fillId="3" borderId="8" xfId="0" applyFill="1" applyBorder="1" applyAlignment="1">
      <alignment horizontal="left" vertical="center"/>
    </xf>
    <xf numFmtId="0" fontId="0" fillId="3" borderId="7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4" borderId="8" xfId="0" applyFill="1" applyBorder="1" applyAlignment="1">
      <alignment horizontal="left" vertical="center"/>
    </xf>
    <xf numFmtId="0" fontId="0" fillId="4" borderId="7" xfId="0" applyFill="1" applyBorder="1" applyAlignment="1">
      <alignment horizontal="left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7" borderId="0" xfId="0" applyFill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2" fontId="5" fillId="0" borderId="23" xfId="0" applyNumberFormat="1" applyFont="1" applyBorder="1" applyAlignment="1">
      <alignment horizontal="center" vertical="center"/>
    </xf>
    <xf numFmtId="2" fontId="5" fillId="0" borderId="24" xfId="0" applyNumberFormat="1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5"/>
  <sheetViews>
    <sheetView tabSelected="1" topLeftCell="A13" zoomScale="85" zoomScaleNormal="85" workbookViewId="0">
      <selection activeCell="V20" sqref="V20"/>
    </sheetView>
  </sheetViews>
  <sheetFormatPr defaultRowHeight="15" x14ac:dyDescent="0.25"/>
  <cols>
    <col min="1" max="1" width="20.140625" customWidth="1"/>
    <col min="2" max="2" width="13.85546875" customWidth="1"/>
    <col min="3" max="3" width="14.5703125" customWidth="1"/>
    <col min="4" max="4" width="10.140625" customWidth="1"/>
    <col min="5" max="5" width="16.85546875" customWidth="1"/>
    <col min="6" max="6" width="10.140625" customWidth="1"/>
    <col min="7" max="7" width="16.5703125" customWidth="1"/>
    <col min="8" max="8" width="11.5703125" customWidth="1"/>
    <col min="9" max="9" width="15" customWidth="1"/>
    <col min="10" max="10" width="10.42578125" customWidth="1"/>
    <col min="11" max="11" width="16.5703125" customWidth="1"/>
    <col min="12" max="12" width="9.5703125" customWidth="1"/>
    <col min="13" max="13" width="16.85546875" customWidth="1"/>
    <col min="14" max="14" width="9.85546875" customWidth="1"/>
    <col min="15" max="15" width="17.5703125" customWidth="1"/>
    <col min="16" max="16" width="10.85546875" customWidth="1"/>
    <col min="17" max="17" width="19.7109375" customWidth="1"/>
    <col min="18" max="18" width="19.5703125" customWidth="1"/>
    <col min="19" max="19" width="15.85546875" customWidth="1"/>
  </cols>
  <sheetData>
    <row r="2" spans="1:19" ht="21" x14ac:dyDescent="0.35">
      <c r="A2" s="92" t="s">
        <v>0</v>
      </c>
      <c r="B2" s="93"/>
      <c r="C2" s="93"/>
      <c r="D2" s="93"/>
      <c r="E2" s="94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</row>
    <row r="3" spans="1:19" ht="18.75" x14ac:dyDescent="0.3">
      <c r="A3" s="125" t="s">
        <v>9</v>
      </c>
      <c r="B3" s="125"/>
      <c r="C3" s="125"/>
      <c r="D3" s="125"/>
      <c r="E3" s="125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</row>
    <row r="4" spans="1:19" ht="18.75" x14ac:dyDescent="0.3">
      <c r="A4" s="8" t="s">
        <v>5</v>
      </c>
      <c r="B4" s="121" t="s">
        <v>6</v>
      </c>
      <c r="C4" s="122"/>
      <c r="D4" s="122"/>
      <c r="E4" s="123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 x14ac:dyDescent="0.25">
      <c r="A5" s="17" t="s">
        <v>19</v>
      </c>
      <c r="B5" s="118" t="s">
        <v>1</v>
      </c>
      <c r="C5" s="119"/>
      <c r="D5" s="119"/>
      <c r="E5" s="120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9" x14ac:dyDescent="0.25">
      <c r="A6" s="15" t="s">
        <v>24</v>
      </c>
      <c r="B6" s="115" t="s">
        <v>25</v>
      </c>
      <c r="C6" s="116"/>
      <c r="D6" s="116"/>
      <c r="E6" s="117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9" x14ac:dyDescent="0.25">
      <c r="A7" s="16" t="s">
        <v>20</v>
      </c>
      <c r="B7" s="112" t="s">
        <v>2</v>
      </c>
      <c r="C7" s="113"/>
      <c r="D7" s="113"/>
      <c r="E7" s="11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9" x14ac:dyDescent="0.25">
      <c r="A8" s="24" t="s">
        <v>22</v>
      </c>
      <c r="B8" s="109" t="s">
        <v>3</v>
      </c>
      <c r="C8" s="110"/>
      <c r="D8" s="110"/>
      <c r="E8" s="111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9" x14ac:dyDescent="0.25">
      <c r="A9" s="32" t="s">
        <v>21</v>
      </c>
      <c r="B9" s="106" t="s">
        <v>4</v>
      </c>
      <c r="C9" s="107"/>
      <c r="D9" s="107"/>
      <c r="E9" s="108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9" x14ac:dyDescent="0.25">
      <c r="A10" s="36"/>
      <c r="B10" s="124"/>
      <c r="C10" s="124"/>
      <c r="D10" s="124"/>
      <c r="E10" s="12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9" ht="15.75" thickBot="1" x14ac:dyDescent="0.3">
      <c r="A11" s="2"/>
      <c r="B11" s="2"/>
      <c r="C11" s="2"/>
      <c r="D11" s="2"/>
      <c r="E11" s="2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9" ht="19.5" thickBot="1" x14ac:dyDescent="0.35">
      <c r="A12" s="55" t="s">
        <v>31</v>
      </c>
      <c r="B12" s="56">
        <v>2024</v>
      </c>
      <c r="C12" s="4"/>
      <c r="E12" s="4"/>
      <c r="F12" s="4"/>
    </row>
    <row r="13" spans="1:19" ht="19.5" thickBot="1" x14ac:dyDescent="0.3">
      <c r="A13" s="101" t="s">
        <v>16</v>
      </c>
      <c r="B13" s="71" t="s">
        <v>17</v>
      </c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3"/>
    </row>
    <row r="14" spans="1:19" ht="31.5" customHeight="1" thickBot="1" x14ac:dyDescent="0.3">
      <c r="A14" s="102"/>
      <c r="B14" s="97" t="s">
        <v>15</v>
      </c>
      <c r="C14" s="97" t="s">
        <v>14</v>
      </c>
      <c r="D14" s="81" t="s">
        <v>13</v>
      </c>
      <c r="E14" s="97" t="s">
        <v>18</v>
      </c>
      <c r="F14" s="86" t="s">
        <v>19</v>
      </c>
      <c r="G14" s="87"/>
      <c r="H14" s="99" t="s">
        <v>26</v>
      </c>
      <c r="I14" s="100"/>
      <c r="J14" s="104" t="s">
        <v>20</v>
      </c>
      <c r="K14" s="105"/>
      <c r="L14" s="88" t="s">
        <v>22</v>
      </c>
      <c r="M14" s="89"/>
      <c r="N14" s="84" t="s">
        <v>21</v>
      </c>
      <c r="O14" s="85"/>
      <c r="P14" s="90" t="s">
        <v>10</v>
      </c>
      <c r="Q14" s="91"/>
      <c r="R14" s="74" t="s">
        <v>23</v>
      </c>
      <c r="S14" s="74" t="s">
        <v>12</v>
      </c>
    </row>
    <row r="15" spans="1:19" ht="15.75" customHeight="1" thickBot="1" x14ac:dyDescent="0.3">
      <c r="A15" s="103"/>
      <c r="B15" s="98"/>
      <c r="C15" s="98"/>
      <c r="D15" s="82"/>
      <c r="E15" s="98"/>
      <c r="F15" s="18" t="s">
        <v>11</v>
      </c>
      <c r="G15" s="19" t="s">
        <v>28</v>
      </c>
      <c r="H15" s="21" t="s">
        <v>11</v>
      </c>
      <c r="I15" s="22" t="s">
        <v>28</v>
      </c>
      <c r="J15" s="25" t="s">
        <v>11</v>
      </c>
      <c r="K15" s="26" t="s">
        <v>28</v>
      </c>
      <c r="L15" s="29" t="s">
        <v>11</v>
      </c>
      <c r="M15" s="30" t="s">
        <v>28</v>
      </c>
      <c r="N15" s="33" t="s">
        <v>11</v>
      </c>
      <c r="O15" s="34" t="s">
        <v>28</v>
      </c>
      <c r="P15" s="13" t="s">
        <v>11</v>
      </c>
      <c r="Q15" s="14" t="s">
        <v>28</v>
      </c>
      <c r="R15" s="83"/>
      <c r="S15" s="74"/>
    </row>
    <row r="16" spans="1:19" ht="15.75" x14ac:dyDescent="0.25">
      <c r="A16" s="54">
        <v>45323</v>
      </c>
      <c r="B16" s="69" t="s">
        <v>7</v>
      </c>
      <c r="C16" s="69" t="s">
        <v>7</v>
      </c>
      <c r="D16" s="69">
        <v>0.66</v>
      </c>
      <c r="E16" s="69" t="s">
        <v>7</v>
      </c>
      <c r="F16" s="68" t="s">
        <v>7</v>
      </c>
      <c r="G16" s="44" t="s">
        <v>7</v>
      </c>
      <c r="H16" s="45" t="s">
        <v>7</v>
      </c>
      <c r="I16" s="45" t="s">
        <v>7</v>
      </c>
      <c r="J16" s="28" t="s">
        <v>7</v>
      </c>
      <c r="K16" s="28" t="s">
        <v>7</v>
      </c>
      <c r="L16" s="46" t="s">
        <v>7</v>
      </c>
      <c r="M16" s="46" t="s">
        <v>7</v>
      </c>
      <c r="N16" s="47" t="s">
        <v>7</v>
      </c>
      <c r="O16" s="47" t="s">
        <v>7</v>
      </c>
      <c r="P16" s="48" t="s">
        <v>7</v>
      </c>
      <c r="Q16" s="48" t="s">
        <v>7</v>
      </c>
      <c r="R16" s="37">
        <f>SUM(B16,C16,D16,E16,F16,H16,J16,L16,N16,P16)</f>
        <v>0.66</v>
      </c>
      <c r="S16" s="39"/>
    </row>
    <row r="17" spans="1:19" ht="15.75" x14ac:dyDescent="0.25">
      <c r="A17" s="11">
        <v>45324</v>
      </c>
      <c r="B17" s="9" t="s">
        <v>7</v>
      </c>
      <c r="C17" s="10">
        <v>2.41</v>
      </c>
      <c r="D17" s="10" t="s">
        <v>7</v>
      </c>
      <c r="E17" s="9" t="s">
        <v>7</v>
      </c>
      <c r="F17" s="68" t="s">
        <v>7</v>
      </c>
      <c r="G17" s="44" t="s">
        <v>7</v>
      </c>
      <c r="H17" s="45" t="s">
        <v>7</v>
      </c>
      <c r="I17" s="45" t="s">
        <v>7</v>
      </c>
      <c r="J17" s="28">
        <v>0.25</v>
      </c>
      <c r="K17" s="28" t="s">
        <v>32</v>
      </c>
      <c r="L17" s="46" t="s">
        <v>7</v>
      </c>
      <c r="M17" s="46" t="s">
        <v>7</v>
      </c>
      <c r="N17" s="47" t="s">
        <v>7</v>
      </c>
      <c r="O17" s="47" t="s">
        <v>7</v>
      </c>
      <c r="P17" s="48" t="s">
        <v>7</v>
      </c>
      <c r="Q17" s="48" t="s">
        <v>7</v>
      </c>
      <c r="R17" s="38">
        <f t="shared" ref="R17:R43" si="0">SUM(B17,C17,D17,E17,F17,H17,J17,L17,N17,P17)</f>
        <v>2.66</v>
      </c>
      <c r="S17" s="40"/>
    </row>
    <row r="18" spans="1:19" ht="15.75" x14ac:dyDescent="0.25">
      <c r="A18" s="11">
        <v>45325</v>
      </c>
      <c r="B18" s="9" t="s">
        <v>7</v>
      </c>
      <c r="C18" s="10">
        <v>4.16</v>
      </c>
      <c r="D18" s="10" t="s">
        <v>7</v>
      </c>
      <c r="E18" s="9" t="s">
        <v>7</v>
      </c>
      <c r="F18" s="68" t="s">
        <v>7</v>
      </c>
      <c r="G18" s="44" t="s">
        <v>7</v>
      </c>
      <c r="H18" s="45" t="s">
        <v>7</v>
      </c>
      <c r="I18" s="45" t="s">
        <v>7</v>
      </c>
      <c r="J18" s="28" t="s">
        <v>7</v>
      </c>
      <c r="K18" s="28" t="s">
        <v>7</v>
      </c>
      <c r="L18" s="46" t="s">
        <v>7</v>
      </c>
      <c r="M18" s="46" t="s">
        <v>7</v>
      </c>
      <c r="N18" s="47" t="s">
        <v>7</v>
      </c>
      <c r="O18" s="47" t="s">
        <v>7</v>
      </c>
      <c r="P18" s="48">
        <v>8.3000000000000004E-2</v>
      </c>
      <c r="Q18" s="48" t="s">
        <v>8</v>
      </c>
      <c r="R18" s="38">
        <f t="shared" si="0"/>
        <v>4.2430000000000003</v>
      </c>
      <c r="S18" s="40"/>
    </row>
    <row r="19" spans="1:19" ht="15.75" x14ac:dyDescent="0.25">
      <c r="A19" s="11">
        <v>45326</v>
      </c>
      <c r="B19" s="10" t="s">
        <v>7</v>
      </c>
      <c r="C19" s="10" t="s">
        <v>7</v>
      </c>
      <c r="D19" s="10">
        <v>0.16</v>
      </c>
      <c r="E19" s="9" t="s">
        <v>7</v>
      </c>
      <c r="F19" s="68" t="s">
        <v>7</v>
      </c>
      <c r="G19" s="44" t="s">
        <v>7</v>
      </c>
      <c r="H19" s="45" t="s">
        <v>7</v>
      </c>
      <c r="I19" s="45" t="s">
        <v>7</v>
      </c>
      <c r="J19" s="28" t="s">
        <v>7</v>
      </c>
      <c r="K19" s="28" t="s">
        <v>7</v>
      </c>
      <c r="L19" s="46">
        <v>2.5</v>
      </c>
      <c r="M19" s="46" t="s">
        <v>8</v>
      </c>
      <c r="N19" s="47" t="s">
        <v>7</v>
      </c>
      <c r="O19" s="47" t="s">
        <v>7</v>
      </c>
      <c r="P19" s="48" t="s">
        <v>7</v>
      </c>
      <c r="Q19" s="48" t="s">
        <v>7</v>
      </c>
      <c r="R19" s="38">
        <f t="shared" si="0"/>
        <v>2.66</v>
      </c>
      <c r="S19" s="40"/>
    </row>
    <row r="20" spans="1:19" ht="15.75" x14ac:dyDescent="0.25">
      <c r="A20" s="11">
        <v>45327</v>
      </c>
      <c r="B20" s="9" t="s">
        <v>7</v>
      </c>
      <c r="C20" s="10" t="s">
        <v>7</v>
      </c>
      <c r="D20" s="9" t="s">
        <v>7</v>
      </c>
      <c r="E20" s="9" t="s">
        <v>7</v>
      </c>
      <c r="F20" s="68">
        <v>0.33</v>
      </c>
      <c r="G20" s="44" t="s">
        <v>35</v>
      </c>
      <c r="H20" s="45" t="s">
        <v>7</v>
      </c>
      <c r="I20" s="45" t="s">
        <v>7</v>
      </c>
      <c r="J20" s="28" t="s">
        <v>7</v>
      </c>
      <c r="K20" s="28" t="s">
        <v>7</v>
      </c>
      <c r="L20" s="46" t="s">
        <v>7</v>
      </c>
      <c r="M20" s="46" t="s">
        <v>7</v>
      </c>
      <c r="N20" s="47" t="s">
        <v>7</v>
      </c>
      <c r="O20" s="47" t="s">
        <v>7</v>
      </c>
      <c r="P20" s="48" t="s">
        <v>7</v>
      </c>
      <c r="Q20" s="48" t="s">
        <v>7</v>
      </c>
      <c r="R20" s="38">
        <f t="shared" si="0"/>
        <v>0.33</v>
      </c>
      <c r="S20" s="40"/>
    </row>
    <row r="21" spans="1:19" ht="15.75" x14ac:dyDescent="0.25">
      <c r="A21" s="11">
        <v>45328</v>
      </c>
      <c r="B21" s="9" t="s">
        <v>7</v>
      </c>
      <c r="C21" s="10" t="s">
        <v>7</v>
      </c>
      <c r="D21" s="10">
        <v>0.2</v>
      </c>
      <c r="E21" s="9" t="s">
        <v>7</v>
      </c>
      <c r="F21" s="68">
        <v>0.25</v>
      </c>
      <c r="G21" s="44" t="s">
        <v>35</v>
      </c>
      <c r="H21" s="45" t="s">
        <v>7</v>
      </c>
      <c r="I21" s="45" t="s">
        <v>7</v>
      </c>
      <c r="J21" s="28">
        <v>0.16</v>
      </c>
      <c r="K21" s="28" t="s">
        <v>33</v>
      </c>
      <c r="L21" s="46" t="s">
        <v>7</v>
      </c>
      <c r="M21" s="46" t="s">
        <v>7</v>
      </c>
      <c r="N21" s="47" t="s">
        <v>7</v>
      </c>
      <c r="O21" s="47" t="s">
        <v>7</v>
      </c>
      <c r="P21" s="48" t="s">
        <v>7</v>
      </c>
      <c r="Q21" s="48" t="s">
        <v>7</v>
      </c>
      <c r="R21" s="38">
        <f t="shared" si="0"/>
        <v>0.61</v>
      </c>
      <c r="S21" s="40"/>
    </row>
    <row r="22" spans="1:19" ht="15.75" x14ac:dyDescent="0.25">
      <c r="A22" s="11">
        <v>45329</v>
      </c>
      <c r="B22" s="9" t="s">
        <v>7</v>
      </c>
      <c r="C22" s="10">
        <v>0.16</v>
      </c>
      <c r="D22" s="10">
        <v>1</v>
      </c>
      <c r="E22" s="9" t="s">
        <v>7</v>
      </c>
      <c r="F22" s="68" t="s">
        <v>7</v>
      </c>
      <c r="G22" s="44" t="s">
        <v>7</v>
      </c>
      <c r="H22" s="45" t="s">
        <v>7</v>
      </c>
      <c r="I22" s="45" t="s">
        <v>7</v>
      </c>
      <c r="J22" s="28">
        <v>0.16</v>
      </c>
      <c r="K22" s="28" t="s">
        <v>8</v>
      </c>
      <c r="L22" s="46" t="s">
        <v>7</v>
      </c>
      <c r="M22" s="46" t="s">
        <v>7</v>
      </c>
      <c r="N22" s="47" t="s">
        <v>7</v>
      </c>
      <c r="O22" s="47" t="s">
        <v>7</v>
      </c>
      <c r="P22" s="48">
        <v>0.16</v>
      </c>
      <c r="Q22" s="48" t="s">
        <v>8</v>
      </c>
      <c r="R22" s="38">
        <f t="shared" si="0"/>
        <v>1.4799999999999998</v>
      </c>
      <c r="S22" s="40"/>
    </row>
    <row r="23" spans="1:19" ht="15.75" x14ac:dyDescent="0.25">
      <c r="A23" s="11">
        <v>45330</v>
      </c>
      <c r="B23" s="9" t="s">
        <v>7</v>
      </c>
      <c r="C23" s="10">
        <v>0.57999999999999996</v>
      </c>
      <c r="D23" s="9">
        <v>0.16</v>
      </c>
      <c r="E23" s="9" t="s">
        <v>7</v>
      </c>
      <c r="F23" s="68" t="s">
        <v>7</v>
      </c>
      <c r="G23" s="44" t="s">
        <v>7</v>
      </c>
      <c r="H23" s="45" t="s">
        <v>7</v>
      </c>
      <c r="I23" s="45" t="s">
        <v>7</v>
      </c>
      <c r="J23" s="28">
        <v>8.3000000000000004E-2</v>
      </c>
      <c r="K23" s="28" t="s">
        <v>8</v>
      </c>
      <c r="L23" s="31" t="s">
        <v>7</v>
      </c>
      <c r="M23" s="31" t="s">
        <v>7</v>
      </c>
      <c r="N23" s="47" t="s">
        <v>7</v>
      </c>
      <c r="O23" s="47" t="s">
        <v>7</v>
      </c>
      <c r="P23" s="48" t="s">
        <v>7</v>
      </c>
      <c r="Q23" s="48" t="s">
        <v>7</v>
      </c>
      <c r="R23" s="38">
        <f t="shared" si="0"/>
        <v>0.82299999999999995</v>
      </c>
      <c r="S23" s="40"/>
    </row>
    <row r="24" spans="1:19" ht="15.75" x14ac:dyDescent="0.25">
      <c r="A24" s="11">
        <v>45331</v>
      </c>
      <c r="B24" s="9">
        <v>0.5</v>
      </c>
      <c r="C24" s="10">
        <v>8.3000000000000004E-2</v>
      </c>
      <c r="D24" s="9">
        <v>1</v>
      </c>
      <c r="E24" s="9" t="s">
        <v>7</v>
      </c>
      <c r="F24" s="68">
        <v>0.25</v>
      </c>
      <c r="G24" s="44" t="s">
        <v>35</v>
      </c>
      <c r="H24" s="45" t="s">
        <v>7</v>
      </c>
      <c r="I24" s="45" t="s">
        <v>7</v>
      </c>
      <c r="J24" s="28">
        <v>0.25</v>
      </c>
      <c r="K24" s="28" t="s">
        <v>29</v>
      </c>
      <c r="L24" s="31" t="s">
        <v>7</v>
      </c>
      <c r="M24" s="46" t="s">
        <v>7</v>
      </c>
      <c r="N24" s="47" t="s">
        <v>7</v>
      </c>
      <c r="O24" s="47" t="s">
        <v>7</v>
      </c>
      <c r="P24" s="48" t="s">
        <v>7</v>
      </c>
      <c r="Q24" s="48" t="s">
        <v>7</v>
      </c>
      <c r="R24" s="38">
        <f t="shared" si="0"/>
        <v>2.0830000000000002</v>
      </c>
      <c r="S24" s="41"/>
    </row>
    <row r="25" spans="1:19" ht="15.75" x14ac:dyDescent="0.25">
      <c r="A25" s="11">
        <v>45332</v>
      </c>
      <c r="B25" s="9" t="s">
        <v>7</v>
      </c>
      <c r="C25" s="9" t="s">
        <v>7</v>
      </c>
      <c r="D25" s="9">
        <v>8.3000000000000004E-2</v>
      </c>
      <c r="E25" s="10" t="s">
        <v>7</v>
      </c>
      <c r="F25" s="70">
        <v>0.25</v>
      </c>
      <c r="G25" s="20" t="s">
        <v>35</v>
      </c>
      <c r="H25" s="23" t="s">
        <v>7</v>
      </c>
      <c r="I25" s="23" t="s">
        <v>7</v>
      </c>
      <c r="J25" s="27">
        <v>8.3000000000000004E-2</v>
      </c>
      <c r="K25" s="27" t="s">
        <v>29</v>
      </c>
      <c r="L25" s="31" t="s">
        <v>7</v>
      </c>
      <c r="M25" s="31" t="s">
        <v>7</v>
      </c>
      <c r="N25" s="35" t="s">
        <v>7</v>
      </c>
      <c r="O25" s="47" t="s">
        <v>7</v>
      </c>
      <c r="P25" s="12" t="s">
        <v>7</v>
      </c>
      <c r="Q25" s="12" t="s">
        <v>7</v>
      </c>
      <c r="R25" s="38">
        <f t="shared" si="0"/>
        <v>0.41600000000000004</v>
      </c>
      <c r="S25" s="41"/>
    </row>
    <row r="26" spans="1:19" ht="15.75" x14ac:dyDescent="0.25">
      <c r="A26" s="11">
        <v>45333</v>
      </c>
      <c r="B26" s="10" t="s">
        <v>7</v>
      </c>
      <c r="C26" s="9" t="s">
        <v>7</v>
      </c>
      <c r="D26" s="9">
        <v>2.25</v>
      </c>
      <c r="E26" s="10" t="s">
        <v>7</v>
      </c>
      <c r="F26" s="70">
        <v>0.25</v>
      </c>
      <c r="G26" s="20" t="s">
        <v>35</v>
      </c>
      <c r="H26" s="23" t="s">
        <v>7</v>
      </c>
      <c r="I26" s="23" t="s">
        <v>7</v>
      </c>
      <c r="J26" s="27" t="s">
        <v>7</v>
      </c>
      <c r="K26" s="27" t="s">
        <v>7</v>
      </c>
      <c r="L26" s="31" t="s">
        <v>7</v>
      </c>
      <c r="M26" s="31" t="s">
        <v>7</v>
      </c>
      <c r="N26" s="35" t="s">
        <v>7</v>
      </c>
      <c r="O26" s="47" t="s">
        <v>7</v>
      </c>
      <c r="P26" s="12" t="s">
        <v>7</v>
      </c>
      <c r="Q26" s="12" t="s">
        <v>7</v>
      </c>
      <c r="R26" s="38">
        <f t="shared" si="0"/>
        <v>2.5</v>
      </c>
      <c r="S26" s="41"/>
    </row>
    <row r="27" spans="1:19" ht="15.75" x14ac:dyDescent="0.25">
      <c r="A27" s="11">
        <v>45334</v>
      </c>
      <c r="B27" s="9" t="s">
        <v>7</v>
      </c>
      <c r="C27" s="9" t="s">
        <v>7</v>
      </c>
      <c r="D27" s="9" t="s">
        <v>7</v>
      </c>
      <c r="E27" s="9" t="s">
        <v>7</v>
      </c>
      <c r="F27" s="50" t="s">
        <v>7</v>
      </c>
      <c r="G27" s="20" t="s">
        <v>7</v>
      </c>
      <c r="H27" s="23" t="s">
        <v>7</v>
      </c>
      <c r="I27" s="23" t="s">
        <v>7</v>
      </c>
      <c r="J27" s="27">
        <v>0.16</v>
      </c>
      <c r="K27" s="27" t="s">
        <v>29</v>
      </c>
      <c r="L27" s="31" t="s">
        <v>7</v>
      </c>
      <c r="M27" s="31" t="s">
        <v>7</v>
      </c>
      <c r="N27" s="35" t="s">
        <v>7</v>
      </c>
      <c r="O27" s="47" t="s">
        <v>7</v>
      </c>
      <c r="P27" s="12" t="s">
        <v>7</v>
      </c>
      <c r="Q27" s="12" t="s">
        <v>7</v>
      </c>
      <c r="R27" s="38">
        <f t="shared" si="0"/>
        <v>0.16</v>
      </c>
      <c r="S27" s="40"/>
    </row>
    <row r="28" spans="1:19" ht="15.75" x14ac:dyDescent="0.25">
      <c r="A28" s="11">
        <v>45335</v>
      </c>
      <c r="B28" s="10" t="s">
        <v>7</v>
      </c>
      <c r="C28" s="10">
        <v>8.3000000000000004E-2</v>
      </c>
      <c r="D28" s="9">
        <v>8.3000000000000004E-2</v>
      </c>
      <c r="E28" s="10" t="s">
        <v>7</v>
      </c>
      <c r="F28" s="49" t="s">
        <v>7</v>
      </c>
      <c r="G28" s="44" t="s">
        <v>7</v>
      </c>
      <c r="H28" s="45" t="s">
        <v>7</v>
      </c>
      <c r="I28" s="45" t="s">
        <v>7</v>
      </c>
      <c r="J28" s="58" t="s">
        <v>7</v>
      </c>
      <c r="K28" s="57" t="s">
        <v>7</v>
      </c>
      <c r="L28" s="31" t="s">
        <v>7</v>
      </c>
      <c r="M28" s="31" t="s">
        <v>7</v>
      </c>
      <c r="N28" s="47" t="s">
        <v>7</v>
      </c>
      <c r="O28" s="47" t="s">
        <v>7</v>
      </c>
      <c r="P28" s="12" t="s">
        <v>7</v>
      </c>
      <c r="Q28" s="12" t="s">
        <v>7</v>
      </c>
      <c r="R28" s="38">
        <f t="shared" si="0"/>
        <v>0.16600000000000001</v>
      </c>
      <c r="S28" s="40"/>
    </row>
    <row r="29" spans="1:19" ht="16.5" thickBot="1" x14ac:dyDescent="0.3">
      <c r="A29" s="11">
        <v>45336</v>
      </c>
      <c r="B29" s="9" t="s">
        <v>7</v>
      </c>
      <c r="C29" s="9" t="s">
        <v>7</v>
      </c>
      <c r="D29" s="9">
        <v>0.16</v>
      </c>
      <c r="E29" s="9" t="s">
        <v>7</v>
      </c>
      <c r="F29" s="50">
        <v>0.16</v>
      </c>
      <c r="G29" s="20" t="s">
        <v>35</v>
      </c>
      <c r="H29" s="23" t="s">
        <v>7</v>
      </c>
      <c r="I29" s="23" t="s">
        <v>7</v>
      </c>
      <c r="J29" s="42">
        <v>0.2</v>
      </c>
      <c r="K29" s="27" t="s">
        <v>29</v>
      </c>
      <c r="L29" s="43" t="s">
        <v>7</v>
      </c>
      <c r="M29" s="31" t="s">
        <v>7</v>
      </c>
      <c r="N29" s="35" t="s">
        <v>7</v>
      </c>
      <c r="O29" s="35" t="s">
        <v>7</v>
      </c>
      <c r="P29" s="12" t="s">
        <v>7</v>
      </c>
      <c r="Q29" s="12" t="s">
        <v>7</v>
      </c>
      <c r="R29" s="38">
        <f t="shared" si="0"/>
        <v>0.52</v>
      </c>
      <c r="S29" s="40" t="s">
        <v>34</v>
      </c>
    </row>
    <row r="30" spans="1:19" ht="16.5" thickBot="1" x14ac:dyDescent="0.3">
      <c r="A30" s="11">
        <v>45337</v>
      </c>
      <c r="B30" s="75" t="s">
        <v>27</v>
      </c>
      <c r="C30" s="76"/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7"/>
      <c r="R30" s="38">
        <f t="shared" si="0"/>
        <v>0</v>
      </c>
      <c r="S30" s="41"/>
    </row>
    <row r="31" spans="1:19" ht="16.5" thickBot="1" x14ac:dyDescent="0.3">
      <c r="A31" s="11">
        <v>45338</v>
      </c>
      <c r="B31" s="78" t="s">
        <v>27</v>
      </c>
      <c r="C31" s="79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80"/>
      <c r="R31" s="38">
        <f t="shared" si="0"/>
        <v>0</v>
      </c>
      <c r="S31" s="40"/>
    </row>
    <row r="32" spans="1:19" ht="15.75" x14ac:dyDescent="0.25">
      <c r="A32" s="11">
        <v>45339</v>
      </c>
      <c r="B32" s="10" t="s">
        <v>7</v>
      </c>
      <c r="C32" s="10">
        <v>0.91</v>
      </c>
      <c r="D32" s="10">
        <v>0.5</v>
      </c>
      <c r="E32" s="10" t="s">
        <v>7</v>
      </c>
      <c r="F32" s="49" t="s">
        <v>7</v>
      </c>
      <c r="G32" s="44" t="s">
        <v>7</v>
      </c>
      <c r="H32" s="45" t="s">
        <v>7</v>
      </c>
      <c r="I32" s="45" t="s">
        <v>7</v>
      </c>
      <c r="J32" s="28">
        <v>0.25</v>
      </c>
      <c r="K32" s="28" t="s">
        <v>29</v>
      </c>
      <c r="L32" s="46" t="s">
        <v>7</v>
      </c>
      <c r="M32" s="52" t="s">
        <v>7</v>
      </c>
      <c r="N32" s="47" t="s">
        <v>7</v>
      </c>
      <c r="O32" s="47" t="s">
        <v>7</v>
      </c>
      <c r="P32" s="48">
        <v>0.16</v>
      </c>
      <c r="Q32" s="48" t="s">
        <v>8</v>
      </c>
      <c r="R32" s="38">
        <f t="shared" si="0"/>
        <v>1.82</v>
      </c>
      <c r="S32" s="41"/>
    </row>
    <row r="33" spans="1:19" ht="15.75" x14ac:dyDescent="0.25">
      <c r="A33" s="11">
        <v>45340</v>
      </c>
      <c r="B33" s="9" t="s">
        <v>7</v>
      </c>
      <c r="C33" s="9">
        <v>0.15</v>
      </c>
      <c r="D33" s="9">
        <v>0.5</v>
      </c>
      <c r="E33" s="9" t="s">
        <v>7</v>
      </c>
      <c r="F33" s="50" t="s">
        <v>7</v>
      </c>
      <c r="G33" s="20" t="s">
        <v>7</v>
      </c>
      <c r="H33" s="23" t="s">
        <v>7</v>
      </c>
      <c r="I33" s="23" t="s">
        <v>7</v>
      </c>
      <c r="J33" s="27">
        <v>0.2</v>
      </c>
      <c r="K33" s="51" t="s">
        <v>29</v>
      </c>
      <c r="L33" s="31" t="s">
        <v>7</v>
      </c>
      <c r="M33" s="53" t="s">
        <v>7</v>
      </c>
      <c r="N33" s="35" t="s">
        <v>7</v>
      </c>
      <c r="O33" s="35" t="s">
        <v>7</v>
      </c>
      <c r="P33" s="12">
        <v>0.5</v>
      </c>
      <c r="Q33" s="12" t="s">
        <v>8</v>
      </c>
      <c r="R33" s="38">
        <f t="shared" si="0"/>
        <v>1.35</v>
      </c>
      <c r="S33" s="40"/>
    </row>
    <row r="34" spans="1:19" ht="15.75" x14ac:dyDescent="0.25">
      <c r="A34" s="11">
        <v>45341</v>
      </c>
      <c r="B34" s="9" t="s">
        <v>7</v>
      </c>
      <c r="C34" s="10" t="s">
        <v>7</v>
      </c>
      <c r="D34" s="9">
        <v>0.16</v>
      </c>
      <c r="E34" s="10">
        <v>0.75</v>
      </c>
      <c r="F34" s="20">
        <v>0.15</v>
      </c>
      <c r="G34" s="20" t="s">
        <v>35</v>
      </c>
      <c r="H34" s="23" t="s">
        <v>7</v>
      </c>
      <c r="I34" s="23" t="s">
        <v>7</v>
      </c>
      <c r="J34" s="27">
        <v>8.3000000000000004E-2</v>
      </c>
      <c r="K34" s="27" t="s">
        <v>29</v>
      </c>
      <c r="L34" s="46" t="s">
        <v>7</v>
      </c>
      <c r="M34" s="52" t="s">
        <v>7</v>
      </c>
      <c r="N34" s="35" t="s">
        <v>7</v>
      </c>
      <c r="O34" s="35" t="s">
        <v>7</v>
      </c>
      <c r="P34" s="48" t="s">
        <v>7</v>
      </c>
      <c r="Q34" s="48" t="s">
        <v>7</v>
      </c>
      <c r="R34" s="38">
        <f>SUM(B34,C34,D34,E34,F34,H34,J34,L34,N34,P34)</f>
        <v>1.143</v>
      </c>
      <c r="S34" s="40"/>
    </row>
    <row r="35" spans="1:19" ht="15.75" x14ac:dyDescent="0.25">
      <c r="A35" s="11">
        <v>45342</v>
      </c>
      <c r="B35" s="9" t="s">
        <v>7</v>
      </c>
      <c r="C35" s="9" t="s">
        <v>7</v>
      </c>
      <c r="D35" s="9" t="s">
        <v>7</v>
      </c>
      <c r="E35" s="10" t="s">
        <v>7</v>
      </c>
      <c r="F35" s="44" t="s">
        <v>7</v>
      </c>
      <c r="G35" s="20" t="s">
        <v>7</v>
      </c>
      <c r="H35" s="45" t="s">
        <v>7</v>
      </c>
      <c r="I35" s="23" t="s">
        <v>7</v>
      </c>
      <c r="J35" s="28">
        <v>0.2</v>
      </c>
      <c r="K35" s="28" t="s">
        <v>29</v>
      </c>
      <c r="L35" s="46" t="s">
        <v>7</v>
      </c>
      <c r="M35" s="52" t="s">
        <v>7</v>
      </c>
      <c r="N35" s="47" t="s">
        <v>7</v>
      </c>
      <c r="O35" s="35" t="s">
        <v>7</v>
      </c>
      <c r="P35" s="48" t="s">
        <v>7</v>
      </c>
      <c r="Q35" s="48" t="s">
        <v>7</v>
      </c>
      <c r="R35" s="38">
        <f t="shared" si="0"/>
        <v>0.2</v>
      </c>
      <c r="S35" s="40"/>
    </row>
    <row r="36" spans="1:19" ht="15.75" x14ac:dyDescent="0.25">
      <c r="A36" s="11">
        <v>45343</v>
      </c>
      <c r="B36" s="9" t="s">
        <v>7</v>
      </c>
      <c r="C36" s="9" t="s">
        <v>7</v>
      </c>
      <c r="D36" s="9" t="s">
        <v>7</v>
      </c>
      <c r="E36" s="10" t="s">
        <v>7</v>
      </c>
      <c r="F36" s="44">
        <v>0.16</v>
      </c>
      <c r="G36" s="20" t="s">
        <v>35</v>
      </c>
      <c r="H36" s="45" t="s">
        <v>7</v>
      </c>
      <c r="I36" s="23" t="s">
        <v>7</v>
      </c>
      <c r="J36" s="28">
        <v>8.3000000000000004E-2</v>
      </c>
      <c r="K36" s="27" t="s">
        <v>29</v>
      </c>
      <c r="L36" s="46" t="s">
        <v>7</v>
      </c>
      <c r="M36" s="52" t="s">
        <v>7</v>
      </c>
      <c r="N36" s="47" t="s">
        <v>7</v>
      </c>
      <c r="O36" s="35" t="s">
        <v>7</v>
      </c>
      <c r="P36" s="48" t="s">
        <v>7</v>
      </c>
      <c r="Q36" s="48" t="s">
        <v>7</v>
      </c>
      <c r="R36" s="38">
        <f t="shared" si="0"/>
        <v>0.24299999999999999</v>
      </c>
      <c r="S36" s="40"/>
    </row>
    <row r="37" spans="1:19" ht="15.75" x14ac:dyDescent="0.25">
      <c r="A37" s="11">
        <v>45344</v>
      </c>
      <c r="B37" s="59" t="s">
        <v>7</v>
      </c>
      <c r="C37" s="9">
        <v>0.66</v>
      </c>
      <c r="D37" s="9">
        <v>2</v>
      </c>
      <c r="E37" s="10" t="s">
        <v>7</v>
      </c>
      <c r="F37" s="60" t="s">
        <v>7</v>
      </c>
      <c r="G37" s="61" t="s">
        <v>7</v>
      </c>
      <c r="H37" s="62" t="s">
        <v>7</v>
      </c>
      <c r="I37" s="62" t="s">
        <v>7</v>
      </c>
      <c r="J37" s="58">
        <v>8.3000000000000004E-2</v>
      </c>
      <c r="K37" s="57" t="s">
        <v>29</v>
      </c>
      <c r="L37" s="46" t="s">
        <v>7</v>
      </c>
      <c r="M37" s="52" t="s">
        <v>7</v>
      </c>
      <c r="N37" s="63" t="s">
        <v>7</v>
      </c>
      <c r="O37" s="63" t="s">
        <v>7</v>
      </c>
      <c r="P37" s="48" t="s">
        <v>7</v>
      </c>
      <c r="Q37" s="48" t="s">
        <v>7</v>
      </c>
      <c r="R37" s="38">
        <f t="shared" si="0"/>
        <v>2.7430000000000003</v>
      </c>
      <c r="S37" s="40"/>
    </row>
    <row r="38" spans="1:19" ht="15.75" x14ac:dyDescent="0.25">
      <c r="A38" s="11">
        <v>45345</v>
      </c>
      <c r="B38" s="9" t="s">
        <v>7</v>
      </c>
      <c r="C38" s="9" t="s">
        <v>7</v>
      </c>
      <c r="D38" s="9">
        <v>0.33</v>
      </c>
      <c r="E38" s="9" t="s">
        <v>7</v>
      </c>
      <c r="F38" s="50" t="s">
        <v>7</v>
      </c>
      <c r="G38" s="20" t="s">
        <v>7</v>
      </c>
      <c r="H38" s="23" t="s">
        <v>7</v>
      </c>
      <c r="I38" s="23" t="s">
        <v>7</v>
      </c>
      <c r="J38" s="27">
        <v>8.3000000000000004E-2</v>
      </c>
      <c r="K38" s="51" t="s">
        <v>29</v>
      </c>
      <c r="L38" s="31">
        <v>0.2</v>
      </c>
      <c r="M38" s="53" t="s">
        <v>8</v>
      </c>
      <c r="N38" s="35" t="s">
        <v>7</v>
      </c>
      <c r="O38" s="35" t="s">
        <v>7</v>
      </c>
      <c r="P38" s="12" t="s">
        <v>7</v>
      </c>
      <c r="Q38" s="12" t="s">
        <v>7</v>
      </c>
      <c r="R38" s="38">
        <f t="shared" si="0"/>
        <v>0.61299999999999999</v>
      </c>
      <c r="S38" s="40"/>
    </row>
    <row r="39" spans="1:19" ht="15.75" x14ac:dyDescent="0.25">
      <c r="A39" s="11">
        <v>45346</v>
      </c>
      <c r="B39" s="9" t="s">
        <v>7</v>
      </c>
      <c r="C39" s="9" t="s">
        <v>7</v>
      </c>
      <c r="D39" s="9">
        <v>0.83</v>
      </c>
      <c r="E39" s="9" t="s">
        <v>7</v>
      </c>
      <c r="F39" s="50">
        <v>0.16</v>
      </c>
      <c r="G39" s="20" t="s">
        <v>35</v>
      </c>
      <c r="H39" s="23" t="s">
        <v>7</v>
      </c>
      <c r="I39" s="23" t="s">
        <v>7</v>
      </c>
      <c r="J39" s="27">
        <v>8.3000000000000004E-2</v>
      </c>
      <c r="K39" s="27" t="s">
        <v>29</v>
      </c>
      <c r="L39" s="31" t="s">
        <v>7</v>
      </c>
      <c r="M39" s="31" t="s">
        <v>7</v>
      </c>
      <c r="N39" s="35" t="s">
        <v>7</v>
      </c>
      <c r="O39" s="35" t="s">
        <v>7</v>
      </c>
      <c r="P39" s="12" t="s">
        <v>7</v>
      </c>
      <c r="Q39" s="12" t="s">
        <v>7</v>
      </c>
      <c r="R39" s="38">
        <f t="shared" si="0"/>
        <v>1.073</v>
      </c>
      <c r="S39" s="40"/>
    </row>
    <row r="40" spans="1:19" ht="15.75" x14ac:dyDescent="0.25">
      <c r="A40" s="11">
        <v>45347</v>
      </c>
      <c r="B40" s="9" t="s">
        <v>7</v>
      </c>
      <c r="C40" s="10" t="s">
        <v>7</v>
      </c>
      <c r="D40" s="9">
        <v>0.5</v>
      </c>
      <c r="E40" s="10" t="s">
        <v>7</v>
      </c>
      <c r="F40" s="49">
        <v>0.25</v>
      </c>
      <c r="G40" s="44" t="s">
        <v>35</v>
      </c>
      <c r="H40" s="45" t="s">
        <v>7</v>
      </c>
      <c r="I40" s="45" t="s">
        <v>7</v>
      </c>
      <c r="J40" s="27">
        <v>8.3000000000000004E-2</v>
      </c>
      <c r="K40" s="42" t="s">
        <v>29</v>
      </c>
      <c r="L40" s="46" t="s">
        <v>7</v>
      </c>
      <c r="M40" s="52" t="s">
        <v>7</v>
      </c>
      <c r="N40" s="47" t="s">
        <v>7</v>
      </c>
      <c r="O40" s="47" t="s">
        <v>7</v>
      </c>
      <c r="P40" s="12" t="s">
        <v>7</v>
      </c>
      <c r="Q40" s="12" t="s">
        <v>7</v>
      </c>
      <c r="R40" s="38">
        <f t="shared" si="0"/>
        <v>0.83299999999999996</v>
      </c>
      <c r="S40" s="40"/>
    </row>
    <row r="41" spans="1:19" ht="15.75" x14ac:dyDescent="0.25">
      <c r="A41" s="11">
        <v>45348</v>
      </c>
      <c r="B41" s="9" t="s">
        <v>7</v>
      </c>
      <c r="C41" s="9" t="s">
        <v>7</v>
      </c>
      <c r="D41" s="9">
        <v>0.75</v>
      </c>
      <c r="E41" s="9" t="s">
        <v>7</v>
      </c>
      <c r="F41" s="50" t="s">
        <v>7</v>
      </c>
      <c r="G41" s="20" t="s">
        <v>7</v>
      </c>
      <c r="H41" s="23" t="s">
        <v>7</v>
      </c>
      <c r="I41" s="23" t="s">
        <v>7</v>
      </c>
      <c r="J41" s="27">
        <v>8.3000000000000004E-2</v>
      </c>
      <c r="K41" s="42" t="s">
        <v>29</v>
      </c>
      <c r="L41" s="31">
        <v>8.3000000000000004E-2</v>
      </c>
      <c r="M41" s="53" t="s">
        <v>8</v>
      </c>
      <c r="N41" s="35" t="s">
        <v>7</v>
      </c>
      <c r="O41" s="35" t="s">
        <v>7</v>
      </c>
      <c r="P41" s="12">
        <v>0.25</v>
      </c>
      <c r="Q41" s="12" t="s">
        <v>8</v>
      </c>
      <c r="R41" s="38">
        <f t="shared" si="0"/>
        <v>1.1659999999999999</v>
      </c>
      <c r="S41" s="40"/>
    </row>
    <row r="42" spans="1:19" ht="15.75" x14ac:dyDescent="0.25">
      <c r="A42" s="11">
        <v>45349</v>
      </c>
      <c r="B42" s="9" t="s">
        <v>7</v>
      </c>
      <c r="C42" s="9" t="s">
        <v>7</v>
      </c>
      <c r="D42" s="9" t="s">
        <v>7</v>
      </c>
      <c r="E42" s="9" t="s">
        <v>7</v>
      </c>
      <c r="F42" s="50" t="s">
        <v>7</v>
      </c>
      <c r="G42" s="20" t="s">
        <v>7</v>
      </c>
      <c r="H42" s="23" t="s">
        <v>7</v>
      </c>
      <c r="I42" s="23" t="s">
        <v>7</v>
      </c>
      <c r="J42" s="27">
        <v>8.3000000000000004E-2</v>
      </c>
      <c r="K42" s="42" t="s">
        <v>29</v>
      </c>
      <c r="L42" s="31" t="s">
        <v>7</v>
      </c>
      <c r="M42" s="53" t="s">
        <v>7</v>
      </c>
      <c r="N42" s="35" t="s">
        <v>7</v>
      </c>
      <c r="O42" s="35" t="s">
        <v>7</v>
      </c>
      <c r="P42" s="12" t="s">
        <v>7</v>
      </c>
      <c r="Q42" s="12" t="s">
        <v>7</v>
      </c>
      <c r="R42" s="38">
        <f t="shared" si="0"/>
        <v>8.3000000000000004E-2</v>
      </c>
      <c r="S42" s="40" t="s">
        <v>36</v>
      </c>
    </row>
    <row r="43" spans="1:19" ht="16.5" thickBot="1" x14ac:dyDescent="0.3">
      <c r="A43" s="11">
        <v>45350</v>
      </c>
      <c r="B43" s="9" t="s">
        <v>7</v>
      </c>
      <c r="C43" s="9" t="s">
        <v>7</v>
      </c>
      <c r="D43" s="9">
        <v>0.2</v>
      </c>
      <c r="E43" s="9" t="s">
        <v>7</v>
      </c>
      <c r="F43" s="50">
        <v>0.25</v>
      </c>
      <c r="G43" s="44" t="s">
        <v>35</v>
      </c>
      <c r="H43" s="23" t="s">
        <v>7</v>
      </c>
      <c r="I43" s="23" t="s">
        <v>7</v>
      </c>
      <c r="J43" s="27">
        <v>8.3000000000000004E-2</v>
      </c>
      <c r="K43" s="42" t="s">
        <v>29</v>
      </c>
      <c r="L43" s="31" t="s">
        <v>7</v>
      </c>
      <c r="M43" s="31" t="s">
        <v>7</v>
      </c>
      <c r="N43" s="35" t="s">
        <v>7</v>
      </c>
      <c r="O43" s="35" t="s">
        <v>7</v>
      </c>
      <c r="P43" s="12" t="s">
        <v>7</v>
      </c>
      <c r="Q43" s="12" t="s">
        <v>7</v>
      </c>
      <c r="R43" s="38">
        <f t="shared" si="0"/>
        <v>0.53300000000000003</v>
      </c>
      <c r="S43" s="40"/>
    </row>
    <row r="44" spans="1:19" ht="16.5" thickBot="1" x14ac:dyDescent="0.3">
      <c r="A44" s="132">
        <v>45351</v>
      </c>
      <c r="B44" s="78" t="s">
        <v>27</v>
      </c>
      <c r="C44" s="79"/>
      <c r="D44" s="79"/>
      <c r="E44" s="79"/>
      <c r="F44" s="79"/>
      <c r="G44" s="79"/>
      <c r="H44" s="79"/>
      <c r="I44" s="79"/>
      <c r="J44" s="79"/>
      <c r="K44" s="79"/>
      <c r="L44" s="79"/>
      <c r="M44" s="79"/>
      <c r="N44" s="79"/>
      <c r="O44" s="79"/>
      <c r="P44" s="79"/>
      <c r="Q44" s="80"/>
      <c r="R44" s="38">
        <f t="shared" ref="R44" si="1">SUM(B44,C44,D44,E44,F44,H44,J44,L44,N44,P44)</f>
        <v>0</v>
      </c>
      <c r="S44" s="40"/>
    </row>
    <row r="45" spans="1:19" ht="32.25" thickBot="1" x14ac:dyDescent="0.3">
      <c r="A45" s="64" t="s">
        <v>30</v>
      </c>
      <c r="B45" s="66">
        <f>SUM(B16:B29,B32:B43)</f>
        <v>0.5</v>
      </c>
      <c r="C45" s="65">
        <f>SUM(C16:C29,C32:C43)</f>
        <v>9.1960000000000015</v>
      </c>
      <c r="D45" s="67">
        <f>SUM(D16:D29,D32:D43)</f>
        <v>11.526</v>
      </c>
      <c r="E45" s="67">
        <v>0.75</v>
      </c>
      <c r="F45" s="130">
        <f>SUM(F16:F29,F32:F43)</f>
        <v>2.46</v>
      </c>
      <c r="G45" s="131"/>
      <c r="H45" s="130" t="s">
        <v>7</v>
      </c>
      <c r="I45" s="131"/>
      <c r="J45" s="126">
        <f>SUM(J16:J29,J32:J43)</f>
        <v>2.7430000000000012</v>
      </c>
      <c r="K45" s="127"/>
      <c r="L45" s="126">
        <f>SUM(L16:L29,L32:L43)</f>
        <v>2.7830000000000004</v>
      </c>
      <c r="M45" s="127"/>
      <c r="N45" s="126">
        <f>SUM(N37:N43,N24:N33)</f>
        <v>0</v>
      </c>
      <c r="O45" s="127"/>
      <c r="P45" s="95">
        <f>SUM(P16:P29,P32:P43)</f>
        <v>1.153</v>
      </c>
      <c r="Q45" s="96"/>
      <c r="R45" s="128">
        <f>SUM(R16:R44)</f>
        <v>31.111000000000001</v>
      </c>
      <c r="S45" s="129"/>
    </row>
  </sheetData>
  <mergeCells count="33">
    <mergeCell ref="B44:Q44"/>
    <mergeCell ref="N45:O45"/>
    <mergeCell ref="R45:S45"/>
    <mergeCell ref="F45:G45"/>
    <mergeCell ref="H45:I45"/>
    <mergeCell ref="J45:K45"/>
    <mergeCell ref="L45:M45"/>
    <mergeCell ref="A2:E2"/>
    <mergeCell ref="P45:Q45"/>
    <mergeCell ref="C14:C15"/>
    <mergeCell ref="H14:I14"/>
    <mergeCell ref="A13:A15"/>
    <mergeCell ref="E14:E15"/>
    <mergeCell ref="J14:K14"/>
    <mergeCell ref="B9:E9"/>
    <mergeCell ref="B8:E8"/>
    <mergeCell ref="B7:E7"/>
    <mergeCell ref="B6:E6"/>
    <mergeCell ref="B5:E5"/>
    <mergeCell ref="B4:E4"/>
    <mergeCell ref="B10:E10"/>
    <mergeCell ref="A3:E3"/>
    <mergeCell ref="B14:B15"/>
    <mergeCell ref="B13:S13"/>
    <mergeCell ref="S14:S15"/>
    <mergeCell ref="B30:Q30"/>
    <mergeCell ref="B31:Q31"/>
    <mergeCell ref="D14:D15"/>
    <mergeCell ref="R14:R15"/>
    <mergeCell ref="N14:O14"/>
    <mergeCell ref="F14:G14"/>
    <mergeCell ref="L14:M14"/>
    <mergeCell ref="P14:Q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MaximSmerdov</cp:lastModifiedBy>
  <dcterms:created xsi:type="dcterms:W3CDTF">2024-03-15T07:20:28Z</dcterms:created>
  <dcterms:modified xsi:type="dcterms:W3CDTF">2024-03-24T05:19:21Z</dcterms:modified>
</cp:coreProperties>
</file>