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em.sastoque\Desktop\KASM\Informe Matriculas\"/>
    </mc:Choice>
  </mc:AlternateContent>
  <bookViews>
    <workbookView xWindow="0" yWindow="0" windowWidth="20490" windowHeight="7050"/>
  </bookViews>
  <sheets>
    <sheet name="Hoja1" sheetId="1" r:id="rId1"/>
    <sheet name="Hoja2" sheetId="2" state="hidden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18" i="2"/>
  <c r="F17" i="2"/>
  <c r="D17" i="2"/>
  <c r="F16" i="2"/>
  <c r="D16" i="2"/>
  <c r="F15" i="2"/>
  <c r="D15" i="2"/>
  <c r="F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<sst xmlns="http://schemas.openxmlformats.org/spreadsheetml/2006/main" count="382" uniqueCount="200">
  <si>
    <t>CodCarrera</t>
  </si>
  <si>
    <t>Programa</t>
  </si>
  <si>
    <t>Unidad</t>
  </si>
  <si>
    <t>Unidad Académica</t>
  </si>
  <si>
    <t>PAE131V</t>
  </si>
  <si>
    <t>ADMINISTRACION DE EMPRESAS</t>
  </si>
  <si>
    <t>Pregrado - Virtual</t>
  </si>
  <si>
    <t xml:space="preserve">UNIDAD DE ADMINISTRACION </t>
  </si>
  <si>
    <t>PAD161V</t>
  </si>
  <si>
    <t>ADMINISTRACION DEPORTIVA</t>
  </si>
  <si>
    <t>PAL131V</t>
  </si>
  <si>
    <t>ADMINISTRACION LOGISTICA</t>
  </si>
  <si>
    <t>GT02V</t>
  </si>
  <si>
    <t>ESPECIALIZACION  GER. DEL TALENTO HUMANO</t>
  </si>
  <si>
    <t>Posgrado - Virtual</t>
  </si>
  <si>
    <t>EAP131V</t>
  </si>
  <si>
    <t>ESPECIALIZACION EN EVALUACION AMBIENTAL DE PROYECTOS</t>
  </si>
  <si>
    <t>UNIDAD DE INGENIERIA AMBIENTAL</t>
  </si>
  <si>
    <t>EGI152V</t>
  </si>
  <si>
    <t>ESPECIALIZACION EN GESTION DE LA INVESTIGACION</t>
  </si>
  <si>
    <t xml:space="preserve">UNIDAD DE EDUCACION </t>
  </si>
  <si>
    <t>EGT152V</t>
  </si>
  <si>
    <t>ESPECIALIZACION EN GESTION DE TIC</t>
  </si>
  <si>
    <t>UNIDAD DE INGENIERIA DE SOFTWARE Y TIC</t>
  </si>
  <si>
    <t>EMD141V</t>
  </si>
  <si>
    <t>ESPECIALIZACION EN MARKETING DIGITAL</t>
  </si>
  <si>
    <t>ENTE131V</t>
  </si>
  <si>
    <t>ESPECIALIZACION EN NUEVAS TECNOLOGIAS EN EDUCACION</t>
  </si>
  <si>
    <t>ESST172V</t>
  </si>
  <si>
    <t>ESPECIALIZACION EN SEGURIDAD Y SALUD EN EL TRABAJO</t>
  </si>
  <si>
    <t>UNIDAD DE OCUPACION HUMANA</t>
  </si>
  <si>
    <t>ESID131V</t>
  </si>
  <si>
    <t>ESPECIALIZACION EN SISTEMAS INTERACTIVOS DIGITALES</t>
  </si>
  <si>
    <t>EET152V</t>
  </si>
  <si>
    <t>ESPECIALIZACION EN TELEMATICA</t>
  </si>
  <si>
    <t>ETPMV142</t>
  </si>
  <si>
    <t>ESPECIALIZACION TECNICA PROFESIONAL EN MECANICA DE VEHICULOS DE TRANSPORTE DE CARGA PESADA</t>
  </si>
  <si>
    <t>UNIDAD DE INGENIERIA INDUSTRIAL</t>
  </si>
  <si>
    <t>ETAI171V</t>
  </si>
  <si>
    <t>ESPECIALIZACION TECNOLOGICA EN AUTOMATIZACION INDUSTRIAL</t>
  </si>
  <si>
    <t>UNIDAD DE INGENIERIA ELECTRONICA Y MECATRONICA</t>
  </si>
  <si>
    <t>PIS131V</t>
  </si>
  <si>
    <t>INGENIERIA DE SOFTWARE</t>
  </si>
  <si>
    <t>MAED181V</t>
  </si>
  <si>
    <t>MAESTRÍA EN ADMINISTRACIÓN EDUCATIVA</t>
  </si>
  <si>
    <t>MEC171V</t>
  </si>
  <si>
    <t>MAESTRIA EN ENSEÑANZA DE LAS CIENCIAS BASICAS MEDIADA POR LAS TIC</t>
  </si>
  <si>
    <t>MGE152V</t>
  </si>
  <si>
    <t>MAESTRIA EN GERENCIA ESTRATEGICA DEL TALENTO HUMANO</t>
  </si>
  <si>
    <t>MITO162V</t>
  </si>
  <si>
    <t>MAESTRIA EN INTEGRACION DE TIC EN LAS ORGANIZACIONES</t>
  </si>
  <si>
    <t>MTDA142V</t>
  </si>
  <si>
    <t>MAESTRIA EN TECNOLOGIAS DIGITALES APLICADAS A LA EDUCACION</t>
  </si>
  <si>
    <t>MET152V</t>
  </si>
  <si>
    <t>MAESTRIA EN TRANSMEDIA</t>
  </si>
  <si>
    <t>UNIDAD DE GESTION Y DESARROLLO CULTURAL</t>
  </si>
  <si>
    <t>PAG132V</t>
  </si>
  <si>
    <t>LE06V</t>
  </si>
  <si>
    <t>PPSI142V</t>
  </si>
  <si>
    <t>PSICOLOGIA</t>
  </si>
  <si>
    <t>UNIDAD DE PSICOLOGIA</t>
  </si>
  <si>
    <t>TCP02V</t>
  </si>
  <si>
    <t>TPMV161V</t>
  </si>
  <si>
    <t>TECNICA PROFESIONAL EN MANEJO DE VEHICULOS DE CARGA PESADA</t>
  </si>
  <si>
    <t>TPOE152V</t>
  </si>
  <si>
    <t>TECNICA PROFESIONAL EN OPERACION DE EQUIPOS INDUSTRIALES Y ACTIVIDADES MINERAS</t>
  </si>
  <si>
    <t>TPOG181V</t>
  </si>
  <si>
    <t>TÉCNICA PROFESIONAL EN OPERACIÓN GASTRONÓMICATÉCNICO PROFESIONAL EN CULINARIA</t>
  </si>
  <si>
    <t>TPPA02V</t>
  </si>
  <si>
    <t>TECNICA PROFESIONAL EN PROCESOS ADMINISTRATIVOS</t>
  </si>
  <si>
    <t>TCPTC02V</t>
  </si>
  <si>
    <t>TECNICA PROFESIONAL EN TRANSPORTE TERRESTRE DE CARGA</t>
  </si>
  <si>
    <t>TDA162V</t>
  </si>
  <si>
    <t>TECNOLOGIA EN DESARROLLO AMBIENTAL ARTICULADO POR CICLOS PROPEDEUTICOS CON EL PROGRAMA DE INGENIERIA AMBIENTAL</t>
  </si>
  <si>
    <t>TG02V</t>
  </si>
  <si>
    <t>TECNOLOGIA EN GASTRONOMIA</t>
  </si>
  <si>
    <t>TGGPL02V</t>
  </si>
  <si>
    <t>TECNOLOGIA EN GES. DE PROCESOS LOGISTICOS</t>
  </si>
  <si>
    <t>TGA02V</t>
  </si>
  <si>
    <t>TECNOLOGIA EN GESTION ADMINISTRATIVA</t>
  </si>
  <si>
    <t>TME152V</t>
  </si>
  <si>
    <t>TECNOLOGIA EN MANTENIMIENTO ELECTROMECANICO DE EQUIPOS INDUSTRIALES</t>
  </si>
  <si>
    <t>Nivel Formacion</t>
  </si>
  <si>
    <t>codigo_programa Campus</t>
  </si>
  <si>
    <t>Código UMB Virtual</t>
  </si>
  <si>
    <t>Nombre del Programa Virtual</t>
  </si>
  <si>
    <t>Grupo Programa</t>
  </si>
  <si>
    <t>Nivel Formación</t>
  </si>
  <si>
    <t>AT02V</t>
  </si>
  <si>
    <t>EATCV</t>
  </si>
  <si>
    <t>Esp. Admón. tecnologías de la inf.. Para la comunicación virtual</t>
  </si>
  <si>
    <t>Especialización</t>
  </si>
  <si>
    <t>EMD</t>
  </si>
  <si>
    <t xml:space="preserve">Esp. En marketing digital </t>
  </si>
  <si>
    <t>EEAP</t>
  </si>
  <si>
    <t>Esp. Evaluación ambiental de proyectos</t>
  </si>
  <si>
    <t>EGTH</t>
  </si>
  <si>
    <t>Esp. Gerencia del talento humano</t>
  </si>
  <si>
    <t>EGI</t>
  </si>
  <si>
    <t>Esp. Gestión de la Investigación</t>
  </si>
  <si>
    <t>EGTIC</t>
  </si>
  <si>
    <t>Esp. Gestión de TIC</t>
  </si>
  <si>
    <t>ENTE</t>
  </si>
  <si>
    <t>Esp. Nuevas tecnologías en educación</t>
  </si>
  <si>
    <t>PI02V</t>
  </si>
  <si>
    <t>EPADI</t>
  </si>
  <si>
    <t>Esp. Planeación, administración y desarrollo de la investigación</t>
  </si>
  <si>
    <t>ST02V</t>
  </si>
  <si>
    <t>ESTIR</t>
  </si>
  <si>
    <t>Esp. Servicios telemáticos e interconexión de redes</t>
  </si>
  <si>
    <t>ESID</t>
  </si>
  <si>
    <t>Esp. Sistemas interactivos digitales</t>
  </si>
  <si>
    <t>ETTCP</t>
  </si>
  <si>
    <t>Esp. Técnica Profesional Mecánica de Vehículos de Transporte Pesado</t>
  </si>
  <si>
    <t>ET</t>
  </si>
  <si>
    <t>Esp. Telemática</t>
  </si>
  <si>
    <t>IDS</t>
  </si>
  <si>
    <t>Ingeniería de software</t>
  </si>
  <si>
    <t>Profesional</t>
  </si>
  <si>
    <t>LEBI</t>
  </si>
  <si>
    <t>Licenciatura en educación básica con énfasis en informática</t>
  </si>
  <si>
    <t>MGETH</t>
  </si>
  <si>
    <t>Maestría en Gerencia Estratégica de Talento Humano</t>
  </si>
  <si>
    <t>Maestría</t>
  </si>
  <si>
    <t>MTDAE</t>
  </si>
  <si>
    <t>Maestría en tecnologías aplicadas a la educación</t>
  </si>
  <si>
    <t>MTRANS</t>
  </si>
  <si>
    <t>Maestría en Transmedia</t>
  </si>
  <si>
    <t>PAE</t>
  </si>
  <si>
    <t>Profesional en administración de empresas</t>
  </si>
  <si>
    <t>Administración</t>
  </si>
  <si>
    <t>PAL</t>
  </si>
  <si>
    <t>Profesional en administración logística</t>
  </si>
  <si>
    <t>Logística</t>
  </si>
  <si>
    <t>PAG</t>
  </si>
  <si>
    <t>Profesional en artes gastronómicas</t>
  </si>
  <si>
    <t>Gastronomía</t>
  </si>
  <si>
    <t>PSIC</t>
  </si>
  <si>
    <t>Psicología</t>
  </si>
  <si>
    <t>TPC</t>
  </si>
  <si>
    <t>Técnica profesional en culinaria</t>
  </si>
  <si>
    <t>T y T</t>
  </si>
  <si>
    <t>TPOM</t>
  </si>
  <si>
    <t>Técnica Profesional en Operación de Equipos Industriales y Actividades Mineras</t>
  </si>
  <si>
    <t>TPPA</t>
  </si>
  <si>
    <t>Técnica profesional en procesos administrativos</t>
  </si>
  <si>
    <t>TPTTC</t>
  </si>
  <si>
    <t>Técnica profesional en transporte terrestre de carga</t>
  </si>
  <si>
    <t>TG</t>
  </si>
  <si>
    <t>Tecnología en gastronomía</t>
  </si>
  <si>
    <t>TGA</t>
  </si>
  <si>
    <t>Tecnología en gestión administrativa</t>
  </si>
  <si>
    <t>TGPL</t>
  </si>
  <si>
    <t>Tecnología en gestión de procesos logísticos</t>
  </si>
  <si>
    <t>TMEI</t>
  </si>
  <si>
    <t>Tecnología en Mantenimiento Electromecánico de Equipos industriales</t>
  </si>
  <si>
    <t>PAD</t>
  </si>
  <si>
    <t>Profesional en administración deportiva</t>
  </si>
  <si>
    <t>Administración Deportiva</t>
  </si>
  <si>
    <t>PATH161V</t>
  </si>
  <si>
    <t>PATH</t>
  </si>
  <si>
    <t>Profesional en administración turística y hotelera</t>
  </si>
  <si>
    <t>Administración Turística y Hotelera</t>
  </si>
  <si>
    <t>Técnico Profesional en Manejo de Vehiculos de Carga Pesada</t>
  </si>
  <si>
    <t>PPCT162V</t>
  </si>
  <si>
    <t>PPCT</t>
  </si>
  <si>
    <t>Producción y comunicación transmedia</t>
  </si>
  <si>
    <t>MTIC</t>
  </si>
  <si>
    <t>Maestría en Integración de TIC en las Organizaciones</t>
  </si>
  <si>
    <t>Producción y Comunicación Transmedia</t>
  </si>
  <si>
    <t>PIA162V</t>
  </si>
  <si>
    <t>PIA</t>
  </si>
  <si>
    <t>Ingeniería Ambiental</t>
  </si>
  <si>
    <t>TDA</t>
  </si>
  <si>
    <t>Tecnología en Desarrollo Ambiental</t>
  </si>
  <si>
    <t>TTCM161V</t>
  </si>
  <si>
    <t>TTCM</t>
  </si>
  <si>
    <t>TECNOLOGÍA EN TRANSPORTE DE CEMENTO Y MATERIALES PARA LA CONSTRUCCIÓN</t>
  </si>
  <si>
    <t>MAED</t>
  </si>
  <si>
    <t xml:space="preserve">Maestria en Administracion Educativa </t>
  </si>
  <si>
    <t>Maestria en ciencias basicas</t>
  </si>
  <si>
    <t>TPCP</t>
  </si>
  <si>
    <t>Tecnica profesional en manejo de vehiculos de carga pesada</t>
  </si>
  <si>
    <t>Tecnologia en desarrollo ambiental</t>
  </si>
  <si>
    <t>PCT</t>
  </si>
  <si>
    <t>Maestria en integración de tic en las organizaciones</t>
  </si>
  <si>
    <t>MEC</t>
  </si>
  <si>
    <t>MAESTRÍA EN ENSEÑANZA DE LAS CIENCIAS BÁSICAS MEDIADA POR LAS TIC</t>
  </si>
  <si>
    <t>ETAI</t>
  </si>
  <si>
    <t>Esp. Tecnológica en Automatización Industrial</t>
  </si>
  <si>
    <t>Especialización Tecnológica en Automatización Industrial</t>
  </si>
  <si>
    <t>ESST</t>
  </si>
  <si>
    <t>Esp. Seguridad y Salud en el Trabajo</t>
  </si>
  <si>
    <t>MCMT</t>
  </si>
  <si>
    <t>MAE</t>
  </si>
  <si>
    <t>Técnica Profesional en Operación Gastronómica</t>
  </si>
  <si>
    <t>PROFESIONAL EN ADMINISTRACION TURISTICA Y HOTELERA</t>
  </si>
  <si>
    <t>TEC. PROFESIONAL EN CULINARIA (INACT)</t>
  </si>
  <si>
    <t>PROFESIONAL EN ARTES GASTRONOMICAS (INACT)</t>
  </si>
  <si>
    <t>LICENCIATURA EN EDUCACION BASICA CON ENFASIS EN TECNOLOGIAS DE LA INFORMATICA (INACT)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</si>
</sst>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Calibri"/>
      <family val="2"/>
    </font>
    <font>
      <sz val="8"/>
      <name val="Arial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2" xfId="1" applyFont="1" applyFill="1" applyBorder="1" applyAlignment="1">
      <alignment vertical="center" wrapText="1"/>
    </xf>
    <xf numFmtId="0" fontId="3" fillId="0" borderId="1" xfId="1" applyFont="1" applyBorder="1" applyAlignment="1">
      <alignment horizontal="center"/>
    </xf>
    <xf numFmtId="0" fontId="1" fillId="0" borderId="0" xfId="1"/>
    <xf numFmtId="0" fontId="4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/>
    </xf>
    <xf numFmtId="0" fontId="4" fillId="0" borderId="2" xfId="1" applyFont="1" applyBorder="1" applyAlignment="1">
      <alignment vertical="center"/>
    </xf>
    <xf numFmtId="0" fontId="5" fillId="0" borderId="1" xfId="1" applyFont="1" applyFill="1" applyBorder="1" applyAlignment="1">
      <alignment horizontal="left"/>
    </xf>
    <xf numFmtId="0" fontId="4" fillId="3" borderId="1" xfId="1" applyFont="1" applyFill="1" applyBorder="1" applyAlignment="1">
      <alignment vertical="center"/>
    </xf>
    <xf numFmtId="0" fontId="5" fillId="3" borderId="1" xfId="1" applyFont="1" applyFill="1" applyBorder="1" applyAlignment="1">
      <alignment horizontal="left"/>
    </xf>
    <xf numFmtId="0" fontId="5" fillId="3" borderId="1" xfId="1" applyFont="1" applyFill="1" applyBorder="1"/>
    <xf numFmtId="0" fontId="4" fillId="0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5" fillId="4" borderId="1" xfId="1" applyFont="1" applyFill="1" applyBorder="1" applyAlignment="1">
      <alignment horizontal="left"/>
    </xf>
    <xf numFmtId="0" fontId="4" fillId="4" borderId="2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5" fillId="0" borderId="1" xfId="1" applyFont="1" applyBorder="1"/>
    <xf numFmtId="0" fontId="4" fillId="0" borderId="1" xfId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0" fillId="0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Seguimiento%20cohortes%202013_2015%20nuevo%20(1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Hoja1"/>
      <sheetName val="Res Cohorte"/>
      <sheetName val="IngCoh"/>
      <sheetName val="IBAGUE"/>
      <sheetName val="Graf Pregrado"/>
      <sheetName val="Graf Postgrado"/>
      <sheetName val="Hoja2"/>
      <sheetName val="Listas"/>
      <sheetName val="Res Cohorte (2)"/>
      <sheetName val="Control Repeti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B24" sqref="B24"/>
    </sheetView>
  </sheetViews>
  <sheetFormatPr baseColWidth="10" defaultRowHeight="15" x14ac:dyDescent="0.25"/>
  <cols>
    <col min="2" max="2" width="120" bestFit="1" customWidth="1"/>
    <col min="3" max="3" width="19" customWidth="1"/>
    <col min="4" max="4" width="20.7109375" customWidth="1"/>
    <col min="5" max="5" width="16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82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tr">
        <f>VLOOKUP(A2,Hoja2!$A:$E,5,FALSE)</f>
        <v>Profesional</v>
      </c>
    </row>
    <row r="3" spans="1:5" x14ac:dyDescent="0.25">
      <c r="A3" t="s">
        <v>8</v>
      </c>
      <c r="B3" t="s">
        <v>9</v>
      </c>
      <c r="C3" t="s">
        <v>6</v>
      </c>
      <c r="D3" t="s">
        <v>7</v>
      </c>
      <c r="E3" t="str">
        <f>VLOOKUP(A3,Hoja2!$A:$E,5,FALSE)</f>
        <v>Profesional</v>
      </c>
    </row>
    <row r="4" spans="1:5" x14ac:dyDescent="0.25">
      <c r="A4" t="s">
        <v>10</v>
      </c>
      <c r="B4" t="s">
        <v>11</v>
      </c>
      <c r="C4" t="s">
        <v>6</v>
      </c>
      <c r="D4" t="s">
        <v>7</v>
      </c>
      <c r="E4" t="str">
        <f>VLOOKUP(A4,Hoja2!$A:$E,5,FALSE)</f>
        <v>Profesional</v>
      </c>
    </row>
    <row r="5" spans="1:5" x14ac:dyDescent="0.25">
      <c r="A5" t="s">
        <v>12</v>
      </c>
      <c r="B5" t="s">
        <v>13</v>
      </c>
      <c r="C5" t="s">
        <v>14</v>
      </c>
      <c r="D5" t="s">
        <v>7</v>
      </c>
      <c r="E5" t="str">
        <f>VLOOKUP(A5,Hoja2!$A:$E,5,FALSE)</f>
        <v>Especialización</v>
      </c>
    </row>
    <row r="6" spans="1:5" x14ac:dyDescent="0.25">
      <c r="A6" t="s">
        <v>15</v>
      </c>
      <c r="B6" t="s">
        <v>16</v>
      </c>
      <c r="C6" t="s">
        <v>14</v>
      </c>
      <c r="D6" t="s">
        <v>17</v>
      </c>
      <c r="E6" t="str">
        <f>VLOOKUP(A6,Hoja2!$A:$E,5,FALSE)</f>
        <v>Especialización</v>
      </c>
    </row>
    <row r="7" spans="1:5" x14ac:dyDescent="0.25">
      <c r="A7" t="s">
        <v>18</v>
      </c>
      <c r="B7" t="s">
        <v>19</v>
      </c>
      <c r="C7" t="s">
        <v>14</v>
      </c>
      <c r="D7" t="s">
        <v>20</v>
      </c>
      <c r="E7" t="str">
        <f>VLOOKUP(A7,Hoja2!$A:$E,5,FALSE)</f>
        <v>Especialización</v>
      </c>
    </row>
    <row r="8" spans="1:5" x14ac:dyDescent="0.25">
      <c r="A8" t="s">
        <v>21</v>
      </c>
      <c r="B8" t="s">
        <v>22</v>
      </c>
      <c r="C8" t="s">
        <v>14</v>
      </c>
      <c r="D8" t="s">
        <v>23</v>
      </c>
      <c r="E8" t="str">
        <f>VLOOKUP(A8,Hoja2!$A:$E,5,FALSE)</f>
        <v>Especialización</v>
      </c>
    </row>
    <row r="9" spans="1:5" x14ac:dyDescent="0.25">
      <c r="A9" t="s">
        <v>24</v>
      </c>
      <c r="B9" t="s">
        <v>25</v>
      </c>
      <c r="C9" t="s">
        <v>14</v>
      </c>
      <c r="D9" t="s">
        <v>7</v>
      </c>
      <c r="E9" t="str">
        <f>VLOOKUP(A9,Hoja2!$A:$E,5,FALSE)</f>
        <v>Especialización</v>
      </c>
    </row>
    <row r="10" spans="1:5" x14ac:dyDescent="0.25">
      <c r="A10" t="s">
        <v>26</v>
      </c>
      <c r="B10" t="s">
        <v>27</v>
      </c>
      <c r="C10" t="s">
        <v>14</v>
      </c>
      <c r="D10" t="s">
        <v>20</v>
      </c>
      <c r="E10" t="str">
        <f>VLOOKUP(A10,Hoja2!$A:$E,5,FALSE)</f>
        <v>Especialización</v>
      </c>
    </row>
    <row r="11" spans="1:5" x14ac:dyDescent="0.25">
      <c r="A11" t="s">
        <v>28</v>
      </c>
      <c r="B11" t="s">
        <v>29</v>
      </c>
      <c r="C11" t="s">
        <v>14</v>
      </c>
      <c r="D11" t="s">
        <v>30</v>
      </c>
      <c r="E11" t="str">
        <f>VLOOKUP(A11,Hoja2!$A:$E,5,FALSE)</f>
        <v>Especialización</v>
      </c>
    </row>
    <row r="12" spans="1:5" x14ac:dyDescent="0.25">
      <c r="A12" t="s">
        <v>31</v>
      </c>
      <c r="B12" t="s">
        <v>32</v>
      </c>
      <c r="C12" t="s">
        <v>14</v>
      </c>
      <c r="D12" t="s">
        <v>23</v>
      </c>
      <c r="E12" t="str">
        <f>VLOOKUP(A12,Hoja2!$A:$E,5,FALSE)</f>
        <v>Especialización</v>
      </c>
    </row>
    <row r="13" spans="1:5" x14ac:dyDescent="0.25">
      <c r="A13" t="s">
        <v>33</v>
      </c>
      <c r="B13" t="s">
        <v>34</v>
      </c>
      <c r="C13" t="s">
        <v>14</v>
      </c>
      <c r="D13" t="s">
        <v>23</v>
      </c>
      <c r="E13" t="str">
        <f>VLOOKUP(A13,Hoja2!$A:$E,5,FALSE)</f>
        <v>Especialización</v>
      </c>
    </row>
    <row r="14" spans="1:5" x14ac:dyDescent="0.25">
      <c r="A14" t="s">
        <v>35</v>
      </c>
      <c r="B14" t="s">
        <v>36</v>
      </c>
      <c r="C14" t="s">
        <v>14</v>
      </c>
      <c r="D14" t="s">
        <v>37</v>
      </c>
      <c r="E14" t="str">
        <f>VLOOKUP(A14,Hoja2!$A:$E,5,FALSE)</f>
        <v>Especialización</v>
      </c>
    </row>
    <row r="15" spans="1:5" x14ac:dyDescent="0.25">
      <c r="A15" t="s">
        <v>38</v>
      </c>
      <c r="B15" t="s">
        <v>39</v>
      </c>
      <c r="C15" t="s">
        <v>14</v>
      </c>
      <c r="D15" t="s">
        <v>40</v>
      </c>
      <c r="E15" t="str">
        <f>VLOOKUP(A15,Hoja2!$A:$E,5,FALSE)</f>
        <v>Especialización</v>
      </c>
    </row>
    <row r="16" spans="1:5" x14ac:dyDescent="0.25">
      <c r="A16" t="s">
        <v>41</v>
      </c>
      <c r="B16" t="s">
        <v>42</v>
      </c>
      <c r="C16" t="s">
        <v>6</v>
      </c>
      <c r="D16" t="s">
        <v>23</v>
      </c>
      <c r="E16" t="str">
        <f>VLOOKUP(A16,Hoja2!$A:$E,5,FALSE)</f>
        <v>Profesional</v>
      </c>
    </row>
    <row r="17" spans="1:5" x14ac:dyDescent="0.25">
      <c r="A17" t="s">
        <v>43</v>
      </c>
      <c r="B17" t="s">
        <v>44</v>
      </c>
      <c r="C17" t="s">
        <v>14</v>
      </c>
      <c r="D17" t="s">
        <v>7</v>
      </c>
      <c r="E17" t="str">
        <f>VLOOKUP(A17,Hoja2!$A:$E,5,FALSE)</f>
        <v>Maestría</v>
      </c>
    </row>
    <row r="18" spans="1:5" x14ac:dyDescent="0.25">
      <c r="A18" t="s">
        <v>45</v>
      </c>
      <c r="B18" t="s">
        <v>46</v>
      </c>
      <c r="C18" t="s">
        <v>14</v>
      </c>
      <c r="D18" t="s">
        <v>20</v>
      </c>
      <c r="E18" t="str">
        <f>VLOOKUP(A18,Hoja2!$A:$E,5,FALSE)</f>
        <v>Maestría</v>
      </c>
    </row>
    <row r="19" spans="1:5" x14ac:dyDescent="0.25">
      <c r="A19" t="s">
        <v>47</v>
      </c>
      <c r="B19" t="s">
        <v>48</v>
      </c>
      <c r="C19" t="s">
        <v>14</v>
      </c>
      <c r="D19" t="s">
        <v>7</v>
      </c>
      <c r="E19" t="str">
        <f>VLOOKUP(A19,Hoja2!$A:$E,5,FALSE)</f>
        <v>Maestría</v>
      </c>
    </row>
    <row r="20" spans="1:5" x14ac:dyDescent="0.25">
      <c r="A20" t="s">
        <v>49</v>
      </c>
      <c r="B20" t="s">
        <v>50</v>
      </c>
      <c r="C20" t="s">
        <v>14</v>
      </c>
      <c r="D20" t="s">
        <v>23</v>
      </c>
      <c r="E20" t="str">
        <f>VLOOKUP(A20,Hoja2!$A:$E,5,FALSE)</f>
        <v>Maestría</v>
      </c>
    </row>
    <row r="21" spans="1:5" x14ac:dyDescent="0.25">
      <c r="A21" t="s">
        <v>51</v>
      </c>
      <c r="B21" t="s">
        <v>52</v>
      </c>
      <c r="C21" t="s">
        <v>14</v>
      </c>
      <c r="D21" t="s">
        <v>20</v>
      </c>
      <c r="E21" t="str">
        <f>VLOOKUP(A21,Hoja2!$A:$E,5,FALSE)</f>
        <v>Maestría</v>
      </c>
    </row>
    <row r="22" spans="1:5" x14ac:dyDescent="0.25">
      <c r="A22" t="s">
        <v>53</v>
      </c>
      <c r="B22" t="s">
        <v>54</v>
      </c>
      <c r="C22" t="s">
        <v>14</v>
      </c>
      <c r="D22" t="s">
        <v>55</v>
      </c>
      <c r="E22" t="str">
        <f>VLOOKUP(A22,Hoja2!$A:$E,5,FALSE)</f>
        <v>Maestría</v>
      </c>
    </row>
    <row r="23" spans="1:5" x14ac:dyDescent="0.25">
      <c r="A23" t="s">
        <v>56</v>
      </c>
      <c r="B23" t="s">
        <v>198</v>
      </c>
      <c r="C23" t="s">
        <v>6</v>
      </c>
      <c r="D23" t="s">
        <v>55</v>
      </c>
      <c r="E23" t="str">
        <f>VLOOKUP(A23,Hoja2!$A:$E,5,FALSE)</f>
        <v>Profesional</v>
      </c>
    </row>
    <row r="24" spans="1:5" x14ac:dyDescent="0.25">
      <c r="A24" t="s">
        <v>57</v>
      </c>
      <c r="B24" t="s">
        <v>199</v>
      </c>
      <c r="C24" t="s">
        <v>6</v>
      </c>
      <c r="D24" t="s">
        <v>20</v>
      </c>
      <c r="E24" t="str">
        <f>VLOOKUP(A24,Hoja2!$A:$E,5,FALSE)</f>
        <v>Profesional</v>
      </c>
    </row>
    <row r="25" spans="1:5" x14ac:dyDescent="0.25">
      <c r="A25" t="s">
        <v>58</v>
      </c>
      <c r="B25" t="s">
        <v>59</v>
      </c>
      <c r="C25" t="s">
        <v>6</v>
      </c>
      <c r="D25" t="s">
        <v>60</v>
      </c>
      <c r="E25" t="str">
        <f>VLOOKUP(A25,Hoja2!$A:$E,5,FALSE)</f>
        <v>Profesional</v>
      </c>
    </row>
    <row r="26" spans="1:5" x14ac:dyDescent="0.25">
      <c r="A26" t="s">
        <v>61</v>
      </c>
      <c r="B26" t="s">
        <v>197</v>
      </c>
      <c r="C26" t="s">
        <v>6</v>
      </c>
      <c r="D26" t="s">
        <v>7</v>
      </c>
      <c r="E26" t="str">
        <f>VLOOKUP(A26,Hoja2!$A:$E,5,FALSE)</f>
        <v>T y T</v>
      </c>
    </row>
    <row r="27" spans="1:5" x14ac:dyDescent="0.25">
      <c r="A27" t="s">
        <v>62</v>
      </c>
      <c r="B27" t="s">
        <v>63</v>
      </c>
      <c r="C27" t="s">
        <v>6</v>
      </c>
      <c r="D27" t="s">
        <v>37</v>
      </c>
      <c r="E27" t="str">
        <f>VLOOKUP(A27,Hoja2!$A:$E,5,FALSE)</f>
        <v>T y T</v>
      </c>
    </row>
    <row r="28" spans="1:5" x14ac:dyDescent="0.25">
      <c r="A28" t="s">
        <v>64</v>
      </c>
      <c r="B28" t="s">
        <v>65</v>
      </c>
      <c r="C28" t="s">
        <v>6</v>
      </c>
      <c r="D28" t="s">
        <v>40</v>
      </c>
      <c r="E28" t="str">
        <f>VLOOKUP(A28,Hoja2!$A:$E,5,FALSE)</f>
        <v>T y T</v>
      </c>
    </row>
    <row r="29" spans="1:5" x14ac:dyDescent="0.25">
      <c r="A29" t="s">
        <v>66</v>
      </c>
      <c r="B29" t="s">
        <v>67</v>
      </c>
      <c r="C29" t="s">
        <v>6</v>
      </c>
      <c r="D29" t="s">
        <v>55</v>
      </c>
      <c r="E29" t="str">
        <f>VLOOKUP(A29,Hoja2!$A:$E,5,FALSE)</f>
        <v>T y T</v>
      </c>
    </row>
    <row r="30" spans="1:5" x14ac:dyDescent="0.25">
      <c r="A30" t="s">
        <v>68</v>
      </c>
      <c r="B30" t="s">
        <v>69</v>
      </c>
      <c r="C30" t="s">
        <v>6</v>
      </c>
      <c r="D30" t="s">
        <v>7</v>
      </c>
      <c r="E30" t="str">
        <f>VLOOKUP(A30,Hoja2!$A:$E,5,FALSE)</f>
        <v>T y T</v>
      </c>
    </row>
    <row r="31" spans="1:5" x14ac:dyDescent="0.25">
      <c r="A31" t="s">
        <v>70</v>
      </c>
      <c r="B31" t="s">
        <v>71</v>
      </c>
      <c r="C31" t="s">
        <v>6</v>
      </c>
      <c r="D31" t="s">
        <v>7</v>
      </c>
      <c r="E31" t="str">
        <f>VLOOKUP(A31,Hoja2!$A:$E,5,FALSE)</f>
        <v>T y T</v>
      </c>
    </row>
    <row r="32" spans="1:5" x14ac:dyDescent="0.25">
      <c r="A32" t="s">
        <v>72</v>
      </c>
      <c r="B32" t="s">
        <v>73</v>
      </c>
      <c r="C32" t="s">
        <v>6</v>
      </c>
      <c r="D32" t="s">
        <v>17</v>
      </c>
      <c r="E32" t="str">
        <f>VLOOKUP(A32,Hoja2!$A:$E,5,FALSE)</f>
        <v>T y T</v>
      </c>
    </row>
    <row r="33" spans="1:5" x14ac:dyDescent="0.25">
      <c r="A33" t="s">
        <v>74</v>
      </c>
      <c r="B33" t="s">
        <v>75</v>
      </c>
      <c r="C33" t="s">
        <v>6</v>
      </c>
      <c r="D33" t="s">
        <v>7</v>
      </c>
      <c r="E33" t="str">
        <f>VLOOKUP(A33,Hoja2!$A:$E,5,FALSE)</f>
        <v>T y T</v>
      </c>
    </row>
    <row r="34" spans="1:5" x14ac:dyDescent="0.25">
      <c r="A34" t="s">
        <v>76</v>
      </c>
      <c r="B34" t="s">
        <v>77</v>
      </c>
      <c r="C34" t="s">
        <v>6</v>
      </c>
      <c r="D34" t="s">
        <v>7</v>
      </c>
      <c r="E34" t="str">
        <f>VLOOKUP(A34,Hoja2!$A:$E,5,FALSE)</f>
        <v>T y T</v>
      </c>
    </row>
    <row r="35" spans="1:5" x14ac:dyDescent="0.25">
      <c r="A35" t="s">
        <v>78</v>
      </c>
      <c r="B35" t="s">
        <v>79</v>
      </c>
      <c r="C35" t="s">
        <v>6</v>
      </c>
      <c r="D35" t="s">
        <v>7</v>
      </c>
      <c r="E35" t="str">
        <f>VLOOKUP(A35,Hoja2!$A:$E,5,FALSE)</f>
        <v>T y T</v>
      </c>
    </row>
    <row r="36" spans="1:5" x14ac:dyDescent="0.25">
      <c r="A36" t="s">
        <v>80</v>
      </c>
      <c r="B36" t="s">
        <v>81</v>
      </c>
      <c r="C36" t="s">
        <v>6</v>
      </c>
      <c r="D36" t="s">
        <v>40</v>
      </c>
      <c r="E36" t="str">
        <f>VLOOKUP(A36,Hoja2!$A:$E,5,FALSE)</f>
        <v>T y T</v>
      </c>
    </row>
    <row r="37" spans="1:5" x14ac:dyDescent="0.25">
      <c r="A37" t="s">
        <v>159</v>
      </c>
      <c r="B37" t="s">
        <v>196</v>
      </c>
      <c r="C37" t="s">
        <v>6</v>
      </c>
      <c r="D37" t="s">
        <v>7</v>
      </c>
      <c r="E37" t="str">
        <f>VLOOKUP(A37,Hoja2!$A:$E,5,FALSE)</f>
        <v>Profesional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1" workbookViewId="0">
      <selection activeCell="C33" sqref="C33"/>
    </sheetView>
  </sheetViews>
  <sheetFormatPr baseColWidth="10" defaultRowHeight="12.75" x14ac:dyDescent="0.2"/>
  <cols>
    <col min="1" max="1" width="10.42578125" style="4" bestFit="1" customWidth="1"/>
    <col min="2" max="2" width="9.140625" style="4" bestFit="1" customWidth="1"/>
    <col min="3" max="4" width="44.5703125" style="4" bestFit="1" customWidth="1"/>
    <col min="5" max="5" width="8" style="4" bestFit="1" customWidth="1"/>
    <col min="6" max="6" width="11.42578125" style="3"/>
    <col min="7" max="16384" width="11.42578125" style="4"/>
  </cols>
  <sheetData>
    <row r="1" spans="1:6" ht="22.5" x14ac:dyDescent="0.2">
      <c r="A1" s="1" t="s">
        <v>83</v>
      </c>
      <c r="B1" s="1" t="s">
        <v>84</v>
      </c>
      <c r="C1" s="1" t="s">
        <v>85</v>
      </c>
      <c r="D1" s="1" t="s">
        <v>86</v>
      </c>
      <c r="E1" s="2" t="s">
        <v>87</v>
      </c>
    </row>
    <row r="2" spans="1:6" x14ac:dyDescent="0.2">
      <c r="A2" s="5" t="s">
        <v>88</v>
      </c>
      <c r="B2" s="6" t="s">
        <v>89</v>
      </c>
      <c r="C2" s="5" t="s">
        <v>90</v>
      </c>
      <c r="D2" s="5" t="str">
        <f t="shared" ref="D2:D13" si="0">+C2</f>
        <v>Esp. Admón. tecnologías de la inf.. Para la comunicación virtual</v>
      </c>
      <c r="E2" s="7" t="s">
        <v>91</v>
      </c>
      <c r="F2" s="3" t="str">
        <f>+A2</f>
        <v>AT02V</v>
      </c>
    </row>
    <row r="3" spans="1:6" x14ac:dyDescent="0.2">
      <c r="A3" s="5" t="s">
        <v>24</v>
      </c>
      <c r="B3" s="8" t="s">
        <v>92</v>
      </c>
      <c r="C3" s="5" t="s">
        <v>93</v>
      </c>
      <c r="D3" s="5" t="str">
        <f t="shared" si="0"/>
        <v xml:space="preserve">Esp. En marketing digital </v>
      </c>
      <c r="E3" s="7" t="s">
        <v>91</v>
      </c>
      <c r="F3" s="3" t="str">
        <f t="shared" ref="F3:F32" si="1">+A3</f>
        <v>EMD141V</v>
      </c>
    </row>
    <row r="4" spans="1:6" x14ac:dyDescent="0.2">
      <c r="A4" s="5" t="s">
        <v>15</v>
      </c>
      <c r="B4" s="6" t="s">
        <v>94</v>
      </c>
      <c r="C4" s="5" t="s">
        <v>95</v>
      </c>
      <c r="D4" s="5" t="str">
        <f t="shared" si="0"/>
        <v>Esp. Evaluación ambiental de proyectos</v>
      </c>
      <c r="E4" s="7" t="s">
        <v>91</v>
      </c>
      <c r="F4" s="3" t="str">
        <f t="shared" si="1"/>
        <v>EAP131V</v>
      </c>
    </row>
    <row r="5" spans="1:6" x14ac:dyDescent="0.2">
      <c r="A5" s="5" t="s">
        <v>12</v>
      </c>
      <c r="B5" s="6" t="s">
        <v>96</v>
      </c>
      <c r="C5" s="5" t="s">
        <v>97</v>
      </c>
      <c r="D5" s="5" t="str">
        <f t="shared" si="0"/>
        <v>Esp. Gerencia del talento humano</v>
      </c>
      <c r="E5" s="7" t="s">
        <v>91</v>
      </c>
      <c r="F5" s="3" t="str">
        <f t="shared" si="1"/>
        <v>GT02V</v>
      </c>
    </row>
    <row r="6" spans="1:6" x14ac:dyDescent="0.2">
      <c r="A6" s="9" t="s">
        <v>18</v>
      </c>
      <c r="B6" s="10" t="s">
        <v>98</v>
      </c>
      <c r="C6" s="9" t="s">
        <v>99</v>
      </c>
      <c r="D6" s="9" t="str">
        <f t="shared" si="0"/>
        <v>Esp. Gestión de la Investigación</v>
      </c>
      <c r="E6" s="7" t="s">
        <v>91</v>
      </c>
      <c r="F6" s="3" t="str">
        <f t="shared" si="1"/>
        <v>EGI152V</v>
      </c>
    </row>
    <row r="7" spans="1:6" x14ac:dyDescent="0.2">
      <c r="A7" s="11" t="s">
        <v>21</v>
      </c>
      <c r="B7" s="10" t="s">
        <v>100</v>
      </c>
      <c r="C7" s="9" t="s">
        <v>101</v>
      </c>
      <c r="D7" s="9" t="str">
        <f t="shared" si="0"/>
        <v>Esp. Gestión de TIC</v>
      </c>
      <c r="E7" s="7" t="s">
        <v>91</v>
      </c>
      <c r="F7" s="3" t="str">
        <f t="shared" si="1"/>
        <v>EGT152V</v>
      </c>
    </row>
    <row r="8" spans="1:6" x14ac:dyDescent="0.2">
      <c r="A8" s="5" t="s">
        <v>26</v>
      </c>
      <c r="B8" s="6" t="s">
        <v>102</v>
      </c>
      <c r="C8" s="5" t="s">
        <v>103</v>
      </c>
      <c r="D8" s="5" t="str">
        <f t="shared" si="0"/>
        <v>Esp. Nuevas tecnologías en educación</v>
      </c>
      <c r="E8" s="7" t="s">
        <v>91</v>
      </c>
      <c r="F8" s="3" t="str">
        <f t="shared" si="1"/>
        <v>ENTE131V</v>
      </c>
    </row>
    <row r="9" spans="1:6" x14ac:dyDescent="0.2">
      <c r="A9" s="5" t="s">
        <v>104</v>
      </c>
      <c r="B9" s="8" t="s">
        <v>105</v>
      </c>
      <c r="C9" s="12" t="s">
        <v>106</v>
      </c>
      <c r="D9" s="5" t="str">
        <f t="shared" si="0"/>
        <v>Esp. Planeación, administración y desarrollo de la investigación</v>
      </c>
      <c r="E9" s="7" t="s">
        <v>91</v>
      </c>
      <c r="F9" s="3" t="str">
        <f t="shared" si="1"/>
        <v>PI02V</v>
      </c>
    </row>
    <row r="10" spans="1:6" x14ac:dyDescent="0.2">
      <c r="A10" s="5" t="s">
        <v>107</v>
      </c>
      <c r="B10" s="8" t="s">
        <v>108</v>
      </c>
      <c r="C10" s="12" t="s">
        <v>109</v>
      </c>
      <c r="D10" s="5" t="str">
        <f t="shared" si="0"/>
        <v>Esp. Servicios telemáticos e interconexión de redes</v>
      </c>
      <c r="E10" s="7" t="s">
        <v>91</v>
      </c>
      <c r="F10" s="3" t="str">
        <f t="shared" si="1"/>
        <v>ST02V</v>
      </c>
    </row>
    <row r="11" spans="1:6" x14ac:dyDescent="0.2">
      <c r="A11" s="5" t="s">
        <v>31</v>
      </c>
      <c r="B11" s="6" t="s">
        <v>110</v>
      </c>
      <c r="C11" s="5" t="s">
        <v>111</v>
      </c>
      <c r="D11" s="5" t="str">
        <f t="shared" si="0"/>
        <v>Esp. Sistemas interactivos digitales</v>
      </c>
      <c r="E11" s="7" t="s">
        <v>91</v>
      </c>
      <c r="F11" s="3" t="str">
        <f t="shared" si="1"/>
        <v>ESID131V</v>
      </c>
    </row>
    <row r="12" spans="1:6" x14ac:dyDescent="0.2">
      <c r="A12" s="9" t="s">
        <v>35</v>
      </c>
      <c r="B12" s="10" t="s">
        <v>112</v>
      </c>
      <c r="C12" s="9" t="s">
        <v>113</v>
      </c>
      <c r="D12" s="9" t="str">
        <f t="shared" si="0"/>
        <v>Esp. Técnica Profesional Mecánica de Vehículos de Transporte Pesado</v>
      </c>
      <c r="E12" s="7" t="s">
        <v>91</v>
      </c>
      <c r="F12" s="3" t="str">
        <f t="shared" si="1"/>
        <v>ETPMV142</v>
      </c>
    </row>
    <row r="13" spans="1:6" x14ac:dyDescent="0.2">
      <c r="A13" s="9" t="s">
        <v>33</v>
      </c>
      <c r="B13" s="10" t="s">
        <v>114</v>
      </c>
      <c r="C13" s="9" t="s">
        <v>115</v>
      </c>
      <c r="D13" s="9" t="str">
        <f t="shared" si="0"/>
        <v>Esp. Telemática</v>
      </c>
      <c r="E13" s="7" t="s">
        <v>91</v>
      </c>
      <c r="F13" s="3" t="str">
        <f t="shared" si="1"/>
        <v>EET152V</v>
      </c>
    </row>
    <row r="14" spans="1:6" x14ac:dyDescent="0.2">
      <c r="A14" s="5" t="s">
        <v>41</v>
      </c>
      <c r="B14" s="8" t="s">
        <v>116</v>
      </c>
      <c r="C14" s="12" t="s">
        <v>117</v>
      </c>
      <c r="D14" s="12" t="s">
        <v>117</v>
      </c>
      <c r="E14" s="7" t="s">
        <v>118</v>
      </c>
      <c r="F14" s="3" t="str">
        <f t="shared" si="1"/>
        <v>PIS131V</v>
      </c>
    </row>
    <row r="15" spans="1:6" x14ac:dyDescent="0.2">
      <c r="A15" s="13" t="s">
        <v>57</v>
      </c>
      <c r="B15" s="14" t="s">
        <v>119</v>
      </c>
      <c r="C15" s="13" t="s">
        <v>120</v>
      </c>
      <c r="D15" s="13" t="str">
        <f>+C15</f>
        <v>Licenciatura en educación básica con énfasis en informática</v>
      </c>
      <c r="E15" s="15" t="s">
        <v>118</v>
      </c>
      <c r="F15" s="3" t="str">
        <f t="shared" si="1"/>
        <v>LE06V</v>
      </c>
    </row>
    <row r="16" spans="1:6" x14ac:dyDescent="0.2">
      <c r="A16" s="9" t="s">
        <v>47</v>
      </c>
      <c r="B16" s="10" t="s">
        <v>121</v>
      </c>
      <c r="C16" s="9" t="s">
        <v>122</v>
      </c>
      <c r="D16" s="9" t="str">
        <f>+C16</f>
        <v>Maestría en Gerencia Estratégica de Talento Humano</v>
      </c>
      <c r="E16" s="16" t="s">
        <v>123</v>
      </c>
      <c r="F16" s="3" t="str">
        <f t="shared" si="1"/>
        <v>MGE152V</v>
      </c>
    </row>
    <row r="17" spans="1:6" x14ac:dyDescent="0.2">
      <c r="A17" s="5" t="s">
        <v>51</v>
      </c>
      <c r="B17" s="8" t="s">
        <v>124</v>
      </c>
      <c r="C17" s="5" t="s">
        <v>125</v>
      </c>
      <c r="D17" s="5" t="str">
        <f>+C17</f>
        <v>Maestría en tecnologías aplicadas a la educación</v>
      </c>
      <c r="E17" s="16" t="s">
        <v>123</v>
      </c>
      <c r="F17" s="3" t="str">
        <f t="shared" si="1"/>
        <v>MTDA142V</v>
      </c>
    </row>
    <row r="18" spans="1:6" x14ac:dyDescent="0.2">
      <c r="A18" s="9" t="s">
        <v>53</v>
      </c>
      <c r="B18" s="10" t="s">
        <v>126</v>
      </c>
      <c r="C18" s="9" t="s">
        <v>127</v>
      </c>
      <c r="D18" s="9" t="str">
        <f>+C18</f>
        <v>Maestría en Transmedia</v>
      </c>
      <c r="E18" s="16" t="s">
        <v>123</v>
      </c>
      <c r="F18" s="3" t="str">
        <f t="shared" si="1"/>
        <v>MET152V</v>
      </c>
    </row>
    <row r="19" spans="1:6" x14ac:dyDescent="0.2">
      <c r="A19" s="5" t="s">
        <v>4</v>
      </c>
      <c r="B19" s="6" t="s">
        <v>128</v>
      </c>
      <c r="C19" s="5" t="s">
        <v>129</v>
      </c>
      <c r="D19" s="5" t="s">
        <v>130</v>
      </c>
      <c r="E19" s="7" t="s">
        <v>118</v>
      </c>
      <c r="F19" s="3" t="str">
        <f t="shared" si="1"/>
        <v>PAE131V</v>
      </c>
    </row>
    <row r="20" spans="1:6" x14ac:dyDescent="0.2">
      <c r="A20" s="5" t="s">
        <v>10</v>
      </c>
      <c r="B20" s="6" t="s">
        <v>131</v>
      </c>
      <c r="C20" s="5" t="s">
        <v>132</v>
      </c>
      <c r="D20" s="5" t="s">
        <v>133</v>
      </c>
      <c r="E20" s="7" t="s">
        <v>118</v>
      </c>
      <c r="F20" s="3" t="str">
        <f t="shared" si="1"/>
        <v>PAL131V</v>
      </c>
    </row>
    <row r="21" spans="1:6" x14ac:dyDescent="0.2">
      <c r="A21" s="5" t="s">
        <v>56</v>
      </c>
      <c r="B21" s="6" t="s">
        <v>134</v>
      </c>
      <c r="C21" s="5" t="s">
        <v>135</v>
      </c>
      <c r="D21" s="5" t="s">
        <v>136</v>
      </c>
      <c r="E21" s="7" t="s">
        <v>118</v>
      </c>
      <c r="F21" s="3" t="str">
        <f t="shared" si="1"/>
        <v>PAG132V</v>
      </c>
    </row>
    <row r="22" spans="1:6" x14ac:dyDescent="0.2">
      <c r="A22" s="17" t="s">
        <v>58</v>
      </c>
      <c r="B22" s="6" t="s">
        <v>137</v>
      </c>
      <c r="C22" s="5" t="s">
        <v>138</v>
      </c>
      <c r="D22" s="5" t="s">
        <v>138</v>
      </c>
      <c r="E22" s="7" t="s">
        <v>118</v>
      </c>
      <c r="F22" s="3" t="str">
        <f t="shared" si="1"/>
        <v>PPSI142V</v>
      </c>
    </row>
    <row r="23" spans="1:6" x14ac:dyDescent="0.2">
      <c r="A23" s="5" t="s">
        <v>61</v>
      </c>
      <c r="B23" s="6" t="s">
        <v>139</v>
      </c>
      <c r="C23" s="5" t="s">
        <v>140</v>
      </c>
      <c r="D23" s="5" t="s">
        <v>136</v>
      </c>
      <c r="E23" s="7" t="s">
        <v>141</v>
      </c>
      <c r="F23" s="3" t="str">
        <f t="shared" si="1"/>
        <v>TCP02V</v>
      </c>
    </row>
    <row r="24" spans="1:6" x14ac:dyDescent="0.2">
      <c r="A24" s="9" t="s">
        <v>64</v>
      </c>
      <c r="B24" s="10" t="s">
        <v>142</v>
      </c>
      <c r="C24" s="9" t="s">
        <v>143</v>
      </c>
      <c r="D24" s="9"/>
      <c r="E24" s="16" t="s">
        <v>141</v>
      </c>
      <c r="F24" s="3" t="str">
        <f t="shared" si="1"/>
        <v>TPOE152V</v>
      </c>
    </row>
    <row r="25" spans="1:6" x14ac:dyDescent="0.2">
      <c r="A25" s="5" t="s">
        <v>68</v>
      </c>
      <c r="B25" s="6" t="s">
        <v>144</v>
      </c>
      <c r="C25" s="5" t="s">
        <v>145</v>
      </c>
      <c r="D25" s="5" t="s">
        <v>130</v>
      </c>
      <c r="E25" s="7" t="s">
        <v>141</v>
      </c>
      <c r="F25" s="3" t="str">
        <f t="shared" si="1"/>
        <v>TPPA02V</v>
      </c>
    </row>
    <row r="26" spans="1:6" x14ac:dyDescent="0.2">
      <c r="A26" s="5" t="s">
        <v>70</v>
      </c>
      <c r="B26" s="6" t="s">
        <v>146</v>
      </c>
      <c r="C26" s="5" t="s">
        <v>147</v>
      </c>
      <c r="D26" s="5" t="s">
        <v>133</v>
      </c>
      <c r="E26" s="7" t="s">
        <v>141</v>
      </c>
      <c r="F26" s="3" t="str">
        <f t="shared" si="1"/>
        <v>TCPTC02V</v>
      </c>
    </row>
    <row r="27" spans="1:6" x14ac:dyDescent="0.2">
      <c r="A27" s="5" t="s">
        <v>74</v>
      </c>
      <c r="B27" s="6" t="s">
        <v>148</v>
      </c>
      <c r="C27" s="5" t="s">
        <v>149</v>
      </c>
      <c r="D27" s="5" t="s">
        <v>136</v>
      </c>
      <c r="E27" s="7" t="s">
        <v>141</v>
      </c>
      <c r="F27" s="3" t="str">
        <f t="shared" si="1"/>
        <v>TG02V</v>
      </c>
    </row>
    <row r="28" spans="1:6" x14ac:dyDescent="0.2">
      <c r="A28" s="5" t="s">
        <v>78</v>
      </c>
      <c r="B28" s="6" t="s">
        <v>150</v>
      </c>
      <c r="C28" s="5" t="s">
        <v>151</v>
      </c>
      <c r="D28" s="5" t="s">
        <v>130</v>
      </c>
      <c r="E28" s="7" t="s">
        <v>141</v>
      </c>
      <c r="F28" s="3" t="str">
        <f t="shared" si="1"/>
        <v>TGA02V</v>
      </c>
    </row>
    <row r="29" spans="1:6" x14ac:dyDescent="0.2">
      <c r="A29" s="5" t="s">
        <v>76</v>
      </c>
      <c r="B29" s="6" t="s">
        <v>152</v>
      </c>
      <c r="C29" s="5" t="s">
        <v>153</v>
      </c>
      <c r="D29" s="5" t="s">
        <v>133</v>
      </c>
      <c r="E29" s="7" t="s">
        <v>141</v>
      </c>
      <c r="F29" s="3" t="str">
        <f t="shared" si="1"/>
        <v>TGGPL02V</v>
      </c>
    </row>
    <row r="30" spans="1:6" x14ac:dyDescent="0.2">
      <c r="A30" s="9" t="s">
        <v>80</v>
      </c>
      <c r="B30" s="10" t="s">
        <v>154</v>
      </c>
      <c r="C30" s="9" t="s">
        <v>155</v>
      </c>
      <c r="D30" s="9"/>
      <c r="E30" s="7" t="s">
        <v>141</v>
      </c>
      <c r="F30" s="3" t="str">
        <f t="shared" si="1"/>
        <v>TME152V</v>
      </c>
    </row>
    <row r="31" spans="1:6" x14ac:dyDescent="0.2">
      <c r="A31" s="9" t="s">
        <v>8</v>
      </c>
      <c r="B31" s="9" t="s">
        <v>156</v>
      </c>
      <c r="C31" s="9" t="s">
        <v>157</v>
      </c>
      <c r="D31" s="9" t="s">
        <v>158</v>
      </c>
      <c r="E31" s="9" t="s">
        <v>118</v>
      </c>
      <c r="F31" s="18" t="str">
        <f t="shared" si="1"/>
        <v>PAD161V</v>
      </c>
    </row>
    <row r="32" spans="1:6" x14ac:dyDescent="0.2">
      <c r="A32" s="9" t="s">
        <v>159</v>
      </c>
      <c r="B32" s="9" t="s">
        <v>160</v>
      </c>
      <c r="C32" s="9" t="s">
        <v>161</v>
      </c>
      <c r="D32" s="9" t="s">
        <v>162</v>
      </c>
      <c r="E32" s="9" t="s">
        <v>118</v>
      </c>
      <c r="F32" s="18" t="str">
        <f t="shared" si="1"/>
        <v>PATH161V</v>
      </c>
    </row>
    <row r="33" spans="1:6" x14ac:dyDescent="0.2">
      <c r="A33" s="9" t="s">
        <v>62</v>
      </c>
      <c r="B33" s="9" t="s">
        <v>62</v>
      </c>
      <c r="C33" s="9" t="s">
        <v>163</v>
      </c>
      <c r="D33" s="9" t="s">
        <v>163</v>
      </c>
      <c r="E33" s="9" t="s">
        <v>141</v>
      </c>
      <c r="F33" s="3" t="str">
        <f>+A33</f>
        <v>TPMV161V</v>
      </c>
    </row>
    <row r="34" spans="1:6" x14ac:dyDescent="0.2">
      <c r="A34" s="4" t="s">
        <v>164</v>
      </c>
      <c r="B34" s="4" t="s">
        <v>165</v>
      </c>
      <c r="C34" s="4" t="s">
        <v>166</v>
      </c>
      <c r="D34" s="4" t="s">
        <v>166</v>
      </c>
      <c r="E34" s="4" t="s">
        <v>118</v>
      </c>
      <c r="F34" s="3" t="str">
        <f t="shared" ref="F34:F44" si="2">+A34</f>
        <v>PPCT162V</v>
      </c>
    </row>
    <row r="35" spans="1:6" x14ac:dyDescent="0.2">
      <c r="A35" s="4" t="s">
        <v>49</v>
      </c>
      <c r="B35" s="4" t="s">
        <v>167</v>
      </c>
      <c r="C35" s="4" t="s">
        <v>168</v>
      </c>
      <c r="D35" s="4" t="s">
        <v>168</v>
      </c>
      <c r="E35" s="16" t="s">
        <v>123</v>
      </c>
      <c r="F35" s="3" t="str">
        <f t="shared" si="2"/>
        <v>MITO162V</v>
      </c>
    </row>
    <row r="36" spans="1:6" x14ac:dyDescent="0.2">
      <c r="A36" s="4" t="s">
        <v>164</v>
      </c>
      <c r="B36" s="4" t="s">
        <v>165</v>
      </c>
      <c r="C36" s="4" t="s">
        <v>169</v>
      </c>
      <c r="D36" s="4" t="s">
        <v>169</v>
      </c>
      <c r="E36" s="4" t="s">
        <v>118</v>
      </c>
      <c r="F36" s="3" t="str">
        <f t="shared" si="2"/>
        <v>PPCT162V</v>
      </c>
    </row>
    <row r="37" spans="1:6" x14ac:dyDescent="0.2">
      <c r="A37" s="4" t="s">
        <v>170</v>
      </c>
      <c r="B37" s="4" t="s">
        <v>171</v>
      </c>
      <c r="C37" s="4" t="s">
        <v>172</v>
      </c>
      <c r="D37" s="4" t="s">
        <v>172</v>
      </c>
      <c r="E37" s="4" t="s">
        <v>118</v>
      </c>
      <c r="F37" s="3" t="str">
        <f t="shared" si="2"/>
        <v>PIA162V</v>
      </c>
    </row>
    <row r="38" spans="1:6" x14ac:dyDescent="0.2">
      <c r="A38" s="4" t="s">
        <v>72</v>
      </c>
      <c r="B38" s="4" t="s">
        <v>173</v>
      </c>
      <c r="C38" s="4" t="s">
        <v>174</v>
      </c>
      <c r="D38" s="4" t="s">
        <v>174</v>
      </c>
      <c r="E38" s="7" t="s">
        <v>141</v>
      </c>
      <c r="F38" s="3" t="str">
        <f t="shared" si="2"/>
        <v>TDA162V</v>
      </c>
    </row>
    <row r="39" spans="1:6" x14ac:dyDescent="0.2">
      <c r="A39" s="4" t="s">
        <v>175</v>
      </c>
      <c r="B39" s="4" t="s">
        <v>176</v>
      </c>
      <c r="C39" s="4" t="s">
        <v>177</v>
      </c>
      <c r="D39" s="4" t="s">
        <v>177</v>
      </c>
      <c r="E39" s="7" t="s">
        <v>141</v>
      </c>
      <c r="F39" s="3" t="str">
        <f t="shared" si="2"/>
        <v>TTCM161V</v>
      </c>
    </row>
    <row r="40" spans="1:6" x14ac:dyDescent="0.2">
      <c r="A40" s="4" t="s">
        <v>43</v>
      </c>
      <c r="B40" s="4" t="s">
        <v>178</v>
      </c>
      <c r="C40" s="4" t="s">
        <v>179</v>
      </c>
      <c r="E40" s="4" t="s">
        <v>123</v>
      </c>
      <c r="F40" s="3" t="str">
        <f t="shared" si="2"/>
        <v>MAED181V</v>
      </c>
    </row>
    <row r="41" spans="1:6" x14ac:dyDescent="0.2">
      <c r="C41" s="4" t="s">
        <v>180</v>
      </c>
      <c r="E41" s="4" t="s">
        <v>123</v>
      </c>
      <c r="F41" s="3">
        <f t="shared" si="2"/>
        <v>0</v>
      </c>
    </row>
    <row r="42" spans="1:6" ht="13.5" x14ac:dyDescent="0.25">
      <c r="A42" s="9" t="s">
        <v>62</v>
      </c>
      <c r="B42" s="19" t="s">
        <v>181</v>
      </c>
      <c r="C42" s="19" t="s">
        <v>182</v>
      </c>
      <c r="E42" s="7" t="s">
        <v>141</v>
      </c>
      <c r="F42" s="3" t="str">
        <f t="shared" si="2"/>
        <v>TPMV161V</v>
      </c>
    </row>
    <row r="43" spans="1:6" ht="13.5" x14ac:dyDescent="0.25">
      <c r="A43" s="4" t="s">
        <v>72</v>
      </c>
      <c r="B43" s="4" t="s">
        <v>173</v>
      </c>
      <c r="C43" s="20" t="s">
        <v>183</v>
      </c>
      <c r="E43" s="4" t="s">
        <v>141</v>
      </c>
      <c r="F43" s="3" t="str">
        <f t="shared" si="2"/>
        <v>TDA162V</v>
      </c>
    </row>
    <row r="44" spans="1:6" ht="13.5" x14ac:dyDescent="0.25">
      <c r="A44" s="4" t="s">
        <v>164</v>
      </c>
      <c r="B44" s="20" t="s">
        <v>184</v>
      </c>
      <c r="C44" s="20" t="s">
        <v>166</v>
      </c>
      <c r="E44" s="4" t="s">
        <v>118</v>
      </c>
      <c r="F44" s="3" t="str">
        <f t="shared" si="2"/>
        <v>PPCT162V</v>
      </c>
    </row>
    <row r="45" spans="1:6" x14ac:dyDescent="0.2">
      <c r="A45" s="4" t="s">
        <v>49</v>
      </c>
      <c r="C45" s="4" t="s">
        <v>185</v>
      </c>
      <c r="E45" s="4" t="s">
        <v>123</v>
      </c>
      <c r="F45" s="4" t="s">
        <v>49</v>
      </c>
    </row>
    <row r="46" spans="1:6" ht="15" x14ac:dyDescent="0.25">
      <c r="A46" s="21" t="s">
        <v>45</v>
      </c>
      <c r="B46" s="4" t="s">
        <v>186</v>
      </c>
      <c r="C46" s="4" t="s">
        <v>187</v>
      </c>
      <c r="E46" s="4" t="s">
        <v>123</v>
      </c>
      <c r="F46" s="21" t="s">
        <v>45</v>
      </c>
    </row>
    <row r="47" spans="1:6" x14ac:dyDescent="0.2">
      <c r="A47" s="4" t="s">
        <v>38</v>
      </c>
      <c r="B47" s="4" t="s">
        <v>188</v>
      </c>
      <c r="C47" s="4" t="s">
        <v>189</v>
      </c>
      <c r="E47" s="4" t="s">
        <v>91</v>
      </c>
      <c r="F47" s="3" t="s">
        <v>38</v>
      </c>
    </row>
    <row r="48" spans="1:6" x14ac:dyDescent="0.2">
      <c r="A48" s="4" t="s">
        <v>38</v>
      </c>
      <c r="B48" s="4" t="s">
        <v>188</v>
      </c>
      <c r="C48" s="4" t="s">
        <v>190</v>
      </c>
      <c r="E48" s="4" t="s">
        <v>91</v>
      </c>
      <c r="F48" s="3" t="s">
        <v>38</v>
      </c>
    </row>
    <row r="49" spans="1:6" x14ac:dyDescent="0.2">
      <c r="A49" s="4" t="s">
        <v>28</v>
      </c>
      <c r="B49" s="4" t="s">
        <v>191</v>
      </c>
      <c r="C49" s="4" t="s">
        <v>192</v>
      </c>
      <c r="E49" s="4" t="s">
        <v>91</v>
      </c>
      <c r="F49" s="3" t="s">
        <v>28</v>
      </c>
    </row>
    <row r="50" spans="1:6" x14ac:dyDescent="0.2">
      <c r="A50" s="4" t="s">
        <v>45</v>
      </c>
      <c r="B50" s="4" t="s">
        <v>193</v>
      </c>
      <c r="C50" s="4" t="s">
        <v>187</v>
      </c>
      <c r="E50" s="4" t="s">
        <v>123</v>
      </c>
      <c r="F50" s="3" t="s">
        <v>45</v>
      </c>
    </row>
    <row r="51" spans="1:6" x14ac:dyDescent="0.2">
      <c r="A51" s="4" t="s">
        <v>43</v>
      </c>
      <c r="B51" s="4" t="s">
        <v>194</v>
      </c>
      <c r="C51" s="4" t="s">
        <v>44</v>
      </c>
      <c r="E51" s="4" t="s">
        <v>123</v>
      </c>
      <c r="F51" s="3" t="s">
        <v>43</v>
      </c>
    </row>
    <row r="52" spans="1:6" x14ac:dyDescent="0.2">
      <c r="A52" s="4" t="s">
        <v>66</v>
      </c>
      <c r="C52" s="4" t="s">
        <v>195</v>
      </c>
      <c r="E52" s="4" t="s">
        <v>141</v>
      </c>
      <c r="F52" s="4" t="s">
        <v>66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'C:\Users\user\Downloads\[Seguimiento cohortes 2013_2015 nuevo (12).xlsx]Listas'!#REF!</xm:f>
          </x14:formula1>
          <xm:sqref>B42 B44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karem.sastoque</dc:creator>
  <cp:lastModifiedBy>karem.sastoque</cp:lastModifiedBy>
  <dcterms:created xsi:type="dcterms:W3CDTF">2019-07-04T19:17:07Z</dcterms:created>
  <dcterms:modified xsi:type="dcterms:W3CDTF">2019-07-22T13:35:27Z</dcterms:modified>
</cp:coreProperties>
</file>