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785" windowHeight="4290" activeTab="1"/>
  </bookViews>
  <sheets>
    <sheet name="Graphs" sheetId="2" r:id="rId1"/>
    <sheet name="Data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" i="1" l="1"/>
  <c r="U7" i="1"/>
  <c r="O24" i="1" l="1"/>
  <c r="X22" i="1" s="1"/>
  <c r="Z6" i="1" s="1"/>
  <c r="U39" i="1"/>
  <c r="T39" i="1"/>
  <c r="S39" i="1"/>
  <c r="Q39" i="1"/>
  <c r="P39" i="1"/>
  <c r="O39" i="1"/>
  <c r="M39" i="1"/>
  <c r="L39" i="1"/>
  <c r="K39" i="1"/>
  <c r="I39" i="1"/>
  <c r="H39" i="1"/>
  <c r="G39" i="1"/>
  <c r="E39" i="1"/>
  <c r="D39" i="1"/>
  <c r="C39" i="1"/>
  <c r="U31" i="1"/>
  <c r="T31" i="1"/>
  <c r="S31" i="1"/>
  <c r="Q31" i="1"/>
  <c r="P31" i="1"/>
  <c r="O31" i="1"/>
  <c r="M31" i="1"/>
  <c r="L31" i="1"/>
  <c r="K31" i="1"/>
  <c r="K32" i="1" s="1"/>
  <c r="X29" i="1" s="1"/>
  <c r="AA5" i="1" s="1"/>
  <c r="I31" i="1"/>
  <c r="H31" i="1"/>
  <c r="G31" i="1"/>
  <c r="E31" i="1"/>
  <c r="D31" i="1"/>
  <c r="C31" i="1"/>
  <c r="T23" i="1"/>
  <c r="S23" i="1"/>
  <c r="Q23" i="1"/>
  <c r="P23" i="1"/>
  <c r="O23" i="1"/>
  <c r="M23" i="1"/>
  <c r="L23" i="1"/>
  <c r="K23" i="1"/>
  <c r="I23" i="1"/>
  <c r="H23" i="1"/>
  <c r="G23" i="1"/>
  <c r="E23" i="1"/>
  <c r="D23" i="1"/>
  <c r="C23" i="1"/>
  <c r="U15" i="1"/>
  <c r="T15" i="1"/>
  <c r="S15" i="1"/>
  <c r="Q15" i="1"/>
  <c r="P15" i="1"/>
  <c r="O16" i="1" s="1"/>
  <c r="X14" i="1" s="1"/>
  <c r="Y6" i="1" s="1"/>
  <c r="O15" i="1"/>
  <c r="M15" i="1"/>
  <c r="L15" i="1"/>
  <c r="K15" i="1"/>
  <c r="I15" i="1"/>
  <c r="H15" i="1"/>
  <c r="G15" i="1"/>
  <c r="E15" i="1"/>
  <c r="D15" i="1"/>
  <c r="C15" i="1"/>
  <c r="T7" i="1"/>
  <c r="S7" i="1"/>
  <c r="P7" i="1"/>
  <c r="Q7" i="1"/>
  <c r="O7" i="1"/>
  <c r="L7" i="1"/>
  <c r="M7" i="1"/>
  <c r="K7" i="1"/>
  <c r="K8" i="1" s="1"/>
  <c r="H7" i="1"/>
  <c r="I7" i="1"/>
  <c r="G7" i="1"/>
  <c r="D7" i="1"/>
  <c r="E7" i="1"/>
  <c r="C7" i="1"/>
  <c r="S40" i="1" l="1"/>
  <c r="X39" i="1" s="1"/>
  <c r="AB7" i="1" s="1"/>
  <c r="O40" i="1"/>
  <c r="X38" i="1" s="1"/>
  <c r="AB6" i="1" s="1"/>
  <c r="K40" i="1"/>
  <c r="X37" i="1" s="1"/>
  <c r="AB5" i="1" s="1"/>
  <c r="G40" i="1"/>
  <c r="X36" i="1" s="1"/>
  <c r="AB4" i="1" s="1"/>
  <c r="C40" i="1"/>
  <c r="X35" i="1" s="1"/>
  <c r="AB3" i="1" s="1"/>
  <c r="S32" i="1"/>
  <c r="X31" i="1" s="1"/>
  <c r="AA7" i="1" s="1"/>
  <c r="O32" i="1"/>
  <c r="X30" i="1" s="1"/>
  <c r="AA6" i="1" s="1"/>
  <c r="G32" i="1"/>
  <c r="X28" i="1" s="1"/>
  <c r="AA4" i="1" s="1"/>
  <c r="C32" i="1"/>
  <c r="X27" i="1" s="1"/>
  <c r="AA3" i="1" s="1"/>
  <c r="S24" i="1"/>
  <c r="X23" i="1" s="1"/>
  <c r="Z7" i="1" s="1"/>
  <c r="K24" i="1"/>
  <c r="X21" i="1" s="1"/>
  <c r="Z5" i="1" s="1"/>
  <c r="G24" i="1"/>
  <c r="X20" i="1" s="1"/>
  <c r="Z4" i="1" s="1"/>
  <c r="C24" i="1"/>
  <c r="X19" i="1" s="1"/>
  <c r="Z3" i="1" s="1"/>
  <c r="S16" i="1"/>
  <c r="X15" i="1" s="1"/>
  <c r="Y7" i="1" s="1"/>
  <c r="K16" i="1"/>
  <c r="X13" i="1" s="1"/>
  <c r="Y5" i="1" s="1"/>
  <c r="G16" i="1"/>
  <c r="X12" i="1" s="1"/>
  <c r="Y4" i="1" s="1"/>
  <c r="C16" i="1"/>
  <c r="X11" i="1" s="1"/>
  <c r="Y3" i="1" s="1"/>
  <c r="S8" i="1"/>
  <c r="X7" i="1" s="1"/>
  <c r="O8" i="1"/>
  <c r="X6" i="1" s="1"/>
  <c r="G8" i="1"/>
  <c r="X4" i="1" s="1"/>
  <c r="C8" i="1"/>
  <c r="X3" i="1" s="1"/>
  <c r="X5" i="1"/>
</calcChain>
</file>

<file path=xl/sharedStrings.xml><?xml version="1.0" encoding="utf-8"?>
<sst xmlns="http://schemas.openxmlformats.org/spreadsheetml/2006/main" count="105" uniqueCount="13">
  <si>
    <t>Bubble Sort</t>
  </si>
  <si>
    <t>Compares</t>
  </si>
  <si>
    <t>Swaps</t>
  </si>
  <si>
    <t>Total</t>
  </si>
  <si>
    <t>Run 1</t>
  </si>
  <si>
    <t>Run 2</t>
  </si>
  <si>
    <t>Run 3</t>
  </si>
  <si>
    <t>Average:</t>
  </si>
  <si>
    <t>Items:</t>
  </si>
  <si>
    <t>Improved Bubble Sort</t>
  </si>
  <si>
    <t>Selection Sort</t>
  </si>
  <si>
    <t>Insertion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</si>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</sst>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Ops: Bubble Sort</a:t>
            </a:r>
          </a:p>
        </c:rich>
      </c:tx>
      <c:layout>
        <c:manualLayout>
          <c:xMode val="edge"/>
          <c:yMode val="edge"/>
          <c:x val="0.24651176799621358"/>
          <c:y val="4.65502787518660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Data!$W$3:$W$7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Data!$X$3:$X$7</c:f>
              <c:numCache>
                <c:formatCode>General</c:formatCode>
                <c:ptCount val="5"/>
                <c:pt idx="0">
                  <c:v>49834</c:v>
                </c:pt>
                <c:pt idx="1">
                  <c:v>199286</c:v>
                </c:pt>
                <c:pt idx="2">
                  <c:v>450385</c:v>
                </c:pt>
                <c:pt idx="3">
                  <c:v>798439</c:v>
                </c:pt>
                <c:pt idx="4">
                  <c:v>1251144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59680"/>
        <c:axId val="159965952"/>
      </c:scatterChart>
      <c:valAx>
        <c:axId val="15995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5952"/>
        <c:crosses val="autoZero"/>
        <c:crossBetween val="midCat"/>
      </c:valAx>
      <c:valAx>
        <c:axId val="1599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Ops: Improved Bubble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Data!$W$11:$W$15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Data!$X$11:$X$15</c:f>
              <c:numCache>
                <c:formatCode>General</c:formatCode>
                <c:ptCount val="5"/>
                <c:pt idx="0">
                  <c:v>29797</c:v>
                </c:pt>
                <c:pt idx="1">
                  <c:v>118887</c:v>
                </c:pt>
                <c:pt idx="2">
                  <c:v>271201</c:v>
                </c:pt>
                <c:pt idx="3">
                  <c:v>477658</c:v>
                </c:pt>
                <c:pt idx="4">
                  <c:v>750570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29024"/>
        <c:axId val="160130944"/>
      </c:scatterChart>
      <c:valAx>
        <c:axId val="16012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0944"/>
        <c:crosses val="autoZero"/>
        <c:crossBetween val="midCat"/>
      </c:valAx>
      <c:valAx>
        <c:axId val="1601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2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Ops: Selection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Data!$W$19:$W$23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Data!$X$19:$X$23</c:f>
              <c:numCache>
                <c:formatCode>General</c:formatCode>
                <c:ptCount val="5"/>
                <c:pt idx="0">
                  <c:v>20300</c:v>
                </c:pt>
                <c:pt idx="1">
                  <c:v>80600</c:v>
                </c:pt>
                <c:pt idx="2">
                  <c:v>180900</c:v>
                </c:pt>
                <c:pt idx="3">
                  <c:v>321200</c:v>
                </c:pt>
                <c:pt idx="4">
                  <c:v>501500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46560"/>
        <c:axId val="160148480"/>
      </c:scatterChart>
      <c:valAx>
        <c:axId val="16014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8480"/>
        <c:crosses val="autoZero"/>
        <c:crossBetween val="midCat"/>
      </c:valAx>
      <c:valAx>
        <c:axId val="1601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Ops: Insertion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Data!$W$27:$W$31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Data!$X$27:$X$31</c:f>
              <c:numCache>
                <c:formatCode>General</c:formatCode>
                <c:ptCount val="5"/>
                <c:pt idx="0">
                  <c:v>20007</c:v>
                </c:pt>
                <c:pt idx="1">
                  <c:v>80854</c:v>
                </c:pt>
                <c:pt idx="2">
                  <c:v>179866</c:v>
                </c:pt>
                <c:pt idx="3">
                  <c:v>321002</c:v>
                </c:pt>
                <c:pt idx="4">
                  <c:v>509349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8192"/>
        <c:axId val="160186752"/>
      </c:scatterChart>
      <c:valAx>
        <c:axId val="1601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6752"/>
        <c:crosses val="autoZero"/>
        <c:crossBetween val="midCat"/>
      </c:valAx>
      <c:valAx>
        <c:axId val="1601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Ops: Quick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Data!$W$35:$W$39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Data!$X$35:$X$39</c:f>
              <c:numCache>
                <c:formatCode>General</c:formatCode>
                <c:ptCount val="5"/>
                <c:pt idx="0">
                  <c:v>2461</c:v>
                </c:pt>
                <c:pt idx="1">
                  <c:v>5757</c:v>
                </c:pt>
                <c:pt idx="2">
                  <c:v>9127</c:v>
                </c:pt>
                <c:pt idx="3">
                  <c:v>12618</c:v>
                </c:pt>
                <c:pt idx="4">
                  <c:v>17206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28864"/>
        <c:axId val="160230784"/>
      </c:scatterChart>
      <c:valAx>
        <c:axId val="1602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0784"/>
        <c:crosses val="autoZero"/>
        <c:crossBetween val="midCat"/>
      </c:valAx>
      <c:valAx>
        <c:axId val="1602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Sorting Algorithms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Data!$W$3:$W$7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Data!$X$3:$X$7</c:f>
              <c:numCache>
                <c:formatCode>General</c:formatCode>
                <c:ptCount val="5"/>
                <c:pt idx="0">
                  <c:v>49834</c:v>
                </c:pt>
                <c:pt idx="1">
                  <c:v>199286</c:v>
                </c:pt>
                <c:pt idx="2">
                  <c:v>450385</c:v>
                </c:pt>
                <c:pt idx="3">
                  <c:v>798439</c:v>
                </c:pt>
                <c:pt idx="4">
                  <c:v>1251144</c:v>
                </c:pt>
              </c:numCache>
            </c:numRef>
          </c:val>
          <c:smooth val="0"/>
        </c:ser>
        <c:ser>
          <c:idx val="1"/>
          <c:order val="1"/>
          <c:tx>
            <c:v>Improved Bubble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Data!$W$3:$W$7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Data!$Y$3:$Y$7</c:f>
              <c:numCache>
                <c:formatCode>General</c:formatCode>
                <c:ptCount val="5"/>
                <c:pt idx="0">
                  <c:v>29797</c:v>
                </c:pt>
                <c:pt idx="1">
                  <c:v>118887</c:v>
                </c:pt>
                <c:pt idx="2">
                  <c:v>271201</c:v>
                </c:pt>
                <c:pt idx="3">
                  <c:v>477658</c:v>
                </c:pt>
                <c:pt idx="4">
                  <c:v>750570</c:v>
                </c:pt>
              </c:numCache>
            </c:numRef>
          </c:val>
          <c:smooth val="0"/>
        </c:ser>
        <c:ser>
          <c:idx val="2"/>
          <c:order val="2"/>
          <c:tx>
            <c:v>Selection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Data!$W$3:$W$7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Data!$Z$3:$Z$7</c:f>
              <c:numCache>
                <c:formatCode>General</c:formatCode>
                <c:ptCount val="5"/>
                <c:pt idx="0">
                  <c:v>20300</c:v>
                </c:pt>
                <c:pt idx="1">
                  <c:v>80600</c:v>
                </c:pt>
                <c:pt idx="2">
                  <c:v>180900</c:v>
                </c:pt>
                <c:pt idx="3">
                  <c:v>321200</c:v>
                </c:pt>
                <c:pt idx="4">
                  <c:v>501500</c:v>
                </c:pt>
              </c:numCache>
            </c:numRef>
          </c:val>
          <c:smooth val="0"/>
        </c:ser>
        <c:ser>
          <c:idx val="3"/>
          <c:order val="3"/>
          <c:tx>
            <c:v>Insertion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Data!$W$3:$W$7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Data!$AA$3:$AA$7</c:f>
              <c:numCache>
                <c:formatCode>General</c:formatCode>
                <c:ptCount val="5"/>
                <c:pt idx="0">
                  <c:v>20007</c:v>
                </c:pt>
                <c:pt idx="1">
                  <c:v>80854</c:v>
                </c:pt>
                <c:pt idx="2">
                  <c:v>179866</c:v>
                </c:pt>
                <c:pt idx="3">
                  <c:v>321002</c:v>
                </c:pt>
                <c:pt idx="4">
                  <c:v>509349</c:v>
                </c:pt>
              </c:numCache>
            </c:numRef>
          </c:val>
          <c:smooth val="0"/>
        </c:ser>
        <c:ser>
          <c:idx val="4"/>
          <c:order val="4"/>
          <c:tx>
            <c:v>Quick 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Data!$W$3:$W$7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Data!$AB$3:$AB$7</c:f>
              <c:numCache>
                <c:formatCode>General</c:formatCode>
                <c:ptCount val="5"/>
                <c:pt idx="0">
                  <c:v>2461</c:v>
                </c:pt>
                <c:pt idx="1">
                  <c:v>5757</c:v>
                </c:pt>
                <c:pt idx="2">
                  <c:v>9127</c:v>
                </c:pt>
                <c:pt idx="3">
                  <c:v>12618</c:v>
                </c:pt>
                <c:pt idx="4">
                  <c:v>17206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66496"/>
        <c:axId val="160272384"/>
      </c:lineChart>
      <c:catAx>
        <c:axId val="1602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72384"/>
        <c:crosses val="autoZero"/>
        <c:auto val="1"/>
        <c:lblAlgn val="ctr"/>
        <c:lblOffset val="100"/>
        <c:noMultiLvlLbl val="0"/>
      </c:catAx>
      <c:valAx>
        <c:axId val="1602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9524</xdr:colOff>
      <xdr:row>10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190499</xdr:rowOff>
    </xdr:from>
    <xdr:to>
      <xdr:col>6</xdr:col>
      <xdr:colOff>0</xdr:colOff>
      <xdr:row>22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0</xdr:row>
      <xdr:rowOff>1</xdr:rowOff>
    </xdr:from>
    <xdr:to>
      <xdr:col>12</xdr:col>
      <xdr:colOff>600075</xdr:colOff>
      <xdr:row>10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13</xdr:col>
      <xdr:colOff>9525</xdr:colOff>
      <xdr:row>22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600075</xdr:colOff>
      <xdr:row>0</xdr:row>
      <xdr:rowOff>0</xdr:rowOff>
    </xdr:from>
    <xdr:to>
      <xdr:col>20</xdr:col>
      <xdr:colOff>0</xdr:colOff>
      <xdr:row>10</xdr:row>
      <xdr:rowOff>28574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24</xdr:row>
      <xdr:rowOff>0</xdr:rowOff>
    </xdr:from>
    <xdr:to>
      <xdr:col>13</xdr:col>
      <xdr:colOff>0</xdr:colOff>
      <xdr:row>48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1"/>
  <sheetViews>
    <sheetView tabSelected="1" topLeftCell="A8" zoomScale="130" zoomScaleNormal="130" workbookViewId="0">
      <selection activeCell="U39" sqref="U39"/>
    </sheetView>
  </sheetViews>
  <sheetFormatPr defaultRowHeight="15" x14ac:dyDescent="0.25"/>
  <cols>
    <col min="1" max="1" width="20.5703125" bestFit="1" customWidth="1"/>
    <col min="2" max="2" width="1.42578125" customWidth="1"/>
    <col min="3" max="5" width="8.7109375" customWidth="1"/>
    <col min="6" max="6" width="1.42578125" customWidth="1"/>
    <col min="7" max="9" width="8.7109375" customWidth="1"/>
    <col min="10" max="10" width="1.42578125" customWidth="1"/>
    <col min="11" max="13" width="8.7109375" customWidth="1"/>
    <col min="14" max="14" width="1.42578125" customWidth="1"/>
    <col min="15" max="17" width="8.7109375" customWidth="1"/>
    <col min="18" max="18" width="1.42578125" customWidth="1"/>
    <col min="19" max="21" width="8.7109375" customWidth="1"/>
  </cols>
  <sheetData>
    <row r="2" spans="1:28" ht="14.65" thickBot="1" x14ac:dyDescent="0.5"/>
    <row r="3" spans="1:28" ht="14.65" thickTop="1" x14ac:dyDescent="0.45">
      <c r="A3" s="1" t="s">
        <v>0</v>
      </c>
      <c r="B3" s="2"/>
      <c r="C3" s="12" t="s">
        <v>8</v>
      </c>
      <c r="D3" s="2">
        <v>200</v>
      </c>
      <c r="E3" s="13"/>
      <c r="F3" s="2"/>
      <c r="G3" s="12"/>
      <c r="H3" s="2">
        <v>400</v>
      </c>
      <c r="I3" s="13"/>
      <c r="J3" s="2"/>
      <c r="K3" s="12"/>
      <c r="L3" s="2">
        <v>600</v>
      </c>
      <c r="M3" s="13"/>
      <c r="N3" s="2"/>
      <c r="O3" s="12"/>
      <c r="P3" s="2">
        <v>800</v>
      </c>
      <c r="Q3" s="13"/>
      <c r="R3" s="2"/>
      <c r="S3" s="12"/>
      <c r="T3" s="2">
        <v>1000</v>
      </c>
      <c r="U3" s="3"/>
      <c r="W3">
        <v>200</v>
      </c>
      <c r="X3">
        <f>C8</f>
        <v>49834</v>
      </c>
      <c r="Y3">
        <f>X11</f>
        <v>29797</v>
      </c>
      <c r="Z3">
        <f>X19</f>
        <v>20300</v>
      </c>
      <c r="AA3">
        <f>X27</f>
        <v>20007</v>
      </c>
      <c r="AB3">
        <f>X35</f>
        <v>2461</v>
      </c>
    </row>
    <row r="4" spans="1:28" ht="14.25" x14ac:dyDescent="0.45">
      <c r="A4" s="4"/>
      <c r="B4" s="5"/>
      <c r="C4" s="10" t="s">
        <v>4</v>
      </c>
      <c r="D4" s="5" t="s">
        <v>5</v>
      </c>
      <c r="E4" s="11" t="s">
        <v>6</v>
      </c>
      <c r="F4" s="5"/>
      <c r="G4" s="10" t="s">
        <v>4</v>
      </c>
      <c r="H4" s="5" t="s">
        <v>5</v>
      </c>
      <c r="I4" s="11" t="s">
        <v>6</v>
      </c>
      <c r="J4" s="5"/>
      <c r="K4" s="10" t="s">
        <v>4</v>
      </c>
      <c r="L4" s="5" t="s">
        <v>5</v>
      </c>
      <c r="M4" s="11" t="s">
        <v>6</v>
      </c>
      <c r="N4" s="5"/>
      <c r="O4" s="10" t="s">
        <v>4</v>
      </c>
      <c r="P4" s="5" t="s">
        <v>5</v>
      </c>
      <c r="Q4" s="11" t="s">
        <v>6</v>
      </c>
      <c r="R4" s="5"/>
      <c r="S4" s="10" t="s">
        <v>4</v>
      </c>
      <c r="T4" s="5" t="s">
        <v>5</v>
      </c>
      <c r="U4" s="6" t="s">
        <v>6</v>
      </c>
      <c r="W4">
        <v>400</v>
      </c>
      <c r="X4">
        <f>G8</f>
        <v>199286</v>
      </c>
      <c r="Y4">
        <f t="shared" ref="Y4:Y7" si="0">X12</f>
        <v>118887</v>
      </c>
      <c r="Z4">
        <f t="shared" ref="Z4:Z7" si="1">X20</f>
        <v>80600</v>
      </c>
      <c r="AA4">
        <f t="shared" ref="AA4:AA7" si="2">X28</f>
        <v>80854</v>
      </c>
      <c r="AB4">
        <f t="shared" ref="AB4:AB7" si="3">X36</f>
        <v>5757</v>
      </c>
    </row>
    <row r="5" spans="1:28" ht="14.25" x14ac:dyDescent="0.45">
      <c r="A5" s="4" t="s">
        <v>1</v>
      </c>
      <c r="B5" s="5"/>
      <c r="C5" s="10">
        <v>39601</v>
      </c>
      <c r="D5" s="5">
        <v>39601</v>
      </c>
      <c r="E5" s="11">
        <v>39601</v>
      </c>
      <c r="F5" s="5"/>
      <c r="G5" s="10">
        <v>159201</v>
      </c>
      <c r="H5" s="16">
        <v>159201</v>
      </c>
      <c r="I5" s="11">
        <v>159201</v>
      </c>
      <c r="J5" s="16"/>
      <c r="K5" s="10">
        <v>358801</v>
      </c>
      <c r="L5" s="16">
        <v>358801</v>
      </c>
      <c r="M5" s="11">
        <v>358801</v>
      </c>
      <c r="N5" s="5"/>
      <c r="O5" s="10">
        <v>638401</v>
      </c>
      <c r="P5" s="16">
        <v>638401</v>
      </c>
      <c r="Q5" s="11">
        <v>638401</v>
      </c>
      <c r="R5" s="5"/>
      <c r="S5" s="10">
        <v>998001</v>
      </c>
      <c r="T5" s="16">
        <v>998001</v>
      </c>
      <c r="U5" s="6">
        <v>998001</v>
      </c>
      <c r="W5">
        <v>600</v>
      </c>
      <c r="X5">
        <f>K8</f>
        <v>450385</v>
      </c>
      <c r="Y5">
        <f t="shared" si="0"/>
        <v>271201</v>
      </c>
      <c r="Z5">
        <f t="shared" si="1"/>
        <v>180900</v>
      </c>
      <c r="AA5">
        <f t="shared" si="2"/>
        <v>179866</v>
      </c>
      <c r="AB5">
        <f t="shared" si="3"/>
        <v>9127</v>
      </c>
    </row>
    <row r="6" spans="1:28" ht="14.25" x14ac:dyDescent="0.45">
      <c r="A6" s="4" t="s">
        <v>2</v>
      </c>
      <c r="B6" s="5"/>
      <c r="C6" s="10">
        <v>9705</v>
      </c>
      <c r="D6" s="5">
        <v>10342</v>
      </c>
      <c r="E6" s="11">
        <v>10652</v>
      </c>
      <c r="F6" s="5"/>
      <c r="G6" s="10">
        <v>38782</v>
      </c>
      <c r="H6" s="16">
        <v>39733</v>
      </c>
      <c r="I6" s="11">
        <v>41740</v>
      </c>
      <c r="J6" s="5"/>
      <c r="K6" s="10">
        <v>92613</v>
      </c>
      <c r="L6" s="16">
        <v>92630</v>
      </c>
      <c r="M6" s="11">
        <v>89510</v>
      </c>
      <c r="N6" s="5"/>
      <c r="O6" s="10">
        <v>158427</v>
      </c>
      <c r="P6" s="16">
        <v>165158</v>
      </c>
      <c r="Q6" s="11">
        <v>156530</v>
      </c>
      <c r="R6" s="5"/>
      <c r="S6" s="10">
        <v>253570</v>
      </c>
      <c r="T6" s="16">
        <v>256034</v>
      </c>
      <c r="U6" s="6">
        <v>249826</v>
      </c>
      <c r="W6">
        <v>800</v>
      </c>
      <c r="X6">
        <f>O8</f>
        <v>798439</v>
      </c>
      <c r="Y6">
        <f t="shared" si="0"/>
        <v>477658</v>
      </c>
      <c r="Z6">
        <f t="shared" si="1"/>
        <v>321200</v>
      </c>
      <c r="AA6">
        <f t="shared" si="2"/>
        <v>321002</v>
      </c>
      <c r="AB6">
        <f t="shared" si="3"/>
        <v>12618</v>
      </c>
    </row>
    <row r="7" spans="1:28" ht="14.25" x14ac:dyDescent="0.45">
      <c r="A7" s="4" t="s">
        <v>3</v>
      </c>
      <c r="B7" s="5"/>
      <c r="C7" s="10">
        <f>SUM(C5:C6)</f>
        <v>49306</v>
      </c>
      <c r="D7" s="5">
        <f t="shared" ref="D7:G7" si="4">SUM(D5:D6)</f>
        <v>49943</v>
      </c>
      <c r="E7" s="11">
        <f t="shared" si="4"/>
        <v>50253</v>
      </c>
      <c r="F7" s="5"/>
      <c r="G7" s="10">
        <f t="shared" si="4"/>
        <v>197983</v>
      </c>
      <c r="H7" s="5">
        <f t="shared" ref="H7" si="5">SUM(H5:H6)</f>
        <v>198934</v>
      </c>
      <c r="I7" s="11">
        <f t="shared" ref="I7:K7" si="6">SUM(I5:I6)</f>
        <v>200941</v>
      </c>
      <c r="J7" s="5"/>
      <c r="K7" s="10">
        <f t="shared" si="6"/>
        <v>451414</v>
      </c>
      <c r="L7" s="5">
        <f t="shared" ref="L7" si="7">SUM(L5:L6)</f>
        <v>451431</v>
      </c>
      <c r="M7" s="11">
        <f t="shared" ref="M7:O7" si="8">SUM(M5:M6)</f>
        <v>448311</v>
      </c>
      <c r="N7" s="5"/>
      <c r="O7" s="10">
        <f t="shared" si="8"/>
        <v>796828</v>
      </c>
      <c r="P7" s="5">
        <f t="shared" ref="P7" si="9">SUM(P5:P6)</f>
        <v>803559</v>
      </c>
      <c r="Q7" s="11">
        <f t="shared" ref="Q7:S7" si="10">SUM(Q5:Q6)</f>
        <v>794931</v>
      </c>
      <c r="R7" s="5"/>
      <c r="S7" s="10">
        <f t="shared" si="10"/>
        <v>1251571</v>
      </c>
      <c r="T7" s="5">
        <f t="shared" ref="T7" si="11">SUM(T5:T6)</f>
        <v>1254035</v>
      </c>
      <c r="U7" s="6">
        <f>SUM(U5:U6)</f>
        <v>1247827</v>
      </c>
      <c r="W7">
        <v>1000</v>
      </c>
      <c r="X7">
        <f>S8</f>
        <v>1251144</v>
      </c>
      <c r="Y7">
        <f t="shared" si="0"/>
        <v>750570</v>
      </c>
      <c r="Z7">
        <f t="shared" si="1"/>
        <v>501500</v>
      </c>
      <c r="AA7">
        <f t="shared" si="2"/>
        <v>509349</v>
      </c>
      <c r="AB7">
        <f t="shared" si="3"/>
        <v>17206</v>
      </c>
    </row>
    <row r="8" spans="1:28" ht="14.65" thickBot="1" x14ac:dyDescent="0.5">
      <c r="A8" s="7" t="s">
        <v>7</v>
      </c>
      <c r="B8" s="8"/>
      <c r="C8" s="14">
        <f>ROUND(AVERAGE(C7:E7), 0)</f>
        <v>49834</v>
      </c>
      <c r="D8" s="8"/>
      <c r="E8" s="15"/>
      <c r="F8" s="8"/>
      <c r="G8" s="14">
        <f>ROUND(AVERAGE(G7:I7), 0)</f>
        <v>199286</v>
      </c>
      <c r="H8" s="8"/>
      <c r="I8" s="15"/>
      <c r="J8" s="8"/>
      <c r="K8" s="14">
        <f>ROUND(AVERAGE(K7:M7), 0)</f>
        <v>450385</v>
      </c>
      <c r="L8" s="8"/>
      <c r="M8" s="15"/>
      <c r="N8" s="8"/>
      <c r="O8" s="14">
        <f>ROUND(AVERAGE(O7:Q7), 0)</f>
        <v>798439</v>
      </c>
      <c r="P8" s="8"/>
      <c r="Q8" s="15"/>
      <c r="R8" s="8"/>
      <c r="S8" s="14">
        <f>ROUND(AVERAGE(S7:U7), 0)</f>
        <v>1251144</v>
      </c>
      <c r="T8" s="8"/>
      <c r="U8" s="9"/>
    </row>
    <row r="9" spans="1:28" ht="14.65" thickTop="1" x14ac:dyDescent="0.45"/>
    <row r="10" spans="1:28" ht="14.65" thickBot="1" x14ac:dyDescent="0.5"/>
    <row r="11" spans="1:28" ht="14.65" thickTop="1" x14ac:dyDescent="0.45">
      <c r="A11" s="1" t="s">
        <v>9</v>
      </c>
      <c r="B11" s="2"/>
      <c r="C11" s="12" t="s">
        <v>8</v>
      </c>
      <c r="D11" s="2">
        <v>200</v>
      </c>
      <c r="E11" s="13"/>
      <c r="F11" s="2"/>
      <c r="G11" s="12"/>
      <c r="H11" s="2">
        <v>400</v>
      </c>
      <c r="I11" s="13"/>
      <c r="J11" s="2"/>
      <c r="K11" s="12"/>
      <c r="L11" s="2">
        <v>600</v>
      </c>
      <c r="M11" s="13"/>
      <c r="N11" s="2"/>
      <c r="O11" s="12"/>
      <c r="P11" s="2">
        <v>800</v>
      </c>
      <c r="Q11" s="13"/>
      <c r="R11" s="2"/>
      <c r="S11" s="12"/>
      <c r="T11" s="2">
        <v>1000</v>
      </c>
      <c r="U11" s="3"/>
      <c r="W11">
        <v>200</v>
      </c>
      <c r="X11">
        <f>C16</f>
        <v>29797</v>
      </c>
    </row>
    <row r="12" spans="1:28" ht="14.25" x14ac:dyDescent="0.45">
      <c r="A12" s="4"/>
      <c r="B12" s="5"/>
      <c r="C12" s="10" t="s">
        <v>4</v>
      </c>
      <c r="D12" s="5" t="s">
        <v>5</v>
      </c>
      <c r="E12" s="11" t="s">
        <v>6</v>
      </c>
      <c r="F12" s="5"/>
      <c r="G12" s="10" t="s">
        <v>4</v>
      </c>
      <c r="H12" s="5" t="s">
        <v>5</v>
      </c>
      <c r="I12" s="11" t="s">
        <v>6</v>
      </c>
      <c r="J12" s="5"/>
      <c r="K12" s="10" t="s">
        <v>4</v>
      </c>
      <c r="L12" s="5" t="s">
        <v>5</v>
      </c>
      <c r="M12" s="11" t="s">
        <v>6</v>
      </c>
      <c r="N12" s="5"/>
      <c r="O12" s="10" t="s">
        <v>4</v>
      </c>
      <c r="P12" s="5" t="s">
        <v>5</v>
      </c>
      <c r="Q12" s="11" t="s">
        <v>6</v>
      </c>
      <c r="R12" s="5"/>
      <c r="S12" s="10" t="s">
        <v>4</v>
      </c>
      <c r="T12" s="5" t="s">
        <v>5</v>
      </c>
      <c r="U12" s="6" t="s">
        <v>6</v>
      </c>
      <c r="W12">
        <v>400</v>
      </c>
      <c r="X12">
        <f>G16</f>
        <v>118887</v>
      </c>
    </row>
    <row r="13" spans="1:28" ht="14.25" x14ac:dyDescent="0.45">
      <c r="A13" s="4" t="s">
        <v>1</v>
      </c>
      <c r="B13" s="5"/>
      <c r="C13" s="10">
        <v>19900</v>
      </c>
      <c r="D13" s="5">
        <v>19900</v>
      </c>
      <c r="E13" s="11">
        <v>19900</v>
      </c>
      <c r="F13" s="5"/>
      <c r="G13" s="10">
        <v>79800</v>
      </c>
      <c r="H13" s="16">
        <v>79800</v>
      </c>
      <c r="I13" s="11">
        <v>79800</v>
      </c>
      <c r="J13" s="5"/>
      <c r="K13" s="10">
        <v>179700</v>
      </c>
      <c r="L13" s="16">
        <v>179700</v>
      </c>
      <c r="M13" s="11">
        <v>179700</v>
      </c>
      <c r="N13" s="5"/>
      <c r="O13" s="10">
        <v>319600</v>
      </c>
      <c r="P13" s="16">
        <v>319600</v>
      </c>
      <c r="Q13" s="11">
        <v>319600</v>
      </c>
      <c r="R13" s="5"/>
      <c r="S13" s="10">
        <v>499500</v>
      </c>
      <c r="T13" s="16">
        <v>499500</v>
      </c>
      <c r="U13" s="6">
        <v>499500</v>
      </c>
      <c r="W13">
        <v>600</v>
      </c>
      <c r="X13">
        <f>K16</f>
        <v>271201</v>
      </c>
    </row>
    <row r="14" spans="1:28" ht="14.25" x14ac:dyDescent="0.45">
      <c r="A14" s="4" t="s">
        <v>2</v>
      </c>
      <c r="B14" s="5"/>
      <c r="C14" s="10">
        <v>9740</v>
      </c>
      <c r="D14" s="5">
        <v>10036</v>
      </c>
      <c r="E14" s="11">
        <v>9915</v>
      </c>
      <c r="F14" s="5"/>
      <c r="G14" s="10">
        <v>38934</v>
      </c>
      <c r="H14" s="16">
        <v>38271</v>
      </c>
      <c r="I14" s="11">
        <v>40057</v>
      </c>
      <c r="J14" s="5"/>
      <c r="K14" s="10">
        <v>93212</v>
      </c>
      <c r="L14" s="16">
        <v>90168</v>
      </c>
      <c r="M14" s="11">
        <v>91124</v>
      </c>
      <c r="N14" s="5"/>
      <c r="O14" s="10">
        <v>155264</v>
      </c>
      <c r="P14" s="16">
        <v>157341</v>
      </c>
      <c r="Q14" s="11">
        <v>161568</v>
      </c>
      <c r="R14" s="5"/>
      <c r="S14" s="10">
        <v>251358</v>
      </c>
      <c r="T14" s="16">
        <v>254041</v>
      </c>
      <c r="U14" s="6">
        <v>247812</v>
      </c>
      <c r="W14">
        <v>800</v>
      </c>
      <c r="X14">
        <f>O16</f>
        <v>477658</v>
      </c>
    </row>
    <row r="15" spans="1:28" ht="14.25" x14ac:dyDescent="0.45">
      <c r="A15" s="4" t="s">
        <v>3</v>
      </c>
      <c r="B15" s="5"/>
      <c r="C15" s="10">
        <f>SUM(C13:C14)</f>
        <v>29640</v>
      </c>
      <c r="D15" s="5">
        <f t="shared" ref="D15" si="12">SUM(D13:D14)</f>
        <v>29936</v>
      </c>
      <c r="E15" s="11">
        <f t="shared" ref="E15" si="13">SUM(E13:E14)</f>
        <v>29815</v>
      </c>
      <c r="F15" s="5"/>
      <c r="G15" s="10">
        <f t="shared" ref="G15" si="14">SUM(G13:G14)</f>
        <v>118734</v>
      </c>
      <c r="H15" s="5">
        <f t="shared" ref="H15" si="15">SUM(H13:H14)</f>
        <v>118071</v>
      </c>
      <c r="I15" s="11">
        <f t="shared" ref="I15" si="16">SUM(I13:I14)</f>
        <v>119857</v>
      </c>
      <c r="J15" s="5"/>
      <c r="K15" s="10">
        <f t="shared" ref="K15" si="17">SUM(K13:K14)</f>
        <v>272912</v>
      </c>
      <c r="L15" s="5">
        <f t="shared" ref="L15" si="18">SUM(L13:L14)</f>
        <v>269868</v>
      </c>
      <c r="M15" s="11">
        <f t="shared" ref="M15" si="19">SUM(M13:M14)</f>
        <v>270824</v>
      </c>
      <c r="N15" s="5"/>
      <c r="O15" s="10">
        <f t="shared" ref="O15" si="20">SUM(O13:O14)</f>
        <v>474864</v>
      </c>
      <c r="P15" s="5">
        <f t="shared" ref="P15" si="21">SUM(P13:P14)</f>
        <v>476941</v>
      </c>
      <c r="Q15" s="11">
        <f t="shared" ref="Q15" si="22">SUM(Q13:Q14)</f>
        <v>481168</v>
      </c>
      <c r="R15" s="5"/>
      <c r="S15" s="10">
        <f t="shared" ref="S15" si="23">SUM(S13:S14)</f>
        <v>750858</v>
      </c>
      <c r="T15" s="5">
        <f t="shared" ref="T15" si="24">SUM(T13:T14)</f>
        <v>753541</v>
      </c>
      <c r="U15" s="6">
        <f t="shared" ref="U15" si="25">SUM(U13:U14)</f>
        <v>747312</v>
      </c>
      <c r="W15">
        <v>1000</v>
      </c>
      <c r="X15">
        <f>S16</f>
        <v>750570</v>
      </c>
    </row>
    <row r="16" spans="1:28" ht="14.65" thickBot="1" x14ac:dyDescent="0.5">
      <c r="A16" s="7" t="s">
        <v>7</v>
      </c>
      <c r="B16" s="8"/>
      <c r="C16" s="14">
        <f>ROUND(AVERAGE(C15:E15), 0)</f>
        <v>29797</v>
      </c>
      <c r="D16" s="8"/>
      <c r="E16" s="15"/>
      <c r="F16" s="8"/>
      <c r="G16" s="14">
        <f>ROUND(AVERAGE(G15:I15), 0)</f>
        <v>118887</v>
      </c>
      <c r="H16" s="8"/>
      <c r="I16" s="15"/>
      <c r="J16" s="8"/>
      <c r="K16" s="14">
        <f>ROUND(AVERAGE(K15:M15), 0)</f>
        <v>271201</v>
      </c>
      <c r="L16" s="8"/>
      <c r="M16" s="15"/>
      <c r="N16" s="8"/>
      <c r="O16" s="14">
        <f>ROUND(AVERAGE(O15:Q15), 0)</f>
        <v>477658</v>
      </c>
      <c r="P16" s="8"/>
      <c r="Q16" s="15"/>
      <c r="R16" s="8"/>
      <c r="S16" s="14">
        <f>ROUND(AVERAGE(S15:U15), 0)</f>
        <v>750570</v>
      </c>
      <c r="T16" s="8"/>
      <c r="U16" s="9"/>
    </row>
    <row r="17" spans="1:24" ht="14.65" thickTop="1" x14ac:dyDescent="0.45"/>
    <row r="18" spans="1:24" ht="14.65" thickBot="1" x14ac:dyDescent="0.5"/>
    <row r="19" spans="1:24" ht="14.65" thickTop="1" x14ac:dyDescent="0.45">
      <c r="A19" s="1" t="s">
        <v>10</v>
      </c>
      <c r="B19" s="2"/>
      <c r="C19" s="12" t="s">
        <v>8</v>
      </c>
      <c r="D19" s="2">
        <v>200</v>
      </c>
      <c r="E19" s="13"/>
      <c r="F19" s="2"/>
      <c r="G19" s="12"/>
      <c r="H19" s="2">
        <v>400</v>
      </c>
      <c r="I19" s="13"/>
      <c r="J19" s="2"/>
      <c r="K19" s="12"/>
      <c r="L19" s="2">
        <v>600</v>
      </c>
      <c r="M19" s="13"/>
      <c r="N19" s="2"/>
      <c r="O19" s="12"/>
      <c r="P19" s="2">
        <v>800</v>
      </c>
      <c r="Q19" s="13"/>
      <c r="R19" s="2"/>
      <c r="S19" s="12"/>
      <c r="T19" s="2">
        <v>1000</v>
      </c>
      <c r="U19" s="3"/>
      <c r="W19">
        <v>200</v>
      </c>
      <c r="X19">
        <f>C24</f>
        <v>20300</v>
      </c>
    </row>
    <row r="20" spans="1:24" ht="14.25" x14ac:dyDescent="0.45">
      <c r="A20" s="4"/>
      <c r="B20" s="5"/>
      <c r="C20" s="10" t="s">
        <v>4</v>
      </c>
      <c r="D20" s="5" t="s">
        <v>5</v>
      </c>
      <c r="E20" s="11" t="s">
        <v>6</v>
      </c>
      <c r="F20" s="5"/>
      <c r="G20" s="10" t="s">
        <v>4</v>
      </c>
      <c r="H20" s="5" t="s">
        <v>5</v>
      </c>
      <c r="I20" s="11" t="s">
        <v>6</v>
      </c>
      <c r="J20" s="5"/>
      <c r="K20" s="10" t="s">
        <v>4</v>
      </c>
      <c r="L20" s="5" t="s">
        <v>5</v>
      </c>
      <c r="M20" s="11" t="s">
        <v>6</v>
      </c>
      <c r="N20" s="5"/>
      <c r="O20" s="10" t="s">
        <v>4</v>
      </c>
      <c r="P20" s="5" t="s">
        <v>5</v>
      </c>
      <c r="Q20" s="11" t="s">
        <v>6</v>
      </c>
      <c r="R20" s="5"/>
      <c r="S20" s="10" t="s">
        <v>4</v>
      </c>
      <c r="T20" s="5" t="s">
        <v>5</v>
      </c>
      <c r="U20" s="6" t="s">
        <v>6</v>
      </c>
      <c r="W20">
        <v>400</v>
      </c>
      <c r="X20">
        <f>G24</f>
        <v>80600</v>
      </c>
    </row>
    <row r="21" spans="1:24" ht="14.25" x14ac:dyDescent="0.45">
      <c r="A21" s="4" t="s">
        <v>1</v>
      </c>
      <c r="B21" s="5"/>
      <c r="C21" s="10">
        <v>20100</v>
      </c>
      <c r="D21" s="5">
        <v>20100</v>
      </c>
      <c r="E21" s="11">
        <v>20100</v>
      </c>
      <c r="F21" s="5"/>
      <c r="G21" s="10">
        <v>80200</v>
      </c>
      <c r="H21" s="16">
        <v>80200</v>
      </c>
      <c r="I21" s="11">
        <v>80200</v>
      </c>
      <c r="J21" s="5"/>
      <c r="K21" s="10">
        <v>180300</v>
      </c>
      <c r="L21" s="16">
        <v>180300</v>
      </c>
      <c r="M21" s="11">
        <v>180300</v>
      </c>
      <c r="N21" s="5"/>
      <c r="O21" s="10">
        <v>320400</v>
      </c>
      <c r="P21" s="16">
        <v>320400</v>
      </c>
      <c r="Q21" s="11">
        <v>320400</v>
      </c>
      <c r="R21" s="5"/>
      <c r="S21" s="10">
        <v>500500</v>
      </c>
      <c r="T21" s="16">
        <v>500500</v>
      </c>
      <c r="U21" s="6">
        <v>500500</v>
      </c>
      <c r="W21">
        <v>600</v>
      </c>
      <c r="X21">
        <f>K24</f>
        <v>180900</v>
      </c>
    </row>
    <row r="22" spans="1:24" ht="14.25" x14ac:dyDescent="0.45">
      <c r="A22" s="4" t="s">
        <v>2</v>
      </c>
      <c r="B22" s="5"/>
      <c r="C22" s="10">
        <v>200</v>
      </c>
      <c r="D22" s="5">
        <v>200</v>
      </c>
      <c r="E22" s="11">
        <v>200</v>
      </c>
      <c r="F22" s="5"/>
      <c r="G22" s="10">
        <v>400</v>
      </c>
      <c r="H22" s="16">
        <v>400</v>
      </c>
      <c r="I22" s="11">
        <v>400</v>
      </c>
      <c r="J22" s="5"/>
      <c r="K22" s="10">
        <v>600</v>
      </c>
      <c r="L22" s="16">
        <v>600</v>
      </c>
      <c r="M22" s="11">
        <v>600</v>
      </c>
      <c r="N22" s="5"/>
      <c r="O22" s="10">
        <v>800</v>
      </c>
      <c r="P22" s="16">
        <v>800</v>
      </c>
      <c r="Q22" s="11">
        <v>800</v>
      </c>
      <c r="R22" s="5"/>
      <c r="S22" s="10">
        <v>1000</v>
      </c>
      <c r="T22" s="5">
        <v>1000</v>
      </c>
      <c r="U22" s="6">
        <v>1000</v>
      </c>
      <c r="W22">
        <v>800</v>
      </c>
      <c r="X22">
        <f>O24</f>
        <v>321200</v>
      </c>
    </row>
    <row r="23" spans="1:24" ht="14.25" x14ac:dyDescent="0.45">
      <c r="A23" s="4" t="s">
        <v>3</v>
      </c>
      <c r="B23" s="5"/>
      <c r="C23" s="10">
        <f>SUM(C21:C22)</f>
        <v>20300</v>
      </c>
      <c r="D23" s="5">
        <f t="shared" ref="D23" si="26">SUM(D21:D22)</f>
        <v>20300</v>
      </c>
      <c r="E23" s="11">
        <f t="shared" ref="E23" si="27">SUM(E21:E22)</f>
        <v>20300</v>
      </c>
      <c r="F23" s="5"/>
      <c r="G23" s="10">
        <f t="shared" ref="G23" si="28">SUM(G21:G22)</f>
        <v>80600</v>
      </c>
      <c r="H23" s="5">
        <f t="shared" ref="H23" si="29">SUM(H21:H22)</f>
        <v>80600</v>
      </c>
      <c r="I23" s="11">
        <f t="shared" ref="I23" si="30">SUM(I21:I22)</f>
        <v>80600</v>
      </c>
      <c r="J23" s="5"/>
      <c r="K23" s="10">
        <f t="shared" ref="K23" si="31">SUM(K21:K22)</f>
        <v>180900</v>
      </c>
      <c r="L23" s="5">
        <f t="shared" ref="L23" si="32">SUM(L21:L22)</f>
        <v>180900</v>
      </c>
      <c r="M23" s="11">
        <f t="shared" ref="M23" si="33">SUM(M21:M22)</f>
        <v>180900</v>
      </c>
      <c r="N23" s="5"/>
      <c r="O23" s="10">
        <f t="shared" ref="O23" si="34">SUM(O21:O22)</f>
        <v>321200</v>
      </c>
      <c r="P23" s="5">
        <f t="shared" ref="P23" si="35">SUM(P21:P22)</f>
        <v>321200</v>
      </c>
      <c r="Q23" s="11">
        <f t="shared" ref="Q23" si="36">SUM(Q21:Q22)</f>
        <v>321200</v>
      </c>
      <c r="R23" s="5"/>
      <c r="S23" s="10">
        <f t="shared" ref="S23" si="37">SUM(S21:S22)</f>
        <v>501500</v>
      </c>
      <c r="T23" s="5">
        <f t="shared" ref="T23" si="38">SUM(T21:T22)</f>
        <v>501500</v>
      </c>
      <c r="U23" s="6">
        <f>SUM(U21:U22)</f>
        <v>501500</v>
      </c>
      <c r="W23">
        <v>1000</v>
      </c>
      <c r="X23">
        <f>S24</f>
        <v>501500</v>
      </c>
    </row>
    <row r="24" spans="1:24" ht="14.65" thickBot="1" x14ac:dyDescent="0.5">
      <c r="A24" s="7" t="s">
        <v>7</v>
      </c>
      <c r="B24" s="8"/>
      <c r="C24" s="14">
        <f>ROUND(AVERAGE(C23:E23), 0)</f>
        <v>20300</v>
      </c>
      <c r="D24" s="8"/>
      <c r="E24" s="15"/>
      <c r="F24" s="8"/>
      <c r="G24" s="14">
        <f>ROUND(AVERAGE(G23:I23), 0)</f>
        <v>80600</v>
      </c>
      <c r="H24" s="8"/>
      <c r="I24" s="15"/>
      <c r="J24" s="8"/>
      <c r="K24" s="14">
        <f>ROUND(AVERAGE(K23:M23), 0)</f>
        <v>180900</v>
      </c>
      <c r="L24" s="8"/>
      <c r="M24" s="15"/>
      <c r="N24" s="8"/>
      <c r="O24" s="14">
        <f>ROUND(AVERAGE(O23:Q23), 0)</f>
        <v>321200</v>
      </c>
      <c r="P24" s="8"/>
      <c r="Q24" s="15"/>
      <c r="R24" s="8"/>
      <c r="S24" s="14">
        <f>ROUND(AVERAGE(S23:U23), 0)</f>
        <v>501500</v>
      </c>
      <c r="T24" s="8"/>
      <c r="U24" s="9"/>
    </row>
    <row r="25" spans="1:24" ht="14.65" thickTop="1" x14ac:dyDescent="0.45"/>
    <row r="26" spans="1:24" ht="14.65" thickBot="1" x14ac:dyDescent="0.5"/>
    <row r="27" spans="1:24" ht="14.65" thickTop="1" x14ac:dyDescent="0.45">
      <c r="A27" s="1" t="s">
        <v>11</v>
      </c>
      <c r="B27" s="2"/>
      <c r="C27" s="12" t="s">
        <v>8</v>
      </c>
      <c r="D27" s="2">
        <v>200</v>
      </c>
      <c r="E27" s="13"/>
      <c r="F27" s="2"/>
      <c r="G27" s="12"/>
      <c r="H27" s="2">
        <v>400</v>
      </c>
      <c r="I27" s="13"/>
      <c r="J27" s="2"/>
      <c r="K27" s="12"/>
      <c r="L27" s="2">
        <v>600</v>
      </c>
      <c r="M27" s="13"/>
      <c r="N27" s="2"/>
      <c r="O27" s="12"/>
      <c r="P27" s="2">
        <v>800</v>
      </c>
      <c r="Q27" s="13"/>
      <c r="R27" s="2"/>
      <c r="S27" s="12"/>
      <c r="T27" s="2">
        <v>1000</v>
      </c>
      <c r="U27" s="3"/>
      <c r="W27">
        <v>200</v>
      </c>
      <c r="X27">
        <f>C32</f>
        <v>20007</v>
      </c>
    </row>
    <row r="28" spans="1:24" ht="14.25" x14ac:dyDescent="0.45">
      <c r="A28" s="4"/>
      <c r="B28" s="5"/>
      <c r="C28" s="10" t="s">
        <v>4</v>
      </c>
      <c r="D28" s="5" t="s">
        <v>5</v>
      </c>
      <c r="E28" s="11" t="s">
        <v>6</v>
      </c>
      <c r="F28" s="5"/>
      <c r="G28" s="10" t="s">
        <v>4</v>
      </c>
      <c r="H28" s="5" t="s">
        <v>5</v>
      </c>
      <c r="I28" s="11" t="s">
        <v>6</v>
      </c>
      <c r="J28" s="5"/>
      <c r="K28" s="10" t="s">
        <v>4</v>
      </c>
      <c r="L28" s="5" t="s">
        <v>5</v>
      </c>
      <c r="M28" s="11" t="s">
        <v>6</v>
      </c>
      <c r="N28" s="5"/>
      <c r="O28" s="10" t="s">
        <v>4</v>
      </c>
      <c r="P28" s="5" t="s">
        <v>5</v>
      </c>
      <c r="Q28" s="11" t="s">
        <v>6</v>
      </c>
      <c r="R28" s="5"/>
      <c r="S28" s="10" t="s">
        <v>4</v>
      </c>
      <c r="T28" s="5" t="s">
        <v>5</v>
      </c>
      <c r="U28" s="6" t="s">
        <v>6</v>
      </c>
      <c r="W28">
        <v>400</v>
      </c>
      <c r="X28">
        <f>G32</f>
        <v>80854</v>
      </c>
    </row>
    <row r="29" spans="1:24" ht="14.25" x14ac:dyDescent="0.45">
      <c r="A29" s="4" t="s">
        <v>1</v>
      </c>
      <c r="B29" s="5"/>
      <c r="C29" s="10">
        <v>10505</v>
      </c>
      <c r="D29" s="5">
        <v>9718</v>
      </c>
      <c r="E29" s="11">
        <v>10078</v>
      </c>
      <c r="F29" s="5"/>
      <c r="G29" s="10">
        <v>42366</v>
      </c>
      <c r="H29" s="16">
        <v>40444</v>
      </c>
      <c r="I29" s="11">
        <v>39063</v>
      </c>
      <c r="J29" s="5"/>
      <c r="K29" s="10">
        <v>87973</v>
      </c>
      <c r="L29" s="16">
        <v>93788</v>
      </c>
      <c r="M29" s="11">
        <v>88927</v>
      </c>
      <c r="N29" s="5"/>
      <c r="O29" s="10">
        <v>160508</v>
      </c>
      <c r="P29" s="16">
        <v>160302</v>
      </c>
      <c r="Q29" s="11">
        <v>161882</v>
      </c>
      <c r="R29" s="5"/>
      <c r="S29" s="10">
        <v>269164</v>
      </c>
      <c r="T29" s="16">
        <v>253236</v>
      </c>
      <c r="U29" s="6">
        <v>253114</v>
      </c>
      <c r="W29">
        <v>600</v>
      </c>
      <c r="X29">
        <f>K32</f>
        <v>179866</v>
      </c>
    </row>
    <row r="30" spans="1:24" ht="14.25" x14ac:dyDescent="0.45">
      <c r="A30" s="4" t="s">
        <v>2</v>
      </c>
      <c r="B30" s="5"/>
      <c r="C30" s="10">
        <v>10310</v>
      </c>
      <c r="D30" s="5">
        <v>9525</v>
      </c>
      <c r="E30" s="11">
        <v>9885</v>
      </c>
      <c r="F30" s="5"/>
      <c r="G30" s="10">
        <v>41972</v>
      </c>
      <c r="H30" s="16">
        <v>40049</v>
      </c>
      <c r="I30" s="11">
        <v>38667</v>
      </c>
      <c r="J30" s="5"/>
      <c r="K30" s="10">
        <v>87382</v>
      </c>
      <c r="L30" s="16">
        <v>93195</v>
      </c>
      <c r="M30" s="11">
        <v>88333</v>
      </c>
      <c r="N30" s="5"/>
      <c r="O30" s="10">
        <v>159717</v>
      </c>
      <c r="P30" s="16">
        <v>159506</v>
      </c>
      <c r="Q30" s="11">
        <v>161092</v>
      </c>
      <c r="R30" s="5"/>
      <c r="S30" s="10">
        <v>248173</v>
      </c>
      <c r="T30" s="16">
        <v>252242</v>
      </c>
      <c r="U30" s="6">
        <v>252119</v>
      </c>
      <c r="W30">
        <v>800</v>
      </c>
      <c r="X30">
        <f>O32</f>
        <v>321002</v>
      </c>
    </row>
    <row r="31" spans="1:24" ht="14.25" x14ac:dyDescent="0.45">
      <c r="A31" s="4" t="s">
        <v>3</v>
      </c>
      <c r="B31" s="5"/>
      <c r="C31" s="10">
        <f>SUM(C29:C30)</f>
        <v>20815</v>
      </c>
      <c r="D31" s="5">
        <f t="shared" ref="D31" si="39">SUM(D29:D30)</f>
        <v>19243</v>
      </c>
      <c r="E31" s="11">
        <f t="shared" ref="E31" si="40">SUM(E29:E30)</f>
        <v>19963</v>
      </c>
      <c r="F31" s="5"/>
      <c r="G31" s="10">
        <f t="shared" ref="G31" si="41">SUM(G29:G30)</f>
        <v>84338</v>
      </c>
      <c r="H31" s="5">
        <f t="shared" ref="H31" si="42">SUM(H29:H30)</f>
        <v>80493</v>
      </c>
      <c r="I31" s="11">
        <f t="shared" ref="I31" si="43">SUM(I29:I30)</f>
        <v>77730</v>
      </c>
      <c r="J31" s="5"/>
      <c r="K31" s="10">
        <f t="shared" ref="K31" si="44">SUM(K29:K30)</f>
        <v>175355</v>
      </c>
      <c r="L31" s="5">
        <f t="shared" ref="L31" si="45">SUM(L29:L30)</f>
        <v>186983</v>
      </c>
      <c r="M31" s="11">
        <f t="shared" ref="M31" si="46">SUM(M29:M30)</f>
        <v>177260</v>
      </c>
      <c r="N31" s="5"/>
      <c r="O31" s="10">
        <f t="shared" ref="O31" si="47">SUM(O29:O30)</f>
        <v>320225</v>
      </c>
      <c r="P31" s="5">
        <f t="shared" ref="P31" si="48">SUM(P29:P30)</f>
        <v>319808</v>
      </c>
      <c r="Q31" s="11">
        <f t="shared" ref="Q31" si="49">SUM(Q29:Q30)</f>
        <v>322974</v>
      </c>
      <c r="R31" s="5"/>
      <c r="S31" s="10">
        <f t="shared" ref="S31" si="50">SUM(S29:S30)</f>
        <v>517337</v>
      </c>
      <c r="T31" s="5">
        <f t="shared" ref="T31" si="51">SUM(T29:T30)</f>
        <v>505478</v>
      </c>
      <c r="U31" s="6">
        <f t="shared" ref="U31" si="52">SUM(U29:U30)</f>
        <v>505233</v>
      </c>
      <c r="W31">
        <v>1000</v>
      </c>
      <c r="X31">
        <f>S32</f>
        <v>509349</v>
      </c>
    </row>
    <row r="32" spans="1:24" ht="14.65" thickBot="1" x14ac:dyDescent="0.5">
      <c r="A32" s="7" t="s">
        <v>7</v>
      </c>
      <c r="B32" s="8"/>
      <c r="C32" s="14">
        <f>ROUND(AVERAGE(C31:E31), 0)</f>
        <v>20007</v>
      </c>
      <c r="D32" s="8"/>
      <c r="E32" s="15"/>
      <c r="F32" s="8"/>
      <c r="G32" s="14">
        <f>ROUND(AVERAGE(G31:I31), 0)</f>
        <v>80854</v>
      </c>
      <c r="H32" s="8"/>
      <c r="I32" s="15"/>
      <c r="J32" s="8"/>
      <c r="K32" s="14">
        <f>ROUND(AVERAGE(K31:M31), 0)</f>
        <v>179866</v>
      </c>
      <c r="L32" s="8"/>
      <c r="M32" s="15"/>
      <c r="N32" s="8"/>
      <c r="O32" s="14">
        <f>ROUND(AVERAGE(O31:Q31), 0)</f>
        <v>321002</v>
      </c>
      <c r="P32" s="8"/>
      <c r="Q32" s="15"/>
      <c r="R32" s="8"/>
      <c r="S32" s="14">
        <f>ROUND(AVERAGE(S31:U31), 0)</f>
        <v>509349</v>
      </c>
      <c r="T32" s="8"/>
      <c r="U32" s="9"/>
    </row>
    <row r="33" spans="1:24" ht="14.65" thickTop="1" x14ac:dyDescent="0.45">
      <c r="S33" s="5"/>
      <c r="T33" s="5"/>
      <c r="U33" s="5"/>
    </row>
    <row r="34" spans="1:24" ht="14.65" thickBot="1" x14ac:dyDescent="0.5"/>
    <row r="35" spans="1:24" ht="14.65" thickTop="1" x14ac:dyDescent="0.45">
      <c r="A35" s="1" t="s">
        <v>12</v>
      </c>
      <c r="B35" s="2"/>
      <c r="C35" s="12" t="s">
        <v>8</v>
      </c>
      <c r="D35" s="2">
        <v>200</v>
      </c>
      <c r="E35" s="13"/>
      <c r="F35" s="2"/>
      <c r="G35" s="12"/>
      <c r="H35" s="2">
        <v>400</v>
      </c>
      <c r="I35" s="13"/>
      <c r="J35" s="2"/>
      <c r="K35" s="12"/>
      <c r="L35" s="2">
        <v>600</v>
      </c>
      <c r="M35" s="13"/>
      <c r="N35" s="2"/>
      <c r="O35" s="12"/>
      <c r="P35" s="2">
        <v>800</v>
      </c>
      <c r="Q35" s="13"/>
      <c r="R35" s="2"/>
      <c r="S35" s="12"/>
      <c r="T35" s="2">
        <v>1000</v>
      </c>
      <c r="U35" s="3"/>
      <c r="W35">
        <v>200</v>
      </c>
      <c r="X35">
        <f>C40</f>
        <v>2461</v>
      </c>
    </row>
    <row r="36" spans="1:24" ht="14.25" x14ac:dyDescent="0.45">
      <c r="A36" s="4"/>
      <c r="B36" s="5"/>
      <c r="C36" s="10" t="s">
        <v>4</v>
      </c>
      <c r="D36" s="5" t="s">
        <v>5</v>
      </c>
      <c r="E36" s="11" t="s">
        <v>6</v>
      </c>
      <c r="F36" s="5"/>
      <c r="G36" s="10" t="s">
        <v>4</v>
      </c>
      <c r="H36" s="5" t="s">
        <v>5</v>
      </c>
      <c r="I36" s="11" t="s">
        <v>6</v>
      </c>
      <c r="J36" s="5"/>
      <c r="K36" s="10" t="s">
        <v>4</v>
      </c>
      <c r="L36" s="5" t="s">
        <v>5</v>
      </c>
      <c r="M36" s="11" t="s">
        <v>6</v>
      </c>
      <c r="N36" s="5"/>
      <c r="O36" s="10" t="s">
        <v>4</v>
      </c>
      <c r="P36" s="5" t="s">
        <v>5</v>
      </c>
      <c r="Q36" s="11" t="s">
        <v>6</v>
      </c>
      <c r="R36" s="5"/>
      <c r="S36" s="10" t="s">
        <v>4</v>
      </c>
      <c r="T36" s="5" t="s">
        <v>5</v>
      </c>
      <c r="U36" s="6" t="s">
        <v>6</v>
      </c>
      <c r="W36">
        <v>400</v>
      </c>
      <c r="X36">
        <f>G40</f>
        <v>5757</v>
      </c>
    </row>
    <row r="37" spans="1:24" ht="14.25" x14ac:dyDescent="0.45">
      <c r="A37" s="4" t="s">
        <v>1</v>
      </c>
      <c r="B37" s="5"/>
      <c r="C37" s="10">
        <v>1604</v>
      </c>
      <c r="D37" s="5">
        <v>1664</v>
      </c>
      <c r="E37" s="11">
        <v>1479</v>
      </c>
      <c r="F37" s="5"/>
      <c r="G37" s="10">
        <v>3575</v>
      </c>
      <c r="H37" s="16">
        <v>3613</v>
      </c>
      <c r="I37" s="11">
        <v>3738</v>
      </c>
      <c r="J37" s="5"/>
      <c r="K37" s="10">
        <v>5907</v>
      </c>
      <c r="L37" s="16">
        <v>6117</v>
      </c>
      <c r="M37" s="11">
        <v>5599</v>
      </c>
      <c r="N37" s="5"/>
      <c r="O37" s="10">
        <v>8062</v>
      </c>
      <c r="P37" s="16">
        <v>8607</v>
      </c>
      <c r="Q37" s="11">
        <v>8096</v>
      </c>
      <c r="R37" s="5"/>
      <c r="S37" s="10">
        <v>10764</v>
      </c>
      <c r="T37" s="16">
        <v>10765</v>
      </c>
      <c r="U37" s="6">
        <v>11761</v>
      </c>
      <c r="W37">
        <v>600</v>
      </c>
      <c r="X37">
        <f>K40</f>
        <v>9127</v>
      </c>
    </row>
    <row r="38" spans="1:24" x14ac:dyDescent="0.25">
      <c r="A38" s="4" t="s">
        <v>2</v>
      </c>
      <c r="B38" s="5"/>
      <c r="C38" s="10">
        <v>906</v>
      </c>
      <c r="D38" s="5">
        <v>937</v>
      </c>
      <c r="E38" s="11">
        <v>792</v>
      </c>
      <c r="F38" s="5"/>
      <c r="G38" s="10">
        <v>1818</v>
      </c>
      <c r="H38" s="16">
        <v>2337</v>
      </c>
      <c r="I38" s="11">
        <v>2190</v>
      </c>
      <c r="J38" s="5"/>
      <c r="K38" s="10">
        <v>3307</v>
      </c>
      <c r="L38" s="16">
        <v>3511</v>
      </c>
      <c r="M38" s="11">
        <v>2940</v>
      </c>
      <c r="N38" s="5"/>
      <c r="O38" s="10">
        <v>4294</v>
      </c>
      <c r="P38" s="16">
        <v>4283</v>
      </c>
      <c r="Q38" s="11">
        <v>4513</v>
      </c>
      <c r="R38" s="5"/>
      <c r="S38" s="10">
        <v>6123</v>
      </c>
      <c r="T38" s="16">
        <v>5999</v>
      </c>
      <c r="U38" s="6">
        <v>6206</v>
      </c>
      <c r="W38">
        <v>800</v>
      </c>
      <c r="X38">
        <f>O40</f>
        <v>12618</v>
      </c>
    </row>
    <row r="39" spans="1:24" x14ac:dyDescent="0.25">
      <c r="A39" s="4" t="s">
        <v>3</v>
      </c>
      <c r="B39" s="5"/>
      <c r="C39" s="10">
        <f>SUM(C37:C38)</f>
        <v>2510</v>
      </c>
      <c r="D39" s="5">
        <f t="shared" ref="D39" si="53">SUM(D37:D38)</f>
        <v>2601</v>
      </c>
      <c r="E39" s="11">
        <f t="shared" ref="E39" si="54">SUM(E37:E38)</f>
        <v>2271</v>
      </c>
      <c r="F39" s="5"/>
      <c r="G39" s="10">
        <f t="shared" ref="G39" si="55">SUM(G37:G38)</f>
        <v>5393</v>
      </c>
      <c r="H39" s="5">
        <f t="shared" ref="H39" si="56">SUM(H37:H38)</f>
        <v>5950</v>
      </c>
      <c r="I39" s="11">
        <f t="shared" ref="I39" si="57">SUM(I37:I38)</f>
        <v>5928</v>
      </c>
      <c r="J39" s="5"/>
      <c r="K39" s="10">
        <f t="shared" ref="K39" si="58">SUM(K37:K38)</f>
        <v>9214</v>
      </c>
      <c r="L39" s="5">
        <f t="shared" ref="L39" si="59">SUM(L37:L38)</f>
        <v>9628</v>
      </c>
      <c r="M39" s="11">
        <f t="shared" ref="M39" si="60">SUM(M37:M38)</f>
        <v>8539</v>
      </c>
      <c r="N39" s="5"/>
      <c r="O39" s="10">
        <f t="shared" ref="O39" si="61">SUM(O37:O38)</f>
        <v>12356</v>
      </c>
      <c r="P39" s="5">
        <f t="shared" ref="P39" si="62">SUM(P37:P38)</f>
        <v>12890</v>
      </c>
      <c r="Q39" s="11">
        <f t="shared" ref="Q39" si="63">SUM(Q37:Q38)</f>
        <v>12609</v>
      </c>
      <c r="R39" s="5"/>
      <c r="S39" s="10">
        <f t="shared" ref="S39" si="64">SUM(S37:S38)</f>
        <v>16887</v>
      </c>
      <c r="T39" s="5">
        <f t="shared" ref="T39" si="65">SUM(T37:T38)</f>
        <v>16764</v>
      </c>
      <c r="U39" s="6">
        <f t="shared" ref="U39" si="66">SUM(U37:U38)</f>
        <v>17967</v>
      </c>
      <c r="W39">
        <v>1000</v>
      </c>
      <c r="X39">
        <f>S40</f>
        <v>17206</v>
      </c>
    </row>
    <row r="40" spans="1:24" ht="15.75" thickBot="1" x14ac:dyDescent="0.3">
      <c r="A40" s="7" t="s">
        <v>7</v>
      </c>
      <c r="B40" s="8"/>
      <c r="C40" s="14">
        <f>ROUND(AVERAGE(C39:E39), 0)</f>
        <v>2461</v>
      </c>
      <c r="D40" s="8"/>
      <c r="E40" s="15"/>
      <c r="F40" s="8"/>
      <c r="G40" s="14">
        <f>ROUND(AVERAGE(G39:I39), 0)</f>
        <v>5757</v>
      </c>
      <c r="H40" s="8"/>
      <c r="I40" s="15"/>
      <c r="J40" s="8"/>
      <c r="K40" s="14">
        <f>ROUND(AVERAGE(K39:M39), 0)</f>
        <v>9127</v>
      </c>
      <c r="L40" s="8"/>
      <c r="M40" s="15"/>
      <c r="N40" s="8"/>
      <c r="O40" s="14">
        <f>ROUND(AVERAGE(O39:Q39), 0)</f>
        <v>12618</v>
      </c>
      <c r="P40" s="8"/>
      <c r="Q40" s="15"/>
      <c r="R40" s="8"/>
      <c r="S40" s="14">
        <f>ROUND(AVERAGE(S39:U39), 0)</f>
        <v>17206</v>
      </c>
      <c r="T40" s="8"/>
      <c r="U40" s="9"/>
    </row>
    <row r="41" spans="1:24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Data</vt:lpstr>
    </vt:vector>
  </TitlesOfParts>
  <Company>HISD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Stigant, David P</dc:creator>
  <cp:lastModifiedBy>Kasra Sadeghi</cp:lastModifiedBy>
  <dcterms:created xsi:type="dcterms:W3CDTF">2015-01-21T14:19:08Z</dcterms:created>
  <dcterms:modified xsi:type="dcterms:W3CDTF">2016-01-31T22:27:38Z</dcterms:modified>
</cp:coreProperties>
</file>