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I14" i="1"/>
  <c r="I15" i="1"/>
  <c r="I16" i="1"/>
  <c r="I17" i="1"/>
  <c r="I18" i="1"/>
  <c r="I19" i="1"/>
  <c r="I13" i="1"/>
  <c r="G19" i="1"/>
  <c r="G18" i="1"/>
  <c r="G17" i="1"/>
  <c r="G16" i="1"/>
  <c r="G15" i="1"/>
  <c r="G14" i="1"/>
  <c r="E19" i="1"/>
  <c r="E18" i="1"/>
  <c r="E15" i="1"/>
  <c r="E14" i="1"/>
  <c r="E13" i="1"/>
  <c r="E17" i="1"/>
  <c r="E16" i="1"/>
  <c r="C13" i="1"/>
  <c r="D13" i="1"/>
  <c r="F13" i="1"/>
  <c r="G13" i="1"/>
  <c r="H13" i="1"/>
  <c r="C14" i="1"/>
  <c r="D14" i="1"/>
  <c r="F14" i="1"/>
  <c r="H14" i="1"/>
  <c r="C15" i="1"/>
  <c r="D15" i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F19" i="1"/>
  <c r="H19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<sst xmlns="http://schemas.openxmlformats.org/spreadsheetml/2006/main" count="18" uniqueCount="10">
  <si>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</si>
  <si>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</si>
  <si>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</si>
  <si>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</si>
  <si>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</si>
  <si>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</si>
  <si>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</si>
  <si>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</si>
  <si>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Ansan</t>
    <phoneticPr fontId="1" type="noConversion"/>
  </si>
  <si>
    <t>Ansan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</si>
</sst>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Ansan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</c:formatCode>
                <c:ptCount val="7"/>
                <c:pt idx="0">
                  <c:v>86.339083543280381</c:v>
                </c:pt>
                <c:pt idx="1">
                  <c:v>125.63346615656995</c:v>
                </c:pt>
                <c:pt idx="2">
                  <c:v>193.02493052531642</c:v>
                </c:pt>
                <c:pt idx="3">
                  <c:v>230.04669602746239</c:v>
                </c:pt>
                <c:pt idx="4">
                  <c:v>272.51902461377193</c:v>
                </c:pt>
                <c:pt idx="5">
                  <c:v>299.39624399835515</c:v>
                </c:pt>
                <c:pt idx="6">
                  <c:v>332.73713346829061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1.3000000000000007</c:v>
                </c:pt>
                <c:pt idx="1">
                  <c:v>0.10000000000000142</c:v>
                </c:pt>
                <c:pt idx="2">
                  <c:v>3.1000000000000014</c:v>
                </c:pt>
                <c:pt idx="3">
                  <c:v>2.9000000000000021</c:v>
                </c:pt>
                <c:pt idx="4">
                  <c:v>3.5</c:v>
                </c:pt>
                <c:pt idx="5">
                  <c:v>4.1000000000000014</c:v>
                </c:pt>
                <c:pt idx="6">
                  <c:v>4.4000000000000021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1192"/>
        <c:axId val="669764328"/>
      </c:scatterChart>
      <c:valAx>
        <c:axId val="66976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764328"/>
        <c:crosses val="autoZero"/>
        <c:crossBetween val="midCat"/>
      </c:valAx>
      <c:valAx>
        <c:axId val="6697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76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19</xdr:row>
      <xdr:rowOff>128587</xdr:rowOff>
    </xdr:from>
    <xdr:to>
      <xdr:col>9</xdr:col>
      <xdr:colOff>95250</xdr:colOff>
      <xdr:row>32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6" workbookViewId="0">
      <selection activeCell="K8" sqref="K8"/>
    </sheetView>
  </sheetViews>
  <sheetFormatPr defaultRowHeight="16.5" x14ac:dyDescent="0.3"/>
  <cols>
    <col min="1" max="1" width="6.5" customWidth="1"/>
  </cols>
  <sheetData>
    <row r="1" spans="1:11" x14ac:dyDescent="0.3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">
      <c r="A2" s="3">
        <v>2008</v>
      </c>
      <c r="B2" s="2">
        <v>1.62</v>
      </c>
      <c r="C2" s="2">
        <v>5.65</v>
      </c>
      <c r="D2" s="2">
        <v>1.98</v>
      </c>
      <c r="E2" s="2">
        <v>99.6</v>
      </c>
      <c r="F2" s="2">
        <v>43532</v>
      </c>
      <c r="G2" s="2">
        <v>98.7</v>
      </c>
      <c r="H2" s="2">
        <v>52</v>
      </c>
      <c r="I2" s="2">
        <v>23.4</v>
      </c>
    </row>
    <row r="3" spans="1:11" x14ac:dyDescent="0.3">
      <c r="A3" s="3">
        <v>2009</v>
      </c>
      <c r="B3" s="2">
        <v>1.83</v>
      </c>
      <c r="C3" s="2">
        <v>9.2200000000000006</v>
      </c>
      <c r="D3" s="2">
        <v>2.13</v>
      </c>
      <c r="E3" s="2">
        <v>99.6</v>
      </c>
      <c r="F3" s="2">
        <v>43833</v>
      </c>
      <c r="G3" s="2">
        <v>98.7</v>
      </c>
      <c r="H3" s="2">
        <v>53</v>
      </c>
      <c r="I3" s="2">
        <v>24.7</v>
      </c>
    </row>
    <row r="4" spans="1:11" x14ac:dyDescent="0.3">
      <c r="A4" s="3">
        <v>2010</v>
      </c>
      <c r="B4" s="2">
        <v>1.92</v>
      </c>
      <c r="C4" s="2">
        <v>10.91</v>
      </c>
      <c r="D4" s="2">
        <v>2.1</v>
      </c>
      <c r="E4" s="2">
        <v>99.6</v>
      </c>
      <c r="F4" s="2">
        <v>45278</v>
      </c>
      <c r="G4" s="2">
        <v>98.8</v>
      </c>
      <c r="H4" s="2">
        <v>54</v>
      </c>
      <c r="I4" s="2">
        <v>23.5</v>
      </c>
    </row>
    <row r="5" spans="1:11" x14ac:dyDescent="0.3">
      <c r="A5" s="3">
        <v>2011</v>
      </c>
      <c r="B5" s="2">
        <v>1.95</v>
      </c>
      <c r="C5" s="2">
        <v>13.56</v>
      </c>
      <c r="D5" s="2">
        <v>2.38</v>
      </c>
      <c r="E5" s="2">
        <v>99.6</v>
      </c>
      <c r="F5" s="2">
        <v>47235</v>
      </c>
      <c r="G5" s="2">
        <v>98.8</v>
      </c>
      <c r="H5" s="2">
        <v>54</v>
      </c>
      <c r="I5" s="2">
        <v>26.5</v>
      </c>
    </row>
    <row r="6" spans="1:11" x14ac:dyDescent="0.3">
      <c r="A6" s="3">
        <v>2012</v>
      </c>
      <c r="B6" s="2">
        <v>2.0299999999999998</v>
      </c>
      <c r="C6" s="2">
        <v>14.4</v>
      </c>
      <c r="D6" s="2">
        <v>2.66</v>
      </c>
      <c r="E6" s="2">
        <v>99.7</v>
      </c>
      <c r="F6" s="2">
        <v>48530</v>
      </c>
      <c r="G6" s="2">
        <v>98.8</v>
      </c>
      <c r="H6" s="2">
        <v>54</v>
      </c>
      <c r="I6" s="2">
        <v>26.3</v>
      </c>
    </row>
    <row r="7" spans="1:11" x14ac:dyDescent="0.3">
      <c r="A7" s="3">
        <v>2013</v>
      </c>
      <c r="B7" s="2">
        <v>2.1</v>
      </c>
      <c r="C7" s="2">
        <v>16.39</v>
      </c>
      <c r="D7" s="2">
        <v>2.66</v>
      </c>
      <c r="E7" s="2">
        <v>99.8</v>
      </c>
      <c r="F7" s="2">
        <v>49762</v>
      </c>
      <c r="G7" s="2">
        <v>98.8</v>
      </c>
      <c r="H7" s="2">
        <v>54</v>
      </c>
      <c r="I7" s="2">
        <v>26.9</v>
      </c>
    </row>
    <row r="8" spans="1:11" x14ac:dyDescent="0.3">
      <c r="A8" s="3">
        <v>2014</v>
      </c>
      <c r="B8" s="2">
        <v>2.08</v>
      </c>
      <c r="C8" s="2">
        <v>16.809999999999999</v>
      </c>
      <c r="D8" s="2">
        <v>2.97</v>
      </c>
      <c r="E8" s="2">
        <v>99.8</v>
      </c>
      <c r="F8" s="2">
        <v>51948</v>
      </c>
      <c r="G8" s="2">
        <v>98.8</v>
      </c>
      <c r="H8" s="2">
        <v>54</v>
      </c>
      <c r="I8" s="2">
        <v>27.5</v>
      </c>
    </row>
    <row r="9" spans="1:11" x14ac:dyDescent="0.3">
      <c r="A9" s="3">
        <v>2015</v>
      </c>
      <c r="B9" s="2">
        <v>2.2000000000000002</v>
      </c>
      <c r="C9" s="2">
        <v>16.91</v>
      </c>
      <c r="D9" s="2">
        <v>3.44</v>
      </c>
      <c r="E9" s="2">
        <v>99.8</v>
      </c>
      <c r="F9" s="2">
        <v>52090</v>
      </c>
      <c r="G9" s="2">
        <v>98.9</v>
      </c>
      <c r="H9" s="2">
        <v>54</v>
      </c>
      <c r="I9" s="2">
        <v>27.8</v>
      </c>
    </row>
    <row r="11" spans="1:11" x14ac:dyDescent="0.3">
      <c r="A11" s="3" t="s">
        <v>9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J11" s="1" t="s">
        <v>7</v>
      </c>
    </row>
    <row r="12" spans="1:11" x14ac:dyDescent="0.3">
      <c r="A12" s="3">
        <v>2008</v>
      </c>
      <c r="B12" s="2">
        <v>1.62</v>
      </c>
      <c r="C12" s="2">
        <v>5.65</v>
      </c>
      <c r="D12" s="2">
        <v>1.98</v>
      </c>
      <c r="E12" s="2">
        <v>99.6</v>
      </c>
      <c r="F12" s="2">
        <v>43532</v>
      </c>
      <c r="G12" s="2">
        <v>98.7</v>
      </c>
      <c r="H12" s="2">
        <v>52</v>
      </c>
      <c r="J12" s="2">
        <v>23.4</v>
      </c>
    </row>
    <row r="13" spans="1:11" x14ac:dyDescent="0.3">
      <c r="A13" s="3">
        <v>2009</v>
      </c>
      <c r="B13" s="4">
        <f>(B3-B2)*100/B2</f>
        <v>12.96296296296296</v>
      </c>
      <c r="C13" s="4">
        <f t="shared" ref="C13:H13" si="0">(C3-C2)*100/C2</f>
        <v>63.185840707964594</v>
      </c>
      <c r="D13" s="4">
        <f t="shared" si="0"/>
        <v>7.5757575757575717</v>
      </c>
      <c r="E13" s="4">
        <f>(E3-E2)</f>
        <v>0</v>
      </c>
      <c r="F13" s="4">
        <f t="shared" si="0"/>
        <v>0.69144537351833135</v>
      </c>
      <c r="G13" s="4">
        <f t="shared" si="0"/>
        <v>0</v>
      </c>
      <c r="H13" s="4">
        <f t="shared" si="0"/>
        <v>1.9230769230769231</v>
      </c>
      <c r="I13" s="4">
        <f>B13+C13+D13+E13+F13+G13+H13</f>
        <v>86.339083543280381</v>
      </c>
      <c r="J13" s="2">
        <v>24.7</v>
      </c>
      <c r="K13">
        <f>J13-J12</f>
        <v>1.3000000000000007</v>
      </c>
    </row>
    <row r="14" spans="1:11" x14ac:dyDescent="0.3">
      <c r="A14" s="3">
        <v>2010</v>
      </c>
      <c r="B14" s="4">
        <f>(B4-B2)*100/B2</f>
        <v>18.518518518518505</v>
      </c>
      <c r="C14" s="4">
        <f t="shared" ref="C14:H14" si="1">(C4-C2)*100/C2</f>
        <v>93.097345132743357</v>
      </c>
      <c r="D14" s="4">
        <f t="shared" si="1"/>
        <v>6.0606060606060659</v>
      </c>
      <c r="E14" s="4">
        <f>(E4-E2)</f>
        <v>0</v>
      </c>
      <c r="F14" s="4">
        <f t="shared" si="1"/>
        <v>4.0108425985481944</v>
      </c>
      <c r="G14" s="4">
        <f>(G4-G2)</f>
        <v>9.9999999999994316E-2</v>
      </c>
      <c r="H14" s="4">
        <f t="shared" si="1"/>
        <v>3.8461538461538463</v>
      </c>
      <c r="I14" s="4">
        <f t="shared" ref="I14:I19" si="2">B14+C14+D14+E14+F14+G14+H14</f>
        <v>125.63346615656995</v>
      </c>
      <c r="J14" s="2">
        <v>23.5</v>
      </c>
      <c r="K14">
        <f>J14-J12</f>
        <v>0.10000000000000142</v>
      </c>
    </row>
    <row r="15" spans="1:11" x14ac:dyDescent="0.3">
      <c r="A15" s="3">
        <v>2011</v>
      </c>
      <c r="B15" s="4">
        <f>(B5-B2)*100/B2</f>
        <v>20.37037037037036</v>
      </c>
      <c r="C15" s="4">
        <f t="shared" ref="C15:H15" si="3">(C5-C2)*100/C2</f>
        <v>140</v>
      </c>
      <c r="D15" s="4">
        <f t="shared" si="3"/>
        <v>20.202020202020197</v>
      </c>
      <c r="E15" s="4">
        <f>(E5-E2)</f>
        <v>0</v>
      </c>
      <c r="F15" s="4">
        <f t="shared" si="3"/>
        <v>8.5063861067720303</v>
      </c>
      <c r="G15" s="4">
        <f>(G5-G2)</f>
        <v>9.9999999999994316E-2</v>
      </c>
      <c r="H15" s="4">
        <f t="shared" si="3"/>
        <v>3.8461538461538463</v>
      </c>
      <c r="I15" s="4">
        <f t="shared" si="2"/>
        <v>193.02493052531642</v>
      </c>
      <c r="J15" s="2">
        <v>26.5</v>
      </c>
      <c r="K15">
        <f>J15-J12</f>
        <v>3.1000000000000014</v>
      </c>
    </row>
    <row r="16" spans="1:11" x14ac:dyDescent="0.3">
      <c r="A16" s="3">
        <v>2012</v>
      </c>
      <c r="B16" s="4">
        <f>(B6-B2)*100/B2</f>
        <v>25.308641975308621</v>
      </c>
      <c r="C16" s="4">
        <f t="shared" ref="C16:H16" si="4">(C6-C2)*100/C2</f>
        <v>154.86725663716814</v>
      </c>
      <c r="D16" s="4">
        <f t="shared" si="4"/>
        <v>34.343434343434353</v>
      </c>
      <c r="E16" s="4">
        <f>(E6-E2)</f>
        <v>0.10000000000000853</v>
      </c>
      <c r="F16" s="4">
        <f t="shared" si="4"/>
        <v>11.481209225397409</v>
      </c>
      <c r="G16" s="4">
        <f>(G6-G2)</f>
        <v>9.9999999999994316E-2</v>
      </c>
      <c r="H16" s="4">
        <f t="shared" si="4"/>
        <v>3.8461538461538463</v>
      </c>
      <c r="I16" s="4">
        <f t="shared" si="2"/>
        <v>230.04669602746239</v>
      </c>
      <c r="J16" s="2">
        <v>26.3</v>
      </c>
      <c r="K16">
        <f>J16-J12</f>
        <v>2.9000000000000021</v>
      </c>
    </row>
    <row r="17" spans="1:11" x14ac:dyDescent="0.3">
      <c r="A17" s="3">
        <v>2013</v>
      </c>
      <c r="B17" s="4">
        <f>(B7-B2)*100/B2</f>
        <v>29.629629629629626</v>
      </c>
      <c r="C17" s="4">
        <f t="shared" ref="C17:H17" si="5">(C7-C2)*100/C2</f>
        <v>190.08849557522123</v>
      </c>
      <c r="D17" s="4">
        <f t="shared" si="5"/>
        <v>34.343434343434353</v>
      </c>
      <c r="E17" s="4">
        <f>(E7-E2)</f>
        <v>0.20000000000000284</v>
      </c>
      <c r="F17" s="4">
        <f t="shared" si="5"/>
        <v>14.311311219332904</v>
      </c>
      <c r="G17" s="4">
        <f>(G7-G2)</f>
        <v>9.9999999999994316E-2</v>
      </c>
      <c r="H17" s="4">
        <f t="shared" si="5"/>
        <v>3.8461538461538463</v>
      </c>
      <c r="I17" s="4">
        <f t="shared" si="2"/>
        <v>272.51902461377193</v>
      </c>
      <c r="J17" s="2">
        <v>26.9</v>
      </c>
      <c r="K17">
        <f>J17-J12</f>
        <v>3.5</v>
      </c>
    </row>
    <row r="18" spans="1:11" x14ac:dyDescent="0.3">
      <c r="A18" s="3">
        <v>2014</v>
      </c>
      <c r="B18" s="4">
        <f>(B8-B2)*100/B2</f>
        <v>28.39506172839506</v>
      </c>
      <c r="C18" s="4">
        <f t="shared" ref="C18:H18" si="6">(C8-C2)*100/C2</f>
        <v>197.52212389380526</v>
      </c>
      <c r="D18" s="4">
        <f t="shared" si="6"/>
        <v>50.000000000000014</v>
      </c>
      <c r="E18" s="4">
        <f>(E8-E2)</f>
        <v>0.20000000000000284</v>
      </c>
      <c r="F18" s="4">
        <f t="shared" si="6"/>
        <v>19.332904530000921</v>
      </c>
      <c r="G18" s="4">
        <f>(G8-G2)</f>
        <v>9.9999999999994316E-2</v>
      </c>
      <c r="H18" s="4">
        <f t="shared" si="6"/>
        <v>3.8461538461538463</v>
      </c>
      <c r="I18" s="4">
        <f t="shared" si="2"/>
        <v>299.39624399835515</v>
      </c>
      <c r="J18" s="2">
        <v>27.5</v>
      </c>
      <c r="K18">
        <f>J18-J12</f>
        <v>4.1000000000000014</v>
      </c>
    </row>
    <row r="19" spans="1:11" x14ac:dyDescent="0.3">
      <c r="A19" s="3">
        <v>2015</v>
      </c>
      <c r="B19" s="4">
        <f>(B9-B2)*100/B2</f>
        <v>35.802469135802468</v>
      </c>
      <c r="C19" s="4">
        <f t="shared" ref="C19:H19" si="7">(C9-C2)*100/C2</f>
        <v>199.29203539823007</v>
      </c>
      <c r="D19" s="4">
        <f t="shared" si="7"/>
        <v>73.737373737373744</v>
      </c>
      <c r="E19" s="4">
        <f>(E9-E2)</f>
        <v>0.20000000000000284</v>
      </c>
      <c r="F19" s="4">
        <f t="shared" si="7"/>
        <v>19.659101350730499</v>
      </c>
      <c r="G19" s="4">
        <f>(G9-G2)</f>
        <v>0.20000000000000284</v>
      </c>
      <c r="H19" s="4">
        <f t="shared" si="7"/>
        <v>3.8461538461538463</v>
      </c>
      <c r="I19" s="4">
        <f t="shared" si="2"/>
        <v>332.73713346829061</v>
      </c>
      <c r="J19" s="2">
        <v>27.8</v>
      </c>
      <c r="K19">
        <f>J19-J12</f>
        <v>4.4000000000000021</v>
      </c>
    </row>
    <row r="20" spans="1:11" x14ac:dyDescent="0.3">
      <c r="A20" s="3"/>
      <c r="B20" s="1"/>
      <c r="C20" s="1"/>
      <c r="D20" s="1"/>
      <c r="E20" s="1"/>
      <c r="F20" s="1"/>
      <c r="G20" s="1"/>
      <c r="H20" s="1"/>
      <c r="I20" s="1"/>
      <c r="J20" s="1"/>
    </row>
    <row r="21" spans="1:11" x14ac:dyDescent="0.3">
      <c r="A21" s="3"/>
      <c r="B21" s="5"/>
      <c r="C21" s="5"/>
      <c r="D21" s="5"/>
      <c r="E21" s="5"/>
      <c r="F21" s="5"/>
      <c r="G21" s="5"/>
      <c r="H21" s="5"/>
      <c r="I21" s="5"/>
      <c r="J21" s="2"/>
    </row>
    <row r="22" spans="1:11" x14ac:dyDescent="0.3">
      <c r="A22" s="3"/>
      <c r="B22" s="5"/>
      <c r="C22" s="5"/>
      <c r="D22" s="5"/>
      <c r="E22" s="5"/>
      <c r="F22" s="5"/>
      <c r="G22" s="5"/>
      <c r="H22" s="5"/>
      <c r="I22" s="5"/>
      <c r="J22" s="2"/>
    </row>
    <row r="23" spans="1:11" x14ac:dyDescent="0.3">
      <c r="A23" s="3"/>
      <c r="B23" s="5"/>
      <c r="C23" s="5"/>
      <c r="D23" s="5"/>
      <c r="E23" s="5"/>
      <c r="F23" s="5"/>
      <c r="G23" s="5"/>
      <c r="H23" s="5"/>
      <c r="I23" s="5"/>
      <c r="J23" s="2"/>
    </row>
    <row r="24" spans="1:11" x14ac:dyDescent="0.3">
      <c r="A24" s="3"/>
      <c r="B24" s="5"/>
      <c r="C24" s="5"/>
      <c r="D24" s="5"/>
      <c r="E24" s="5"/>
      <c r="F24" s="5"/>
      <c r="G24" s="5"/>
      <c r="H24" s="5"/>
      <c r="I24" s="5"/>
      <c r="J24" s="2"/>
    </row>
    <row r="25" spans="1:11" x14ac:dyDescent="0.3">
      <c r="A25" s="3"/>
      <c r="B25" s="5"/>
      <c r="C25" s="5"/>
      <c r="D25" s="5"/>
      <c r="E25" s="5"/>
      <c r="F25" s="5"/>
      <c r="G25" s="5"/>
      <c r="H25" s="5"/>
      <c r="I25" s="5"/>
      <c r="J25" s="2"/>
    </row>
    <row r="26" spans="1:11" x14ac:dyDescent="0.3">
      <c r="A26" s="3"/>
      <c r="B26" s="5"/>
      <c r="C26" s="5"/>
      <c r="D26" s="5"/>
      <c r="E26" s="5"/>
      <c r="F26" s="5"/>
      <c r="G26" s="5"/>
      <c r="H26" s="5"/>
      <c r="I26" s="5"/>
      <c r="J26" s="2"/>
    </row>
    <row r="27" spans="1:11" x14ac:dyDescent="0.3">
      <c r="A27" s="3"/>
      <c r="B27" s="5"/>
      <c r="C27" s="5"/>
      <c r="D27" s="5"/>
      <c r="E27" s="5"/>
      <c r="F27" s="5"/>
      <c r="G27" s="5"/>
      <c r="H27" s="5"/>
      <c r="I27" s="5"/>
      <c r="J27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2018-05-10T18:25:22Z</dcterms:modified>
</cp:coreProperties>
</file>