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K19" i="1" l="1"/>
  <c r="K18" i="1"/>
  <c r="K17" i="1"/>
  <c r="K16" i="1"/>
  <c r="K15" i="1"/>
  <c r="K14" i="1"/>
  <c r="K13" i="1"/>
  <c r="C19" i="1"/>
  <c r="I19" i="1"/>
  <c r="I18" i="1"/>
  <c r="I17" i="1"/>
  <c r="I16" i="1"/>
  <c r="I15" i="1"/>
  <c r="I14" i="1"/>
  <c r="I13" i="1"/>
  <c r="G19" i="1"/>
  <c r="G18" i="1"/>
  <c r="G17" i="1"/>
  <c r="G16" i="1"/>
  <c r="G15" i="1"/>
  <c r="G14" i="1"/>
  <c r="G13" i="1"/>
  <c r="E19" i="1"/>
  <c r="E18" i="1"/>
  <c r="E17" i="1"/>
  <c r="E16" i="1"/>
  <c r="E15" i="1"/>
  <c r="E14" i="1"/>
  <c r="E13" i="1"/>
  <c r="C13" i="1"/>
  <c r="D13" i="1"/>
  <c r="F13" i="1"/>
  <c r="H13" i="1"/>
  <c r="C14" i="1"/>
  <c r="D14" i="1"/>
  <c r="F14" i="1"/>
  <c r="H14" i="1"/>
  <c r="C15" i="1"/>
  <c r="D15" i="1"/>
  <c r="F15" i="1"/>
  <c r="H15" i="1"/>
  <c r="C16" i="1"/>
  <c r="D16" i="1"/>
  <c r="F16" i="1"/>
  <c r="H16" i="1"/>
  <c r="C17" i="1"/>
  <c r="D17" i="1"/>
  <c r="F17" i="1"/>
  <c r="H17" i="1"/>
  <c r="C18" i="1"/>
  <c r="D18" i="1"/>
  <c r="F18" i="1"/>
  <c r="H18" i="1"/>
  <c r="D19" i="1"/>
  <c r="F19" i="1"/>
  <c r="H19" i="1"/>
  <c r="B19" i="1"/>
  <c r="B18" i="1"/>
  <c r="B17" i="1"/>
  <c r="B16" i="1"/>
  <c r="B15" i="1"/>
  <c r="B14" i="1"/>
  <c r="B13" i="1"/>
</calcChain>
</file>

<file path=xl/sharedStrings.xml><?xml version="1.0" encoding="utf-8"?>
<sst xmlns="http://schemas.openxmlformats.org/spreadsheetml/2006/main" count="19" uniqueCount="10">
  <si>
    <t>Asan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</si>
  <si>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</si>
  <si>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</si>
  <si>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</si>
  <si>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</si>
  <si>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</si>
  <si>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</si>
  <si>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</si>
  <si>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Obesity</t>
    <phoneticPr fontId="1" type="noConversion"/>
  </si>
  <si>
    <t>Sum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</si>
</sst>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2" fontId="0" fillId="0" borderId="0" xfId="0" applyNumberFormat="1" applyAlignment="1">
      <alignment horizontal="right" vertical="center"/>
    </xf>
    <xf numFmtId="2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Asan</a:t>
            </a:r>
            <a:endParaRPr lang="ko-KR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Sheet1!$I$13:$I$19</c:f>
              <c:numCache>
                <c:formatCode>0.00</c:formatCode>
                <c:ptCount val="7"/>
                <c:pt idx="0">
                  <c:v>60.025955302191029</c:v>
                </c:pt>
                <c:pt idx="1">
                  <c:v>153.24139919155971</c:v>
                </c:pt>
                <c:pt idx="2">
                  <c:v>142.00985491227013</c:v>
                </c:pt>
                <c:pt idx="3">
                  <c:v>175.6535554375431</c:v>
                </c:pt>
                <c:pt idx="4">
                  <c:v>226.91287675532976</c:v>
                </c:pt>
                <c:pt idx="5">
                  <c:v>282.66616208971288</c:v>
                </c:pt>
                <c:pt idx="6">
                  <c:v>308.3187978089793</c:v>
                </c:pt>
              </c:numCache>
            </c:numRef>
          </c:xVal>
          <c:yVal>
            <c:numRef>
              <c:f>Sheet1!$K$13:$K$19</c:f>
              <c:numCache>
                <c:formatCode>General</c:formatCode>
                <c:ptCount val="7"/>
                <c:pt idx="0">
                  <c:v>1.1999999999999993</c:v>
                </c:pt>
                <c:pt idx="1">
                  <c:v>-0.39999999999999858</c:v>
                </c:pt>
                <c:pt idx="2">
                  <c:v>-0.39999999999999858</c:v>
                </c:pt>
                <c:pt idx="3">
                  <c:v>3.6999999999999993</c:v>
                </c:pt>
                <c:pt idx="4">
                  <c:v>1</c:v>
                </c:pt>
                <c:pt idx="5">
                  <c:v>1.6999999999999993</c:v>
                </c:pt>
                <c:pt idx="6">
                  <c:v>2.8000000000000007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9762760"/>
        <c:axId val="202913408"/>
      </c:scatterChart>
      <c:valAx>
        <c:axId val="669762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2913408"/>
        <c:crosses val="autoZero"/>
        <c:crossBetween val="midCat"/>
      </c:valAx>
      <c:valAx>
        <c:axId val="20291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9762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676275</xdr:colOff>
      <xdr:row>20</xdr:row>
      <xdr:rowOff>147637</xdr:rowOff>
    </xdr:from>
    <xdr:to>
      <xdr:col>9</xdr:col>
      <xdr:colOff>161925</xdr:colOff>
      <xdr:row>33</xdr:row>
      <xdr:rowOff>166687</xdr:rowOff>
    </xdr:to>
    <xdr:graphicFrame macro="">
      <xdr:nvGraphicFramePr>
        <xdr:cNvPr id="3" name="차트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topLeftCell="A19" workbookViewId="0">
      <selection activeCell="K13" sqref="K13:K19"/>
    </sheetView>
  </sheetViews>
  <sheetFormatPr defaultRowHeight="16.5" x14ac:dyDescent="0.3"/>
  <cols>
    <col min="1" max="1" width="6.125" customWidth="1"/>
    <col min="2" max="2" width="9.25" bestFit="1" customWidth="1"/>
    <col min="3" max="4" width="9.75" bestFit="1" customWidth="1"/>
    <col min="5" max="5" width="9.25" bestFit="1" customWidth="1"/>
    <col min="6" max="6" width="9.875" bestFit="1" customWidth="1"/>
    <col min="7" max="8" width="9.25" bestFit="1" customWidth="1"/>
    <col min="9" max="9" width="9.625" customWidth="1"/>
  </cols>
  <sheetData>
    <row r="1" spans="1:1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11" x14ac:dyDescent="0.3">
      <c r="A2" s="1">
        <v>2008</v>
      </c>
      <c r="B2" s="3">
        <v>1.21</v>
      </c>
      <c r="C2" s="3">
        <v>5.81</v>
      </c>
      <c r="D2" s="3">
        <v>4.57</v>
      </c>
      <c r="E2" s="3">
        <v>81</v>
      </c>
      <c r="F2" s="3">
        <v>12958</v>
      </c>
      <c r="G2" s="3">
        <v>48</v>
      </c>
      <c r="H2" s="3">
        <v>40</v>
      </c>
      <c r="I2" s="3">
        <v>23.7</v>
      </c>
    </row>
    <row r="3" spans="1:11" x14ac:dyDescent="0.3">
      <c r="A3" s="1">
        <v>2009</v>
      </c>
      <c r="B3" s="3">
        <v>1.24</v>
      </c>
      <c r="C3" s="3">
        <v>7.8</v>
      </c>
      <c r="D3" s="3">
        <v>5.07</v>
      </c>
      <c r="E3" s="3">
        <v>83.3</v>
      </c>
      <c r="F3" s="3">
        <v>13289</v>
      </c>
      <c r="G3" s="3">
        <v>50.5</v>
      </c>
      <c r="H3" s="3">
        <v>42</v>
      </c>
      <c r="I3" s="3">
        <v>24.9</v>
      </c>
    </row>
    <row r="4" spans="1:11" x14ac:dyDescent="0.3">
      <c r="A4" s="1">
        <v>2010</v>
      </c>
      <c r="B4" s="3">
        <v>1.26</v>
      </c>
      <c r="C4" s="3">
        <v>12.44</v>
      </c>
      <c r="D4" s="3">
        <v>4.9000000000000004</v>
      </c>
      <c r="E4" s="3">
        <v>87.2</v>
      </c>
      <c r="F4" s="3">
        <v>14406</v>
      </c>
      <c r="G4" s="3">
        <v>53.4</v>
      </c>
      <c r="H4" s="3">
        <v>42</v>
      </c>
      <c r="I4" s="3">
        <v>23.3</v>
      </c>
    </row>
    <row r="5" spans="1:11" x14ac:dyDescent="0.3">
      <c r="A5" s="1">
        <v>2011</v>
      </c>
      <c r="B5" s="3">
        <v>1.29</v>
      </c>
      <c r="C5" s="3">
        <v>11.29</v>
      </c>
      <c r="D5" s="3">
        <v>4.37</v>
      </c>
      <c r="E5" s="3">
        <v>87.7</v>
      </c>
      <c r="F5" s="3">
        <v>15453</v>
      </c>
      <c r="G5" s="3">
        <v>62.5</v>
      </c>
      <c r="H5" s="3">
        <v>42</v>
      </c>
      <c r="I5" s="3">
        <v>23.3</v>
      </c>
    </row>
    <row r="6" spans="1:11" x14ac:dyDescent="0.3">
      <c r="A6" s="1">
        <v>2012</v>
      </c>
      <c r="B6" s="3">
        <v>1.33</v>
      </c>
      <c r="C6" s="3">
        <v>11.77</v>
      </c>
      <c r="D6" s="3">
        <v>4.63</v>
      </c>
      <c r="E6" s="3">
        <v>91.2</v>
      </c>
      <c r="F6" s="3">
        <v>16475</v>
      </c>
      <c r="G6" s="3">
        <v>67.5</v>
      </c>
      <c r="H6" s="3">
        <v>42</v>
      </c>
      <c r="I6" s="3">
        <v>27.4</v>
      </c>
    </row>
    <row r="7" spans="1:11" x14ac:dyDescent="0.3">
      <c r="A7" s="1">
        <v>2013</v>
      </c>
      <c r="B7" s="3">
        <v>1.42</v>
      </c>
      <c r="C7" s="3">
        <v>13.59</v>
      </c>
      <c r="D7" s="3">
        <v>4.88</v>
      </c>
      <c r="E7" s="3">
        <v>92</v>
      </c>
      <c r="F7" s="3">
        <v>17191</v>
      </c>
      <c r="G7" s="3">
        <v>68.2</v>
      </c>
      <c r="H7" s="3">
        <v>42</v>
      </c>
      <c r="I7" s="3">
        <v>24.7</v>
      </c>
    </row>
    <row r="8" spans="1:11" x14ac:dyDescent="0.3">
      <c r="A8" s="1">
        <v>2014</v>
      </c>
      <c r="B8" s="3">
        <v>1.5</v>
      </c>
      <c r="C8" s="3">
        <v>15.31</v>
      </c>
      <c r="D8" s="3">
        <v>4.76</v>
      </c>
      <c r="E8" s="3">
        <v>93.6</v>
      </c>
      <c r="F8" s="3">
        <v>19117</v>
      </c>
      <c r="G8" s="3">
        <v>68.900000000000006</v>
      </c>
      <c r="H8" s="3">
        <v>44</v>
      </c>
      <c r="I8" s="3">
        <v>25.4</v>
      </c>
    </row>
    <row r="9" spans="1:11" x14ac:dyDescent="0.3">
      <c r="A9" s="1">
        <v>2015</v>
      </c>
      <c r="B9" s="3">
        <v>1.67</v>
      </c>
      <c r="C9" s="3">
        <v>15.11</v>
      </c>
      <c r="D9" s="3">
        <v>5.04</v>
      </c>
      <c r="E9" s="3">
        <v>94.7</v>
      </c>
      <c r="F9" s="3">
        <v>19858</v>
      </c>
      <c r="G9" s="3">
        <v>71</v>
      </c>
      <c r="H9" s="3">
        <v>44</v>
      </c>
      <c r="I9" s="3">
        <v>26.5</v>
      </c>
    </row>
    <row r="11" spans="1:11" x14ac:dyDescent="0.3">
      <c r="A11" s="1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9</v>
      </c>
      <c r="J11" s="2" t="s">
        <v>8</v>
      </c>
    </row>
    <row r="12" spans="1:11" x14ac:dyDescent="0.3">
      <c r="A12" s="1">
        <v>2008</v>
      </c>
      <c r="B12" s="4">
        <v>1.21</v>
      </c>
      <c r="C12" s="4">
        <v>5.81</v>
      </c>
      <c r="D12" s="4">
        <v>4.57</v>
      </c>
      <c r="E12" s="4">
        <v>81</v>
      </c>
      <c r="F12" s="4">
        <v>12958</v>
      </c>
      <c r="G12" s="4">
        <v>48</v>
      </c>
      <c r="H12" s="4">
        <v>40</v>
      </c>
      <c r="I12" s="5"/>
      <c r="J12" s="3">
        <v>23.7</v>
      </c>
    </row>
    <row r="13" spans="1:11" x14ac:dyDescent="0.3">
      <c r="A13" s="1">
        <v>2009</v>
      </c>
      <c r="B13" s="4">
        <f>(B3-B2)*100/B2</f>
        <v>2.479338842975209</v>
      </c>
      <c r="C13" s="4">
        <f t="shared" ref="C13:H13" si="0">(C3-C2)*100/C2</f>
        <v>34.251290877796912</v>
      </c>
      <c r="D13" s="4">
        <f t="shared" si="0"/>
        <v>10.940919037199125</v>
      </c>
      <c r="E13" s="4">
        <f>(E3-E2)</f>
        <v>2.2999999999999972</v>
      </c>
      <c r="F13" s="4">
        <f t="shared" si="0"/>
        <v>2.5544065442197872</v>
      </c>
      <c r="G13" s="4">
        <f>(G3-G2)</f>
        <v>2.5</v>
      </c>
      <c r="H13" s="4">
        <f t="shared" si="0"/>
        <v>5</v>
      </c>
      <c r="I13" s="5">
        <f>B13+C13+D13+E13+F13+G13+H13</f>
        <v>60.025955302191029</v>
      </c>
      <c r="J13" s="3">
        <v>24.9</v>
      </c>
      <c r="K13">
        <f>J13-J12</f>
        <v>1.1999999999999993</v>
      </c>
    </row>
    <row r="14" spans="1:11" x14ac:dyDescent="0.3">
      <c r="A14" s="1">
        <v>2010</v>
      </c>
      <c r="B14" s="4">
        <f>(B4-B2)*100/B2</f>
        <v>4.1322314049586817</v>
      </c>
      <c r="C14" s="4">
        <f t="shared" ref="C14:H14" si="1">(C4-C2)*100/C2</f>
        <v>114.11359724612737</v>
      </c>
      <c r="D14" s="4">
        <f t="shared" si="1"/>
        <v>7.2210065645514234</v>
      </c>
      <c r="E14" s="4">
        <f>(E4-E2)</f>
        <v>6.2000000000000028</v>
      </c>
      <c r="F14" s="4">
        <f t="shared" si="1"/>
        <v>11.17456397592221</v>
      </c>
      <c r="G14" s="4">
        <f>(G4-G2)</f>
        <v>5.3999999999999986</v>
      </c>
      <c r="H14" s="4">
        <f t="shared" si="1"/>
        <v>5</v>
      </c>
      <c r="I14" s="5">
        <f>B14+C14+D14+E14+F14+G14+H14</f>
        <v>153.24139919155971</v>
      </c>
      <c r="J14" s="3">
        <v>23.3</v>
      </c>
      <c r="K14">
        <f>J14-J12</f>
        <v>-0.39999999999999858</v>
      </c>
    </row>
    <row r="15" spans="1:11" x14ac:dyDescent="0.3">
      <c r="A15" s="1">
        <v>2011</v>
      </c>
      <c r="B15" s="4">
        <f>(B5-B2)*100/B2</f>
        <v>6.6115702479338907</v>
      </c>
      <c r="C15" s="4">
        <f t="shared" ref="C15:H15" si="2">(C5-C2)*100/C2</f>
        <v>94.320137693631679</v>
      </c>
      <c r="D15" s="4">
        <f t="shared" si="2"/>
        <v>-4.3763676148796531</v>
      </c>
      <c r="E15" s="4">
        <f>(E5-E2)</f>
        <v>6.7000000000000028</v>
      </c>
      <c r="F15" s="4">
        <f t="shared" si="2"/>
        <v>19.254514585584197</v>
      </c>
      <c r="G15" s="4">
        <f>(G5-G2)</f>
        <v>14.5</v>
      </c>
      <c r="H15" s="4">
        <f t="shared" si="2"/>
        <v>5</v>
      </c>
      <c r="I15" s="5">
        <f>B15+C15+D15+E15+F15+G15+H15</f>
        <v>142.00985491227013</v>
      </c>
      <c r="J15" s="3">
        <v>23.3</v>
      </c>
      <c r="K15">
        <f>J15-J12</f>
        <v>-0.39999999999999858</v>
      </c>
    </row>
    <row r="16" spans="1:11" x14ac:dyDescent="0.3">
      <c r="A16" s="1">
        <v>2012</v>
      </c>
      <c r="B16" s="4">
        <f>(B6-B2)*100/B2</f>
        <v>9.917355371900836</v>
      </c>
      <c r="C16" s="4">
        <f t="shared" ref="C16:H16" si="3">(C6-C2)*100/C2</f>
        <v>102.58175559380379</v>
      </c>
      <c r="D16" s="4">
        <f t="shared" si="3"/>
        <v>1.3129102844638862</v>
      </c>
      <c r="E16" s="4">
        <f>(E6-E2)</f>
        <v>10.200000000000003</v>
      </c>
      <c r="F16" s="4">
        <f t="shared" si="3"/>
        <v>27.141534187374596</v>
      </c>
      <c r="G16" s="4">
        <f>(G6-G2)</f>
        <v>19.5</v>
      </c>
      <c r="H16" s="4">
        <f t="shared" si="3"/>
        <v>5</v>
      </c>
      <c r="I16" s="5">
        <f>B16+C16+D16+E16+F16+G16+H16</f>
        <v>175.6535554375431</v>
      </c>
      <c r="J16" s="3">
        <v>27.4</v>
      </c>
      <c r="K16">
        <f>J16-J12</f>
        <v>3.6999999999999993</v>
      </c>
    </row>
    <row r="17" spans="1:11" x14ac:dyDescent="0.3">
      <c r="A17" s="1">
        <v>2013</v>
      </c>
      <c r="B17" s="4">
        <f>(B7-B2)*100/B2</f>
        <v>17.355371900826444</v>
      </c>
      <c r="C17" s="4">
        <f t="shared" ref="C17:H17" si="4">(C7-C2)*100/C2</f>
        <v>133.90705679862307</v>
      </c>
      <c r="D17" s="4">
        <f t="shared" si="4"/>
        <v>6.7833698030634482</v>
      </c>
      <c r="E17" s="4">
        <f>(E7-E2)</f>
        <v>11</v>
      </c>
      <c r="F17" s="4">
        <f t="shared" si="4"/>
        <v>32.667078252816793</v>
      </c>
      <c r="G17" s="4">
        <f>(G7-G2)</f>
        <v>20.200000000000003</v>
      </c>
      <c r="H17" s="4">
        <f t="shared" si="4"/>
        <v>5</v>
      </c>
      <c r="I17" s="5">
        <f>B17+C17+D17+E17+F17+G17+H17</f>
        <v>226.91287675532976</v>
      </c>
      <c r="J17" s="3">
        <v>24.7</v>
      </c>
      <c r="K17">
        <f>J17-J12</f>
        <v>1</v>
      </c>
    </row>
    <row r="18" spans="1:11" x14ac:dyDescent="0.3">
      <c r="A18" s="1">
        <v>2014</v>
      </c>
      <c r="B18" s="4">
        <f>(B8-B2)*100/B2</f>
        <v>23.966942148760335</v>
      </c>
      <c r="C18" s="4">
        <f t="shared" ref="C18:H18" si="5">(C8-C2)*100/C2</f>
        <v>163.51118760757316</v>
      </c>
      <c r="D18" s="4">
        <f t="shared" si="5"/>
        <v>4.1575492341356561</v>
      </c>
      <c r="E18" s="4">
        <f>(E8-E2)</f>
        <v>12.599999999999994</v>
      </c>
      <c r="F18" s="4">
        <f t="shared" si="5"/>
        <v>47.53048309924371</v>
      </c>
      <c r="G18" s="4">
        <f>(G8-G2)</f>
        <v>20.900000000000006</v>
      </c>
      <c r="H18" s="4">
        <f t="shared" si="5"/>
        <v>10</v>
      </c>
      <c r="I18" s="5">
        <f>B18+C18+D18+E18+F18+G18+H18</f>
        <v>282.66616208971288</v>
      </c>
      <c r="J18" s="3">
        <v>25.4</v>
      </c>
      <c r="K18">
        <f>J18-J12</f>
        <v>1.6999999999999993</v>
      </c>
    </row>
    <row r="19" spans="1:11" x14ac:dyDescent="0.3">
      <c r="A19" s="1">
        <v>2015</v>
      </c>
      <c r="B19" s="4">
        <f>(B9-B2)*100/B2</f>
        <v>38.016528925619838</v>
      </c>
      <c r="C19" s="4">
        <f>(C9-C2)*100/C2</f>
        <v>160.0688468158348</v>
      </c>
      <c r="D19" s="4">
        <f t="shared" ref="C19:H19" si="6">(D9-D2)*100/D2</f>
        <v>10.284463894967171</v>
      </c>
      <c r="E19" s="4">
        <f>(E9-E2)</f>
        <v>13.700000000000003</v>
      </c>
      <c r="F19" s="4">
        <f t="shared" si="6"/>
        <v>53.248958172557494</v>
      </c>
      <c r="G19" s="4">
        <f>(G9-G2)</f>
        <v>23</v>
      </c>
      <c r="H19" s="4">
        <f t="shared" si="6"/>
        <v>10</v>
      </c>
      <c r="I19" s="5">
        <f>B19+C19+D19+E19+F19+G19+H19</f>
        <v>308.3187978089793</v>
      </c>
      <c r="J19" s="3">
        <v>26.5</v>
      </c>
      <c r="K19">
        <f>J19-J12</f>
        <v>2.8000000000000007</v>
      </c>
    </row>
  </sheetData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2018-05-10T18:25:51Z</dcterms:modified>
</cp:coreProperties>
</file>