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19" i="1" l="1"/>
  <c r="K18" i="1"/>
  <c r="K17" i="1"/>
  <c r="K16" i="1"/>
  <c r="K15" i="1"/>
  <c r="K14" i="1"/>
  <c r="K13" i="1"/>
  <c r="I14" i="1"/>
  <c r="I15" i="1"/>
  <c r="I16" i="1"/>
  <c r="I17" i="1"/>
  <c r="I18" i="1"/>
  <c r="I19" i="1"/>
  <c r="I13" i="1"/>
  <c r="G19" i="1"/>
  <c r="G18" i="1"/>
  <c r="G17" i="1"/>
  <c r="G16" i="1"/>
  <c r="G15" i="1"/>
  <c r="G14" i="1"/>
  <c r="G13" i="1"/>
  <c r="E19" i="1"/>
  <c r="E18" i="1"/>
  <c r="E17" i="1"/>
  <c r="E16" i="1"/>
  <c r="E15" i="1"/>
  <c r="E14" i="1"/>
  <c r="E13" i="1"/>
  <c r="C13" i="1"/>
  <c r="D13" i="1"/>
  <c r="F13" i="1"/>
  <c r="H13" i="1"/>
  <c r="C14" i="1"/>
  <c r="D14" i="1"/>
  <c r="F14" i="1"/>
  <c r="H14" i="1"/>
  <c r="C15" i="1"/>
  <c r="D15" i="1"/>
  <c r="F15" i="1"/>
  <c r="H15" i="1"/>
  <c r="C16" i="1"/>
  <c r="D16" i="1"/>
  <c r="F16" i="1"/>
  <c r="H16" i="1"/>
  <c r="C17" i="1"/>
  <c r="D17" i="1"/>
  <c r="F17" i="1"/>
  <c r="H17" i="1"/>
  <c r="C18" i="1"/>
  <c r="D18" i="1"/>
  <c r="F18" i="1"/>
  <c r="H18" i="1"/>
  <c r="C19" i="1"/>
  <c r="D19" i="1"/>
  <c r="F19" i="1"/>
  <c r="H19" i="1"/>
  <c r="B19" i="1"/>
  <c r="B18" i="1"/>
  <c r="B17" i="1"/>
  <c r="B16" i="1"/>
  <c r="B15" i="1"/>
  <c r="B14" i="1"/>
  <c r="B13" i="1"/>
</calcChain>
</file>

<file path=xl/sharedStrings.xml><?xml version="1.0" encoding="utf-8"?>
<sst xmlns="http://schemas.openxmlformats.org/spreadsheetml/2006/main" count="19" uniqueCount="10">
  <si>
    <t>Gyeongsan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</si>
  <si>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</si>
  <si>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</si>
  <si>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</si>
  <si>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</si>
  <si>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</si>
  <si>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</si>
  <si>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</si>
  <si>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Obesity</t>
    <phoneticPr fontId="1" type="noConversion"/>
  </si>
  <si>
    <t>Sum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</si>
</sst>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9" formatCode="0.00_ 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2" fontId="0" fillId="0" borderId="0" xfId="0" applyNumberFormat="1" applyAlignment="1">
      <alignment horizontal="right" vertical="center"/>
    </xf>
    <xf numFmtId="179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Gyeongsan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Sheet1!$I$13:$I$19</c:f>
              <c:numCache>
                <c:formatCode>0.00_ </c:formatCode>
                <c:ptCount val="7"/>
                <c:pt idx="0">
                  <c:v>9.4621807530727278</c:v>
                </c:pt>
                <c:pt idx="1">
                  <c:v>92.68858599426116</c:v>
                </c:pt>
                <c:pt idx="2">
                  <c:v>96.593846580128144</c:v>
                </c:pt>
                <c:pt idx="3">
                  <c:v>127.39101224770302</c:v>
                </c:pt>
                <c:pt idx="4">
                  <c:v>200.74646131934617</c:v>
                </c:pt>
                <c:pt idx="5">
                  <c:v>219.83075239083436</c:v>
                </c:pt>
                <c:pt idx="6">
                  <c:v>297.5844659899887</c:v>
                </c:pt>
              </c:numCache>
            </c:numRef>
          </c:xVal>
          <c:yVal>
            <c:numRef>
              <c:f>Sheet1!$K$13:$K$19</c:f>
              <c:numCache>
                <c:formatCode>General</c:formatCode>
                <c:ptCount val="7"/>
                <c:pt idx="0">
                  <c:v>4.3000000000000007</c:v>
                </c:pt>
                <c:pt idx="1">
                  <c:v>5.9000000000000021</c:v>
                </c:pt>
                <c:pt idx="2">
                  <c:v>6.1000000000000014</c:v>
                </c:pt>
                <c:pt idx="3">
                  <c:v>7.2000000000000028</c:v>
                </c:pt>
                <c:pt idx="4">
                  <c:v>5.3000000000000007</c:v>
                </c:pt>
                <c:pt idx="5">
                  <c:v>7</c:v>
                </c:pt>
                <c:pt idx="6">
                  <c:v>7.1000000000000014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377840"/>
        <c:axId val="641379408"/>
      </c:scatterChart>
      <c:valAx>
        <c:axId val="64137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1379408"/>
        <c:crosses val="autoZero"/>
        <c:crossBetween val="midCat"/>
      </c:valAx>
      <c:valAx>
        <c:axId val="64137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137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20</xdr:row>
      <xdr:rowOff>109537</xdr:rowOff>
    </xdr:from>
    <xdr:to>
      <xdr:col>9</xdr:col>
      <xdr:colOff>581025</xdr:colOff>
      <xdr:row>33</xdr:row>
      <xdr:rowOff>128587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topLeftCell="A16" workbookViewId="0">
      <selection activeCell="K13" sqref="K13:K19"/>
    </sheetView>
  </sheetViews>
  <sheetFormatPr defaultRowHeight="16.5" x14ac:dyDescent="0.3"/>
  <cols>
    <col min="1" max="1" width="10.125" customWidth="1"/>
    <col min="2" max="2" width="9.125" bestFit="1" customWidth="1"/>
    <col min="3" max="3" width="9.875" bestFit="1" customWidth="1"/>
    <col min="4" max="5" width="9.125" bestFit="1" customWidth="1"/>
    <col min="6" max="6" width="12.125" bestFit="1" customWidth="1"/>
    <col min="7" max="8" width="9.125" bestFit="1" customWidth="1"/>
    <col min="9" max="9" width="9.5" customWidth="1"/>
  </cols>
  <sheetData>
    <row r="1" spans="1:1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11" x14ac:dyDescent="0.3">
      <c r="A2" s="1">
        <v>2008</v>
      </c>
      <c r="B2" s="3">
        <v>1.69</v>
      </c>
      <c r="C2" s="3">
        <v>5.9</v>
      </c>
      <c r="D2" s="3">
        <v>4.63</v>
      </c>
      <c r="E2" s="3">
        <v>95.3</v>
      </c>
      <c r="F2" s="3">
        <v>14803</v>
      </c>
      <c r="G2" s="3">
        <v>87.2</v>
      </c>
      <c r="H2" s="3">
        <v>30</v>
      </c>
      <c r="I2" s="3">
        <v>17.899999999999999</v>
      </c>
    </row>
    <row r="3" spans="1:11" x14ac:dyDescent="0.3">
      <c r="A3" s="1">
        <v>2009</v>
      </c>
      <c r="B3" s="3">
        <v>1.81</v>
      </c>
      <c r="C3" s="3">
        <v>5.5</v>
      </c>
      <c r="D3" s="3">
        <v>5.07</v>
      </c>
      <c r="E3" s="3">
        <v>96.9</v>
      </c>
      <c r="F3" s="3">
        <v>15006</v>
      </c>
      <c r="G3" s="3">
        <v>87.2</v>
      </c>
      <c r="H3" s="3">
        <v>29</v>
      </c>
      <c r="I3" s="3">
        <v>22.2</v>
      </c>
    </row>
    <row r="4" spans="1:11" x14ac:dyDescent="0.3">
      <c r="A4" s="1">
        <v>2010</v>
      </c>
      <c r="B4" s="3">
        <v>1.67</v>
      </c>
      <c r="C4" s="3">
        <v>10.8</v>
      </c>
      <c r="D4" s="3">
        <v>4.99</v>
      </c>
      <c r="E4" s="3">
        <v>98.3</v>
      </c>
      <c r="F4" s="3">
        <v>15244</v>
      </c>
      <c r="G4" s="3">
        <v>87.6</v>
      </c>
      <c r="H4" s="3">
        <v>29</v>
      </c>
      <c r="I4" s="3">
        <v>23.8</v>
      </c>
    </row>
    <row r="5" spans="1:11" x14ac:dyDescent="0.3">
      <c r="A5" s="1">
        <v>2011</v>
      </c>
      <c r="B5" s="3">
        <v>1.83</v>
      </c>
      <c r="C5" s="3">
        <v>10.67</v>
      </c>
      <c r="D5" s="3">
        <v>4.51</v>
      </c>
      <c r="E5" s="3">
        <v>97.7</v>
      </c>
      <c r="F5" s="3">
        <v>15714</v>
      </c>
      <c r="G5" s="3">
        <v>88.7</v>
      </c>
      <c r="H5" s="3">
        <v>30</v>
      </c>
      <c r="I5" s="3">
        <v>24</v>
      </c>
    </row>
    <row r="6" spans="1:11" x14ac:dyDescent="0.3">
      <c r="A6" s="1">
        <v>2012</v>
      </c>
      <c r="B6" s="3">
        <v>1.84</v>
      </c>
      <c r="C6" s="3">
        <v>12.18</v>
      </c>
      <c r="D6" s="3">
        <v>4.47</v>
      </c>
      <c r="E6" s="3">
        <v>98.1</v>
      </c>
      <c r="F6" s="3">
        <v>16347</v>
      </c>
      <c r="G6" s="3">
        <v>89.5</v>
      </c>
      <c r="H6" s="3">
        <v>30</v>
      </c>
      <c r="I6" s="3">
        <v>25.1</v>
      </c>
    </row>
    <row r="7" spans="1:11" x14ac:dyDescent="0.3">
      <c r="A7" s="1">
        <v>2013</v>
      </c>
      <c r="B7" s="3">
        <v>1.84</v>
      </c>
      <c r="C7" s="3">
        <v>15.67</v>
      </c>
      <c r="D7" s="3">
        <v>4.82</v>
      </c>
      <c r="E7" s="3">
        <v>98.8</v>
      </c>
      <c r="F7" s="3">
        <v>17138</v>
      </c>
      <c r="G7" s="3">
        <v>90.1</v>
      </c>
      <c r="H7" s="3">
        <v>30</v>
      </c>
      <c r="I7" s="3">
        <v>23.2</v>
      </c>
    </row>
    <row r="8" spans="1:11" x14ac:dyDescent="0.3">
      <c r="A8" s="1">
        <v>2014</v>
      </c>
      <c r="B8" s="3">
        <v>1.9</v>
      </c>
      <c r="C8" s="3">
        <v>15.75</v>
      </c>
      <c r="D8" s="3">
        <v>5.12</v>
      </c>
      <c r="E8" s="3">
        <v>98.9</v>
      </c>
      <c r="F8" s="3">
        <v>18174</v>
      </c>
      <c r="G8" s="3">
        <v>90.7</v>
      </c>
      <c r="H8" s="3">
        <v>30</v>
      </c>
      <c r="I8" s="3">
        <v>24.9</v>
      </c>
    </row>
    <row r="9" spans="1:11" x14ac:dyDescent="0.3">
      <c r="A9" s="1">
        <v>2015</v>
      </c>
      <c r="B9" s="3">
        <v>1.98</v>
      </c>
      <c r="C9" s="3">
        <v>19.07</v>
      </c>
      <c r="D9" s="3">
        <v>5.45</v>
      </c>
      <c r="E9" s="3">
        <v>98.9</v>
      </c>
      <c r="F9" s="3">
        <v>19016</v>
      </c>
      <c r="G9" s="3">
        <v>91.3</v>
      </c>
      <c r="H9" s="3">
        <v>31</v>
      </c>
      <c r="I9" s="3">
        <v>25</v>
      </c>
    </row>
    <row r="11" spans="1:11" x14ac:dyDescent="0.3">
      <c r="A11" s="1" t="s">
        <v>0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6</v>
      </c>
      <c r="H11" s="2" t="s">
        <v>7</v>
      </c>
      <c r="I11" s="2" t="s">
        <v>9</v>
      </c>
      <c r="J11" s="2" t="s">
        <v>8</v>
      </c>
      <c r="K11" s="2"/>
    </row>
    <row r="12" spans="1:11" x14ac:dyDescent="0.3">
      <c r="A12" s="1">
        <v>2008</v>
      </c>
      <c r="B12" s="4">
        <v>1.69</v>
      </c>
      <c r="C12" s="4">
        <v>5.9</v>
      </c>
      <c r="D12" s="4">
        <v>4.63</v>
      </c>
      <c r="E12" s="4">
        <v>95.3</v>
      </c>
      <c r="F12" s="4">
        <v>14803</v>
      </c>
      <c r="G12" s="4">
        <v>87.2</v>
      </c>
      <c r="H12" s="4">
        <v>30</v>
      </c>
      <c r="J12" s="3">
        <v>17.899999999999999</v>
      </c>
      <c r="K12" s="3"/>
    </row>
    <row r="13" spans="1:11" x14ac:dyDescent="0.3">
      <c r="A13" s="1">
        <v>2009</v>
      </c>
      <c r="B13" s="4">
        <f>(B3-B2)*100/B2</f>
        <v>7.1005917159763383</v>
      </c>
      <c r="C13" s="4">
        <f t="shared" ref="C13:H13" si="0">(C3-C2)*100/C2</f>
        <v>-6.7796610169491585</v>
      </c>
      <c r="D13" s="4">
        <f t="shared" si="0"/>
        <v>9.5032397408207441</v>
      </c>
      <c r="E13" s="4">
        <f>(E3-E2)</f>
        <v>1.6000000000000085</v>
      </c>
      <c r="F13" s="4">
        <f t="shared" si="0"/>
        <v>1.3713436465581301</v>
      </c>
      <c r="G13" s="4">
        <f>(G3-G2)</f>
        <v>0</v>
      </c>
      <c r="H13" s="4">
        <f t="shared" si="0"/>
        <v>-3.3333333333333335</v>
      </c>
      <c r="I13" s="5">
        <f>B13+C13+D13+E13+F13+G13+H13</f>
        <v>9.4621807530727278</v>
      </c>
      <c r="J13" s="3">
        <v>22.2</v>
      </c>
      <c r="K13" s="3">
        <f>J13-J12</f>
        <v>4.3000000000000007</v>
      </c>
    </row>
    <row r="14" spans="1:11" x14ac:dyDescent="0.3">
      <c r="A14" s="1">
        <v>2010</v>
      </c>
      <c r="B14" s="4">
        <f>(B4-B2)*100/B2</f>
        <v>-1.1834319526627231</v>
      </c>
      <c r="C14" s="4">
        <f t="shared" ref="C14:H14" si="1">(C4-C2)*100/C2</f>
        <v>83.050847457627128</v>
      </c>
      <c r="D14" s="4">
        <f t="shared" si="1"/>
        <v>7.7753779697624257</v>
      </c>
      <c r="E14" s="4">
        <f>(E4-E2)</f>
        <v>3</v>
      </c>
      <c r="F14" s="4">
        <f t="shared" si="1"/>
        <v>2.9791258528676621</v>
      </c>
      <c r="G14" s="4">
        <f>(G4-G2)</f>
        <v>0.39999999999999147</v>
      </c>
      <c r="H14" s="4">
        <f t="shared" si="1"/>
        <v>-3.3333333333333335</v>
      </c>
      <c r="I14" s="5">
        <f t="shared" ref="I14:I19" si="2">B14+C14+D14+E14+F14+G14+H14</f>
        <v>92.68858599426116</v>
      </c>
      <c r="J14" s="3">
        <v>23.8</v>
      </c>
      <c r="K14" s="3">
        <f>J14-J12</f>
        <v>5.9000000000000021</v>
      </c>
    </row>
    <row r="15" spans="1:11" x14ac:dyDescent="0.3">
      <c r="A15" s="1">
        <v>2011</v>
      </c>
      <c r="B15" s="4">
        <f>(B5-B2)*100/B2</f>
        <v>8.28402366863906</v>
      </c>
      <c r="C15" s="4">
        <f t="shared" ref="C15:H15" si="3">(C5-C2)*100/C2</f>
        <v>80.847457627118629</v>
      </c>
      <c r="D15" s="4">
        <f t="shared" si="3"/>
        <v>-2.5917926565874754</v>
      </c>
      <c r="E15" s="4">
        <f>(E5-E2)</f>
        <v>2.4000000000000057</v>
      </c>
      <c r="F15" s="4">
        <f t="shared" si="3"/>
        <v>6.1541579409579139</v>
      </c>
      <c r="G15" s="4">
        <f>(G5-G2)</f>
        <v>1.5</v>
      </c>
      <c r="H15" s="4">
        <f t="shared" si="3"/>
        <v>0</v>
      </c>
      <c r="I15" s="5">
        <f t="shared" si="2"/>
        <v>96.593846580128144</v>
      </c>
      <c r="J15" s="3">
        <v>24</v>
      </c>
      <c r="K15" s="3">
        <f>J15-J12</f>
        <v>6.1000000000000014</v>
      </c>
    </row>
    <row r="16" spans="1:11" x14ac:dyDescent="0.3">
      <c r="A16" s="1">
        <v>2012</v>
      </c>
      <c r="B16" s="4">
        <f>(B6-B2)*100/B2</f>
        <v>8.8757396449704231</v>
      </c>
      <c r="C16" s="4">
        <f t="shared" ref="C16:H16" si="4">(C6-C2)*100/C2</f>
        <v>106.44067796610167</v>
      </c>
      <c r="D16" s="4">
        <f t="shared" si="4"/>
        <v>-3.4557235421166337</v>
      </c>
      <c r="E16" s="4">
        <f>(E6-E2)</f>
        <v>2.7999999999999972</v>
      </c>
      <c r="F16" s="4">
        <f t="shared" si="4"/>
        <v>10.430318178747552</v>
      </c>
      <c r="G16" s="4">
        <f>(G6-G2)</f>
        <v>2.2999999999999972</v>
      </c>
      <c r="H16" s="4">
        <f t="shared" si="4"/>
        <v>0</v>
      </c>
      <c r="I16" s="5">
        <f t="shared" si="2"/>
        <v>127.39101224770302</v>
      </c>
      <c r="J16" s="3">
        <v>25.1</v>
      </c>
      <c r="K16" s="3">
        <f>J16-J12</f>
        <v>7.2000000000000028</v>
      </c>
    </row>
    <row r="17" spans="1:11" x14ac:dyDescent="0.3">
      <c r="A17" s="1">
        <v>2013</v>
      </c>
      <c r="B17" s="4">
        <f>(B7-B2)*100/B2</f>
        <v>8.8757396449704231</v>
      </c>
      <c r="C17" s="4">
        <f t="shared" ref="C17:H17" si="5">(C7-C2)*100/C2</f>
        <v>165.59322033898303</v>
      </c>
      <c r="D17" s="4">
        <f t="shared" si="5"/>
        <v>4.1036717062635075</v>
      </c>
      <c r="E17" s="4">
        <f>(E7-E2)</f>
        <v>3.5</v>
      </c>
      <c r="F17" s="4">
        <f t="shared" si="5"/>
        <v>15.77382962912923</v>
      </c>
      <c r="G17" s="4">
        <f>(G7-G2)</f>
        <v>2.8999999999999915</v>
      </c>
      <c r="H17" s="4">
        <f t="shared" si="5"/>
        <v>0</v>
      </c>
      <c r="I17" s="5">
        <f t="shared" si="2"/>
        <v>200.74646131934617</v>
      </c>
      <c r="J17" s="3">
        <v>23.2</v>
      </c>
      <c r="K17" s="3">
        <f>J17-J12</f>
        <v>5.3000000000000007</v>
      </c>
    </row>
    <row r="18" spans="1:11" x14ac:dyDescent="0.3">
      <c r="A18" s="1">
        <v>2014</v>
      </c>
      <c r="B18" s="4">
        <f>(B8-B2)*100/B2</f>
        <v>12.426035502958579</v>
      </c>
      <c r="C18" s="4">
        <f t="shared" ref="C18:H18" si="6">(C8-C2)*100/C2</f>
        <v>166.94915254237287</v>
      </c>
      <c r="D18" s="4">
        <f t="shared" si="6"/>
        <v>10.583153347732186</v>
      </c>
      <c r="E18" s="4">
        <f>(E8-E2)</f>
        <v>3.6000000000000085</v>
      </c>
      <c r="F18" s="4">
        <f t="shared" si="6"/>
        <v>22.772410997770724</v>
      </c>
      <c r="G18" s="4">
        <f>(G8-G2)</f>
        <v>3.5</v>
      </c>
      <c r="H18" s="4">
        <f t="shared" si="6"/>
        <v>0</v>
      </c>
      <c r="I18" s="5">
        <f t="shared" si="2"/>
        <v>219.83075239083436</v>
      </c>
      <c r="J18" s="3">
        <v>24.9</v>
      </c>
      <c r="K18" s="3">
        <f>J18-J12</f>
        <v>7</v>
      </c>
    </row>
    <row r="19" spans="1:11" x14ac:dyDescent="0.3">
      <c r="A19" s="1">
        <v>2015</v>
      </c>
      <c r="B19" s="4">
        <f>(B9-B2)*100/B2</f>
        <v>17.159763313609471</v>
      </c>
      <c r="C19" s="4">
        <f t="shared" ref="C19:H19" si="7">(C9-C2)*100/C2</f>
        <v>223.22033898305082</v>
      </c>
      <c r="D19" s="4">
        <f t="shared" si="7"/>
        <v>17.710583153347738</v>
      </c>
      <c r="E19" s="4">
        <f>(E9-E2)</f>
        <v>3.6000000000000085</v>
      </c>
      <c r="F19" s="4">
        <f t="shared" si="7"/>
        <v>28.460447206647302</v>
      </c>
      <c r="G19" s="4">
        <f>(G9-G2)</f>
        <v>4.0999999999999943</v>
      </c>
      <c r="H19" s="4">
        <f t="shared" si="7"/>
        <v>3.3333333333333335</v>
      </c>
      <c r="I19" s="5">
        <f t="shared" si="2"/>
        <v>297.5844659899887</v>
      </c>
      <c r="J19" s="3">
        <v>25</v>
      </c>
      <c r="K19">
        <f>J19-J12</f>
        <v>7.1000000000000014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2018-05-10T18:25:57Z</dcterms:modified>
</cp:coreProperties>
</file>