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I14" i="1"/>
  <c r="I15" i="1"/>
  <c r="I16" i="1"/>
  <c r="I17" i="1"/>
  <c r="I18" i="1"/>
  <c r="I19" i="1"/>
  <c r="I13" i="1"/>
  <c r="G19" i="1"/>
  <c r="G18" i="1"/>
  <c r="G17" i="1"/>
  <c r="G16" i="1"/>
  <c r="G15" i="1"/>
  <c r="G14" i="1"/>
  <c r="G13" i="1"/>
  <c r="E19" i="1"/>
  <c r="E18" i="1"/>
  <c r="E17" i="1"/>
  <c r="E16" i="1"/>
  <c r="E15" i="1"/>
  <c r="E14" i="1"/>
  <c r="E13" i="1"/>
  <c r="C13" i="1"/>
  <c r="D13" i="1"/>
  <c r="F13" i="1"/>
  <c r="H13" i="1"/>
  <c r="C14" i="1"/>
  <c r="D14" i="1"/>
  <c r="F14" i="1"/>
  <c r="H14" i="1"/>
  <c r="C15" i="1"/>
  <c r="D15" i="1"/>
  <c r="F15" i="1"/>
  <c r="H15" i="1"/>
  <c r="C16" i="1"/>
  <c r="D16" i="1"/>
  <c r="F16" i="1"/>
  <c r="H16" i="1"/>
  <c r="C17" i="1"/>
  <c r="D17" i="1"/>
  <c r="F17" i="1"/>
  <c r="H17" i="1"/>
  <c r="C18" i="1"/>
  <c r="D18" i="1"/>
  <c r="F18" i="1"/>
  <c r="H18" i="1"/>
  <c r="C19" i="1"/>
  <c r="D19" i="1"/>
  <c r="F19" i="1"/>
  <c r="H19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<sst xmlns="http://schemas.openxmlformats.org/spreadsheetml/2006/main" count="19" uniqueCount="11">
  <si>
    <t>Pyeongtaek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</si>
  <si>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</si>
  <si>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</si>
  <si>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</si>
  <si>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</si>
  <si>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</si>
  <si>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</si>
  <si>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</si>
  <si>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Obesity</t>
    <phoneticPr fontId="1" type="noConversion"/>
  </si>
  <si>
    <t>Sum</t>
    <phoneticPr fontId="1" type="noConversion"/>
  </si>
  <si>
    <t>Pyeongtaek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</si>
</sst>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 vertical="center"/>
    </xf>
    <xf numFmtId="18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Pyeongtaek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Sheet1!$I$13:$I$19</c:f>
              <c:numCache>
                <c:formatCode>0.00_ </c:formatCode>
                <c:ptCount val="7"/>
                <c:pt idx="0">
                  <c:v>39.298109459010291</c:v>
                </c:pt>
                <c:pt idx="1">
                  <c:v>56.857508184003535</c:v>
                </c:pt>
                <c:pt idx="2">
                  <c:v>59.534125019329402</c:v>
                </c:pt>
                <c:pt idx="3">
                  <c:v>63.371128198742618</c:v>
                </c:pt>
                <c:pt idx="4">
                  <c:v>64.985214056345299</c:v>
                </c:pt>
                <c:pt idx="5">
                  <c:v>137.48056381619384</c:v>
                </c:pt>
                <c:pt idx="6">
                  <c:v>147.56032118319396</c:v>
                </c:pt>
              </c:numCache>
            </c:numRef>
          </c:xVal>
          <c:yVal>
            <c:numRef>
              <c:f>Sheet1!$K$13:$K$19</c:f>
              <c:numCache>
                <c:formatCode>General</c:formatCode>
                <c:ptCount val="7"/>
                <c:pt idx="0">
                  <c:v>2.3999999999999986</c:v>
                </c:pt>
                <c:pt idx="1">
                  <c:v>5</c:v>
                </c:pt>
                <c:pt idx="2">
                  <c:v>3.3999999999999986</c:v>
                </c:pt>
                <c:pt idx="3">
                  <c:v>3.8999999999999986</c:v>
                </c:pt>
                <c:pt idx="4">
                  <c:v>6.3999999999999986</c:v>
                </c:pt>
                <c:pt idx="5">
                  <c:v>7.8999999999999986</c:v>
                </c:pt>
                <c:pt idx="6">
                  <c:v>9.8999999999999986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05088"/>
        <c:axId val="673509400"/>
      </c:scatterChart>
      <c:valAx>
        <c:axId val="673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509400"/>
        <c:crosses val="autoZero"/>
        <c:crossBetween val="midCat"/>
      </c:valAx>
      <c:valAx>
        <c:axId val="6735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5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20</xdr:row>
      <xdr:rowOff>119062</xdr:rowOff>
    </xdr:from>
    <xdr:to>
      <xdr:col>10</xdr:col>
      <xdr:colOff>266700</xdr:colOff>
      <xdr:row>33</xdr:row>
      <xdr:rowOff>138112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22" workbookViewId="0">
      <selection activeCell="K13" sqref="K13:K19"/>
    </sheetView>
  </sheetViews>
  <sheetFormatPr defaultRowHeight="16.5" x14ac:dyDescent="0.3"/>
  <cols>
    <col min="1" max="1" width="10.5" customWidth="1"/>
    <col min="9" max="9" width="8.5" customWidth="1"/>
  </cols>
  <sheetData>
    <row r="1" spans="1:1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">
      <c r="A2" s="3">
        <v>2008</v>
      </c>
      <c r="B2" s="2">
        <v>1.46</v>
      </c>
      <c r="C2" s="2">
        <v>4.92</v>
      </c>
      <c r="D2" s="2">
        <v>2.21</v>
      </c>
      <c r="E2" s="2">
        <v>90.8</v>
      </c>
      <c r="F2" s="2">
        <v>27636</v>
      </c>
      <c r="G2" s="2">
        <v>68.8</v>
      </c>
      <c r="H2" s="2">
        <v>49</v>
      </c>
      <c r="I2" s="2">
        <v>21.8</v>
      </c>
    </row>
    <row r="3" spans="1:11" x14ac:dyDescent="0.3">
      <c r="A3" s="3">
        <v>2009</v>
      </c>
      <c r="B3" s="2">
        <v>1.5</v>
      </c>
      <c r="C3" s="2">
        <v>5.85</v>
      </c>
      <c r="D3" s="2">
        <v>2.44</v>
      </c>
      <c r="E3" s="2">
        <v>91</v>
      </c>
      <c r="F3" s="2">
        <v>28064</v>
      </c>
      <c r="G3" s="2">
        <v>74.3</v>
      </c>
      <c r="H3" s="2">
        <v>49</v>
      </c>
      <c r="I3" s="2">
        <v>24.2</v>
      </c>
    </row>
    <row r="4" spans="1:11" x14ac:dyDescent="0.3">
      <c r="A4" s="3">
        <v>2010</v>
      </c>
      <c r="B4" s="2">
        <v>1.52</v>
      </c>
      <c r="C4" s="2">
        <v>6.68</v>
      </c>
      <c r="D4" s="2">
        <v>2.38</v>
      </c>
      <c r="E4" s="2">
        <v>92.3</v>
      </c>
      <c r="F4" s="2">
        <v>27703</v>
      </c>
      <c r="G4" s="2">
        <v>74.3</v>
      </c>
      <c r="H4" s="2">
        <v>50</v>
      </c>
      <c r="I4" s="2">
        <v>26.8</v>
      </c>
    </row>
    <row r="5" spans="1:11" x14ac:dyDescent="0.3">
      <c r="A5" s="3">
        <v>2011</v>
      </c>
      <c r="B5" s="2">
        <v>1.53</v>
      </c>
      <c r="C5" s="2">
        <v>6.79</v>
      </c>
      <c r="D5" s="2">
        <v>2.11</v>
      </c>
      <c r="E5" s="2">
        <v>93.4</v>
      </c>
      <c r="F5" s="2">
        <v>28845</v>
      </c>
      <c r="G5" s="2">
        <v>79</v>
      </c>
      <c r="H5" s="2">
        <v>51</v>
      </c>
      <c r="I5" s="2">
        <v>25.2</v>
      </c>
    </row>
    <row r="6" spans="1:11" x14ac:dyDescent="0.3">
      <c r="A6" s="3">
        <v>2012</v>
      </c>
      <c r="B6" s="2">
        <v>1.55</v>
      </c>
      <c r="C6" s="2">
        <v>6.68</v>
      </c>
      <c r="D6" s="2">
        <v>2.0699999999999998</v>
      </c>
      <c r="E6" s="2">
        <v>96.6</v>
      </c>
      <c r="F6" s="2">
        <v>29650</v>
      </c>
      <c r="G6" s="2">
        <v>79.400000000000006</v>
      </c>
      <c r="H6" s="2">
        <v>51</v>
      </c>
      <c r="I6" s="2">
        <v>25.7</v>
      </c>
    </row>
    <row r="7" spans="1:11" x14ac:dyDescent="0.3">
      <c r="A7" s="3">
        <v>2013</v>
      </c>
      <c r="B7" s="2">
        <v>1.62</v>
      </c>
      <c r="C7" s="2">
        <v>6.33</v>
      </c>
      <c r="D7" s="2">
        <v>2.04</v>
      </c>
      <c r="E7" s="2">
        <v>96.7</v>
      </c>
      <c r="F7" s="2">
        <v>30410</v>
      </c>
      <c r="G7" s="2">
        <v>79.8</v>
      </c>
      <c r="H7" s="2">
        <v>52</v>
      </c>
      <c r="I7" s="2">
        <v>28.2</v>
      </c>
    </row>
    <row r="8" spans="1:11" x14ac:dyDescent="0.3">
      <c r="A8" s="3">
        <v>2014</v>
      </c>
      <c r="B8" s="2">
        <v>1.65</v>
      </c>
      <c r="C8" s="2">
        <v>8.4499999999999993</v>
      </c>
      <c r="D8" s="2">
        <v>2.4500000000000002</v>
      </c>
      <c r="E8" s="2">
        <v>97.5</v>
      </c>
      <c r="F8" s="2">
        <v>31985</v>
      </c>
      <c r="G8" s="2">
        <v>82.1</v>
      </c>
      <c r="H8" s="2">
        <v>52</v>
      </c>
      <c r="I8" s="2">
        <v>29.7</v>
      </c>
    </row>
    <row r="9" spans="1:11" x14ac:dyDescent="0.3">
      <c r="A9" s="3">
        <v>2015</v>
      </c>
      <c r="B9" s="2">
        <v>1.65</v>
      </c>
      <c r="C9" s="2">
        <v>8.25</v>
      </c>
      <c r="D9" s="2">
        <v>2.61</v>
      </c>
      <c r="E9" s="2">
        <v>97.8</v>
      </c>
      <c r="F9" s="2">
        <v>32926</v>
      </c>
      <c r="G9" s="2">
        <v>85.3</v>
      </c>
      <c r="H9" s="2">
        <v>52</v>
      </c>
      <c r="I9" s="2">
        <v>31.7</v>
      </c>
    </row>
    <row r="11" spans="1:11" x14ac:dyDescent="0.3">
      <c r="A11" t="s">
        <v>10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9</v>
      </c>
      <c r="J11" s="1" t="s">
        <v>8</v>
      </c>
    </row>
    <row r="12" spans="1:11" x14ac:dyDescent="0.3">
      <c r="A12" s="3">
        <v>2008</v>
      </c>
      <c r="B12" s="2">
        <v>1.46</v>
      </c>
      <c r="C12" s="2">
        <v>2.46</v>
      </c>
      <c r="D12" s="2">
        <v>3.46</v>
      </c>
      <c r="E12" s="2">
        <v>4.46</v>
      </c>
      <c r="F12" s="2">
        <v>5.46</v>
      </c>
      <c r="G12" s="2">
        <v>6.46</v>
      </c>
      <c r="H12" s="2">
        <v>7.46</v>
      </c>
      <c r="J12" s="2">
        <v>21.8</v>
      </c>
    </row>
    <row r="13" spans="1:11" x14ac:dyDescent="0.3">
      <c r="A13" s="3">
        <v>2009</v>
      </c>
      <c r="B13" s="4">
        <f>(B3-B2)*100/B2</f>
        <v>2.7397260273972628</v>
      </c>
      <c r="C13" s="4">
        <f t="shared" ref="C13:H13" si="0">(C3-C2)*100/C2</f>
        <v>18.902439024390237</v>
      </c>
      <c r="D13" s="4">
        <f t="shared" si="0"/>
        <v>10.407239819004525</v>
      </c>
      <c r="E13" s="4">
        <f>(E3-E2)</f>
        <v>0.20000000000000284</v>
      </c>
      <c r="F13" s="4">
        <f t="shared" si="0"/>
        <v>1.548704588218266</v>
      </c>
      <c r="G13" s="4">
        <f>(G3-G2)</f>
        <v>5.5</v>
      </c>
      <c r="H13" s="4">
        <f t="shared" si="0"/>
        <v>0</v>
      </c>
      <c r="I13" s="5">
        <f>B13+C13+D13+E13+F13+G13+H13</f>
        <v>39.298109459010291</v>
      </c>
      <c r="J13" s="2">
        <v>24.2</v>
      </c>
      <c r="K13">
        <f>J13-J12</f>
        <v>2.3999999999999986</v>
      </c>
    </row>
    <row r="14" spans="1:11" x14ac:dyDescent="0.3">
      <c r="A14" s="3">
        <v>2010</v>
      </c>
      <c r="B14" s="4">
        <f>(B4-B2)*100/B2</f>
        <v>4.1095890410958944</v>
      </c>
      <c r="C14" s="4">
        <f t="shared" ref="C14:H14" si="1">(C4-C2)*100/C2</f>
        <v>35.77235772357723</v>
      </c>
      <c r="D14" s="4">
        <f t="shared" si="1"/>
        <v>7.692307692307689</v>
      </c>
      <c r="E14" s="4">
        <f>(E4-E2)</f>
        <v>1.5</v>
      </c>
      <c r="F14" s="4">
        <f t="shared" si="1"/>
        <v>0.24243740049211174</v>
      </c>
      <c r="G14" s="4">
        <f>(G4-G2)</f>
        <v>5.5</v>
      </c>
      <c r="H14" s="4">
        <f t="shared" si="1"/>
        <v>2.0408163265306123</v>
      </c>
      <c r="I14" s="5">
        <f t="shared" ref="I14:I19" si="2">B14+C14+D14+E14+F14+G14+H14</f>
        <v>56.857508184003535</v>
      </c>
      <c r="J14" s="2">
        <v>26.8</v>
      </c>
      <c r="K14">
        <f>J14-J12</f>
        <v>5</v>
      </c>
    </row>
    <row r="15" spans="1:11" x14ac:dyDescent="0.3">
      <c r="A15" s="3">
        <v>2011</v>
      </c>
      <c r="B15" s="4">
        <f>(B5-B2)*100/B2</f>
        <v>4.7945205479452095</v>
      </c>
      <c r="C15" s="4">
        <f t="shared" ref="C15:H15" si="3">(C5-C2)*100/C2</f>
        <v>38.008130081300813</v>
      </c>
      <c r="D15" s="4">
        <f t="shared" si="3"/>
        <v>-4.5248868778280587</v>
      </c>
      <c r="E15" s="4">
        <f>(E5-E2)</f>
        <v>2.6000000000000085</v>
      </c>
      <c r="F15" s="4">
        <f t="shared" si="3"/>
        <v>4.3747286148501958</v>
      </c>
      <c r="G15" s="4">
        <f>(G5-G2)</f>
        <v>10.200000000000003</v>
      </c>
      <c r="H15" s="4">
        <f t="shared" si="3"/>
        <v>4.0816326530612246</v>
      </c>
      <c r="I15" s="5">
        <f t="shared" si="2"/>
        <v>59.534125019329402</v>
      </c>
      <c r="J15" s="2">
        <v>25.2</v>
      </c>
      <c r="K15">
        <f>J15-J12</f>
        <v>3.3999999999999986</v>
      </c>
    </row>
    <row r="16" spans="1:11" x14ac:dyDescent="0.3">
      <c r="A16" s="3">
        <v>2012</v>
      </c>
      <c r="B16" s="4">
        <f>(B6-B2)*100/B2</f>
        <v>6.1643835616438407</v>
      </c>
      <c r="C16" s="4">
        <f t="shared" ref="C16:H16" si="4">(C6-C2)*100/C2</f>
        <v>35.77235772357723</v>
      </c>
      <c r="D16" s="4">
        <f t="shared" si="4"/>
        <v>-6.3348416289592819</v>
      </c>
      <c r="E16" s="4">
        <f>(E6-E2)</f>
        <v>5.7999999999999972</v>
      </c>
      <c r="F16" s="4">
        <f t="shared" si="4"/>
        <v>7.287595889419598</v>
      </c>
      <c r="G16" s="4">
        <f>(G6-G2)</f>
        <v>10.600000000000009</v>
      </c>
      <c r="H16" s="4">
        <f t="shared" si="4"/>
        <v>4.0816326530612246</v>
      </c>
      <c r="I16" s="5">
        <f t="shared" si="2"/>
        <v>63.371128198742618</v>
      </c>
      <c r="J16" s="2">
        <v>25.7</v>
      </c>
      <c r="K16">
        <f>J16-J12</f>
        <v>3.8999999999999986</v>
      </c>
    </row>
    <row r="17" spans="1:11" x14ac:dyDescent="0.3">
      <c r="A17" s="3">
        <v>2013</v>
      </c>
      <c r="B17" s="4">
        <f>(B7-B2)*100/B2</f>
        <v>10.958904109589051</v>
      </c>
      <c r="C17" s="4">
        <f t="shared" ref="C17:H17" si="5">(C7-C2)*100/C2</f>
        <v>28.658536585365855</v>
      </c>
      <c r="D17" s="4">
        <f t="shared" si="5"/>
        <v>-7.692307692307689</v>
      </c>
      <c r="E17" s="4">
        <f>(E7-E2)</f>
        <v>5.9000000000000057</v>
      </c>
      <c r="F17" s="4">
        <f t="shared" si="5"/>
        <v>10.037632074106238</v>
      </c>
      <c r="G17" s="4">
        <f>(G7-G2)</f>
        <v>11</v>
      </c>
      <c r="H17" s="4">
        <f t="shared" si="5"/>
        <v>6.1224489795918364</v>
      </c>
      <c r="I17" s="5">
        <f t="shared" si="2"/>
        <v>64.985214056345299</v>
      </c>
      <c r="J17" s="2">
        <v>28.2</v>
      </c>
      <c r="K17">
        <f>J17-J12</f>
        <v>6.3999999999999986</v>
      </c>
    </row>
    <row r="18" spans="1:11" x14ac:dyDescent="0.3">
      <c r="A18" s="3">
        <v>2014</v>
      </c>
      <c r="B18" s="4">
        <f>(B8-B2)*100/B2</f>
        <v>13.013698630136982</v>
      </c>
      <c r="C18" s="4">
        <f t="shared" ref="C18:H18" si="6">(C8-C2)*100/C2</f>
        <v>71.747967479674784</v>
      </c>
      <c r="D18" s="4">
        <f t="shared" si="6"/>
        <v>10.85972850678734</v>
      </c>
      <c r="E18" s="4">
        <f>(E8-E2)</f>
        <v>6.7000000000000028</v>
      </c>
      <c r="F18" s="4">
        <f t="shared" si="6"/>
        <v>15.736720220002894</v>
      </c>
      <c r="G18" s="4">
        <f>(G8-G2)</f>
        <v>13.299999999999997</v>
      </c>
      <c r="H18" s="4">
        <f t="shared" si="6"/>
        <v>6.1224489795918364</v>
      </c>
      <c r="I18" s="5">
        <f t="shared" si="2"/>
        <v>137.48056381619384</v>
      </c>
      <c r="J18" s="2">
        <v>29.7</v>
      </c>
      <c r="K18">
        <f>J18-J12</f>
        <v>7.8999999999999986</v>
      </c>
    </row>
    <row r="19" spans="1:11" x14ac:dyDescent="0.3">
      <c r="A19" s="3">
        <v>2015</v>
      </c>
      <c r="B19" s="4">
        <f>(B9-B2)*100/B2</f>
        <v>13.013698630136982</v>
      </c>
      <c r="C19" s="4">
        <f t="shared" ref="C19:H19" si="7">(C9-C2)*100/C2</f>
        <v>67.682926829268297</v>
      </c>
      <c r="D19" s="4">
        <f t="shared" si="7"/>
        <v>18.099547511312213</v>
      </c>
      <c r="E19" s="4">
        <f>(E9-E2)</f>
        <v>7</v>
      </c>
      <c r="F19" s="4">
        <f t="shared" si="7"/>
        <v>19.141699232884644</v>
      </c>
      <c r="G19" s="4">
        <f>(G9-G2)</f>
        <v>16.5</v>
      </c>
      <c r="H19" s="4">
        <f t="shared" si="7"/>
        <v>6.1224489795918364</v>
      </c>
      <c r="I19" s="5">
        <f t="shared" si="2"/>
        <v>147.56032118319396</v>
      </c>
      <c r="J19" s="2">
        <v>31.7</v>
      </c>
      <c r="K19">
        <f>J19-J12</f>
        <v>9.8999999999999986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2018-05-10T18:26:14Z</dcterms:modified>
</cp:coreProperties>
</file>