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xmlns:r="http://schemas.openxmlformats.org/officeDocument/2006/relationships" name="3-9 May " sheetId="1" state="visible" r:id="rId1"/>
    <sheet xmlns:r="http://schemas.openxmlformats.org/officeDocument/2006/relationships" name="10-16 May" sheetId="2" state="visible" r:id="rId2"/>
    <sheet xmlns:r="http://schemas.openxmlformats.org/officeDocument/2006/relationships" name="17-23 May" sheetId="3" state="visible" r:id="rId3"/>
    <sheet xmlns:r="http://schemas.openxmlformats.org/officeDocument/2006/relationships" name="24-30 May 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rgb="FFFF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8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7658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1" fillId="0" borderId="0"/>
    <xf numFmtId="9" fontId="1" fillId="0" borderId="0"/>
  </cellStyleXfs>
  <cellXfs count="305">
    <xf numFmtId="0" fontId="0" fillId="0" borderId="0" pivotButton="0" quotePrefix="0" xfId="0"/>
    <xf numFmtId="0" fontId="2" fillId="0" borderId="1" applyProtection="1" pivotButton="0" quotePrefix="0" xfId="0">
      <protection locked="0" hidden="0"/>
    </xf>
    <xf numFmtId="0" fontId="2" fillId="0" borderId="1" applyAlignment="1" applyProtection="1" pivotButton="0" quotePrefix="0" xfId="0">
      <alignment horizontal="center"/>
      <protection locked="0" hidden="0"/>
    </xf>
    <xf numFmtId="0" fontId="0" fillId="0" borderId="12" applyProtection="1" pivotButton="0" quotePrefix="0" xfId="0"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5" borderId="1" applyAlignment="1" applyProtection="1" pivotButton="0" quotePrefix="0" xfId="0">
      <alignment horizontal="center"/>
      <protection locked="0" hidden="0"/>
    </xf>
    <xf numFmtId="0" fontId="0" fillId="5" borderId="2" applyAlignment="1" applyProtection="1" pivotButton="0" quotePrefix="0" xfId="0">
      <alignment horizontal="center" wrapText="1"/>
      <protection locked="0" hidden="0"/>
    </xf>
    <xf numFmtId="0" fontId="0" fillId="5" borderId="3" applyAlignment="1" applyProtection="1" pivotButton="0" quotePrefix="0" xfId="0">
      <alignment horizontal="center" vertical="top" wrapText="1"/>
      <protection locked="0" hidden="0"/>
    </xf>
    <xf numFmtId="0" fontId="0" fillId="5" borderId="3" applyAlignment="1" applyProtection="1" pivotButton="0" quotePrefix="0" xfId="0">
      <alignment horizontal="center"/>
      <protection locked="0" hidden="0"/>
    </xf>
    <xf numFmtId="0" fontId="0" fillId="6" borderId="1" applyAlignment="1" applyProtection="1" pivotButton="0" quotePrefix="0" xfId="0">
      <alignment horizontal="center"/>
      <protection locked="0" hidden="0"/>
    </xf>
    <xf numFmtId="0" fontId="0" fillId="6" borderId="3" applyAlignment="1" applyProtection="1" pivotButton="0" quotePrefix="0" xfId="0">
      <alignment horizontal="center"/>
      <protection locked="0" hidden="0"/>
    </xf>
    <xf numFmtId="9" fontId="0" fillId="7" borderId="3" applyAlignment="1" applyProtection="1" pivotButton="0" quotePrefix="0" xfId="1">
      <alignment horizontal="center"/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0" fillId="0" borderId="1" applyAlignment="1" pivotButton="0" quotePrefix="0" xfId="0">
      <alignment horizontal="center"/>
    </xf>
    <xf numFmtId="9" fontId="0" fillId="0" borderId="1" applyAlignment="1" pivotButton="0" quotePrefix="0" xfId="1">
      <alignment horizontal="center"/>
    </xf>
    <xf numFmtId="0" fontId="2" fillId="8" borderId="10" applyProtection="1" pivotButton="0" quotePrefix="0" xfId="0">
      <protection locked="0" hidden="0"/>
    </xf>
    <xf numFmtId="0" fontId="2" fillId="8" borderId="10" applyAlignment="1" applyProtection="1" pivotButton="0" quotePrefix="0" xfId="0">
      <alignment horizontal="center"/>
      <protection locked="0" hidden="0"/>
    </xf>
    <xf numFmtId="1" fontId="2" fillId="0" borderId="3" pivotButton="0" quotePrefix="0" xfId="1"/>
    <xf numFmtId="0" fontId="4" fillId="2" borderId="1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 vertical="top"/>
      <protection locked="0" hidden="0"/>
    </xf>
    <xf numFmtId="0" fontId="0" fillId="0" borderId="1" applyAlignment="1" applyProtection="1" pivotButton="0" quotePrefix="0" xfId="0">
      <alignment horizontal="left" vertical="top" wrapText="1"/>
      <protection locked="0" hidden="0"/>
    </xf>
    <xf numFmtId="0" fontId="0" fillId="10" borderId="2" applyProtection="1" pivotButton="0" quotePrefix="0" xfId="0">
      <protection locked="0" hidden="0"/>
    </xf>
    <xf numFmtId="10" fontId="0" fillId="0" borderId="1" applyAlignment="1" pivotButton="0" quotePrefix="0" xfId="0">
      <alignment horizontal="center"/>
    </xf>
    <xf numFmtId="10" fontId="0" fillId="0" borderId="2" applyAlignment="1" pivotButton="0" quotePrefix="0" xfId="0">
      <alignment horizontal="center"/>
    </xf>
    <xf numFmtId="0" fontId="0" fillId="0" borderId="18" applyAlignment="1" applyProtection="1" pivotButton="0" quotePrefix="0" xfId="0">
      <alignment horizontal="center"/>
      <protection locked="0" hidden="0"/>
    </xf>
    <xf numFmtId="0" fontId="2" fillId="0" borderId="1" applyAlignment="1" pivotButton="0" quotePrefix="0" xfId="0">
      <alignment horizontal="center"/>
    </xf>
    <xf numFmtId="0" fontId="0" fillId="0" borderId="19" pivotButton="0" quotePrefix="0" xfId="0"/>
    <xf numFmtId="0" fontId="6" fillId="2" borderId="0" applyAlignment="1" applyProtection="1" pivotButton="0" quotePrefix="0" xfId="0">
      <alignment wrapText="1"/>
      <protection locked="0" hidden="0"/>
    </xf>
    <xf numFmtId="0" fontId="0" fillId="0" borderId="1" pivotButton="0" quotePrefix="0" xfId="0"/>
    <xf numFmtId="0" fontId="0" fillId="0" borderId="1" pivotButton="0" quotePrefix="0" xfId="0"/>
    <xf numFmtId="0" fontId="2" fillId="0" borderId="1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0" fillId="0" borderId="1" applyAlignment="1" pivotButton="0" quotePrefix="0" xfId="0">
      <alignment horizontal="center"/>
    </xf>
    <xf numFmtId="9" fontId="0" fillId="0" borderId="1" applyAlignment="1" pivotButton="0" quotePrefix="0" xfId="1">
      <alignment horizontal="center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3" applyAlignment="1" applyProtection="1" pivotButton="0" quotePrefix="0" xfId="0">
      <alignment horizontal="center"/>
      <protection locked="0" hidden="0"/>
    </xf>
    <xf numFmtId="10" fontId="0" fillId="0" borderId="1" applyAlignment="1" pivotButton="0" quotePrefix="0" xfId="0">
      <alignment horizontal="center"/>
    </xf>
    <xf numFmtId="10" fontId="0" fillId="0" borderId="2" applyAlignment="1" pivotButton="0" quotePrefix="0" xfId="0">
      <alignment horizontal="center"/>
    </xf>
    <xf numFmtId="0" fontId="2" fillId="0" borderId="1" pivotButton="0" quotePrefix="0" xfId="0"/>
    <xf numFmtId="0" fontId="2" fillId="0" borderId="0" pivotButton="0" quotePrefix="0" xfId="0"/>
    <xf numFmtId="0" fontId="0" fillId="5" borderId="1" applyAlignment="1" applyProtection="1" pivotButton="0" quotePrefix="0" xfId="0">
      <alignment horizontal="center" wrapText="1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7" fillId="11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top"/>
    </xf>
    <xf numFmtId="0" fontId="0" fillId="0" borderId="12" applyAlignment="1" pivotButton="0" quotePrefix="0" xfId="0">
      <alignment horizontal="center"/>
    </xf>
    <xf numFmtId="0" fontId="2" fillId="12" borderId="1" applyProtection="1" pivotButton="0" quotePrefix="0" xfId="0">
      <protection locked="0" hidden="0"/>
    </xf>
    <xf numFmtId="0" fontId="0" fillId="12" borderId="1" applyAlignment="1" applyProtection="1" pivotButton="0" quotePrefix="0" xfId="0">
      <alignment horizontal="center"/>
      <protection locked="0" hidden="0"/>
    </xf>
    <xf numFmtId="0" fontId="0" fillId="12" borderId="0" applyAlignment="1" pivotButton="0" quotePrefix="0" xfId="0">
      <alignment horizontal="center" vertical="top"/>
    </xf>
    <xf numFmtId="0" fontId="0" fillId="5" borderId="25" applyAlignment="1" pivotButton="0" quotePrefix="0" xfId="0">
      <alignment vertical="top" wrapText="1"/>
    </xf>
    <xf numFmtId="0" fontId="2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0" fontId="2" fillId="0" borderId="1" applyAlignment="1" pivotButton="0" quotePrefix="0" xfId="0">
      <alignment horizontal="center"/>
    </xf>
    <xf numFmtId="10" fontId="2" fillId="0" borderId="1" applyAlignment="1" pivotButton="0" quotePrefix="0" xfId="0">
      <alignment horizontal="center"/>
    </xf>
    <xf numFmtId="10" fontId="2" fillId="0" borderId="2" applyAlignment="1" pivotButton="0" quotePrefix="0" xfId="0">
      <alignment horizontal="center"/>
    </xf>
    <xf numFmtId="0" fontId="0" fillId="0" borderId="0" pivotButton="0" quotePrefix="0" xfId="0"/>
    <xf numFmtId="0" fontId="2" fillId="0" borderId="0" applyProtection="1" pivotButton="0" quotePrefix="0" xfId="0">
      <protection locked="0" hidden="0"/>
    </xf>
    <xf numFmtId="0" fontId="2" fillId="0" borderId="0" applyAlignment="1" pivotButton="0" quotePrefix="0" xfId="0">
      <alignment horizontal="center"/>
    </xf>
    <xf numFmtId="10" fontId="2" fillId="0" borderId="0" applyAlignment="1" pivotButton="0" quotePrefix="0" xfId="0">
      <alignment horizontal="center"/>
    </xf>
    <xf numFmtId="10" fontId="2" fillId="0" borderId="0" applyAlignment="1" pivotButton="0" quotePrefix="0" xfId="0">
      <alignment horizontal="center"/>
    </xf>
    <xf numFmtId="0" fontId="2" fillId="0" borderId="4" applyProtection="1" pivotButton="0" quotePrefix="0" xfId="0">
      <protection locked="0" hidden="0"/>
    </xf>
    <xf numFmtId="0" fontId="2" fillId="0" borderId="4" applyAlignment="1" pivotButton="0" quotePrefix="0" xfId="0">
      <alignment horizontal="center" wrapText="1"/>
    </xf>
    <xf numFmtId="0" fontId="2" fillId="0" borderId="4" applyProtection="1" pivotButton="0" quotePrefix="0" xfId="0">
      <protection locked="0" hidden="0"/>
    </xf>
    <xf numFmtId="0" fontId="2" fillId="12" borderId="4" applyProtection="1" pivotButton="0" quotePrefix="0" xfId="0">
      <protection locked="0" hidden="0"/>
    </xf>
    <xf numFmtId="0" fontId="2" fillId="0" borderId="4" applyAlignment="1" pivotButton="0" quotePrefix="0" xfId="0">
      <alignment horizontal="center" vertical="top" wrapText="1"/>
    </xf>
    <xf numFmtId="0" fontId="2" fillId="0" borderId="4" applyAlignment="1" pivotButton="0" quotePrefix="0" xfId="0">
      <alignment horizontal="right"/>
    </xf>
    <xf numFmtId="0" fontId="0" fillId="0" borderId="4" applyAlignment="1" pivotButton="0" quotePrefix="0" xfId="0">
      <alignment vertical="top"/>
    </xf>
    <xf numFmtId="0" fontId="2" fillId="0" borderId="0" applyAlignment="1" pivotButton="0" quotePrefix="0" xfId="0">
      <alignment vertical="top" wrapText="1"/>
    </xf>
    <xf numFmtId="0" fontId="2" fillId="0" borderId="4" pivotButton="0" quotePrefix="0" xfId="0"/>
    <xf numFmtId="0" fontId="0" fillId="0" borderId="4" applyAlignment="1" pivotButton="0" quotePrefix="0" xfId="0">
      <alignment vertical="top"/>
    </xf>
    <xf numFmtId="0" fontId="2" fillId="0" borderId="1" applyAlignment="1" pivotButton="0" quotePrefix="0" xfId="0">
      <alignment horizontal="center"/>
    </xf>
    <xf numFmtId="0" fontId="0" fillId="0" borderId="0" pivotButton="0" quotePrefix="0" xfId="0"/>
    <xf numFmtId="0" fontId="2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0" fillId="0" borderId="0" pivotButton="0" quotePrefix="0" xfId="0"/>
    <xf numFmtId="0" fontId="2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wrapText="1"/>
    </xf>
    <xf numFmtId="0" fontId="0" fillId="12" borderId="1" applyAlignment="1" pivotButton="0" quotePrefix="0" xfId="0">
      <alignment horizontal="center"/>
    </xf>
    <xf numFmtId="0" fontId="2" fillId="0" borderId="4" applyAlignment="1" applyProtection="1" pivotButton="0" quotePrefix="0" xfId="0">
      <alignment horizontal="left"/>
      <protection locked="0" hidden="0"/>
    </xf>
    <xf numFmtId="0" fontId="2" fillId="0" borderId="4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wrapText="1"/>
    </xf>
    <xf numFmtId="0" fontId="0" fillId="12" borderId="1" applyAlignment="1" pivotButton="0" quotePrefix="0" xfId="0">
      <alignment horizontal="center" vertical="center"/>
    </xf>
    <xf numFmtId="0" fontId="0" fillId="12" borderId="1" pivotButton="0" quotePrefix="0" xfId="0"/>
    <xf numFmtId="1" fontId="2" fillId="0" borderId="3" applyAlignment="1" pivotButton="0" quotePrefix="0" xfId="1">
      <alignment horizontal="center"/>
    </xf>
    <xf numFmtId="0" fontId="0" fillId="0" borderId="2" pivotButton="0" quotePrefix="0" xfId="0"/>
    <xf numFmtId="0" fontId="0" fillId="5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wrapText="1"/>
    </xf>
    <xf numFmtId="0" fontId="2" fillId="0" borderId="26" applyProtection="1" pivotButton="0" quotePrefix="0" xfId="0">
      <protection locked="0" hidden="0"/>
    </xf>
    <xf numFmtId="0" fontId="2" fillId="0" borderId="27" applyProtection="1" pivotButton="0" quotePrefix="0" xfId="0">
      <protection locked="0" hidden="0"/>
    </xf>
    <xf numFmtId="0" fontId="2" fillId="12" borderId="27" applyProtection="1" pivotButton="0" quotePrefix="0" xfId="0">
      <protection locked="0" hidden="0"/>
    </xf>
    <xf numFmtId="0" fontId="2" fillId="0" borderId="27" applyProtection="1" pivotButton="0" quotePrefix="0" xfId="0">
      <protection locked="0" hidden="0"/>
    </xf>
    <xf numFmtId="0" fontId="2" fillId="0" borderId="28" applyProtection="1" pivotButton="0" quotePrefix="0" xfId="0">
      <protection locked="0" hidden="0"/>
    </xf>
    <xf numFmtId="0" fontId="2" fillId="0" borderId="26" applyAlignment="1" pivotButton="0" quotePrefix="0" xfId="0">
      <alignment horizontal="right"/>
    </xf>
    <xf numFmtId="0" fontId="2" fillId="0" borderId="27" applyAlignment="1" pivotButton="0" quotePrefix="0" xfId="0">
      <alignment horizontal="right"/>
    </xf>
    <xf numFmtId="0" fontId="2" fillId="0" borderId="28" pivotButton="0" quotePrefix="0" xfId="0"/>
    <xf numFmtId="0" fontId="0" fillId="0" borderId="26" applyAlignment="1" pivotButton="0" quotePrefix="0" xfId="0">
      <alignment vertical="top"/>
    </xf>
    <xf numFmtId="0" fontId="0" fillId="0" borderId="27" applyAlignment="1" pivotButton="0" quotePrefix="0" xfId="0">
      <alignment vertical="top"/>
    </xf>
    <xf numFmtId="0" fontId="0" fillId="0" borderId="28" applyAlignment="1" pivotButton="0" quotePrefix="0" xfId="0">
      <alignment vertical="top"/>
    </xf>
    <xf numFmtId="1" fontId="0" fillId="0" borderId="2" applyAlignment="1" pivotButton="0" quotePrefix="0" xfId="1">
      <alignment horizontal="center"/>
    </xf>
    <xf numFmtId="1" fontId="0" fillId="0" borderId="3" applyAlignment="1" pivotButton="0" quotePrefix="0" xfId="1">
      <alignment horizontal="center"/>
    </xf>
    <xf numFmtId="1" fontId="0" fillId="0" borderId="2" applyAlignment="1" pivotButton="0" quotePrefix="0" xfId="1">
      <alignment horizontal="center"/>
    </xf>
    <xf numFmtId="1" fontId="0" fillId="0" borderId="3" applyAlignment="1" pivotButton="0" quotePrefix="0" xfId="1">
      <alignment horizontal="center"/>
    </xf>
    <xf numFmtId="0" fontId="0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14" applyAlignment="1" applyProtection="1" pivotButton="0" quotePrefix="0" xfId="0">
      <alignment horizontal="center" vertic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2" fillId="0" borderId="4" applyAlignment="1" applyProtection="1" pivotButton="0" quotePrefix="0" xfId="0">
      <alignment horizontal="center"/>
      <protection locked="0" hidden="0"/>
    </xf>
    <xf numFmtId="0" fontId="2" fillId="0" borderId="22" applyAlignment="1" applyProtection="1" pivotButton="0" quotePrefix="0" xfId="0">
      <alignment horizontal="center"/>
      <protection locked="0" hidden="0"/>
    </xf>
    <xf numFmtId="0" fontId="2" fillId="0" borderId="23" applyAlignment="1" applyProtection="1" pivotButton="0" quotePrefix="0" xfId="0">
      <alignment horizontal="center"/>
      <protection locked="0" hidden="0"/>
    </xf>
    <xf numFmtId="1" fontId="0" fillId="0" borderId="2" applyAlignment="1" pivotButton="0" quotePrefix="0" xfId="0">
      <alignment horizontal="center"/>
    </xf>
    <xf numFmtId="1" fontId="0" fillId="0" borderId="3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1" fontId="0" fillId="0" borderId="2" applyAlignment="1" pivotButton="0" quotePrefix="0" xfId="0">
      <alignment horizontal="center"/>
    </xf>
    <xf numFmtId="1" fontId="0" fillId="0" borderId="3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2" fillId="0" borderId="12" applyAlignment="1" applyProtection="1" pivotButton="0" quotePrefix="0" xfId="0">
      <alignment horizontal="center" vertical="center" wrapText="1"/>
      <protection locked="0" hidden="0"/>
    </xf>
    <xf numFmtId="0" fontId="2" fillId="0" borderId="10" applyAlignment="1" applyProtection="1" pivotButton="0" quotePrefix="0" xfId="0">
      <alignment horizontal="center" vertical="center" wrapText="1"/>
      <protection locked="0" hidden="0"/>
    </xf>
    <xf numFmtId="0" fontId="0" fillId="0" borderId="9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5" pivotButton="0" quotePrefix="0" xfId="0"/>
    <xf numFmtId="1" fontId="2" fillId="8" borderId="2" applyAlignment="1" applyProtection="1" pivotButton="0" quotePrefix="0" xfId="0">
      <alignment horizontal="center"/>
      <protection locked="0" hidden="0"/>
    </xf>
    <xf numFmtId="0" fontId="2" fillId="8" borderId="9" applyAlignment="1" applyProtection="1" pivotButton="0" quotePrefix="0" xfId="0">
      <alignment horizontal="center"/>
      <protection locked="0" hidden="0"/>
    </xf>
    <xf numFmtId="0" fontId="2" fillId="0" borderId="24" applyAlignment="1" applyProtection="1" pivotButton="0" quotePrefix="0" xfId="0">
      <alignment horizontal="center"/>
      <protection locked="0" hidden="0"/>
    </xf>
    <xf numFmtId="0" fontId="4" fillId="0" borderId="2" pivotButton="0" quotePrefix="0" xfId="0"/>
    <xf numFmtId="0" fontId="4" fillId="0" borderId="9" pivotButton="0" quotePrefix="0" xfId="0"/>
    <xf numFmtId="0" fontId="4" fillId="0" borderId="3" pivotButton="0" quotePrefix="0" xfId="0"/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21" pivotButton="0" quotePrefix="0" xfId="0"/>
    <xf numFmtId="0" fontId="0" fillId="0" borderId="17" pivotButton="0" quotePrefix="0" xfId="0"/>
    <xf numFmtId="0" fontId="0" fillId="0" borderId="0" pivotButton="0" quotePrefix="0" xfId="0"/>
    <xf numFmtId="0" fontId="0" fillId="0" borderId="9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0" fontId="0" fillId="0" borderId="22" applyAlignment="1" pivotButton="0" quotePrefix="0" xfId="0">
      <alignment vertical="top"/>
    </xf>
    <xf numFmtId="0" fontId="0" fillId="0" borderId="23" applyAlignment="1" pivotButton="0" quotePrefix="0" xfId="0">
      <alignment vertical="top"/>
    </xf>
    <xf numFmtId="0" fontId="0" fillId="0" borderId="24" applyAlignment="1" pivotButton="0" quotePrefix="0" xfId="0">
      <alignment vertical="top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6" applyAlignment="1" applyProtection="1" pivotButton="0" quotePrefix="0" xfId="0">
      <alignment horizontal="center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2" fillId="6" borderId="6" applyAlignment="1" applyProtection="1" pivotButton="0" quotePrefix="0" xfId="0">
      <alignment horizontal="center"/>
      <protection locked="0" hidden="0"/>
    </xf>
    <xf numFmtId="0" fontId="2" fillId="6" borderId="0" applyAlignment="1" applyProtection="1" pivotButton="0" quotePrefix="0" xfId="0">
      <alignment horizontal="center"/>
      <protection locked="0" hidden="0"/>
    </xf>
    <xf numFmtId="0" fontId="2" fillId="6" borderId="14" applyAlignment="1" applyProtection="1" pivotButton="0" quotePrefix="0" xfId="0">
      <alignment horizontal="center"/>
      <protection locked="0" hidden="0"/>
    </xf>
    <xf numFmtId="0" fontId="2" fillId="6" borderId="16" applyAlignment="1" applyProtection="1" pivotButton="0" quotePrefix="0" xfId="0">
      <alignment horizontal="center"/>
      <protection locked="0" hidden="0"/>
    </xf>
    <xf numFmtId="0" fontId="2" fillId="5" borderId="0" applyAlignment="1" applyProtection="1" pivotButton="0" quotePrefix="0" xfId="0">
      <alignment horizontal="center"/>
      <protection locked="0" hidden="0"/>
    </xf>
    <xf numFmtId="0" fontId="2" fillId="5" borderId="13" applyAlignment="1" applyProtection="1" pivotButton="0" quotePrefix="0" xfId="0">
      <alignment horizontal="center"/>
      <protection locked="0" hidden="0"/>
    </xf>
    <xf numFmtId="0" fontId="2" fillId="5" borderId="16" applyAlignment="1" applyProtection="1" pivotButton="0" quotePrefix="0" xfId="0">
      <alignment horizontal="center"/>
      <protection locked="0" hidden="0"/>
    </xf>
    <xf numFmtId="0" fontId="2" fillId="5" borderId="15" applyAlignment="1" applyProtection="1" pivotButton="0" quotePrefix="0" xfId="0">
      <alignment horizontal="center"/>
      <protection locked="0" hidden="0"/>
    </xf>
    <xf numFmtId="0" fontId="2" fillId="9" borderId="6" applyAlignment="1" applyProtection="1" pivotButton="0" quotePrefix="0" xfId="0">
      <alignment horizontal="center"/>
      <protection locked="0" hidden="0"/>
    </xf>
    <xf numFmtId="0" fontId="2" fillId="9" borderId="0" applyAlignment="1" applyProtection="1" pivotButton="0" quotePrefix="0" xfId="0">
      <alignment horizontal="center"/>
      <protection locked="0" hidden="0"/>
    </xf>
    <xf numFmtId="0" fontId="2" fillId="9" borderId="14" applyAlignment="1" applyProtection="1" pivotButton="0" quotePrefix="0" xfId="0">
      <alignment horizontal="center"/>
      <protection locked="0" hidden="0"/>
    </xf>
    <xf numFmtId="0" fontId="2" fillId="9" borderId="16" applyAlignment="1" applyProtection="1" pivotButton="0" quotePrefix="0" xfId="0">
      <alignment horizontal="center"/>
      <protection locked="0" hidden="0"/>
    </xf>
    <xf numFmtId="0" fontId="2" fillId="9" borderId="13" applyAlignment="1" applyProtection="1" pivotButton="0" quotePrefix="0" xfId="0">
      <alignment horizontal="center"/>
      <protection locked="0" hidden="0"/>
    </xf>
    <xf numFmtId="0" fontId="2" fillId="9" borderId="15" applyAlignment="1" applyProtection="1" pivotButton="0" quotePrefix="0" xfId="0">
      <alignment horizontal="center"/>
      <protection locked="0" hidden="0"/>
    </xf>
    <xf numFmtId="0" fontId="2" fillId="6" borderId="13" applyAlignment="1" applyProtection="1" pivotButton="0" quotePrefix="0" xfId="0">
      <alignment horizontal="center"/>
      <protection locked="0" hidden="0"/>
    </xf>
    <xf numFmtId="0" fontId="2" fillId="6" borderId="15" applyAlignment="1" applyProtection="1" pivotButton="0" quotePrefix="0" xfId="0">
      <alignment horizontal="center"/>
      <protection locked="0" hidden="0"/>
    </xf>
    <xf numFmtId="0" fontId="2" fillId="5" borderId="6" applyAlignment="1" applyProtection="1" pivotButton="0" quotePrefix="0" xfId="0">
      <alignment horizontal="center" wrapText="1"/>
      <protection locked="0" hidden="0"/>
    </xf>
    <xf numFmtId="0" fontId="2" fillId="5" borderId="0" applyAlignment="1" applyProtection="1" pivotButton="0" quotePrefix="0" xfId="0">
      <alignment horizontal="center" wrapText="1"/>
      <protection locked="0" hidden="0"/>
    </xf>
    <xf numFmtId="0" fontId="2" fillId="5" borderId="13" applyAlignment="1" applyProtection="1" pivotButton="0" quotePrefix="0" xfId="0">
      <alignment horizontal="center" wrapText="1"/>
      <protection locked="0" hidden="0"/>
    </xf>
    <xf numFmtId="0" fontId="2" fillId="5" borderId="14" applyAlignment="1" applyProtection="1" pivotButton="0" quotePrefix="0" xfId="0">
      <alignment horizontal="center" wrapText="1"/>
      <protection locked="0" hidden="0"/>
    </xf>
    <xf numFmtId="0" fontId="2" fillId="5" borderId="16" applyAlignment="1" applyProtection="1" pivotButton="0" quotePrefix="0" xfId="0">
      <alignment horizontal="center" wrapText="1"/>
      <protection locked="0" hidden="0"/>
    </xf>
    <xf numFmtId="0" fontId="2" fillId="5" borderId="15" applyAlignment="1" applyProtection="1" pivotButton="0" quotePrefix="0" xfId="0">
      <alignment horizontal="center" wrapText="1"/>
      <protection locked="0" hidden="0"/>
    </xf>
    <xf numFmtId="9" fontId="2" fillId="3" borderId="7" applyAlignment="1" applyProtection="1" pivotButton="0" quotePrefix="0" xfId="1">
      <alignment horizontal="center" wrapText="1"/>
      <protection locked="0" hidden="0"/>
    </xf>
    <xf numFmtId="9" fontId="2" fillId="3" borderId="8" applyAlignment="1" applyProtection="1" pivotButton="0" quotePrefix="0" xfId="1">
      <alignment horizontal="center" wrapText="1"/>
      <protection locked="0" hidden="0"/>
    </xf>
    <xf numFmtId="9" fontId="2" fillId="3" borderId="6" applyAlignment="1" applyProtection="1" pivotButton="0" quotePrefix="0" xfId="1">
      <alignment horizontal="center" wrapText="1"/>
      <protection locked="0" hidden="0"/>
    </xf>
    <xf numFmtId="9" fontId="2" fillId="3" borderId="13" applyAlignment="1" applyProtection="1" pivotButton="0" quotePrefix="0" xfId="1">
      <alignment horizontal="center" wrapText="1"/>
      <protection locked="0" hidden="0"/>
    </xf>
    <xf numFmtId="9" fontId="2" fillId="3" borderId="14" applyAlignment="1" applyProtection="1" pivotButton="0" quotePrefix="0" xfId="1">
      <alignment horizontal="center" wrapText="1"/>
      <protection locked="0" hidden="0"/>
    </xf>
    <xf numFmtId="9" fontId="2" fillId="3" borderId="15" applyAlignment="1" applyProtection="1" pivotButton="0" quotePrefix="0" xfId="1">
      <alignment horizontal="center" wrapText="1"/>
      <protection locked="0" hidden="0"/>
    </xf>
    <xf numFmtId="0" fontId="2" fillId="3" borderId="7" applyAlignment="1" applyProtection="1" pivotButton="0" quotePrefix="0" xfId="0">
      <alignment horizontal="center" wrapText="1"/>
      <protection locked="0" hidden="0"/>
    </xf>
    <xf numFmtId="0" fontId="2" fillId="3" borderId="8" applyAlignment="1" applyProtection="1" pivotButton="0" quotePrefix="0" xfId="0">
      <alignment horizontal="center" wrapText="1"/>
      <protection locked="0" hidden="0"/>
    </xf>
    <xf numFmtId="0" fontId="2" fillId="3" borderId="6" applyAlignment="1" applyProtection="1" pivotButton="0" quotePrefix="0" xfId="0">
      <alignment horizontal="center" wrapText="1"/>
      <protection locked="0" hidden="0"/>
    </xf>
    <xf numFmtId="0" fontId="2" fillId="3" borderId="13" applyAlignment="1" applyProtection="1" pivotButton="0" quotePrefix="0" xfId="0">
      <alignment horizontal="center" wrapText="1"/>
      <protection locked="0" hidden="0"/>
    </xf>
    <xf numFmtId="0" fontId="2" fillId="3" borderId="14" applyAlignment="1" applyProtection="1" pivotButton="0" quotePrefix="0" xfId="0">
      <alignment horizontal="center" wrapText="1"/>
      <protection locked="0" hidden="0"/>
    </xf>
    <xf numFmtId="0" fontId="2" fillId="3" borderId="15" applyAlignment="1" applyProtection="1" pivotButton="0" quotePrefix="0" xfId="0">
      <alignment horizontal="center" wrapText="1"/>
      <protection locked="0" hidden="0"/>
    </xf>
    <xf numFmtId="0" fontId="2" fillId="0" borderId="7" applyAlignment="1" applyProtection="1" pivotButton="0" quotePrefix="0" xfId="0">
      <alignment horizontal="left" vertical="center"/>
      <protection locked="0" hidden="0"/>
    </xf>
    <xf numFmtId="0" fontId="2" fillId="0" borderId="5" applyAlignment="1" applyProtection="1" pivotButton="0" quotePrefix="0" xfId="0">
      <alignment horizontal="left" vertical="center"/>
      <protection locked="0" hidden="0"/>
    </xf>
    <xf numFmtId="0" fontId="2" fillId="0" borderId="8" applyAlignment="1" applyProtection="1" pivotButton="0" quotePrefix="0" xfId="0">
      <alignment horizontal="left" vertical="center"/>
      <protection locked="0" hidden="0"/>
    </xf>
    <xf numFmtId="0" fontId="2" fillId="0" borderId="6" applyAlignment="1" applyProtection="1" pivotButton="0" quotePrefix="0" xfId="0">
      <alignment horizontal="left" vertical="center"/>
      <protection locked="0" hidden="0"/>
    </xf>
    <xf numFmtId="0" fontId="2" fillId="0" borderId="0" applyAlignment="1" applyProtection="1" pivotButton="0" quotePrefix="0" xfId="0">
      <alignment horizontal="left" vertical="center"/>
      <protection locked="0" hidden="0"/>
    </xf>
    <xf numFmtId="0" fontId="2" fillId="0" borderId="13" applyAlignment="1" applyProtection="1" pivotButton="0" quotePrefix="0" xfId="0">
      <alignment horizontal="left" vertical="center"/>
      <protection locked="0" hidden="0"/>
    </xf>
    <xf numFmtId="0" fontId="2" fillId="0" borderId="14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center"/>
      <protection locked="0" hidden="0"/>
    </xf>
    <xf numFmtId="49" fontId="3" fillId="0" borderId="2" applyAlignment="1" applyProtection="1" pivotButton="0" quotePrefix="0" xfId="0">
      <alignment horizontal="center"/>
      <protection locked="0" hidden="0"/>
    </xf>
    <xf numFmtId="49" fontId="3" fillId="0" borderId="3" applyAlignment="1" applyProtection="1" pivotButton="0" quotePrefix="0" xfId="0">
      <alignment horizontal="center"/>
      <protection locked="0" hidden="0"/>
    </xf>
    <xf numFmtId="17" fontId="2" fillId="0" borderId="2" applyAlignment="1" applyProtection="1" pivotButton="0" quotePrefix="0" xfId="0">
      <alignment horizontal="center"/>
      <protection locked="0" hidden="0"/>
    </xf>
    <xf numFmtId="0" fontId="2" fillId="0" borderId="3" applyAlignment="1" applyProtection="1" pivotButton="0" quotePrefix="0" xfId="0">
      <alignment horizontal="center"/>
      <protection locked="0" hidden="0"/>
    </xf>
    <xf numFmtId="0" fontId="2" fillId="0" borderId="2" applyAlignment="1" applyProtection="1" pivotButton="0" quotePrefix="0" xfId="0">
      <alignment horizontal="center"/>
      <protection locked="0" hidden="0"/>
    </xf>
    <xf numFmtId="9" fontId="2" fillId="3" borderId="11" applyAlignment="1" applyProtection="1" pivotButton="0" quotePrefix="0" xfId="1">
      <alignment horizontal="center" vertical="center" wrapText="1"/>
      <protection locked="0" hidden="0"/>
    </xf>
    <xf numFmtId="9" fontId="2" fillId="3" borderId="10" applyAlignment="1" applyProtection="1" pivotButton="0" quotePrefix="0" xfId="1">
      <alignment horizontal="center" vertical="center" wrapText="1"/>
      <protection locked="0" hidden="0"/>
    </xf>
    <xf numFmtId="0" fontId="4" fillId="2" borderId="6" applyProtection="1" pivotButton="0" quotePrefix="0" xfId="0">
      <protection locked="0" hidden="0"/>
    </xf>
    <xf numFmtId="0" fontId="4" fillId="2" borderId="0" applyProtection="1" pivotButton="0" quotePrefix="0" xfId="0">
      <protection locked="0" hidden="0"/>
    </xf>
    <xf numFmtId="0" fontId="2" fillId="0" borderId="11" applyAlignment="1" applyProtection="1" pivotButton="0" quotePrefix="0" xfId="0">
      <alignment horizontal="center" wrapText="1"/>
      <protection locked="0" hidden="0"/>
    </xf>
    <xf numFmtId="0" fontId="2" fillId="0" borderId="10" applyAlignment="1" applyProtection="1" pivotButton="0" quotePrefix="0" xfId="0">
      <alignment horizontal="center" wrapText="1"/>
      <protection locked="0" hidden="0"/>
    </xf>
    <xf numFmtId="0" fontId="2" fillId="0" borderId="7" applyAlignment="1" applyProtection="1" pivotButton="0" quotePrefix="0" xfId="0">
      <alignment horizontal="center" vertical="center"/>
      <protection locked="0" hidden="0"/>
    </xf>
    <xf numFmtId="0" fontId="2" fillId="0" borderId="5" applyAlignment="1" applyProtection="1" pivotButton="0" quotePrefix="0" xfId="0">
      <alignment horizontal="center" vertical="center"/>
      <protection locked="0" hidden="0"/>
    </xf>
    <xf numFmtId="0" fontId="2" fillId="0" borderId="8" applyAlignment="1" applyProtection="1" pivotButton="0" quotePrefix="0" xfId="0">
      <alignment horizontal="center" vertical="center"/>
      <protection locked="0" hidden="0"/>
    </xf>
    <xf numFmtId="0" fontId="2" fillId="0" borderId="6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2" fillId="0" borderId="13" applyAlignment="1" applyProtection="1" pivotButton="0" quotePrefix="0" xfId="0">
      <alignment horizontal="center" vertical="center"/>
      <protection locked="0" hidden="0"/>
    </xf>
    <xf numFmtId="0" fontId="2" fillId="0" borderId="11" applyAlignment="1" applyProtection="1" pivotButton="0" quotePrefix="0" xfId="0">
      <alignment horizontal="center" vertical="center" wrapText="1"/>
      <protection locked="0" hidden="0"/>
    </xf>
    <xf numFmtId="0" fontId="2" fillId="3" borderId="11" applyAlignment="1" applyProtection="1" pivotButton="0" quotePrefix="0" xfId="0">
      <alignment horizontal="center" vertical="center" wrapText="1"/>
      <protection locked="0" hidden="0"/>
    </xf>
    <xf numFmtId="0" fontId="2" fillId="3" borderId="10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0" fillId="0" borderId="3" pivotButton="0" quotePrefix="0" xfId="0"/>
    <xf numFmtId="0" fontId="0" fillId="0" borderId="20" pivotButton="0" quotePrefix="0" xfId="0"/>
    <xf numFmtId="0" fontId="0" fillId="0" borderId="22" applyAlignment="1" pivotButton="0" quotePrefix="0" xfId="0">
      <alignment horizontal="center" vertical="top"/>
    </xf>
    <xf numFmtId="0" fontId="0" fillId="0" borderId="23" applyAlignment="1" pivotButton="0" quotePrefix="0" xfId="0">
      <alignment horizontal="center" vertical="top"/>
    </xf>
    <xf numFmtId="0" fontId="0" fillId="0" borderId="24" applyAlignment="1" pivotButton="0" quotePrefix="0" xfId="0">
      <alignment horizontal="center" vertical="top"/>
    </xf>
    <xf numFmtId="0" fontId="0" fillId="0" borderId="22" applyAlignment="1" pivotButton="0" quotePrefix="0" xfId="0">
      <alignment horizontal="left" vertical="top"/>
    </xf>
    <xf numFmtId="0" fontId="0" fillId="0" borderId="23" applyAlignment="1" pivotButton="0" quotePrefix="0" xfId="0">
      <alignment horizontal="left" vertical="top"/>
    </xf>
    <xf numFmtId="0" fontId="0" fillId="0" borderId="24" applyAlignment="1" pivotButton="0" quotePrefix="0" xfId="0">
      <alignment horizontal="left" vertical="top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17" pivotButton="0" quotePrefix="0" xfId="0"/>
    <xf numFmtId="0" fontId="2" fillId="0" borderId="22" applyAlignment="1" pivotButton="0" quotePrefix="0" xfId="0">
      <alignment horizontal="left"/>
    </xf>
    <xf numFmtId="0" fontId="2" fillId="0" borderId="23" applyAlignment="1" pivotButton="0" quotePrefix="0" xfId="0">
      <alignment horizontal="left"/>
    </xf>
    <xf numFmtId="0" fontId="2" fillId="0" borderId="24" applyAlignment="1" pivotButton="0" quotePrefix="0" xfId="0">
      <alignment horizontal="left"/>
    </xf>
    <xf numFmtId="0" fontId="0" fillId="0" borderId="5" applyAlignment="1" pivotButton="0" quotePrefix="0" xfId="0">
      <alignment horizontal="left" vertical="top"/>
    </xf>
    <xf numFmtId="0" fontId="0" fillId="0" borderId="9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9" applyAlignment="1" pivotButton="0" quotePrefix="0" xfId="0">
      <alignment horizontal="left" vertical="top"/>
    </xf>
    <xf numFmtId="0" fontId="2" fillId="0" borderId="29" pivotButton="0" quotePrefix="0" xfId="0"/>
    <xf numFmtId="0" fontId="2" fillId="0" borderId="30" pivotButton="0" quotePrefix="0" xfId="0"/>
    <xf numFmtId="0" fontId="2" fillId="0" borderId="31" pivotButton="0" quotePrefix="0" xfId="0"/>
    <xf numFmtId="0" fontId="0" fillId="0" borderId="32" applyAlignment="1" pivotButton="0" quotePrefix="0" xfId="0">
      <alignment vertical="top"/>
    </xf>
    <xf numFmtId="0" fontId="0" fillId="0" borderId="33" applyAlignment="1" pivotButton="0" quotePrefix="0" xfId="0">
      <alignment vertical="top"/>
    </xf>
    <xf numFmtId="0" fontId="0" fillId="0" borderId="32" applyAlignment="1" pivotButton="0" quotePrefix="0" xfId="0">
      <alignment horizontal="left" vertical="top"/>
    </xf>
    <xf numFmtId="0" fontId="0" fillId="0" borderId="33" applyAlignment="1" pivotButton="0" quotePrefix="0" xfId="0">
      <alignment horizontal="left" vertical="top"/>
    </xf>
    <xf numFmtId="0" fontId="0" fillId="0" borderId="32" applyAlignment="1" pivotButton="0" quotePrefix="0" xfId="0">
      <alignment horizontal="center" vertical="top"/>
    </xf>
    <xf numFmtId="0" fontId="0" fillId="0" borderId="33" applyAlignment="1" pivotButton="0" quotePrefix="0" xfId="0">
      <alignment horizontal="center" vertical="top"/>
    </xf>
    <xf numFmtId="0" fontId="0" fillId="0" borderId="34" applyAlignment="1" pivotButton="0" quotePrefix="0" xfId="0">
      <alignment horizontal="center"/>
    </xf>
    <xf numFmtId="0" fontId="0" fillId="0" borderId="3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2" pivotButton="0" quotePrefix="0" xfId="0"/>
    <xf numFmtId="49" fontId="3" fillId="0" borderId="1" applyAlignment="1" applyProtection="1" pivotButton="0" quotePrefix="0" xfId="0">
      <alignment horizontal="center"/>
      <protection locked="0" hidden="0"/>
    </xf>
    <xf numFmtId="17" fontId="2" fillId="0" borderId="1" applyAlignment="1" applyProtection="1" pivotButton="0" quotePrefix="0" xfId="0">
      <alignment horizontal="center"/>
      <protection locked="0" hidden="0"/>
    </xf>
    <xf numFmtId="0" fontId="2" fillId="0" borderId="1" applyAlignment="1" applyProtection="1" pivotButton="0" quotePrefix="0" xfId="0">
      <alignment horizontal="center" wrapText="1"/>
      <protection locked="0" hidden="0"/>
    </xf>
    <xf numFmtId="0" fontId="2" fillId="0" borderId="11" applyAlignment="1" applyProtection="1" pivotButton="0" quotePrefix="0" xfId="0">
      <alignment horizontal="center" vertical="center"/>
      <protection locked="0" hidden="0"/>
    </xf>
    <xf numFmtId="0" fontId="0" fillId="0" borderId="8" pivotButton="0" quotePrefix="0" xfId="0"/>
    <xf numFmtId="0" fontId="2" fillId="0" borderId="1" applyAlignment="1" applyProtection="1" pivotButton="0" quotePrefix="0" xfId="0">
      <alignment horizontal="center" vertical="center" wrapText="1"/>
      <protection locked="0" hidden="0"/>
    </xf>
    <xf numFmtId="0" fontId="2" fillId="3" borderId="1" applyAlignment="1" applyProtection="1" pivotButton="0" quotePrefix="0" xfId="0">
      <alignment horizontal="center" vertical="center" wrapText="1"/>
      <protection locked="0" hidden="0"/>
    </xf>
    <xf numFmtId="9" fontId="2" fillId="3" borderId="1" applyAlignment="1" applyProtection="1" pivotButton="0" quotePrefix="0" xfId="1">
      <alignment horizontal="center" vertical="center" wrapText="1"/>
      <protection locked="0" hidden="0"/>
    </xf>
    <xf numFmtId="9" fontId="2" fillId="3" borderId="1" applyAlignment="1" applyProtection="1" pivotButton="0" quotePrefix="0" xfId="1">
      <alignment horizontal="center" wrapText="1"/>
      <protection locked="0" hidden="0"/>
    </xf>
    <xf numFmtId="0" fontId="2" fillId="3" borderId="1" applyAlignment="1" applyProtection="1" pivotButton="0" quotePrefix="0" xfId="0">
      <alignment horizontal="center" wrapText="1"/>
      <protection locked="0" hidden="0"/>
    </xf>
    <xf numFmtId="0" fontId="2" fillId="0" borderId="1" applyAlignment="1" applyProtection="1" pivotButton="0" quotePrefix="0" xfId="0">
      <alignment horizontal="left" vertical="center"/>
      <protection locked="0" hidden="0"/>
    </xf>
    <xf numFmtId="0" fontId="0" fillId="0" borderId="10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1" fontId="0" fillId="0" borderId="1" applyAlignment="1" pivotButton="0" quotePrefix="0" xfId="1">
      <alignment horizontal="center"/>
    </xf>
    <xf numFmtId="1" fontId="0" fillId="0" borderId="1" applyAlignment="1" pivotButton="0" quotePrefix="0" xfId="0">
      <alignment horizontal="center"/>
    </xf>
    <xf numFmtId="0" fontId="0" fillId="0" borderId="1" applyProtection="1" pivotButton="0" quotePrefix="0" xfId="0">
      <protection locked="0" hidden="0"/>
    </xf>
    <xf numFmtId="0" fontId="0" fillId="0" borderId="23" pivotButton="0" quotePrefix="0" xfId="0"/>
    <xf numFmtId="0" fontId="0" fillId="0" borderId="24" pivotButton="0" quotePrefix="0" xfId="0"/>
    <xf numFmtId="0" fontId="2" fillId="5" borderId="10" applyAlignment="1" applyProtection="1" pivotButton="0" quotePrefix="0" xfId="0">
      <alignment horizontal="center" wrapText="1"/>
      <protection locked="0" hidden="0"/>
    </xf>
    <xf numFmtId="0" fontId="2" fillId="9" borderId="10" applyAlignment="1" applyProtection="1" pivotButton="0" quotePrefix="0" xfId="0">
      <alignment horizontal="center"/>
      <protection locked="0" hidden="0"/>
    </xf>
    <xf numFmtId="0" fontId="2" fillId="6" borderId="10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4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4" applyAlignment="1" pivotButton="0" quotePrefix="0" xfId="0">
      <alignment horizontal="center" vertical="top"/>
    </xf>
    <xf numFmtId="0" fontId="0" fillId="0" borderId="4" applyAlignment="1" pivotButton="0" quotePrefix="0" xfId="0">
      <alignment horizontal="center"/>
    </xf>
    <xf numFmtId="0" fontId="0" fillId="0" borderId="37" pivotButton="0" quotePrefix="0" xfId="0"/>
    <xf numFmtId="0" fontId="6" fillId="0" borderId="1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0" fillId="0" borderId="1" applyAlignment="1" pivotButton="0" quotePrefix="0" xfId="0">
      <alignment horizontal="left" vertical="top"/>
    </xf>
    <xf numFmtId="0" fontId="2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3" pivotButton="0" quotePrefix="0" xfId="0"/>
    <xf numFmtId="0" fontId="0" fillId="0" borderId="27" applyAlignment="1" pivotButton="0" quotePrefix="0" xfId="0">
      <alignment horizontal="left" vertical="top"/>
    </xf>
    <xf numFmtId="0" fontId="0" fillId="0" borderId="27" applyAlignment="1" pivotButton="0" quotePrefix="0" xfId="0">
      <alignment horizontal="center" vertical="top"/>
    </xf>
    <xf numFmtId="0" fontId="0" fillId="0" borderId="28" applyAlignment="1" pivotButton="0" quotePrefix="0" xfId="0">
      <alignment horizontal="center"/>
    </xf>
    <xf numFmtId="0" fontId="0" fillId="0" borderId="35" pivotButton="0" quotePrefix="0" xfId="0"/>
    <xf numFmtId="0" fontId="0" fillId="0" borderId="36" pivotButton="0" quotePrefix="0" xfId="0"/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/Relationships>
</file>

<file path=xl/drawings/_rels/drawing2.xml.rels><Relationships xmlns="http://schemas.openxmlformats.org/package/2006/relationships"><Relationship Type="http://schemas.openxmlformats.org/officeDocument/2006/relationships/image" Target="/xl/media/image9.png" Id="rId1"/><Relationship Type="http://schemas.openxmlformats.org/officeDocument/2006/relationships/image" Target="/xl/media/image10.png" Id="rId2"/><Relationship Type="http://schemas.openxmlformats.org/officeDocument/2006/relationships/image" Target="/xl/media/image11.png" Id="rId3"/><Relationship Type="http://schemas.openxmlformats.org/officeDocument/2006/relationships/image" Target="/xl/media/image12.png" Id="rId4"/><Relationship Type="http://schemas.openxmlformats.org/officeDocument/2006/relationships/image" Target="/xl/media/image13.png" Id="rId5"/><Relationship Type="http://schemas.openxmlformats.org/officeDocument/2006/relationships/image" Target="/xl/media/image14.png" Id="rId6"/><Relationship Type="http://schemas.openxmlformats.org/officeDocument/2006/relationships/image" Target="/xl/media/image15.png" Id="rId7"/><Relationship Type="http://schemas.openxmlformats.org/officeDocument/2006/relationships/image" Target="/xl/media/image16.png" Id="rId8"/><Relationship Type="http://schemas.openxmlformats.org/officeDocument/2006/relationships/image" Target="/xl/media/image17.png" Id="rId9"/><Relationship Type="http://schemas.openxmlformats.org/officeDocument/2006/relationships/image" Target="/xl/media/image18.png" Id="rId10"/><Relationship Type="http://schemas.openxmlformats.org/officeDocument/2006/relationships/image" Target="/xl/media/image19.png" Id="rId11"/><Relationship Type="http://schemas.openxmlformats.org/officeDocument/2006/relationships/image" Target="/xl/media/image20.png" Id="rId12"/><Relationship Type="http://schemas.openxmlformats.org/officeDocument/2006/relationships/image" Target="/xl/media/image21.png" Id="rId13"/><Relationship Type="http://schemas.openxmlformats.org/officeDocument/2006/relationships/image" Target="/xl/media/image22.png" Id="rId14"/><Relationship Type="http://schemas.openxmlformats.org/officeDocument/2006/relationships/image" Target="/xl/media/image23.png" Id="rId15"/></Relationships>
</file>

<file path=xl/drawings/_rels/drawing3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Relationship Type="http://schemas.openxmlformats.org/officeDocument/2006/relationships/image" Target="/xl/media/image29.png" Id="rId6"/><Relationship Type="http://schemas.openxmlformats.org/officeDocument/2006/relationships/image" Target="/xl/media/image30.png" Id="rId7"/><Relationship Type="http://schemas.openxmlformats.org/officeDocument/2006/relationships/image" Target="/xl/media/image31.png" Id="rId8"/><Relationship Type="http://schemas.openxmlformats.org/officeDocument/2006/relationships/image" Target="/xl/media/image32.png" Id="rId9"/><Relationship Type="http://schemas.openxmlformats.org/officeDocument/2006/relationships/image" Target="/xl/media/image33.png" Id="rId10"/><Relationship Type="http://schemas.openxmlformats.org/officeDocument/2006/relationships/image" Target="/xl/media/image34.png" Id="rId11"/><Relationship Type="http://schemas.openxmlformats.org/officeDocument/2006/relationships/image" Target="/xl/media/image35.png" Id="rId12"/><Relationship Type="http://schemas.openxmlformats.org/officeDocument/2006/relationships/image" Target="/xl/media/image36.png" Id="rId13"/><Relationship Type="http://schemas.openxmlformats.org/officeDocument/2006/relationships/image" Target="/xl/media/image37.png" Id="rId14"/></Relationships>
</file>

<file path=xl/drawings/_rels/drawing4.xml.rels><Relationships xmlns="http://schemas.openxmlformats.org/package/2006/relationships"><Relationship Type="http://schemas.openxmlformats.org/officeDocument/2006/relationships/image" Target="/xl/media/image38.png" Id="rId1"/><Relationship Type="http://schemas.openxmlformats.org/officeDocument/2006/relationships/image" Target="/xl/media/image39.png" Id="rId2"/><Relationship Type="http://schemas.openxmlformats.org/officeDocument/2006/relationships/image" Target="/xl/media/image40.png" Id="rId3"/><Relationship Type="http://schemas.openxmlformats.org/officeDocument/2006/relationships/image" Target="/xl/media/image41.png" Id="rId4"/><Relationship Type="http://schemas.openxmlformats.org/officeDocument/2006/relationships/image" Target="/xl/media/image42.png" Id="rId5"/><Relationship Type="http://schemas.openxmlformats.org/officeDocument/2006/relationships/image" Target="/xl/media/image43.png" Id="rId6"/><Relationship Type="http://schemas.openxmlformats.org/officeDocument/2006/relationships/image" Target="/xl/media/image44.png" Id="rId7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3" name="Picture 2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3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8</row>
      <rowOff>3175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5462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5" name="Picture 4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6" name="Picture 5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7" name="Picture 6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8" name="Picture 7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9" name="Picture 8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0" name="Picture 9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50800</colOff>
      <row>8</row>
      <rowOff>9525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5462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3" name="Pictur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5" name="Pictur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6" name="Pictur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7" name="Pictur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8" name="Pictur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765300" cy="15303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9" name="Pictur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8</row>
      <rowOff>3175</rowOff>
    </to>
    <pic>
      <nvPicPr>
        <cNvPr id="10" name="Pictur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5462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1" name="Pictur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2" name="Pictur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3" name="Pictur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4" name="Pictur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5" name="Pictur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31750</colOff>
      <row>8</row>
      <rowOff>3175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3" name="Pictur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5" name="Pictur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6" name="Pictur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7" name="Pictur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765300" cy="15303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8" name="Pictur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8</row>
      <rowOff>3175</rowOff>
    </to>
    <pic>
      <nvPicPr>
        <cNvPr id="9" name="Pictur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5462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0" name="Pictur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1" name="Pictur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2" name="Pictur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3" name="Pictur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4" name="Pictur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15" name="Pictur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31750</colOff>
      <row>8</row>
      <rowOff>3175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3" name="Pictur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5" name="Pictur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6" name="Pictur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7" name="Pictur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765300" cy="15303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</col>
      <colOff>31750</colOff>
      <row>7</row>
      <rowOff>168275</rowOff>
    </to>
    <pic>
      <nvPicPr>
        <cNvPr id="8" name="Pictur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847850" cy="14763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O130"/>
  <sheetViews>
    <sheetView topLeftCell="A107" zoomScale="80" zoomScaleNormal="80" workbookViewId="0">
      <selection activeCell="C114" sqref="C114:I114"/>
    </sheetView>
  </sheetViews>
  <sheetFormatPr baseColWidth="8" defaultColWidth="8.5546875" defaultRowHeight="14.4"/>
  <cols>
    <col width="26" customWidth="1" style="147" min="1" max="1"/>
    <col width="8.5546875" customWidth="1" style="147" min="2" max="2"/>
    <col width="18.44140625" customWidth="1" style="147" min="3" max="3"/>
    <col width="13.44140625" customWidth="1" style="147" min="4" max="4"/>
    <col width="22.44140625" customWidth="1" style="147" min="5" max="5"/>
    <col width="18.44140625" customWidth="1" style="147" min="6" max="6"/>
    <col width="15" customWidth="1" style="147" min="7" max="7"/>
    <col width="14.5546875" customWidth="1" style="147" min="8" max="8"/>
    <col width="12.5546875" customWidth="1" style="147" min="9" max="9"/>
    <col width="19.5546875" customWidth="1" style="147" min="10" max="10"/>
    <col width="14.5546875" customWidth="1" style="147" min="11" max="11"/>
    <col width="18.5546875" customWidth="1" style="147" min="12" max="12"/>
    <col width="13.5546875" customWidth="1" style="147" min="13" max="13"/>
    <col width="18.5546875" customWidth="1" style="147" min="14" max="14"/>
    <col width="26.5546875" customWidth="1" style="147" min="15" max="15"/>
    <col width="19" customWidth="1" style="147" min="16" max="16"/>
    <col width="18.44140625" customWidth="1" style="147" min="17" max="17"/>
    <col width="21.5546875" customWidth="1" style="147" min="18" max="18"/>
    <col width="8.5546875" customWidth="1" style="147" min="19" max="20"/>
    <col width="16.5546875" customWidth="1" style="147" min="21" max="21"/>
    <col width="8.5546875" customWidth="1" style="147" min="22" max="39"/>
    <col width="13.44140625" customWidth="1" style="147" min="40" max="40"/>
    <col width="12.44140625" customWidth="1" style="147" min="41" max="41"/>
    <col width="8.5546875" customWidth="1" style="147" min="42" max="16384"/>
  </cols>
  <sheetData>
    <row r="1" ht="15" customHeight="1" s="147" thickBot="1">
      <c r="C1" s="30" t="inlineStr">
        <is>
          <t>Reporting Week.</t>
        </is>
      </c>
      <c r="D1" s="262" t="inlineStr">
        <is>
          <t xml:space="preserve">3-9 </t>
        </is>
      </c>
      <c r="E1" s="226" t="n"/>
    </row>
    <row r="2" ht="15" customHeight="1" s="147" thickBot="1">
      <c r="C2" s="30" t="inlineStr">
        <is>
          <t>Month:</t>
        </is>
      </c>
      <c r="D2" s="263" t="inlineStr">
        <is>
          <t xml:space="preserve">May </t>
        </is>
      </c>
      <c r="E2" s="226" t="n"/>
    </row>
    <row r="3" ht="15" customHeight="1" s="147" thickBot="1">
      <c r="C3" s="30" t="inlineStr">
        <is>
          <t>Compiled By:</t>
        </is>
      </c>
      <c r="D3" s="2" t="inlineStr">
        <is>
          <t xml:space="preserve">BRTI M&amp;E </t>
        </is>
      </c>
      <c r="E3" s="226" t="n"/>
    </row>
    <row r="4"/>
    <row r="5"/>
    <row r="6"/>
    <row r="8" ht="18" customHeight="1" s="147">
      <c r="C8" s="210" t="inlineStr">
        <is>
          <t>Specimens Received</t>
        </is>
      </c>
    </row>
    <row r="9" ht="15" customHeight="1" s="147" thickBot="1"/>
    <row r="10" ht="60" customHeight="1" s="147" thickBot="1">
      <c r="C10" s="2" t="inlineStr">
        <is>
          <t>Laboratory</t>
        </is>
      </c>
      <c r="D10" s="264" t="inlineStr">
        <is>
          <t>Samples Carried Over (Previous Week(s))</t>
        </is>
      </c>
      <c r="E10" s="265" t="inlineStr">
        <is>
          <t>Samples Received (Current Week)</t>
        </is>
      </c>
      <c r="F10" s="136" t="n"/>
      <c r="G10" s="136" t="n"/>
      <c r="H10" s="136" t="n"/>
      <c r="I10" s="136" t="n"/>
      <c r="J10" s="136" t="n"/>
      <c r="K10" s="266" t="n"/>
      <c r="L10" s="267" t="inlineStr">
        <is>
          <t>Samples Rejected (Current Week)</t>
        </is>
      </c>
      <c r="M10" s="267" t="inlineStr">
        <is>
          <t>Total Samples Received (Current Week)</t>
        </is>
      </c>
      <c r="N10" s="267" t="inlineStr">
        <is>
          <t># of samples entered into LIMS</t>
        </is>
      </c>
      <c r="O10" s="268" t="inlineStr">
        <is>
          <t>Total Samples Current + Carryover</t>
        </is>
      </c>
      <c r="P10" s="268" t="inlineStr">
        <is>
          <t>Samples Referred</t>
        </is>
      </c>
      <c r="Q10" s="268" t="inlineStr">
        <is>
          <t>Samples Referred to (Name)</t>
        </is>
      </c>
      <c r="R10" s="269" t="inlineStr">
        <is>
          <t>% Rejection Rate (Current Week)</t>
        </is>
      </c>
      <c r="S10" s="270" t="inlineStr">
        <is>
          <t>Number of results printed (LIMS)</t>
        </is>
      </c>
      <c r="T10" s="266" t="n"/>
      <c r="U10" s="271" t="inlineStr">
        <is>
          <t>Total Results dispatched by lab</t>
        </is>
      </c>
      <c r="V10" s="266" t="n"/>
      <c r="W10" s="272" t="inlineStr">
        <is>
          <t>Comment: [Please input any comment regarding  samples carryover; samples received; samples rejected; rejection rate; printing and dispatch of results and developments and policy changes if applicable]</t>
        </is>
      </c>
      <c r="X10" s="136" t="n"/>
      <c r="Y10" s="136" t="n"/>
      <c r="Z10" s="136" t="n"/>
      <c r="AA10" s="136" t="n"/>
      <c r="AB10" s="136" t="n"/>
      <c r="AC10" s="136" t="n"/>
      <c r="AD10" s="136" t="n"/>
      <c r="AE10" s="136" t="n"/>
      <c r="AF10" s="136" t="n"/>
      <c r="AG10" s="136" t="n"/>
      <c r="AH10" s="136" t="n"/>
      <c r="AI10" s="136" t="n"/>
      <c r="AJ10" s="136" t="n"/>
      <c r="AK10" s="136" t="n"/>
      <c r="AL10" s="136" t="n"/>
      <c r="AM10" s="266" t="n"/>
    </row>
    <row r="11" ht="15" customHeight="1" s="147" thickBot="1">
      <c r="C11" s="3" t="n"/>
      <c r="D11" s="273" t="n"/>
      <c r="E11" s="274" t="n"/>
      <c r="K11" s="275" t="n"/>
      <c r="L11" s="273" t="n"/>
      <c r="M11" s="273" t="n"/>
      <c r="N11" s="273" t="n"/>
      <c r="O11" s="273" t="n"/>
      <c r="P11" s="273" t="n"/>
      <c r="Q11" s="273" t="n"/>
      <c r="R11" s="273" t="n"/>
      <c r="S11" s="274" t="n"/>
      <c r="T11" s="275" t="n"/>
      <c r="U11" s="274" t="n"/>
      <c r="V11" s="275" t="n"/>
      <c r="W11" s="274" t="n"/>
      <c r="AM11" s="275" t="n"/>
    </row>
    <row r="12" ht="29.4" customHeight="1" s="147" thickBot="1">
      <c r="C12" s="3" t="n"/>
      <c r="D12" s="4" t="n"/>
      <c r="E12" s="5" t="inlineStr">
        <is>
          <t xml:space="preserve">Nasopharyngeal Swab </t>
        </is>
      </c>
      <c r="F12" s="6" t="inlineStr">
        <is>
          <t>Nasal Swab</t>
        </is>
      </c>
      <c r="G12" s="52" t="inlineStr">
        <is>
          <t>Oropharyngeal    Swab</t>
        </is>
      </c>
      <c r="H12" s="7" t="inlineStr">
        <is>
          <t>Midturbinate   Nasal Swab</t>
        </is>
      </c>
      <c r="I12" s="5" t="inlineStr">
        <is>
          <t>Sputum</t>
        </is>
      </c>
      <c r="J12" s="40" t="inlineStr">
        <is>
          <t>Whole Blood/Plasma/Serum</t>
        </is>
      </c>
      <c r="K12" s="5" t="inlineStr">
        <is>
          <t>Other (specify)</t>
        </is>
      </c>
      <c r="L12" s="4" t="n"/>
      <c r="M12" s="4" t="n"/>
      <c r="N12" s="8" t="n"/>
      <c r="O12" s="5" t="n"/>
      <c r="P12" s="9" t="n"/>
      <c r="Q12" s="10" t="n"/>
      <c r="R12" s="11" t="n"/>
      <c r="S12" s="276" t="n"/>
      <c r="T12" s="277" t="n"/>
      <c r="U12" s="276" t="n"/>
      <c r="V12" s="277" t="n"/>
      <c r="W12" s="276" t="n"/>
      <c r="X12" s="278" t="n"/>
      <c r="Y12" s="278" t="n"/>
      <c r="Z12" s="278" t="n"/>
      <c r="AA12" s="278" t="n"/>
      <c r="AB12" s="278" t="n"/>
      <c r="AC12" s="278" t="n"/>
      <c r="AD12" s="278" t="n"/>
      <c r="AE12" s="278" t="n"/>
      <c r="AF12" s="278" t="n"/>
      <c r="AG12" s="278" t="n"/>
      <c r="AH12" s="278" t="n"/>
      <c r="AI12" s="278" t="n"/>
      <c r="AJ12" s="278" t="n"/>
      <c r="AK12" s="278" t="n"/>
      <c r="AL12" s="278" t="n"/>
      <c r="AM12" s="277" t="n"/>
    </row>
    <row r="13" ht="15" customHeight="1" s="147" thickBot="1">
      <c r="C13" s="30" t="inlineStr">
        <is>
          <t>NMRL</t>
        </is>
      </c>
      <c r="D13" s="31" t="n">
        <v>0</v>
      </c>
      <c r="E13" s="31" t="n">
        <v>179</v>
      </c>
      <c r="F13" s="34" t="n">
        <v>0</v>
      </c>
      <c r="G13" s="97" t="n">
        <v>0</v>
      </c>
      <c r="H13" s="35" t="n">
        <v>0</v>
      </c>
      <c r="I13" s="31" t="n">
        <v>0</v>
      </c>
      <c r="J13" s="31" t="n">
        <v>0</v>
      </c>
      <c r="K13" s="31" t="n">
        <v>0</v>
      </c>
      <c r="L13" s="31" t="n">
        <v>0</v>
      </c>
      <c r="M13" s="32">
        <f>SUM(E13:K13)-L13</f>
        <v/>
      </c>
      <c r="N13" s="32" t="n">
        <v>210</v>
      </c>
      <c r="O13" s="32">
        <f>M13+D13</f>
        <v/>
      </c>
      <c r="P13" s="32" t="n">
        <v>0</v>
      </c>
      <c r="Q13" s="32" t="n">
        <v>0</v>
      </c>
      <c r="R13" s="33">
        <f>IFERROR(L13/M13,0)</f>
        <v/>
      </c>
      <c r="S13" s="279" t="n">
        <v>201</v>
      </c>
      <c r="T13" s="226" t="n"/>
      <c r="U13" s="280" t="n">
        <v>201</v>
      </c>
      <c r="V13" s="226" t="n"/>
      <c r="W13" s="281" t="n"/>
      <c r="X13" s="148" t="n"/>
      <c r="Y13" s="148" t="n"/>
      <c r="Z13" s="148" t="n"/>
      <c r="AA13" s="148" t="n"/>
      <c r="AB13" s="148" t="n"/>
      <c r="AC13" s="148" t="n"/>
      <c r="AD13" s="148" t="n"/>
      <c r="AE13" s="148" t="n"/>
      <c r="AF13" s="148" t="n"/>
      <c r="AG13" s="148" t="n"/>
      <c r="AH13" s="148" t="n"/>
      <c r="AI13" s="148" t="n"/>
      <c r="AJ13" s="148" t="n"/>
      <c r="AK13" s="148" t="n"/>
      <c r="AL13" s="148" t="n"/>
      <c r="AM13" s="226" t="n"/>
    </row>
    <row r="14" ht="15" customHeight="1" s="147" thickBot="1">
      <c r="C14" s="30" t="inlineStr">
        <is>
          <t>NTBRL</t>
        </is>
      </c>
      <c r="D14" s="31" t="n">
        <v>0</v>
      </c>
      <c r="E14" s="31" t="n">
        <v>286</v>
      </c>
      <c r="F14" s="31" t="n">
        <v>0</v>
      </c>
      <c r="G14" s="31" t="n">
        <v>0</v>
      </c>
      <c r="H14" s="31" t="n">
        <v>0</v>
      </c>
      <c r="I14" s="31" t="n">
        <v>0</v>
      </c>
      <c r="J14" s="31" t="n">
        <v>0</v>
      </c>
      <c r="K14" s="31" t="n">
        <v>0</v>
      </c>
      <c r="L14" s="31" t="n">
        <v>0</v>
      </c>
      <c r="M14" s="32">
        <f>SUM(E14:K14)-L14</f>
        <v/>
      </c>
      <c r="N14" s="32" t="n">
        <v>286</v>
      </c>
      <c r="O14" s="32">
        <f>M14+D14</f>
        <v/>
      </c>
      <c r="P14" s="48" t="n">
        <v>0</v>
      </c>
      <c r="Q14" s="48" t="n">
        <v>0</v>
      </c>
      <c r="R14" s="33">
        <f>IFERROR(L14/M14,0)</f>
        <v/>
      </c>
      <c r="S14" s="279" t="n">
        <v>286</v>
      </c>
      <c r="T14" s="226" t="n"/>
      <c r="U14" s="280" t="n">
        <v>286</v>
      </c>
      <c r="V14" s="226" t="n"/>
      <c r="W14" s="281" t="n"/>
      <c r="X14" s="148" t="n"/>
      <c r="Y14" s="148" t="n"/>
      <c r="Z14" s="148" t="n"/>
      <c r="AA14" s="148" t="n"/>
      <c r="AB14" s="148" t="n"/>
      <c r="AC14" s="148" t="n"/>
      <c r="AD14" s="148" t="n"/>
      <c r="AE14" s="148" t="n"/>
      <c r="AF14" s="148" t="n"/>
      <c r="AG14" s="148" t="n"/>
      <c r="AH14" s="148" t="n"/>
      <c r="AI14" s="148" t="n"/>
      <c r="AJ14" s="148" t="n"/>
      <c r="AK14" s="148" t="n"/>
      <c r="AL14" s="148" t="n"/>
      <c r="AM14" s="226" t="n"/>
    </row>
    <row r="15" ht="15" customHeight="1" s="147" thickBot="1">
      <c r="C15" s="30" t="inlineStr">
        <is>
          <t>Mutare</t>
        </is>
      </c>
      <c r="D15" s="47" t="n">
        <v>3</v>
      </c>
      <c r="E15" s="54" t="n">
        <v>82</v>
      </c>
      <c r="F15" s="54" t="n">
        <v>0</v>
      </c>
      <c r="G15" s="54" t="n">
        <v>0</v>
      </c>
      <c r="H15" s="54" t="n">
        <v>0</v>
      </c>
      <c r="I15" s="54" t="n">
        <v>0</v>
      </c>
      <c r="J15" s="54" t="n">
        <v>0</v>
      </c>
      <c r="K15" s="54" t="n">
        <v>0</v>
      </c>
      <c r="L15" s="47" t="n">
        <v>1</v>
      </c>
      <c r="M15" s="32">
        <f>SUM(E15:K15)-L15</f>
        <v/>
      </c>
      <c r="N15" s="32" t="n">
        <v>78</v>
      </c>
      <c r="O15" s="32">
        <f>M15+D15</f>
        <v/>
      </c>
      <c r="P15" s="32" t="n">
        <v>0</v>
      </c>
      <c r="Q15" s="32" t="n">
        <v>0</v>
      </c>
      <c r="R15" s="33">
        <f>IFERROR(L19/M15,0)</f>
        <v/>
      </c>
      <c r="S15" s="279" t="n">
        <v>81</v>
      </c>
      <c r="T15" s="226" t="n"/>
      <c r="U15" s="280" t="n">
        <v>81</v>
      </c>
      <c r="V15" s="226" t="n"/>
      <c r="W15" s="281" t="inlineStr">
        <is>
          <t>1 leaked sample rejected.</t>
        </is>
      </c>
      <c r="X15" s="148" t="n"/>
      <c r="Y15" s="148" t="n"/>
      <c r="Z15" s="148" t="n"/>
      <c r="AA15" s="148" t="n"/>
      <c r="AB15" s="148" t="n"/>
      <c r="AC15" s="148" t="n"/>
      <c r="AD15" s="148" t="n"/>
      <c r="AE15" s="148" t="n"/>
      <c r="AF15" s="148" t="n"/>
      <c r="AG15" s="148" t="n"/>
      <c r="AH15" s="148" t="n"/>
      <c r="AI15" s="148" t="n"/>
      <c r="AJ15" s="148" t="n"/>
      <c r="AK15" s="148" t="n"/>
      <c r="AL15" s="148" t="n"/>
      <c r="AM15" s="226" t="n"/>
    </row>
    <row r="16" ht="15" customHeight="1" s="147" thickBot="1">
      <c r="C16" s="30" t="inlineStr">
        <is>
          <t xml:space="preserve">Wilkins </t>
        </is>
      </c>
      <c r="D16" s="31" t="n">
        <v>0</v>
      </c>
      <c r="E16" s="31" t="n">
        <v>0</v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0</v>
      </c>
      <c r="K16" s="31" t="n">
        <v>0</v>
      </c>
      <c r="L16" s="31" t="n">
        <v>0</v>
      </c>
      <c r="M16" s="32">
        <f>SUM(E16:K16)-L16</f>
        <v/>
      </c>
      <c r="N16" s="48" t="n">
        <v>0</v>
      </c>
      <c r="O16" s="32">
        <f>M16+D16</f>
        <v/>
      </c>
      <c r="P16" s="32" t="n">
        <v>0</v>
      </c>
      <c r="Q16" s="32" t="n">
        <v>0</v>
      </c>
      <c r="R16" s="33">
        <f>IFERROR(L16/M16,0)</f>
        <v/>
      </c>
      <c r="S16" s="279" t="n">
        <v>0</v>
      </c>
      <c r="T16" s="226" t="n"/>
      <c r="U16" s="280" t="n">
        <v>0</v>
      </c>
      <c r="V16" s="226" t="n"/>
      <c r="W16" s="281" t="n"/>
      <c r="X16" s="148" t="n"/>
      <c r="Y16" s="148" t="n"/>
      <c r="Z16" s="148" t="n"/>
      <c r="AA16" s="148" t="n"/>
      <c r="AB16" s="148" t="n"/>
      <c r="AC16" s="148" t="n"/>
      <c r="AD16" s="148" t="n"/>
      <c r="AE16" s="148" t="n"/>
      <c r="AF16" s="148" t="n"/>
      <c r="AG16" s="148" t="n"/>
      <c r="AH16" s="148" t="n"/>
      <c r="AI16" s="148" t="n"/>
      <c r="AJ16" s="148" t="n"/>
      <c r="AK16" s="148" t="n"/>
      <c r="AL16" s="148" t="n"/>
      <c r="AM16" s="226" t="n"/>
    </row>
    <row r="17" ht="15" customHeight="1" s="147" thickBot="1">
      <c r="C17" s="30" t="inlineStr">
        <is>
          <t>BRIDH</t>
        </is>
      </c>
      <c r="D17" s="31" t="n">
        <v>0</v>
      </c>
      <c r="E17" s="31" t="n">
        <v>5</v>
      </c>
      <c r="F17" s="31" t="n">
        <v>0</v>
      </c>
      <c r="G17" s="31" t="n">
        <v>0</v>
      </c>
      <c r="H17" s="31" t="n">
        <v>0</v>
      </c>
      <c r="I17" s="31" t="n">
        <v>0</v>
      </c>
      <c r="J17" s="31" t="n">
        <v>0</v>
      </c>
      <c r="K17" s="31" t="n">
        <v>0</v>
      </c>
      <c r="L17" s="31" t="n">
        <v>0</v>
      </c>
      <c r="M17" s="32">
        <f>SUM(E17:K17)-L17</f>
        <v/>
      </c>
      <c r="N17" s="32" t="n">
        <v>0</v>
      </c>
      <c r="O17" s="32">
        <f>M17+D17</f>
        <v/>
      </c>
      <c r="P17" s="32" t="n">
        <v>0</v>
      </c>
      <c r="Q17" s="32" t="n">
        <v>0</v>
      </c>
      <c r="R17" s="33">
        <f>IFERROR(L17/M17,0)</f>
        <v/>
      </c>
      <c r="S17" s="279" t="n">
        <v>2</v>
      </c>
      <c r="T17" s="226" t="n"/>
      <c r="U17" s="280" t="n">
        <v>2</v>
      </c>
      <c r="V17" s="226" t="n"/>
      <c r="W17" s="281" t="n"/>
      <c r="X17" s="148" t="n"/>
      <c r="Y17" s="148" t="n"/>
      <c r="Z17" s="148" t="n"/>
      <c r="AA17" s="148" t="n"/>
      <c r="AB17" s="148" t="n"/>
      <c r="AC17" s="148" t="n"/>
      <c r="AD17" s="148" t="n"/>
      <c r="AE17" s="148" t="n"/>
      <c r="AF17" s="148" t="n"/>
      <c r="AG17" s="148" t="n"/>
      <c r="AH17" s="148" t="n"/>
      <c r="AI17" s="148" t="n"/>
      <c r="AJ17" s="148" t="n"/>
      <c r="AK17" s="148" t="n"/>
      <c r="AL17" s="148" t="n"/>
      <c r="AM17" s="226" t="n"/>
    </row>
    <row r="18" ht="15" customHeight="1" s="147" thickBot="1">
      <c r="C18" s="30" t="inlineStr">
        <is>
          <t>Gweru</t>
        </is>
      </c>
      <c r="D18" s="31" t="n">
        <v>0</v>
      </c>
      <c r="E18" s="31" t="n">
        <v>31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2">
        <f>SUM(E18:K18)-L18</f>
        <v/>
      </c>
      <c r="N18" s="32" t="n">
        <v>31</v>
      </c>
      <c r="O18" s="32">
        <f>M18+D18</f>
        <v/>
      </c>
      <c r="P18" s="32" t="n">
        <v>0</v>
      </c>
      <c r="Q18" s="32" t="n">
        <v>0</v>
      </c>
      <c r="R18" s="33">
        <f>IFERROR(L18/M18,0)</f>
        <v/>
      </c>
      <c r="S18" s="279" t="n">
        <v>31</v>
      </c>
      <c r="T18" s="226" t="n"/>
      <c r="U18" s="280" t="n">
        <v>31</v>
      </c>
      <c r="V18" s="226" t="n"/>
      <c r="W18" s="281" t="n"/>
      <c r="X18" s="148" t="n"/>
      <c r="Y18" s="148" t="n"/>
      <c r="Z18" s="148" t="n"/>
      <c r="AA18" s="148" t="n"/>
      <c r="AB18" s="148" t="n"/>
      <c r="AC18" s="148" t="n"/>
      <c r="AD18" s="148" t="n"/>
      <c r="AE18" s="148" t="n"/>
      <c r="AF18" s="148" t="n"/>
      <c r="AG18" s="148" t="n"/>
      <c r="AH18" s="148" t="n"/>
      <c r="AI18" s="148" t="n"/>
      <c r="AJ18" s="148" t="n"/>
      <c r="AK18" s="148" t="n"/>
      <c r="AL18" s="148" t="n"/>
      <c r="AM18" s="226" t="n"/>
    </row>
    <row r="19" ht="15" customHeight="1" s="147" thickBot="1">
      <c r="C19" s="30" t="inlineStr">
        <is>
          <t>Chinhoyi</t>
        </is>
      </c>
      <c r="D19" s="31" t="n">
        <v>0</v>
      </c>
      <c r="E19" s="31" t="n">
        <v>40</v>
      </c>
      <c r="F19" s="31" t="n">
        <v>0</v>
      </c>
      <c r="G19" s="31" t="n">
        <v>0</v>
      </c>
      <c r="H19" s="31" t="n">
        <v>0</v>
      </c>
      <c r="I19" s="31" t="n">
        <v>0</v>
      </c>
      <c r="J19" s="31" t="n">
        <v>0</v>
      </c>
      <c r="K19" s="31" t="n">
        <v>0</v>
      </c>
      <c r="L19" s="31" t="n">
        <v>0</v>
      </c>
      <c r="M19" s="32">
        <f>SUM(E19:K19)-L19</f>
        <v/>
      </c>
      <c r="N19" s="32" t="n">
        <v>0</v>
      </c>
      <c r="O19" s="32">
        <f>M19+D19</f>
        <v/>
      </c>
      <c r="P19" s="32" t="n">
        <v>0</v>
      </c>
      <c r="Q19" s="32" t="n">
        <v>0</v>
      </c>
      <c r="R19" s="33">
        <f>IFERROR(#REF!/M19,0)</f>
        <v/>
      </c>
      <c r="S19" s="279" t="n">
        <v>0</v>
      </c>
      <c r="T19" s="226" t="n"/>
      <c r="U19" s="280" t="n">
        <v>0</v>
      </c>
      <c r="V19" s="226" t="n"/>
      <c r="W19" s="281" t="n"/>
      <c r="X19" s="148" t="n"/>
      <c r="Y19" s="148" t="n"/>
      <c r="Z19" s="148" t="n"/>
      <c r="AA19" s="148" t="n"/>
      <c r="AB19" s="148" t="n"/>
      <c r="AC19" s="148" t="n"/>
      <c r="AD19" s="148" t="n"/>
      <c r="AE19" s="148" t="n"/>
      <c r="AF19" s="148" t="n"/>
      <c r="AG19" s="148" t="n"/>
      <c r="AH19" s="148" t="n"/>
      <c r="AI19" s="148" t="n"/>
      <c r="AJ19" s="148" t="n"/>
      <c r="AK19" s="148" t="n"/>
      <c r="AL19" s="148" t="n"/>
      <c r="AM19" s="226" t="n"/>
    </row>
    <row r="20" ht="15" customHeight="1" s="147" thickBot="1">
      <c r="C20" s="30" t="inlineStr">
        <is>
          <t xml:space="preserve">Masvingo </t>
        </is>
      </c>
      <c r="D20" s="31" t="n">
        <v>0</v>
      </c>
      <c r="E20" s="31" t="n">
        <v>124</v>
      </c>
      <c r="F20" s="31" t="n">
        <v>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0</v>
      </c>
      <c r="M20" s="32">
        <f>SUM(E20:K20)-L20</f>
        <v/>
      </c>
      <c r="N20" s="32" t="n">
        <v>2</v>
      </c>
      <c r="O20" s="32">
        <f>M20+D20</f>
        <v/>
      </c>
      <c r="P20" s="32" t="n">
        <v>0</v>
      </c>
      <c r="Q20" s="32" t="n">
        <v>0</v>
      </c>
      <c r="R20" s="33">
        <f>IFERROR(L20/M20,0)</f>
        <v/>
      </c>
      <c r="S20" s="279" t="n">
        <v>0</v>
      </c>
      <c r="T20" s="226" t="n"/>
      <c r="U20" s="280" t="n">
        <v>0</v>
      </c>
      <c r="V20" s="226" t="n"/>
      <c r="W20" s="281" t="n"/>
      <c r="X20" s="148" t="n"/>
      <c r="Y20" s="148" t="n"/>
      <c r="Z20" s="148" t="n"/>
      <c r="AA20" s="148" t="n"/>
      <c r="AB20" s="148" t="n"/>
      <c r="AC20" s="148" t="n"/>
      <c r="AD20" s="148" t="n"/>
      <c r="AE20" s="148" t="n"/>
      <c r="AF20" s="148" t="n"/>
      <c r="AG20" s="148" t="n"/>
      <c r="AH20" s="148" t="n"/>
      <c r="AI20" s="148" t="n"/>
      <c r="AJ20" s="148" t="n"/>
      <c r="AK20" s="148" t="n"/>
      <c r="AL20" s="148" t="n"/>
      <c r="AM20" s="226" t="n"/>
    </row>
    <row r="21" ht="15" customHeight="1" s="147" thickBot="1">
      <c r="C21" s="49" t="inlineStr">
        <is>
          <t>Beitbridge</t>
        </is>
      </c>
      <c r="D21" s="50" t="n">
        <v>0</v>
      </c>
      <c r="E21" s="31" t="n">
        <v>126</v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2">
        <f>SUM(E21:K21)-L21</f>
        <v/>
      </c>
      <c r="N21" s="32" t="n">
        <v>0</v>
      </c>
      <c r="O21" s="32">
        <f>M21+D21</f>
        <v/>
      </c>
      <c r="P21" s="32" t="n">
        <v>0</v>
      </c>
      <c r="Q21" s="32" t="n">
        <v>0</v>
      </c>
      <c r="R21" s="33">
        <f>IFERROR(L21/M21,0)</f>
        <v/>
      </c>
      <c r="S21" s="279" t="n">
        <v>0</v>
      </c>
      <c r="T21" s="226" t="n"/>
      <c r="U21" s="279" t="n">
        <v>126</v>
      </c>
      <c r="V21" s="226" t="n"/>
      <c r="W21" s="281" t="n"/>
      <c r="X21" s="148" t="n"/>
      <c r="Y21" s="148" t="n"/>
      <c r="Z21" s="148" t="n"/>
      <c r="AA21" s="148" t="n"/>
      <c r="AB21" s="148" t="n"/>
      <c r="AC21" s="148" t="n"/>
      <c r="AD21" s="148" t="n"/>
      <c r="AE21" s="148" t="n"/>
      <c r="AF21" s="148" t="n"/>
      <c r="AG21" s="148" t="n"/>
      <c r="AH21" s="148" t="n"/>
      <c r="AI21" s="148" t="n"/>
      <c r="AJ21" s="148" t="n"/>
      <c r="AK21" s="148" t="n"/>
      <c r="AL21" s="148" t="n"/>
      <c r="AM21" s="148" t="n"/>
      <c r="AN21" s="148" t="n"/>
      <c r="AO21" s="226" t="n"/>
    </row>
    <row r="22" ht="15" customHeight="1" s="147" thickBot="1">
      <c r="C22" s="30" t="inlineStr">
        <is>
          <t>Victoria Falls</t>
        </is>
      </c>
      <c r="D22" s="31" t="n">
        <v>0</v>
      </c>
      <c r="E22" s="31" t="n">
        <v>34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2">
        <f>SUM(E22:K22)-L22</f>
        <v/>
      </c>
      <c r="N22" s="32" t="n">
        <v>34</v>
      </c>
      <c r="O22" s="32">
        <f>M22+D22</f>
        <v/>
      </c>
      <c r="P22" s="32" t="n">
        <v>0</v>
      </c>
      <c r="Q22" s="32" t="n">
        <v>0</v>
      </c>
      <c r="R22" s="33">
        <f>IFERROR(L22/M22,0)</f>
        <v/>
      </c>
      <c r="S22" s="279" t="n">
        <v>34</v>
      </c>
      <c r="T22" s="226" t="n"/>
      <c r="U22" s="280" t="n">
        <v>34</v>
      </c>
      <c r="V22" s="226" t="n"/>
      <c r="W22" s="281" t="n"/>
      <c r="X22" s="148" t="n"/>
      <c r="Y22" s="148" t="n"/>
      <c r="Z22" s="148" t="n"/>
      <c r="AA22" s="148" t="n"/>
      <c r="AB22" s="148" t="n"/>
      <c r="AC22" s="148" t="n"/>
      <c r="AD22" s="148" t="n"/>
      <c r="AE22" s="148" t="n"/>
      <c r="AF22" s="148" t="n"/>
      <c r="AG22" s="148" t="n"/>
      <c r="AH22" s="148" t="n"/>
      <c r="AI22" s="148" t="n"/>
      <c r="AJ22" s="148" t="n"/>
      <c r="AK22" s="148" t="n"/>
      <c r="AL22" s="148" t="n"/>
      <c r="AM22" s="226" t="n"/>
    </row>
    <row r="23" ht="15" customHeight="1" s="147" thickBot="1">
      <c r="C23" s="30" t="inlineStr">
        <is>
          <t>Bindura</t>
        </is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  <c r="K23" s="31" t="n">
        <v>0</v>
      </c>
      <c r="L23" s="31" t="n">
        <v>0</v>
      </c>
      <c r="M23" s="32">
        <f>SUM(E23:K23)-L23</f>
        <v/>
      </c>
      <c r="N23" s="32" t="n">
        <v>0</v>
      </c>
      <c r="O23" s="32">
        <f>M23+D23</f>
        <v/>
      </c>
      <c r="P23" s="32" t="n">
        <v>0</v>
      </c>
      <c r="Q23" s="32" t="n">
        <v>0</v>
      </c>
      <c r="R23" s="33">
        <f>IFERROR(L23/M23,0)</f>
        <v/>
      </c>
      <c r="S23" s="279" t="n">
        <v>0</v>
      </c>
      <c r="T23" s="226" t="n"/>
      <c r="U23" s="280" t="n">
        <v>0</v>
      </c>
      <c r="V23" s="226" t="n"/>
      <c r="W23" s="281" t="n"/>
      <c r="X23" s="148" t="n"/>
      <c r="Y23" s="148" t="n"/>
      <c r="Z23" s="148" t="n"/>
      <c r="AA23" s="148" t="n"/>
      <c r="AB23" s="148" t="n"/>
      <c r="AC23" s="148" t="n"/>
      <c r="AD23" s="148" t="n"/>
      <c r="AE23" s="148" t="n"/>
      <c r="AF23" s="148" t="n"/>
      <c r="AG23" s="148" t="n"/>
      <c r="AH23" s="148" t="n"/>
      <c r="AI23" s="148" t="n"/>
      <c r="AJ23" s="148" t="n"/>
      <c r="AK23" s="148" t="n"/>
      <c r="AL23" s="148" t="n"/>
      <c r="AM23" s="226" t="n"/>
    </row>
    <row r="24" ht="15" customHeight="1" s="147" thickBot="1">
      <c r="C24" s="30" t="inlineStr">
        <is>
          <t>Kadoma</t>
        </is>
      </c>
      <c r="D24" s="31" t="n">
        <v>0</v>
      </c>
      <c r="E24" s="31" t="n">
        <v>66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2">
        <f>SUM(E24:K24)-L24</f>
        <v/>
      </c>
      <c r="N24" s="32" t="n">
        <v>0</v>
      </c>
      <c r="O24" s="32">
        <f>M24+D24</f>
        <v/>
      </c>
      <c r="P24" s="32" t="n">
        <v>0</v>
      </c>
      <c r="Q24" s="32" t="n">
        <v>0</v>
      </c>
      <c r="R24" s="33">
        <f>IFERROR(L24/M24,0)</f>
        <v/>
      </c>
      <c r="S24" s="279" t="n">
        <v>0</v>
      </c>
      <c r="T24" s="226" t="n"/>
      <c r="U24" s="280" t="n">
        <v>0</v>
      </c>
      <c r="V24" s="226" t="n"/>
      <c r="W24" s="281" t="n"/>
      <c r="X24" s="148" t="n"/>
      <c r="Y24" s="148" t="n"/>
      <c r="Z24" s="148" t="n"/>
      <c r="AA24" s="148" t="n"/>
      <c r="AB24" s="148" t="n"/>
      <c r="AC24" s="148" t="n"/>
      <c r="AD24" s="148" t="n"/>
      <c r="AE24" s="148" t="n"/>
      <c r="AF24" s="148" t="n"/>
      <c r="AG24" s="148" t="n"/>
      <c r="AH24" s="148" t="n"/>
      <c r="AI24" s="148" t="n"/>
      <c r="AJ24" s="148" t="n"/>
      <c r="AK24" s="148" t="n"/>
      <c r="AL24" s="148" t="n"/>
      <c r="AM24" s="226" t="n"/>
    </row>
    <row r="25" ht="15" customHeight="1" s="147" thickBot="1">
      <c r="C25" s="49" t="inlineStr">
        <is>
          <t>Marondera</t>
        </is>
      </c>
      <c r="D25" s="50" t="n">
        <v>0</v>
      </c>
      <c r="E25" s="31" t="n">
        <v>168</v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2">
        <f>SUM(E25:K25)-L25</f>
        <v/>
      </c>
      <c r="N25" s="32" t="n">
        <v>23</v>
      </c>
      <c r="O25" s="32">
        <f>M25+D25</f>
        <v/>
      </c>
      <c r="P25" s="32" t="n">
        <v>0</v>
      </c>
      <c r="Q25" s="32" t="n">
        <v>0</v>
      </c>
      <c r="R25" s="33">
        <f>IFERROR(L25/M25,0)</f>
        <v/>
      </c>
      <c r="S25" s="279" t="n">
        <v>26</v>
      </c>
      <c r="T25" s="226" t="n"/>
      <c r="U25" s="280" t="n">
        <v>26</v>
      </c>
      <c r="V25" s="226" t="n"/>
      <c r="W25" s="281" t="n"/>
      <c r="X25" s="148" t="n"/>
      <c r="Y25" s="148" t="n"/>
      <c r="Z25" s="148" t="n"/>
      <c r="AA25" s="148" t="n"/>
      <c r="AB25" s="148" t="n"/>
      <c r="AC25" s="148" t="n"/>
      <c r="AD25" s="148" t="n"/>
      <c r="AE25" s="148" t="n"/>
      <c r="AF25" s="148" t="n"/>
      <c r="AG25" s="148" t="n"/>
      <c r="AH25" s="148" t="n"/>
      <c r="AI25" s="148" t="n"/>
      <c r="AJ25" s="148" t="n"/>
      <c r="AK25" s="148" t="n"/>
      <c r="AL25" s="148" t="n"/>
      <c r="AM25" s="226" t="n"/>
    </row>
    <row r="26" ht="15" customHeight="1" s="147" thickBot="1">
      <c r="C26" s="30" t="inlineStr">
        <is>
          <t>St Lukes</t>
        </is>
      </c>
      <c r="D26" s="31" t="n">
        <v>0</v>
      </c>
      <c r="E26" s="31" t="n">
        <v>346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2">
        <f>SUM(E26:K26)-L26</f>
        <v/>
      </c>
      <c r="N26" s="32" t="n">
        <v>20</v>
      </c>
      <c r="O26" s="32">
        <f>M26+D26</f>
        <v/>
      </c>
      <c r="P26" s="32" t="n">
        <v>0</v>
      </c>
      <c r="Q26" s="32" t="n">
        <v>0</v>
      </c>
      <c r="R26" s="33">
        <f>IFERROR(L26/M26,0)</f>
        <v/>
      </c>
      <c r="S26" s="279" t="n">
        <v>0</v>
      </c>
      <c r="T26" s="226" t="n"/>
      <c r="U26" s="280" t="n">
        <v>0</v>
      </c>
      <c r="V26" s="226" t="n"/>
      <c r="W26" s="281" t="n"/>
      <c r="X26" s="148" t="n"/>
      <c r="Y26" s="148" t="n"/>
      <c r="Z26" s="148" t="n"/>
      <c r="AA26" s="148" t="n"/>
      <c r="AB26" s="148" t="n"/>
      <c r="AC26" s="148" t="n"/>
      <c r="AD26" s="148" t="n"/>
      <c r="AE26" s="148" t="n"/>
      <c r="AF26" s="148" t="n"/>
      <c r="AG26" s="148" t="n"/>
      <c r="AH26" s="148" t="n"/>
      <c r="AI26" s="148" t="n"/>
      <c r="AJ26" s="148" t="n"/>
      <c r="AK26" s="148" t="n"/>
      <c r="AL26" s="148" t="n"/>
      <c r="AM26" s="226" t="n"/>
    </row>
    <row r="27" ht="15" customHeight="1" s="147" thickBot="1">
      <c r="C27" s="30" t="inlineStr">
        <is>
          <t>Gwanda</t>
        </is>
      </c>
      <c r="D27" s="31" t="n">
        <v>0</v>
      </c>
      <c r="E27" s="31" t="n">
        <v>273</v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2">
        <f>SUM(E27:K27)-L27</f>
        <v/>
      </c>
      <c r="N27" s="31" t="n">
        <v>273</v>
      </c>
      <c r="O27" s="32">
        <f>M27+D27</f>
        <v/>
      </c>
      <c r="P27" s="32" t="n">
        <v>0</v>
      </c>
      <c r="Q27" s="32" t="n">
        <v>0</v>
      </c>
      <c r="R27" s="33">
        <f>IFERROR(L27/M27,0)</f>
        <v/>
      </c>
      <c r="S27" s="279" t="n">
        <v>273</v>
      </c>
      <c r="T27" s="226" t="n"/>
      <c r="U27" s="280" t="n">
        <v>273</v>
      </c>
      <c r="V27" s="226" t="n"/>
      <c r="W27" s="281" t="n"/>
      <c r="X27" s="148" t="n"/>
      <c r="Y27" s="148" t="n"/>
      <c r="Z27" s="148" t="n"/>
      <c r="AA27" s="148" t="n"/>
      <c r="AB27" s="148" t="n"/>
      <c r="AC27" s="148" t="n"/>
      <c r="AD27" s="148" t="n"/>
      <c r="AE27" s="148" t="n"/>
      <c r="AF27" s="148" t="n"/>
      <c r="AG27" s="148" t="n"/>
      <c r="AH27" s="148" t="n"/>
      <c r="AI27" s="148" t="n"/>
      <c r="AJ27" s="148" t="n"/>
      <c r="AK27" s="148" t="n"/>
      <c r="AL27" s="148" t="n"/>
      <c r="AM27" s="226" t="n"/>
    </row>
    <row r="28" ht="15" customHeight="1" s="147" thickBot="1">
      <c r="C28" s="15" t="inlineStr">
        <is>
          <t>Total</t>
        </is>
      </c>
      <c r="D28" s="16">
        <f>SUM(D13:D27)</f>
        <v/>
      </c>
      <c r="E28" s="16">
        <f>SUM(E13:E27)</f>
        <v/>
      </c>
      <c r="F28" s="16">
        <f>SUM(F13:F27)</f>
        <v/>
      </c>
      <c r="G28" s="16">
        <f>SUM(G13:G27)</f>
        <v/>
      </c>
      <c r="H28" s="16">
        <f>SUM(H13:H27)</f>
        <v/>
      </c>
      <c r="I28" s="16">
        <f>SUM(I13:I27)</f>
        <v/>
      </c>
      <c r="J28" s="16">
        <f>SUM(J13:J27)</f>
        <v/>
      </c>
      <c r="K28" s="16">
        <f>SUM(K13:K27)</f>
        <v/>
      </c>
      <c r="L28" s="16">
        <f>SUM(L13:L27)</f>
        <v/>
      </c>
      <c r="M28" s="16">
        <f>SUM(M13:M27)</f>
        <v/>
      </c>
      <c r="N28" s="16">
        <f>SUM(N13:N27)</f>
        <v/>
      </c>
      <c r="O28" s="16">
        <f>SUM(O13:O27)</f>
        <v/>
      </c>
      <c r="P28" s="16">
        <f>SUM(P13:P27)</f>
        <v/>
      </c>
      <c r="Q28" s="17" t="n"/>
      <c r="R28" s="33">
        <f>IFERROR(L28/M28,0)</f>
        <v/>
      </c>
      <c r="S28" s="137">
        <f>SUM(S13:T27)</f>
        <v/>
      </c>
      <c r="T28" s="148" t="n"/>
      <c r="U28" s="137">
        <f>SUM(U13:V27)</f>
        <v/>
      </c>
      <c r="V28" s="148" t="n"/>
      <c r="W28" s="281" t="n"/>
      <c r="X28" s="148" t="n"/>
      <c r="Y28" s="148" t="n"/>
      <c r="Z28" s="148" t="n"/>
      <c r="AA28" s="148" t="n"/>
      <c r="AB28" s="148" t="n"/>
      <c r="AC28" s="148" t="n"/>
      <c r="AD28" s="148" t="n"/>
      <c r="AE28" s="148" t="n"/>
      <c r="AF28" s="148" t="n"/>
      <c r="AG28" s="148" t="n"/>
      <c r="AH28" s="148" t="n"/>
      <c r="AI28" s="148" t="n"/>
      <c r="AJ28" s="148" t="n"/>
      <c r="AK28" s="148" t="n"/>
      <c r="AL28" s="148" t="n"/>
      <c r="AM28" s="226" t="n"/>
    </row>
    <row r="32" ht="15" customHeight="1" s="147" thickBot="1"/>
    <row r="33" ht="18.6" customHeight="1" s="147" thickBot="1">
      <c r="C33" s="18" t="inlineStr">
        <is>
          <t>Specimens Run</t>
        </is>
      </c>
    </row>
    <row r="34" ht="15" customHeight="1" s="147" thickBot="1"/>
    <row r="35" ht="15" customHeight="1" s="147" thickBot="1">
      <c r="C35" s="207" t="inlineStr">
        <is>
          <t>Laboratory</t>
        </is>
      </c>
      <c r="D35" s="118" t="inlineStr">
        <is>
          <t>Tests Done</t>
        </is>
      </c>
      <c r="E35" s="282" t="n"/>
      <c r="F35" s="282" t="n"/>
      <c r="G35" s="282" t="n"/>
      <c r="H35" s="282" t="n"/>
      <c r="I35" s="282" t="n"/>
      <c r="J35" s="282" t="n"/>
      <c r="K35" s="282" t="n"/>
      <c r="L35" s="282" t="n"/>
      <c r="M35" s="282" t="n"/>
      <c r="N35" s="282" t="n"/>
      <c r="O35" s="282" t="n"/>
      <c r="P35" s="282" t="n"/>
      <c r="Q35" s="282" t="n"/>
      <c r="R35" s="282" t="n"/>
      <c r="S35" s="282" t="n"/>
      <c r="T35" s="282" t="n"/>
      <c r="U35" s="282" t="n"/>
      <c r="V35" s="282" t="n"/>
      <c r="W35" s="282" t="n"/>
      <c r="X35" s="282" t="n"/>
      <c r="Y35" s="282" t="n"/>
      <c r="Z35" s="282" t="n"/>
      <c r="AA35" s="282" t="n"/>
      <c r="AB35" s="282" t="n"/>
      <c r="AC35" s="282" t="n"/>
      <c r="AD35" s="282" t="n"/>
      <c r="AE35" s="283" t="n"/>
      <c r="AF35" s="118" t="inlineStr">
        <is>
          <t>Total Tests Done</t>
        </is>
      </c>
      <c r="AG35" s="282" t="n"/>
      <c r="AH35" s="283" t="n"/>
      <c r="AI35" s="119" t="inlineStr">
        <is>
          <t xml:space="preserve">Error Rates </t>
        </is>
      </c>
      <c r="AJ35" s="282" t="n"/>
      <c r="AK35" s="282" t="n"/>
      <c r="AL35" s="282" t="n"/>
      <c r="AM35" s="282" t="n"/>
      <c r="AN35" s="282" t="n"/>
      <c r="AO35" s="282" t="n"/>
    </row>
    <row r="36">
      <c r="C36" s="3" t="n"/>
      <c r="D36" s="162" t="inlineStr">
        <is>
          <t>Abbott</t>
        </is>
      </c>
      <c r="H36" s="167" t="inlineStr">
        <is>
          <t>BMX</t>
        </is>
      </c>
      <c r="K36" s="275" t="n"/>
      <c r="L36" s="170" t="inlineStr">
        <is>
          <t>GeneXpert</t>
        </is>
      </c>
      <c r="P36" s="175" t="inlineStr">
        <is>
          <t>Quant Studio3</t>
        </is>
      </c>
      <c r="S36" s="275" t="n"/>
      <c r="T36" s="284" t="inlineStr">
        <is>
          <t>Hologic Panther</t>
        </is>
      </c>
      <c r="W36" s="275" t="n"/>
      <c r="X36" s="285" t="inlineStr">
        <is>
          <t>RDT   (Antibody)</t>
        </is>
      </c>
      <c r="AA36" s="275" t="n"/>
      <c r="AB36" s="286" t="inlineStr">
        <is>
          <t>RDT (Antigen)</t>
        </is>
      </c>
      <c r="AE36" s="275" t="n"/>
      <c r="AF36" s="132" t="inlineStr">
        <is>
          <t>Total Tests Done</t>
        </is>
      </c>
      <c r="AG36" s="132" t="inlineStr">
        <is>
          <t>Total Repeats</t>
        </is>
      </c>
      <c r="AH36" s="157" t="inlineStr">
        <is>
          <t>Total Patients Run</t>
        </is>
      </c>
      <c r="AI36" s="159" t="inlineStr">
        <is>
          <t>Abbott</t>
        </is>
      </c>
      <c r="AJ36" s="159" t="inlineStr">
        <is>
          <t>BMX</t>
        </is>
      </c>
      <c r="AK36" s="159" t="inlineStr">
        <is>
          <t>GeneXpert</t>
        </is>
      </c>
      <c r="AL36" s="114" t="inlineStr">
        <is>
          <t>Quant Studio3</t>
        </is>
      </c>
      <c r="AM36" s="114" t="inlineStr">
        <is>
          <t>Hologic Panther</t>
        </is>
      </c>
      <c r="AN36" s="114" t="inlineStr">
        <is>
          <t>RDT(Antibody)</t>
        </is>
      </c>
      <c r="AO36" s="114" t="inlineStr">
        <is>
          <t>RDT(Antigen)</t>
        </is>
      </c>
    </row>
    <row r="37" ht="15" customHeight="1" s="147" thickBot="1">
      <c r="C37" s="3" t="n"/>
      <c r="D37" s="276" t="n"/>
      <c r="E37" s="278" t="n"/>
      <c r="F37" s="278" t="n"/>
      <c r="G37" s="278" t="n"/>
      <c r="H37" s="278" t="n"/>
      <c r="I37" s="278" t="n"/>
      <c r="J37" s="278" t="n"/>
      <c r="K37" s="277" t="n"/>
      <c r="L37" s="276" t="n"/>
      <c r="M37" s="278" t="n"/>
      <c r="N37" s="278" t="n"/>
      <c r="O37" s="278" t="n"/>
      <c r="P37" s="278" t="n"/>
      <c r="Q37" s="278" t="n"/>
      <c r="R37" s="278" t="n"/>
      <c r="S37" s="277" t="n"/>
      <c r="T37" s="276" t="n"/>
      <c r="U37" s="278" t="n"/>
      <c r="V37" s="278" t="n"/>
      <c r="W37" s="277" t="n"/>
      <c r="X37" s="276" t="n"/>
      <c r="Y37" s="278" t="n"/>
      <c r="Z37" s="278" t="n"/>
      <c r="AA37" s="277" t="n"/>
      <c r="AB37" s="276" t="n"/>
      <c r="AC37" s="278" t="n"/>
      <c r="AD37" s="278" t="n"/>
      <c r="AE37" s="277" t="n"/>
      <c r="AF37" s="287" t="n"/>
      <c r="AG37" s="287" t="n"/>
      <c r="AI37" s="276" t="n"/>
      <c r="AJ37" s="276" t="n"/>
      <c r="AK37" s="276" t="n"/>
      <c r="AL37" s="276" t="n"/>
      <c r="AM37" s="276" t="n"/>
      <c r="AN37" s="276" t="n"/>
      <c r="AO37" s="276" t="n"/>
    </row>
    <row r="38" ht="72.59999999999999" customHeight="1" s="147" thickBot="1">
      <c r="C38" s="3" t="n"/>
      <c r="D38" s="19" t="inlineStr">
        <is>
          <t xml:space="preserve">Run </t>
        </is>
      </c>
      <c r="E38" s="20" t="inlineStr">
        <is>
          <t>Failed but eligible for repeat</t>
        </is>
      </c>
      <c r="F38" s="20" t="inlineStr">
        <is>
          <t>Failed not eligible for repeat</t>
        </is>
      </c>
      <c r="G38" s="19" t="inlineStr">
        <is>
          <t>Repeat</t>
        </is>
      </c>
      <c r="H38" s="19" t="inlineStr">
        <is>
          <t xml:space="preserve">Run </t>
        </is>
      </c>
      <c r="I38" s="20" t="inlineStr">
        <is>
          <t>Failed but eligible for repeat</t>
        </is>
      </c>
      <c r="J38" s="20" t="inlineStr">
        <is>
          <t>Failed not eligible for repeat</t>
        </is>
      </c>
      <c r="K38" s="19" t="inlineStr">
        <is>
          <t>Repeat</t>
        </is>
      </c>
      <c r="L38" s="19" t="inlineStr">
        <is>
          <t xml:space="preserve">Run </t>
        </is>
      </c>
      <c r="M38" s="20" t="inlineStr">
        <is>
          <t>Failed but eligible for repeat</t>
        </is>
      </c>
      <c r="N38" s="20" t="inlineStr">
        <is>
          <t>Failed not eligible for repeat</t>
        </is>
      </c>
      <c r="O38" s="19" t="inlineStr">
        <is>
          <t>Repeat</t>
        </is>
      </c>
      <c r="P38" s="19" t="inlineStr">
        <is>
          <t xml:space="preserve">Run </t>
        </is>
      </c>
      <c r="Q38" s="20" t="inlineStr">
        <is>
          <t>Failed but eligible for repeat</t>
        </is>
      </c>
      <c r="R38" s="20" t="inlineStr">
        <is>
          <t>Failed not eligible for repeat</t>
        </is>
      </c>
      <c r="S38" s="19" t="inlineStr">
        <is>
          <t>Repeat</t>
        </is>
      </c>
      <c r="T38" s="20" t="inlineStr">
        <is>
          <t xml:space="preserve">Run </t>
        </is>
      </c>
      <c r="U38" s="20" t="inlineStr">
        <is>
          <t>Failed but eligible for repeat</t>
        </is>
      </c>
      <c r="V38" s="20" t="inlineStr">
        <is>
          <t>Failed not eligible for repeat</t>
        </is>
      </c>
      <c r="W38" s="20" t="inlineStr">
        <is>
          <t>Repeat</t>
        </is>
      </c>
      <c r="X38" s="19" t="inlineStr">
        <is>
          <t xml:space="preserve">Run </t>
        </is>
      </c>
      <c r="Y38" s="20" t="inlineStr">
        <is>
          <t>Failed but eligible for repeat</t>
        </is>
      </c>
      <c r="Z38" s="20" t="inlineStr">
        <is>
          <t>Failed not eligible for repeat</t>
        </is>
      </c>
      <c r="AA38" s="19" t="inlineStr">
        <is>
          <t>Repeat</t>
        </is>
      </c>
      <c r="AB38" s="19" t="inlineStr">
        <is>
          <t xml:space="preserve">Run </t>
        </is>
      </c>
      <c r="AC38" s="20" t="inlineStr">
        <is>
          <t>Failed but eligible for repeat</t>
        </is>
      </c>
      <c r="AD38" s="20" t="inlineStr">
        <is>
          <t>Failed not eligible for repeat</t>
        </is>
      </c>
      <c r="AE38" s="19" t="inlineStr">
        <is>
          <t>Repeat</t>
        </is>
      </c>
      <c r="AF38" s="273" t="n"/>
      <c r="AG38" s="273" t="n"/>
      <c r="AH38" s="278" t="n"/>
      <c r="AI38" s="21" t="n"/>
      <c r="AJ38" s="21" t="n"/>
      <c r="AK38" s="21" t="n"/>
      <c r="AL38" s="21" t="n"/>
      <c r="AM38" s="21" t="n"/>
      <c r="AN38" s="21" t="n"/>
      <c r="AO38" s="21" t="n"/>
    </row>
    <row r="39" ht="15" customHeight="1" s="147" thickBot="1">
      <c r="C39" s="30" t="inlineStr">
        <is>
          <t>NMRL</t>
        </is>
      </c>
      <c r="D39" s="31" t="n">
        <v>165</v>
      </c>
      <c r="E39" s="31" t="n">
        <v>1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14</v>
      </c>
      <c r="M39" s="31" t="n">
        <v>0</v>
      </c>
      <c r="N39" s="31" t="n">
        <v>0</v>
      </c>
      <c r="O39" s="31" t="n">
        <v>0</v>
      </c>
      <c r="P39" s="31" t="n">
        <v>0</v>
      </c>
      <c r="Q39" s="31" t="n">
        <v>0</v>
      </c>
      <c r="R39" s="31" t="n">
        <v>0</v>
      </c>
      <c r="S39" s="31" t="n">
        <v>0</v>
      </c>
      <c r="T39" s="31" t="n">
        <v>0</v>
      </c>
      <c r="U39" s="31" t="n">
        <v>0</v>
      </c>
      <c r="V39" s="31" t="n">
        <v>0</v>
      </c>
      <c r="W39" s="31" t="n">
        <v>0</v>
      </c>
      <c r="X39" s="31" t="n">
        <v>0</v>
      </c>
      <c r="Y39" s="31" t="n">
        <v>0</v>
      </c>
      <c r="Z39" s="31" t="n">
        <v>0</v>
      </c>
      <c r="AA39" s="31" t="n">
        <v>0</v>
      </c>
      <c r="AB39" s="31" t="n">
        <v>0</v>
      </c>
      <c r="AC39" s="31" t="n">
        <v>0</v>
      </c>
      <c r="AD39" s="31" t="n">
        <v>0</v>
      </c>
      <c r="AE39" s="31" t="n">
        <v>0</v>
      </c>
      <c r="AF39" s="32">
        <f>SUM(D39+H39+L39+P39+T39+X39+AB39)</f>
        <v/>
      </c>
      <c r="AG39" s="32">
        <f>SUM(G39+K39+O39+S39+W39+AA39+AE39)</f>
        <v/>
      </c>
      <c r="AH39" s="32">
        <f>AF39-AG39</f>
        <v/>
      </c>
      <c r="AI39" s="36">
        <f>IFERROR(SUM(E39,F39)/D39,0)</f>
        <v/>
      </c>
      <c r="AJ39" s="36">
        <f>IFERROR(SUM(I39,J39)/H39,0)</f>
        <v/>
      </c>
      <c r="AK39" s="36">
        <f>IFERROR(SUM(M39,N39)/L39,0)</f>
        <v/>
      </c>
      <c r="AL39" s="36">
        <f>IFERROR(SUM(Q39,R39)/P39,0)</f>
        <v/>
      </c>
      <c r="AM39" s="36">
        <f>IFERROR(SUM(U39,V39)/T39,0)</f>
        <v/>
      </c>
      <c r="AN39" s="37">
        <f>IFERROR(SUM(Y39,Z39)/X39,0)</f>
        <v/>
      </c>
      <c r="AO39" s="37">
        <f>IFERROR(SUM(AC39,AD39)/AB39,0)</f>
        <v/>
      </c>
    </row>
    <row r="40" ht="15" customHeight="1" s="147" thickBot="1">
      <c r="C40" s="30" t="inlineStr">
        <is>
          <t>NTBRL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>
        <v>0</v>
      </c>
      <c r="O40" s="31" t="n">
        <v>0</v>
      </c>
      <c r="P40" s="31" t="n">
        <v>286</v>
      </c>
      <c r="Q40" s="31" t="n">
        <v>0</v>
      </c>
      <c r="R40" s="31" t="n">
        <v>0</v>
      </c>
      <c r="S40" s="31" t="n">
        <v>0</v>
      </c>
      <c r="T40" s="31" t="n">
        <v>0</v>
      </c>
      <c r="U40" s="31" t="n">
        <v>0</v>
      </c>
      <c r="V40" s="31" t="n">
        <v>0</v>
      </c>
      <c r="W40" s="31" t="n">
        <v>0</v>
      </c>
      <c r="X40" s="31" t="n">
        <v>0</v>
      </c>
      <c r="Y40" s="31" t="n">
        <v>0</v>
      </c>
      <c r="Z40" s="31" t="n">
        <v>0</v>
      </c>
      <c r="AA40" s="31" t="n">
        <v>0</v>
      </c>
      <c r="AB40" s="31" t="n">
        <v>0</v>
      </c>
      <c r="AC40" s="31" t="n">
        <v>0</v>
      </c>
      <c r="AD40" s="31" t="n">
        <v>0</v>
      </c>
      <c r="AE40" s="31" t="n">
        <v>0</v>
      </c>
      <c r="AF40" s="32">
        <f>SUM(D40+H40+L40+P40+T40+X40+AB40)</f>
        <v/>
      </c>
      <c r="AG40" s="32">
        <f>SUM(G40+K40+O40+S40+W40+AA40+AE40)</f>
        <v/>
      </c>
      <c r="AH40" s="32">
        <f>AF40-AG40</f>
        <v/>
      </c>
      <c r="AI40" s="36">
        <f>IFERROR(SUM(E40,F40)/D40,0)</f>
        <v/>
      </c>
      <c r="AJ40" s="36">
        <f>IFERROR(SUM(I40,J40)/H40,0)</f>
        <v/>
      </c>
      <c r="AK40" s="36">
        <f>IFERROR(SUM(M40,N40)/L40,0)</f>
        <v/>
      </c>
      <c r="AL40" s="36">
        <f>IFERROR(SUM(Q40,R40)/P40,0)</f>
        <v/>
      </c>
      <c r="AM40" s="36">
        <f>IFERROR(SUM(U40,V40)/T40,0)</f>
        <v/>
      </c>
      <c r="AN40" s="37">
        <f>IFERROR(SUM(Y40,Z40)/X40,0)</f>
        <v/>
      </c>
      <c r="AO40" s="37">
        <f>IFERROR(SUM(AC40,AD40)/AB40,0)</f>
        <v/>
      </c>
    </row>
    <row r="41" ht="15" customHeight="1" s="147" thickBot="1">
      <c r="C41" s="30" t="inlineStr">
        <is>
          <t>Mutare</t>
        </is>
      </c>
      <c r="D41" s="31" t="n">
        <v>74</v>
      </c>
      <c r="E41" s="31" t="n">
        <v>4</v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0</v>
      </c>
      <c r="M41" s="31" t="n">
        <v>0</v>
      </c>
      <c r="N41" s="31" t="n">
        <v>0</v>
      </c>
      <c r="O41" s="31" t="n">
        <v>0</v>
      </c>
      <c r="P41" s="31" t="n">
        <v>0</v>
      </c>
      <c r="Q41" s="31" t="n">
        <v>0</v>
      </c>
      <c r="R41" s="31" t="n">
        <v>0</v>
      </c>
      <c r="S41" s="31" t="n">
        <v>0</v>
      </c>
      <c r="T41" s="31" t="n">
        <v>0</v>
      </c>
      <c r="U41" s="31" t="n">
        <v>0</v>
      </c>
      <c r="V41" s="31" t="n">
        <v>0</v>
      </c>
      <c r="W41" s="31" t="n">
        <v>0</v>
      </c>
      <c r="X41" s="31" t="n">
        <v>0</v>
      </c>
      <c r="Y41" s="31" t="n">
        <v>0</v>
      </c>
      <c r="Z41" s="31" t="n">
        <v>0</v>
      </c>
      <c r="AA41" s="31" t="n">
        <v>0</v>
      </c>
      <c r="AB41" s="31" t="n">
        <v>0</v>
      </c>
      <c r="AC41" s="31" t="n">
        <v>0</v>
      </c>
      <c r="AD41" s="31" t="n">
        <v>0</v>
      </c>
      <c r="AE41" s="31" t="n">
        <v>0</v>
      </c>
      <c r="AF41" s="32">
        <f>SUM(D41+H41+L41+P41+T41+X41+AB41)</f>
        <v/>
      </c>
      <c r="AG41" s="32">
        <f>SUM(G41+K41+O41+S41+W41+AA41+AE41)</f>
        <v/>
      </c>
      <c r="AH41" s="32">
        <f>AF41-AG41</f>
        <v/>
      </c>
      <c r="AI41" s="36">
        <f>IFERROR(SUM(E41,F41)/D41,0)</f>
        <v/>
      </c>
      <c r="AJ41" s="36">
        <f>IFERROR(SUM(I41,J41)/H41,0)</f>
        <v/>
      </c>
      <c r="AK41" s="36">
        <f>IFERROR(SUM(M41,N41)/L41,0)</f>
        <v/>
      </c>
      <c r="AL41" s="36">
        <f>IFERROR(SUM(Q41,R41)/P41,0)</f>
        <v/>
      </c>
      <c r="AM41" s="36">
        <f>IFERROR(SUM(U41,V41)/T41,0)</f>
        <v/>
      </c>
      <c r="AN41" s="37">
        <f>IFERROR(SUM(Y41,Z41)/X41,0)</f>
        <v/>
      </c>
      <c r="AO41" s="37">
        <f>IFERROR(SUM(AC41,AD41)/AB41,0)</f>
        <v/>
      </c>
    </row>
    <row r="42" ht="15" customHeight="1" s="147" thickBot="1">
      <c r="C42" s="30" t="inlineStr">
        <is>
          <t>Wilkins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0</v>
      </c>
      <c r="O42" s="31" t="n">
        <v>0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0</v>
      </c>
      <c r="AB42" s="31" t="n">
        <v>0</v>
      </c>
      <c r="AC42" s="31" t="n">
        <v>0</v>
      </c>
      <c r="AD42" s="31" t="n">
        <v>0</v>
      </c>
      <c r="AE42" s="31" t="n">
        <v>0</v>
      </c>
      <c r="AF42" s="32">
        <f>SUM(D42+H42+L42+P42+T42+X42+AB42)</f>
        <v/>
      </c>
      <c r="AG42" s="32">
        <f>SUM(G42+K42+O42+S42+W42+AA42+AE42)</f>
        <v/>
      </c>
      <c r="AH42" s="32">
        <f>AF42-AG42</f>
        <v/>
      </c>
      <c r="AI42" s="36">
        <f>IFERROR(SUM(E42,F42)/D42,0)</f>
        <v/>
      </c>
      <c r="AJ42" s="36">
        <f>IFERROR(SUM(I42,J42)/H42,0)</f>
        <v/>
      </c>
      <c r="AK42" s="36">
        <f>IFERROR(SUM(M42,N42)/L42,0)</f>
        <v/>
      </c>
      <c r="AL42" s="36">
        <f>IFERROR(SUM(Q42,R42)/P42,0)</f>
        <v/>
      </c>
      <c r="AM42" s="36">
        <f>IFERROR(SUM(U42,V42)/T42,0)</f>
        <v/>
      </c>
      <c r="AN42" s="37">
        <f>IFERROR(SUM(Y42,Z42)/X42,0)</f>
        <v/>
      </c>
      <c r="AO42" s="37">
        <f>IFERROR(SUM(AC42,AD42)/AB42,0)</f>
        <v/>
      </c>
    </row>
    <row r="43" ht="15" customHeight="1" s="147" thickBot="1">
      <c r="C43" s="30" t="inlineStr">
        <is>
          <t>BRIDH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2</v>
      </c>
      <c r="M43" s="31" t="n">
        <v>0</v>
      </c>
      <c r="N43" s="31" t="n">
        <v>0</v>
      </c>
      <c r="O43" s="31" t="n">
        <v>0</v>
      </c>
      <c r="P43" s="31" t="n">
        <v>0</v>
      </c>
      <c r="Q43" s="31" t="n">
        <v>0</v>
      </c>
      <c r="R43" s="31" t="n">
        <v>0</v>
      </c>
      <c r="S43" s="31" t="n">
        <v>0</v>
      </c>
      <c r="T43" s="31" t="n">
        <v>0</v>
      </c>
      <c r="U43" s="31" t="n">
        <v>0</v>
      </c>
      <c r="V43" s="31" t="n">
        <v>0</v>
      </c>
      <c r="W43" s="31" t="n">
        <v>0</v>
      </c>
      <c r="X43" s="31" t="n">
        <v>0</v>
      </c>
      <c r="Y43" s="31" t="n">
        <v>0</v>
      </c>
      <c r="Z43" s="31" t="n">
        <v>0</v>
      </c>
      <c r="AA43" s="31" t="n">
        <v>0</v>
      </c>
      <c r="AB43" s="31" t="n">
        <v>3</v>
      </c>
      <c r="AC43" s="31" t="n">
        <v>0</v>
      </c>
      <c r="AD43" s="31" t="n">
        <v>0</v>
      </c>
      <c r="AE43" s="31" t="n">
        <v>0</v>
      </c>
      <c r="AF43" s="32">
        <f>SUM(D43+H43+L43+P43+T43+X43+AB43)</f>
        <v/>
      </c>
      <c r="AG43" s="32">
        <f>SUM(G43+K43+O43+S43+W43+AA43+AE43)</f>
        <v/>
      </c>
      <c r="AH43" s="32">
        <f>AF43-AG43</f>
        <v/>
      </c>
      <c r="AI43" s="36">
        <f>IFERROR(SUM(E43,F43)/D43,0)</f>
        <v/>
      </c>
      <c r="AJ43" s="36">
        <f>IFERROR(SUM(I43,J43)/H43,0)</f>
        <v/>
      </c>
      <c r="AK43" s="36">
        <f>IFERROR(SUM(M43,N43)/L43,0)</f>
        <v/>
      </c>
      <c r="AL43" s="36">
        <f>IFERROR(SUM(Q43,R43)/P43,0)</f>
        <v/>
      </c>
      <c r="AM43" s="36">
        <f>IFERROR(SUM(U43,V43)/T43,0)</f>
        <v/>
      </c>
      <c r="AN43" s="37">
        <f>IFERROR(SUM(Y43,Z43)/X43,0)</f>
        <v/>
      </c>
      <c r="AO43" s="37">
        <f>IFERROR(SUM(AC43,AD43)/AB43,0)</f>
        <v/>
      </c>
    </row>
    <row r="44" ht="15" customHeight="1" s="147" thickBot="1">
      <c r="C44" s="30" t="inlineStr">
        <is>
          <t>Gweru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  <c r="K44" s="31" t="n">
        <v>0</v>
      </c>
      <c r="L44" s="31" t="n">
        <v>31</v>
      </c>
      <c r="M44" s="31" t="n">
        <v>0</v>
      </c>
      <c r="N44" s="31" t="n">
        <v>0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0</v>
      </c>
      <c r="Y44" s="31" t="n">
        <v>0</v>
      </c>
      <c r="Z44" s="31" t="n">
        <v>0</v>
      </c>
      <c r="AA44" s="31" t="n">
        <v>0</v>
      </c>
      <c r="AB44" s="31" t="n">
        <v>0</v>
      </c>
      <c r="AC44" s="31" t="n">
        <v>0</v>
      </c>
      <c r="AD44" s="31" t="n">
        <v>0</v>
      </c>
      <c r="AE44" s="31" t="n">
        <v>0</v>
      </c>
      <c r="AF44" s="32">
        <f>SUM(D44+H44+L44+P44+T44+X44+AB44)</f>
        <v/>
      </c>
      <c r="AG44" s="32">
        <f>SUM(G44+K44+O44+S44+W44+AA44+AE44)</f>
        <v/>
      </c>
      <c r="AH44" s="32">
        <f>AF44-AG44</f>
        <v/>
      </c>
      <c r="AI44" s="36">
        <f>IFERROR(SUM(E44,F44)/D44,0)</f>
        <v/>
      </c>
      <c r="AJ44" s="36">
        <f>IFERROR(SUM(I44,J44)/H44,0)</f>
        <v/>
      </c>
      <c r="AK44" s="36">
        <f>IFERROR(SUM(M44,N44)/L44,0)</f>
        <v/>
      </c>
      <c r="AL44" s="36">
        <f>IFERROR(SUM(Q44,R44)/P44,0)</f>
        <v/>
      </c>
      <c r="AM44" s="36">
        <f>IFERROR(SUM(U44,V44)/T44,0)</f>
        <v/>
      </c>
      <c r="AN44" s="37">
        <f>IFERROR(SUM(Y44,Z44)/X44,0)</f>
        <v/>
      </c>
      <c r="AO44" s="37">
        <f>IFERROR(SUM(AC44,AD44)/AB44,0)</f>
        <v/>
      </c>
    </row>
    <row r="45" ht="15" customHeight="1" s="147" thickBot="1">
      <c r="C45" s="30" t="inlineStr">
        <is>
          <t>Chinhoyi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0</v>
      </c>
      <c r="L45" s="31" t="n">
        <v>0</v>
      </c>
      <c r="M45" s="31" t="n">
        <v>0</v>
      </c>
      <c r="N45" s="31" t="n">
        <v>0</v>
      </c>
      <c r="O45" s="31" t="n">
        <v>0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0</v>
      </c>
      <c r="Z45" s="31" t="n">
        <v>0</v>
      </c>
      <c r="AA45" s="31" t="n">
        <v>0</v>
      </c>
      <c r="AB45" s="31" t="n">
        <v>40</v>
      </c>
      <c r="AC45" s="31" t="n">
        <v>0</v>
      </c>
      <c r="AD45" s="31" t="n">
        <v>0</v>
      </c>
      <c r="AE45" s="31" t="n">
        <v>0</v>
      </c>
      <c r="AF45" s="32">
        <f>SUM(D45+H45+L45+P45+T45+X45+AB45)</f>
        <v/>
      </c>
      <c r="AG45" s="32">
        <f>SUM(G45+K45+O45+S45+W45+AA45+AE45)</f>
        <v/>
      </c>
      <c r="AH45" s="32">
        <f>AF45-AG45</f>
        <v/>
      </c>
      <c r="AI45" s="36">
        <f>IFERROR(SUM(E45,F45)/D45,0)</f>
        <v/>
      </c>
      <c r="AJ45" s="36">
        <f>IFERROR(SUM(I45,J45)/H45,0)</f>
        <v/>
      </c>
      <c r="AK45" s="36">
        <f>IFERROR(SUM(M45,N45)/L45,0)</f>
        <v/>
      </c>
      <c r="AL45" s="36">
        <f>IFERROR(SUM(Q45,R45)/P45,0)</f>
        <v/>
      </c>
      <c r="AM45" s="36">
        <f>IFERROR(SUM(U45,V45)/T45,0)</f>
        <v/>
      </c>
      <c r="AN45" s="37">
        <f>IFERROR(SUM(Y45,Z45)/X45,0)</f>
        <v/>
      </c>
      <c r="AO45" s="37">
        <f>IFERROR(SUM(AC45,AD45)/AB45,0)</f>
        <v/>
      </c>
    </row>
    <row r="46" ht="15" customHeight="1" s="147" thickBot="1">
      <c r="C46" s="30" t="inlineStr">
        <is>
          <t xml:space="preserve">Masvingo 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2</v>
      </c>
      <c r="M46" s="31" t="n">
        <v>0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0</v>
      </c>
      <c r="AA46" s="31" t="n">
        <v>0</v>
      </c>
      <c r="AB46" s="31" t="n">
        <v>122</v>
      </c>
      <c r="AC46" s="31" t="n">
        <v>0</v>
      </c>
      <c r="AD46" s="31" t="n">
        <v>0</v>
      </c>
      <c r="AE46" s="31" t="n">
        <v>0</v>
      </c>
      <c r="AF46" s="32">
        <f>SUM(D46+H46+L46+P46+T46+X46+AB46)</f>
        <v/>
      </c>
      <c r="AG46" s="32">
        <f>SUM(G46+K46+O46+S46+W46+AA46+AE46)</f>
        <v/>
      </c>
      <c r="AH46" s="32">
        <f>AF46-AG46</f>
        <v/>
      </c>
      <c r="AI46" s="36">
        <f>IFERROR(SUM(E46,F46)/D46,0)</f>
        <v/>
      </c>
      <c r="AJ46" s="36">
        <f>IFERROR(SUM(I46,J46)/H46,0)</f>
        <v/>
      </c>
      <c r="AK46" s="36">
        <f>IFERROR(SUM(M46,N46)/L46,0)</f>
        <v/>
      </c>
      <c r="AL46" s="36">
        <f>IFERROR(SUM(Q46,R46)/P46,0)</f>
        <v/>
      </c>
      <c r="AM46" s="36">
        <f>IFERROR(SUM(U46,V46)/T46,0)</f>
        <v/>
      </c>
      <c r="AN46" s="37">
        <f>IFERROR(SUM(Y46,Z46)/X46,0)</f>
        <v/>
      </c>
      <c r="AO46" s="37">
        <f>IFERROR(SUM(AC46,AD46)/AB46,0)</f>
        <v/>
      </c>
    </row>
    <row r="47" ht="15" customHeight="1" s="147" thickBot="1">
      <c r="C47" s="30" t="inlineStr">
        <is>
          <t>Beitbridge</t>
        </is>
      </c>
      <c r="D47" s="31" t="n">
        <v>91</v>
      </c>
      <c r="E47" s="50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35</v>
      </c>
      <c r="M47" s="31" t="n">
        <v>0</v>
      </c>
      <c r="N47" s="31" t="n">
        <v>0</v>
      </c>
      <c r="O47" s="31" t="n">
        <v>0</v>
      </c>
      <c r="P47" s="31" t="n">
        <v>0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2">
        <f>SUM(D47+H47+L47+P47+T47+X47+AB47)</f>
        <v/>
      </c>
      <c r="AG47" s="32">
        <f>SUM(G47+K47+O47+S47+W47+AA47+AE47)</f>
        <v/>
      </c>
      <c r="AH47" s="32">
        <f>AF47-AG47</f>
        <v/>
      </c>
      <c r="AI47" s="36">
        <f>IFERROR(SUM(E47,F47)/D47,0)</f>
        <v/>
      </c>
      <c r="AJ47" s="36">
        <f>IFERROR(SUM(I47,J47)/H47,0)</f>
        <v/>
      </c>
      <c r="AK47" s="36">
        <f>IFERROR(SUM(M47,N47)/L47,0)</f>
        <v/>
      </c>
      <c r="AL47" s="36">
        <f>IFERROR(SUM(Q47,R47)/P47,0)</f>
        <v/>
      </c>
      <c r="AM47" s="36">
        <f>IFERROR(SUM(U47,V47)/T47,0)</f>
        <v/>
      </c>
      <c r="AN47" s="37">
        <f>IFERROR(SUM(Y47,Z47)/X47,0)</f>
        <v/>
      </c>
      <c r="AO47" s="37">
        <f>IFERROR(SUM(AC47,AD47)/AB47,0)</f>
        <v/>
      </c>
    </row>
    <row r="48" ht="15" customHeight="1" s="147" thickBot="1">
      <c r="C48" s="30" t="inlineStr">
        <is>
          <t>Victoria Falls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34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0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0</v>
      </c>
      <c r="AE48" s="31" t="n">
        <v>0</v>
      </c>
      <c r="AF48" s="32">
        <f>SUM(D48+H48+L48+P48+T48+X48+AB48)</f>
        <v/>
      </c>
      <c r="AG48" s="32">
        <f>SUM(G48+K48+O48+S48+W48+AA48+AE48)</f>
        <v/>
      </c>
      <c r="AH48" s="32">
        <f>AF48-AG48</f>
        <v/>
      </c>
      <c r="AI48" s="36">
        <f>IFERROR(SUM(E48,F48)/D48,0)</f>
        <v/>
      </c>
      <c r="AJ48" s="36">
        <f>IFERROR(SUM(I48,J48)/H48,0)</f>
        <v/>
      </c>
      <c r="AK48" s="36">
        <f>IFERROR(SUM(M48,N48)/L48,0)</f>
        <v/>
      </c>
      <c r="AL48" s="36">
        <f>IFERROR(SUM(Q48,R48)/P48,0)</f>
        <v/>
      </c>
      <c r="AM48" s="36">
        <f>IFERROR(SUM(U48,V48)/T48,0)</f>
        <v/>
      </c>
      <c r="AN48" s="37">
        <f>IFERROR(SUM(Y48,Z48)/X48,0)</f>
        <v/>
      </c>
      <c r="AO48" s="37">
        <f>IFERROR(SUM(AC48,AD48)/AB48,0)</f>
        <v/>
      </c>
    </row>
    <row r="49" ht="15" customHeight="1" s="147" thickBot="1">
      <c r="C49" s="30" t="inlineStr">
        <is>
          <t>Bindura</t>
        </is>
      </c>
      <c r="D49" s="31" t="n">
        <v>0</v>
      </c>
      <c r="E49" s="31" t="n">
        <v>0</v>
      </c>
      <c r="F49" s="31" t="n">
        <v>0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0</v>
      </c>
      <c r="P49" s="31" t="n">
        <v>0</v>
      </c>
      <c r="Q49" s="31" t="n">
        <v>0</v>
      </c>
      <c r="R49" s="31" t="n">
        <v>0</v>
      </c>
      <c r="S49" s="31" t="n">
        <v>0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n">
        <v>0</v>
      </c>
      <c r="Z49" s="31" t="n">
        <v>0</v>
      </c>
      <c r="AA49" s="31" t="n">
        <v>0</v>
      </c>
      <c r="AB49" s="31" t="n">
        <v>0</v>
      </c>
      <c r="AC49" s="31" t="n">
        <v>0</v>
      </c>
      <c r="AD49" s="31" t="n">
        <v>0</v>
      </c>
      <c r="AE49" s="31" t="n">
        <v>0</v>
      </c>
      <c r="AF49" s="32">
        <f>SUM(D49+H49+L49+P49+T49+X49+AB49)</f>
        <v/>
      </c>
      <c r="AG49" s="32">
        <f>SUM(G49+K49+O49+S49+W49+AA49+AE49)</f>
        <v/>
      </c>
      <c r="AH49" s="32">
        <f>AF49-AG49</f>
        <v/>
      </c>
      <c r="AI49" s="36">
        <f>IFERROR(SUM(E49,F49)/D49,0)</f>
        <v/>
      </c>
      <c r="AJ49" s="36">
        <f>IFERROR(SUM(I49,J49)/H49,0)</f>
        <v/>
      </c>
      <c r="AK49" s="36">
        <f>IFERROR(SUM(M49,N49)/L49,0)</f>
        <v/>
      </c>
      <c r="AL49" s="36">
        <f>IFERROR(SUM(Q49,R49)/P49,0)</f>
        <v/>
      </c>
      <c r="AM49" s="36">
        <f>IFERROR(SUM(U49,V49)/T49,0)</f>
        <v/>
      </c>
      <c r="AN49" s="37">
        <f>IFERROR(SUM(Y49,Z49)/X49,0)</f>
        <v/>
      </c>
      <c r="AO49" s="37">
        <f>IFERROR(SUM(AC49,AD49)/AB49,0)</f>
        <v/>
      </c>
    </row>
    <row r="50" ht="15" customHeight="1" s="147" thickBot="1">
      <c r="C50" s="30" t="inlineStr">
        <is>
          <t>Kadoma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1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65</v>
      </c>
      <c r="AC50" s="31" t="n">
        <v>0</v>
      </c>
      <c r="AD50" s="31" t="n">
        <v>0</v>
      </c>
      <c r="AE50" s="31" t="n">
        <v>0</v>
      </c>
      <c r="AF50" s="32">
        <f>SUM(D50+H50+L50+P50+T50+X50+AB50)</f>
        <v/>
      </c>
      <c r="AG50" s="32">
        <f>SUM(G50+K50+O50+S50+W50+AA50+AE50)</f>
        <v/>
      </c>
      <c r="AH50" s="32">
        <f>AF50-AG50</f>
        <v/>
      </c>
      <c r="AI50" s="36">
        <f>IFERROR(SUM(E50,F50)/D50,0)</f>
        <v/>
      </c>
      <c r="AJ50" s="36">
        <f>IFERROR(SUM(I50,J50)/H50,0)</f>
        <v/>
      </c>
      <c r="AK50" s="36">
        <f>IFERROR(SUM(M50,N50)/L50,0)</f>
        <v/>
      </c>
      <c r="AL50" s="36">
        <f>IFERROR(SUM(Q50,R50)/P50,0)</f>
        <v/>
      </c>
      <c r="AM50" s="36">
        <f>IFERROR(SUM(U50,V50)/T50,0)</f>
        <v/>
      </c>
      <c r="AN50" s="37">
        <f>IFERROR(SUM(Y50,Z50)/X50,0)</f>
        <v/>
      </c>
      <c r="AO50" s="37">
        <f>IFERROR(SUM(AC50,AD50)/AB50,0)</f>
        <v/>
      </c>
    </row>
    <row r="51" ht="15" customHeight="1" s="147" thickBot="1">
      <c r="C51" s="30" t="inlineStr">
        <is>
          <t>Marondera</t>
        </is>
      </c>
      <c r="D51" s="24" t="n">
        <v>0</v>
      </c>
      <c r="E51" s="24" t="n">
        <v>0</v>
      </c>
      <c r="F51" s="24" t="n">
        <v>0</v>
      </c>
      <c r="G51" s="24" t="n">
        <v>0</v>
      </c>
      <c r="H51" s="24" t="n">
        <v>0</v>
      </c>
      <c r="I51" s="24" t="n">
        <v>0</v>
      </c>
      <c r="J51" s="24" t="n">
        <v>0</v>
      </c>
      <c r="K51" s="24" t="n">
        <v>0</v>
      </c>
      <c r="L51" s="24" t="n">
        <v>20</v>
      </c>
      <c r="M51" s="24" t="n">
        <v>0</v>
      </c>
      <c r="N51" s="24" t="n">
        <v>0</v>
      </c>
      <c r="O51" s="24" t="n">
        <v>0</v>
      </c>
      <c r="P51" s="24" t="n">
        <v>0</v>
      </c>
      <c r="Q51" s="24" t="n">
        <v>0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0</v>
      </c>
      <c r="W51" s="24" t="n">
        <v>0</v>
      </c>
      <c r="X51" s="24" t="n">
        <v>0</v>
      </c>
      <c r="Y51" s="24" t="n">
        <v>0</v>
      </c>
      <c r="Z51" s="24" t="n">
        <v>0</v>
      </c>
      <c r="AA51" s="24" t="n">
        <v>0</v>
      </c>
      <c r="AB51" s="24" t="n">
        <v>143</v>
      </c>
      <c r="AC51" s="24" t="n">
        <v>0</v>
      </c>
      <c r="AD51" s="24" t="n">
        <v>0</v>
      </c>
      <c r="AE51" s="24" t="n">
        <v>0</v>
      </c>
      <c r="AF51" s="32">
        <f>SUM(D51+H51+L51+P51+T51+X51+AB51)</f>
        <v/>
      </c>
      <c r="AG51" s="32">
        <f>SUM(G51+K51+O51+S51+W51+AA51+AE51)</f>
        <v/>
      </c>
      <c r="AH51" s="32">
        <f>AF51-AG51</f>
        <v/>
      </c>
      <c r="AI51" s="36">
        <f>IFERROR(SUM(E51,F51)/D51,0)</f>
        <v/>
      </c>
      <c r="AJ51" s="36">
        <f>IFERROR(SUM(I51,J51)/H51,0)</f>
        <v/>
      </c>
      <c r="AK51" s="36">
        <f>IFERROR(SUM(M51,N51)/L51,0)</f>
        <v/>
      </c>
      <c r="AL51" s="36">
        <f>IFERROR(SUM(Q51,R51)/P51,0)</f>
        <v/>
      </c>
      <c r="AM51" s="36">
        <f>IFERROR(SUM(U51,V51)/T51,0)</f>
        <v/>
      </c>
      <c r="AN51" s="37">
        <f>IFERROR(SUM(Y51,Z51)/X51,0)</f>
        <v/>
      </c>
      <c r="AO51" s="37">
        <f>IFERROR(SUM(AC51,AD51)/AB51,0)</f>
        <v/>
      </c>
    </row>
    <row r="52" ht="15" customHeight="1" s="147" thickBot="1">
      <c r="C52" s="30" t="inlineStr">
        <is>
          <t>St Lukes</t>
        </is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 t="n">
        <v>0</v>
      </c>
      <c r="K52" s="31" t="n">
        <v>0</v>
      </c>
      <c r="L52" s="31" t="n">
        <v>20</v>
      </c>
      <c r="M52" s="31" t="n">
        <v>0</v>
      </c>
      <c r="N52" s="31" t="n">
        <v>0</v>
      </c>
      <c r="O52" s="31" t="n">
        <v>0</v>
      </c>
      <c r="P52" s="31" t="n">
        <v>0</v>
      </c>
      <c r="Q52" s="31" t="n">
        <v>0</v>
      </c>
      <c r="R52" s="31" t="n">
        <v>0</v>
      </c>
      <c r="S52" s="31" t="n">
        <v>0</v>
      </c>
      <c r="T52" s="31" t="n">
        <v>0</v>
      </c>
      <c r="U52" s="31" t="n">
        <v>0</v>
      </c>
      <c r="V52" s="31" t="n">
        <v>0</v>
      </c>
      <c r="W52" s="31" t="n">
        <v>0</v>
      </c>
      <c r="X52" s="31" t="n">
        <v>0</v>
      </c>
      <c r="Y52" s="31" t="n">
        <v>0</v>
      </c>
      <c r="Z52" s="31" t="n">
        <v>0</v>
      </c>
      <c r="AA52" s="31" t="n">
        <v>0</v>
      </c>
      <c r="AB52" s="31" t="n">
        <v>324</v>
      </c>
      <c r="AC52" s="31" t="n">
        <v>0</v>
      </c>
      <c r="AD52" s="31" t="n">
        <v>0</v>
      </c>
      <c r="AE52" s="31" t="n">
        <v>0</v>
      </c>
      <c r="AF52" s="32">
        <f>SUM(D52+H52+L52+P52+T52+X52+AB52)</f>
        <v/>
      </c>
      <c r="AG52" s="32">
        <f>SUM(G52+K52+O52+S52+W52+AA52+AE52)</f>
        <v/>
      </c>
      <c r="AH52" s="32">
        <f>AF52-AG52</f>
        <v/>
      </c>
      <c r="AI52" s="36">
        <f>IFERROR(SUM(E52,F52)/D52,0)</f>
        <v/>
      </c>
      <c r="AJ52" s="36">
        <f>IFERROR(SUM(I52,J52)/H52,0)</f>
        <v/>
      </c>
      <c r="AK52" s="36">
        <f>IFERROR(SUM(M52,N52)/L52,0)</f>
        <v/>
      </c>
      <c r="AL52" s="36">
        <f>IFERROR(SUM(Q52,R52)/P52,0)</f>
        <v/>
      </c>
      <c r="AM52" s="36">
        <f>IFERROR(SUM(U52,V52)/T52,0)</f>
        <v/>
      </c>
      <c r="AN52" s="37">
        <f>IFERROR(SUM(Y52,Z52)/X52,0)</f>
        <v/>
      </c>
      <c r="AO52" s="37">
        <f>IFERROR(SUM(AC52,AD52)/AB52,0)</f>
        <v/>
      </c>
    </row>
    <row r="53" ht="15" customHeight="1" s="147" thickBot="1">
      <c r="C53" s="30" t="inlineStr">
        <is>
          <t>Gwanda</t>
        </is>
      </c>
      <c r="D53" s="31" t="n">
        <v>273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 t="n">
        <v>0</v>
      </c>
      <c r="K53" s="31" t="n">
        <v>0</v>
      </c>
      <c r="L53" s="31" t="n">
        <v>0</v>
      </c>
      <c r="M53" s="31" t="n">
        <v>0</v>
      </c>
      <c r="N53" s="31" t="n">
        <v>0</v>
      </c>
      <c r="O53" s="31" t="n">
        <v>0</v>
      </c>
      <c r="P53" s="31" t="n">
        <v>0</v>
      </c>
      <c r="Q53" s="31" t="n">
        <v>0</v>
      </c>
      <c r="R53" s="31" t="n">
        <v>0</v>
      </c>
      <c r="S53" s="31" t="n">
        <v>0</v>
      </c>
      <c r="T53" s="31" t="n">
        <v>0</v>
      </c>
      <c r="U53" s="31" t="n">
        <v>0</v>
      </c>
      <c r="V53" s="31" t="n">
        <v>0</v>
      </c>
      <c r="W53" s="31" t="n">
        <v>0</v>
      </c>
      <c r="X53" s="31" t="n">
        <v>0</v>
      </c>
      <c r="Y53" s="31" t="n">
        <v>0</v>
      </c>
      <c r="Z53" s="31" t="n">
        <v>0</v>
      </c>
      <c r="AA53" s="31" t="n">
        <v>0</v>
      </c>
      <c r="AB53" s="31" t="n">
        <v>0</v>
      </c>
      <c r="AC53" s="31" t="n">
        <v>0</v>
      </c>
      <c r="AD53" s="31" t="n">
        <v>0</v>
      </c>
      <c r="AE53" s="31" t="n">
        <v>0</v>
      </c>
      <c r="AF53" s="32">
        <f>SUM(D53+H53+L53+P53+T53+X53+AB53)</f>
        <v/>
      </c>
      <c r="AG53" s="32">
        <f>SUM(G53+K53+O53+S53+W53+AA53+AE53)</f>
        <v/>
      </c>
      <c r="AH53" s="32">
        <f>AF53-AG53</f>
        <v/>
      </c>
      <c r="AI53" s="36">
        <f>IFERROR(SUM(E53,F53)/D53,0)</f>
        <v/>
      </c>
      <c r="AJ53" s="36">
        <f>IFERROR(SUM(I53,J53)/H53,0)</f>
        <v/>
      </c>
      <c r="AK53" s="36">
        <f>IFERROR(SUM(M53,N53)/L53,0)</f>
        <v/>
      </c>
      <c r="AL53" s="36">
        <f>IFERROR(SUM(Q53,R53)/P53,0)</f>
        <v/>
      </c>
      <c r="AM53" s="36">
        <f>IFERROR(SUM(U53,V53)/T53,0)</f>
        <v/>
      </c>
      <c r="AN53" s="37">
        <f>IFERROR(SUM(Y53,Z53)/X53,0)</f>
        <v/>
      </c>
      <c r="AO53" s="37">
        <f>IFERROR(SUM(AC53,AD53)/AB53,0)</f>
        <v/>
      </c>
    </row>
    <row r="54" ht="15" customFormat="1" customHeight="1" s="39" thickBot="1">
      <c r="C54" s="30" t="inlineStr">
        <is>
          <t>Total</t>
        </is>
      </c>
      <c r="D54" s="76">
        <f>SUM(D39:D53)</f>
        <v/>
      </c>
      <c r="E54" s="76">
        <f>SUM(E39:E53)</f>
        <v/>
      </c>
      <c r="F54" s="76">
        <f>SUM(F39:F53)</f>
        <v/>
      </c>
      <c r="G54" s="76">
        <f>SUM(G39:G53)</f>
        <v/>
      </c>
      <c r="H54" s="76">
        <f>SUM(H39:H53)</f>
        <v/>
      </c>
      <c r="I54" s="76">
        <f>SUM(I39:I53)</f>
        <v/>
      </c>
      <c r="J54" s="76">
        <f>SUM(J39:J53)</f>
        <v/>
      </c>
      <c r="K54" s="76">
        <f>SUM(K39:K53)</f>
        <v/>
      </c>
      <c r="L54" s="76">
        <f>SUM(L39:L53)</f>
        <v/>
      </c>
      <c r="M54" s="76">
        <f>SUM(M39:M53)</f>
        <v/>
      </c>
      <c r="N54" s="76">
        <f>SUM(N39:N53)</f>
        <v/>
      </c>
      <c r="O54" s="76">
        <f>SUM(O39:O53)</f>
        <v/>
      </c>
      <c r="P54" s="76">
        <f>SUM(P39:P53)</f>
        <v/>
      </c>
      <c r="Q54" s="76">
        <f>SUM(Q39:Q53)</f>
        <v/>
      </c>
      <c r="R54" s="76">
        <f>SUM(R39:R53)</f>
        <v/>
      </c>
      <c r="S54" s="76">
        <f>SUM(S39:S53)</f>
        <v/>
      </c>
      <c r="T54" s="76">
        <f>SUM(T39:T53)</f>
        <v/>
      </c>
      <c r="U54" s="76">
        <f>SUM(U39:U53)</f>
        <v/>
      </c>
      <c r="V54" s="76">
        <f>SUM(V39:V53)</f>
        <v/>
      </c>
      <c r="W54" s="76">
        <f>SUM(W39:W53)</f>
        <v/>
      </c>
      <c r="X54" s="76">
        <f>SUM(X39:X53)</f>
        <v/>
      </c>
      <c r="Y54" s="76">
        <f>SUM(Y39:Y53)</f>
        <v/>
      </c>
      <c r="Z54" s="76">
        <f>SUM(Z39:Z53)</f>
        <v/>
      </c>
      <c r="AA54" s="76">
        <f>SUM(AA39:AA53)</f>
        <v/>
      </c>
      <c r="AB54" s="76">
        <f>SUM(AB39:AB53)</f>
        <v/>
      </c>
      <c r="AC54" s="76">
        <f>SUM(AC39:AC53)</f>
        <v/>
      </c>
      <c r="AD54" s="76">
        <f>SUM(AD39:AD53)</f>
        <v/>
      </c>
      <c r="AE54" s="76">
        <f>SUM(AE39:AE53)</f>
        <v/>
      </c>
      <c r="AF54" s="76">
        <f>SUM(AF39:AF53)</f>
        <v/>
      </c>
      <c r="AG54" s="76">
        <f>SUM(AG39:AG53)</f>
        <v/>
      </c>
      <c r="AH54" s="76">
        <f>SUM(AH39:AH53)</f>
        <v/>
      </c>
      <c r="AI54" s="59">
        <f>IFERROR(SUM(E54,F54)/D54,0)</f>
        <v/>
      </c>
      <c r="AJ54" s="59">
        <f>IFERROR(SUM(I54,J54)/H54,0)</f>
        <v/>
      </c>
      <c r="AK54" s="59">
        <f>IFERROR(SUM(M54,N54)/L54,0)</f>
        <v/>
      </c>
      <c r="AL54" s="59">
        <f>IFERROR(SUM(Q54,R54)/P54,0)</f>
        <v/>
      </c>
      <c r="AM54" s="59">
        <f>IFERROR(SUM(U54,V54)/T54,0)</f>
        <v/>
      </c>
      <c r="AN54" s="60">
        <f>IFERROR(SUM(AB54,AC54)/AA54,0)</f>
        <v/>
      </c>
      <c r="AO54" s="60">
        <f>IFERROR(SUM(AC54,AD54)/AB54,0)</f>
        <v/>
      </c>
    </row>
    <row r="55" customFormat="1" s="39">
      <c r="C55" s="62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5" t="n"/>
      <c r="AJ55" s="65" t="n"/>
      <c r="AK55" s="65" t="n"/>
      <c r="AL55" s="65" t="n"/>
      <c r="AM55" s="65" t="n"/>
      <c r="AN55" s="65" t="n"/>
      <c r="AO55" s="65" t="n"/>
    </row>
    <row r="56" customFormat="1" s="39">
      <c r="C56" s="62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5" t="n"/>
      <c r="AJ56" s="65" t="n"/>
      <c r="AK56" s="65" t="n"/>
      <c r="AL56" s="65" t="n"/>
      <c r="AM56" s="65" t="n"/>
      <c r="AN56" s="65" t="n"/>
      <c r="AO56" s="65" t="n"/>
    </row>
    <row r="58" ht="15" customHeight="1" s="147" thickBot="1"/>
    <row r="59" ht="18.6" customHeight="1" s="147" thickBot="1">
      <c r="C59" s="288" t="inlineStr">
        <is>
          <t xml:space="preserve">General comments regarding testing and challenges  (interruptions) faced by the laboratory </t>
        </is>
      </c>
      <c r="D59" s="148" t="n"/>
      <c r="E59" s="148" t="n"/>
      <c r="F59" s="148" t="n"/>
      <c r="G59" s="148" t="n"/>
      <c r="H59" s="148" t="n"/>
      <c r="I59" s="148" t="n"/>
      <c r="J59" s="148" t="n"/>
      <c r="K59" s="148" t="n"/>
      <c r="L59" s="148" t="n"/>
      <c r="M59" s="148" t="n"/>
      <c r="N59" s="148" t="n"/>
      <c r="O59" s="226" t="n"/>
    </row>
    <row r="60" ht="15" customHeight="1" s="147" thickBot="1">
      <c r="C60" s="29" t="inlineStr">
        <is>
          <t>NMRL</t>
        </is>
      </c>
      <c r="D60" s="148" t="n"/>
      <c r="E60" s="148" t="n"/>
      <c r="F60" s="148" t="n"/>
      <c r="G60" s="148" t="n"/>
      <c r="H60" s="148" t="n"/>
      <c r="I60" s="148" t="n"/>
      <c r="J60" s="148" t="n"/>
      <c r="K60" s="148" t="n"/>
      <c r="L60" s="148" t="n"/>
      <c r="M60" s="148" t="n"/>
      <c r="N60" s="148" t="n"/>
      <c r="O60" s="148" t="n"/>
    </row>
    <row r="61" ht="15" customHeight="1" s="147" thickBot="1">
      <c r="C61" s="29" t="inlineStr">
        <is>
          <t>NTBRL</t>
        </is>
      </c>
      <c r="D61" s="148" t="n"/>
      <c r="E61" s="148" t="n"/>
      <c r="F61" s="148" t="n"/>
      <c r="G61" s="148" t="n"/>
      <c r="H61" s="148" t="n"/>
      <c r="I61" s="148" t="n"/>
      <c r="J61" s="148" t="n"/>
      <c r="K61" s="148" t="n"/>
      <c r="L61" s="148" t="n"/>
      <c r="M61" s="148" t="n"/>
      <c r="N61" s="148" t="n"/>
      <c r="O61" s="148" t="n"/>
    </row>
    <row r="62" ht="15" customHeight="1" s="147" thickBot="1">
      <c r="C62" s="29" t="inlineStr">
        <is>
          <t>Mutare</t>
        </is>
      </c>
      <c r="D62" s="143" t="n"/>
      <c r="E62" s="148" t="n"/>
      <c r="F62" s="148" t="n"/>
      <c r="G62" s="148" t="n"/>
      <c r="H62" s="148" t="n"/>
      <c r="I62" s="148" t="n"/>
      <c r="J62" s="148" t="n"/>
      <c r="K62" s="148" t="n"/>
      <c r="L62" s="148" t="n"/>
      <c r="M62" s="148" t="n"/>
      <c r="N62" s="148" t="n"/>
      <c r="O62" s="148" t="n"/>
    </row>
    <row r="63" ht="15" customHeight="1" s="147" thickBot="1">
      <c r="C63" s="29" t="inlineStr">
        <is>
          <t>Wilkins</t>
        </is>
      </c>
      <c r="D63" s="136" t="n"/>
      <c r="E63" s="136" t="n"/>
      <c r="F63" s="136" t="n"/>
      <c r="G63" s="136" t="n"/>
      <c r="H63" s="136" t="n"/>
      <c r="I63" s="136" t="n"/>
      <c r="J63" s="136" t="n"/>
      <c r="K63" s="136" t="n"/>
      <c r="L63" s="136" t="n"/>
      <c r="M63" s="136" t="n"/>
      <c r="N63" s="136" t="n"/>
      <c r="O63" s="136" t="n"/>
    </row>
    <row r="64" ht="15" customHeight="1" s="147" thickBot="1">
      <c r="C64" s="29" t="inlineStr">
        <is>
          <t>BRIDH</t>
        </is>
      </c>
      <c r="D64" s="136" t="inlineStr">
        <is>
          <t>Trained  on use of Lumira DX Antigen Test Point of Care Analyser</t>
        </is>
      </c>
      <c r="E64" s="136" t="n"/>
      <c r="F64" s="136" t="n"/>
      <c r="G64" s="136" t="n"/>
      <c r="H64" s="136" t="n"/>
      <c r="I64" s="136" t="n"/>
      <c r="J64" s="136" t="n"/>
      <c r="K64" s="136" t="n"/>
      <c r="L64" s="136" t="n"/>
      <c r="M64" s="136" t="n"/>
      <c r="N64" s="136" t="n"/>
      <c r="O64" s="136" t="n"/>
    </row>
    <row r="65" ht="15" customHeight="1" s="147" thickBot="1">
      <c r="C65" s="29" t="inlineStr">
        <is>
          <t>Gweru</t>
        </is>
      </c>
      <c r="D65" s="136" t="n"/>
      <c r="E65" s="136" t="n"/>
      <c r="F65" s="136" t="n"/>
      <c r="G65" s="136" t="n"/>
      <c r="H65" s="136" t="n"/>
      <c r="I65" s="136" t="n"/>
      <c r="J65" s="136" t="n"/>
      <c r="K65" s="136" t="n"/>
      <c r="L65" s="136" t="n"/>
      <c r="M65" s="136" t="n"/>
      <c r="N65" s="136" t="n"/>
      <c r="O65" s="136" t="n"/>
    </row>
    <row r="66" ht="15" customHeight="1" s="147" thickBot="1">
      <c r="C66" s="29" t="inlineStr">
        <is>
          <t>Chinhoyi</t>
        </is>
      </c>
    </row>
    <row r="67" ht="15" customHeight="1" s="147" thickBot="1">
      <c r="C67" s="29" t="inlineStr">
        <is>
          <t xml:space="preserve">Masvingo </t>
        </is>
      </c>
      <c r="D67" s="148" t="n"/>
      <c r="E67" s="148" t="n"/>
      <c r="F67" s="148" t="n"/>
      <c r="G67" s="148" t="n"/>
      <c r="H67" s="148" t="n"/>
      <c r="I67" s="148" t="n"/>
      <c r="J67" s="148" t="n"/>
      <c r="K67" s="148" t="n"/>
      <c r="L67" s="148" t="n"/>
      <c r="M67" s="148" t="n"/>
      <c r="N67" s="148" t="n"/>
      <c r="O67" s="148" t="n"/>
    </row>
    <row r="68" ht="15" customHeight="1" s="147" thickBot="1">
      <c r="C68" s="29" t="inlineStr">
        <is>
          <t>Beitbridge</t>
        </is>
      </c>
      <c r="D68" t="inlineStr">
        <is>
          <t>Distiller not working,, distilled water not available, printer not working</t>
        </is>
      </c>
    </row>
    <row r="69" ht="15" customHeight="1" s="147" thickBot="1">
      <c r="C69" s="29" t="inlineStr">
        <is>
          <t>Victoria Falls</t>
        </is>
      </c>
      <c r="D69" s="136" t="n"/>
      <c r="E69" s="136" t="n"/>
      <c r="F69" s="136" t="n"/>
      <c r="G69" s="136" t="n"/>
      <c r="H69" s="136" t="n"/>
      <c r="I69" s="136" t="n"/>
      <c r="J69" s="136" t="n"/>
      <c r="K69" s="136" t="n"/>
      <c r="L69" s="136" t="n"/>
      <c r="M69" s="136" t="n"/>
      <c r="N69" s="136" t="n"/>
      <c r="O69" s="136" t="n"/>
    </row>
    <row r="70" ht="15" customHeight="1" s="147" thickBot="1">
      <c r="C70" s="29" t="inlineStr">
        <is>
          <t>Bindura</t>
        </is>
      </c>
      <c r="D70" s="148" t="inlineStr">
        <is>
          <t xml:space="preserve">No testing since the Genexpert machine is not working and the catridges are out of stock </t>
        </is>
      </c>
      <c r="E70" s="148" t="n"/>
      <c r="F70" s="148" t="n"/>
      <c r="G70" s="148" t="n"/>
      <c r="H70" s="148" t="n"/>
      <c r="I70" s="148" t="n"/>
      <c r="J70" s="148" t="n"/>
      <c r="K70" s="148" t="n"/>
      <c r="L70" s="148" t="n"/>
      <c r="M70" s="148" t="n"/>
      <c r="N70" s="148" t="n"/>
      <c r="O70" s="148" t="n"/>
    </row>
    <row r="71" ht="15" customHeight="1" s="147" thickBot="1">
      <c r="C71" s="29" t="inlineStr">
        <is>
          <t>Kadoma</t>
        </is>
      </c>
    </row>
    <row r="72" ht="15" customHeight="1" s="147" thickBot="1">
      <c r="C72" s="29" t="inlineStr">
        <is>
          <t>Marondera</t>
        </is>
      </c>
      <c r="D72" s="136" t="n"/>
      <c r="E72" s="136" t="n"/>
      <c r="F72" s="136" t="n"/>
      <c r="G72" s="136" t="n"/>
      <c r="H72" s="136" t="n"/>
      <c r="I72" s="136" t="n"/>
      <c r="J72" s="136" t="n"/>
      <c r="K72" s="136" t="n"/>
      <c r="L72" s="136" t="n"/>
      <c r="M72" s="136" t="n"/>
      <c r="N72" s="136" t="n"/>
      <c r="O72" s="136" t="n"/>
    </row>
    <row r="73" ht="15" customHeight="1" s="147" thickBot="1">
      <c r="C73" s="29" t="inlineStr">
        <is>
          <t>St Lukes</t>
        </is>
      </c>
      <c r="D73" s="136" t="n"/>
      <c r="E73" s="136" t="n"/>
      <c r="F73" s="136" t="n"/>
      <c r="G73" s="136" t="n"/>
      <c r="H73" s="136" t="n"/>
      <c r="I73" s="136" t="n"/>
      <c r="J73" s="136" t="n"/>
      <c r="K73" s="136" t="n"/>
      <c r="L73" s="136" t="n"/>
      <c r="M73" s="136" t="n"/>
      <c r="N73" s="136" t="n"/>
      <c r="O73" s="136" t="n"/>
    </row>
    <row r="74" ht="15" customHeight="1" s="147" thickBot="1">
      <c r="C74" s="29" t="inlineStr">
        <is>
          <t>Gwanda</t>
        </is>
      </c>
      <c r="D74" s="148" t="n"/>
      <c r="E74" s="148" t="n"/>
      <c r="F74" s="148" t="n"/>
      <c r="G74" s="148" t="n"/>
      <c r="H74" s="148" t="n"/>
      <c r="I74" s="148" t="n"/>
      <c r="J74" s="148" t="n"/>
      <c r="K74" s="148" t="n"/>
      <c r="L74" s="148" t="n"/>
      <c r="M74" s="148" t="n"/>
      <c r="N74" s="148" t="n"/>
      <c r="O74" s="148" t="n"/>
    </row>
    <row r="75"/>
    <row r="76" ht="57.6" customHeight="1" s="147">
      <c r="C76" s="68" t="inlineStr">
        <is>
          <t xml:space="preserve">Lab </t>
        </is>
      </c>
      <c r="D76" s="67" t="inlineStr">
        <is>
          <t xml:space="preserve"># of Staff who tested positive to Covid 19 at VL Lab </t>
        </is>
      </c>
      <c r="E76" s="70" t="inlineStr">
        <is>
          <t xml:space="preserve"># of staff who tested positive to Covid 19 at Hubs </t>
        </is>
      </c>
      <c r="F76" s="73" t="inlineStr">
        <is>
          <t xml:space="preserve"># of staff who have been vaccinated </t>
        </is>
      </c>
      <c r="G76" s="74" t="inlineStr">
        <is>
          <t>Comment (Please specify the occupation of the person  who has tested postive.Riders are also included )</t>
        </is>
      </c>
      <c r="H76" s="282" t="n"/>
      <c r="I76" s="282" t="n"/>
      <c r="J76" s="282" t="n"/>
      <c r="K76" s="282" t="n"/>
      <c r="L76" s="282" t="n"/>
      <c r="M76" s="282" t="n"/>
      <c r="N76" s="282" t="n"/>
      <c r="O76" s="283" t="n"/>
    </row>
    <row r="77">
      <c r="C77" s="68" t="inlineStr">
        <is>
          <t>NMRL</t>
        </is>
      </c>
      <c r="D77" s="71" t="n">
        <v>0</v>
      </c>
      <c r="E77" s="71" t="n">
        <v>0</v>
      </c>
      <c r="F77" s="75" t="n">
        <v>0</v>
      </c>
      <c r="G77" s="75" t="n"/>
      <c r="H77" s="282" t="n"/>
      <c r="I77" s="282" t="n"/>
      <c r="J77" s="282" t="n"/>
      <c r="K77" s="282" t="n"/>
      <c r="L77" s="282" t="n"/>
      <c r="M77" s="282" t="n"/>
      <c r="N77" s="282" t="n"/>
      <c r="O77" s="283" t="n"/>
    </row>
    <row r="78">
      <c r="C78" s="68" t="inlineStr">
        <is>
          <t>NTBRL</t>
        </is>
      </c>
      <c r="D78" s="71" t="n">
        <v>0</v>
      </c>
      <c r="E78" s="71" t="n">
        <v>0</v>
      </c>
      <c r="F78" s="75" t="n">
        <v>0</v>
      </c>
      <c r="G78" s="75" t="n"/>
      <c r="H78" s="282" t="n"/>
      <c r="I78" s="282" t="n"/>
      <c r="J78" s="282" t="n"/>
      <c r="K78" s="282" t="n"/>
      <c r="L78" s="282" t="n"/>
      <c r="M78" s="282" t="n"/>
      <c r="N78" s="282" t="n"/>
      <c r="O78" s="283" t="n"/>
    </row>
    <row r="79">
      <c r="C79" s="69" t="inlineStr">
        <is>
          <t>Mutare</t>
        </is>
      </c>
      <c r="D79" s="71" t="n">
        <v>0</v>
      </c>
      <c r="E79" s="71" t="n">
        <v>0</v>
      </c>
      <c r="F79" s="75" t="n">
        <v>0</v>
      </c>
      <c r="G79" s="75" t="n"/>
      <c r="H79" s="282" t="n"/>
      <c r="I79" s="282" t="n"/>
      <c r="J79" s="282" t="n"/>
      <c r="K79" s="282" t="n"/>
      <c r="L79" s="282" t="n"/>
      <c r="M79" s="282" t="n"/>
      <c r="N79" s="282" t="n"/>
      <c r="O79" s="283" t="n"/>
    </row>
    <row r="80">
      <c r="C80" s="68" t="inlineStr">
        <is>
          <t>Wilkins</t>
        </is>
      </c>
      <c r="D80" s="71" t="n">
        <v>0</v>
      </c>
      <c r="E80" s="71" t="n">
        <v>0</v>
      </c>
      <c r="F80" s="75" t="n">
        <v>0</v>
      </c>
      <c r="G80" s="75" t="n"/>
      <c r="H80" s="282" t="n"/>
      <c r="I80" s="282" t="n"/>
      <c r="J80" s="282" t="n"/>
      <c r="K80" s="282" t="n"/>
      <c r="L80" s="282" t="n"/>
      <c r="M80" s="282" t="n"/>
      <c r="N80" s="282" t="n"/>
      <c r="O80" s="283" t="n"/>
    </row>
    <row r="81">
      <c r="C81" s="68" t="inlineStr">
        <is>
          <t>BRIDH</t>
        </is>
      </c>
      <c r="D81" s="71" t="n">
        <v>0</v>
      </c>
      <c r="E81" s="71" t="n">
        <v>0</v>
      </c>
      <c r="F81" s="75" t="n">
        <v>0</v>
      </c>
      <c r="G81" s="75" t="n"/>
      <c r="H81" s="282" t="n"/>
      <c r="I81" s="282" t="n"/>
      <c r="J81" s="282" t="n"/>
      <c r="K81" s="282" t="n"/>
      <c r="L81" s="282" t="n"/>
      <c r="M81" s="282" t="n"/>
      <c r="N81" s="282" t="n"/>
      <c r="O81" s="283" t="n"/>
    </row>
    <row r="82">
      <c r="C82" s="68" t="inlineStr">
        <is>
          <t>Gweru</t>
        </is>
      </c>
      <c r="D82" s="71" t="n">
        <v>0</v>
      </c>
      <c r="E82" s="71" t="n">
        <v>0</v>
      </c>
      <c r="F82" s="75" t="n">
        <v>0</v>
      </c>
      <c r="G82" s="75" t="n"/>
      <c r="H82" s="282" t="n"/>
      <c r="I82" s="282" t="n"/>
      <c r="J82" s="282" t="n"/>
      <c r="K82" s="282" t="n"/>
      <c r="L82" s="282" t="n"/>
      <c r="M82" s="282" t="n"/>
      <c r="N82" s="282" t="n"/>
      <c r="O82" s="283" t="n"/>
    </row>
    <row r="83">
      <c r="C83" s="68" t="inlineStr">
        <is>
          <t>Chinhoyi</t>
        </is>
      </c>
      <c r="D83" s="71" t="n">
        <v>0</v>
      </c>
      <c r="E83" s="71" t="n">
        <v>0</v>
      </c>
      <c r="F83" s="75" t="n">
        <v>0</v>
      </c>
      <c r="G83" s="75" t="n"/>
      <c r="H83" s="282" t="n"/>
      <c r="I83" s="282" t="n"/>
      <c r="J83" s="282" t="n"/>
      <c r="K83" s="282" t="n"/>
      <c r="L83" s="282" t="n"/>
      <c r="M83" s="282" t="n"/>
      <c r="N83" s="282" t="n"/>
      <c r="O83" s="283" t="n"/>
    </row>
    <row r="84">
      <c r="C84" s="68" t="inlineStr">
        <is>
          <t xml:space="preserve">Masvingo </t>
        </is>
      </c>
      <c r="D84" s="71" t="n">
        <v>0</v>
      </c>
      <c r="E84" s="71" t="n">
        <v>0</v>
      </c>
      <c r="F84" s="75" t="n">
        <v>0</v>
      </c>
      <c r="G84" s="75" t="n"/>
      <c r="H84" s="282" t="n"/>
      <c r="I84" s="282" t="n"/>
      <c r="J84" s="282" t="n"/>
      <c r="K84" s="282" t="n"/>
      <c r="L84" s="282" t="n"/>
      <c r="M84" s="282" t="n"/>
      <c r="N84" s="282" t="n"/>
      <c r="O84" s="283" t="n"/>
    </row>
    <row r="85">
      <c r="C85" s="69" t="inlineStr">
        <is>
          <t>Beitbridge</t>
        </is>
      </c>
      <c r="D85" s="71" t="n">
        <v>0</v>
      </c>
      <c r="E85" s="71" t="n">
        <v>0</v>
      </c>
      <c r="F85" s="75" t="n">
        <v>0</v>
      </c>
      <c r="G85" s="75" t="n"/>
      <c r="H85" s="282" t="n"/>
      <c r="I85" s="282" t="n"/>
      <c r="J85" s="282" t="n"/>
      <c r="K85" s="282" t="n"/>
      <c r="L85" s="282" t="n"/>
      <c r="M85" s="282" t="n"/>
      <c r="N85" s="282" t="n"/>
      <c r="O85" s="283" t="n"/>
    </row>
    <row r="86">
      <c r="C86" s="68" t="inlineStr">
        <is>
          <t>Victoria Falls</t>
        </is>
      </c>
      <c r="D86" s="71" t="n">
        <v>0</v>
      </c>
      <c r="E86" s="71" t="n">
        <v>0</v>
      </c>
      <c r="F86" s="75" t="n">
        <v>0</v>
      </c>
      <c r="G86" s="289" t="n"/>
      <c r="H86" s="282" t="n"/>
      <c r="I86" s="282" t="n"/>
      <c r="J86" s="282" t="n"/>
      <c r="K86" s="282" t="n"/>
      <c r="L86" s="282" t="n"/>
      <c r="M86" s="282" t="n"/>
      <c r="N86" s="282" t="n"/>
      <c r="O86" s="283" t="n"/>
    </row>
    <row r="87">
      <c r="C87" s="68" t="inlineStr">
        <is>
          <t>Bindura</t>
        </is>
      </c>
      <c r="D87" s="71" t="n">
        <v>0</v>
      </c>
      <c r="E87" s="71" t="n">
        <v>0</v>
      </c>
      <c r="F87" s="75" t="n">
        <v>0</v>
      </c>
      <c r="G87" s="290" t="n"/>
      <c r="H87" s="282" t="n"/>
      <c r="I87" s="282" t="n"/>
      <c r="J87" s="282" t="n"/>
      <c r="K87" s="282" t="n"/>
      <c r="L87" s="282" t="n"/>
      <c r="M87" s="282" t="n"/>
      <c r="N87" s="282" t="n"/>
      <c r="O87" s="283" t="n"/>
    </row>
    <row r="88">
      <c r="C88" s="68" t="inlineStr">
        <is>
          <t>Kadoma</t>
        </is>
      </c>
      <c r="D88" s="71" t="n">
        <v>0</v>
      </c>
      <c r="E88" s="71" t="n">
        <v>0</v>
      </c>
      <c r="F88" s="75" t="n">
        <v>0</v>
      </c>
      <c r="G88" s="290" t="n"/>
      <c r="H88" s="282" t="n"/>
      <c r="I88" s="282" t="n"/>
      <c r="J88" s="282" t="n"/>
      <c r="K88" s="282" t="n"/>
      <c r="L88" s="282" t="n"/>
      <c r="M88" s="282" t="n"/>
      <c r="N88" s="282" t="n"/>
      <c r="O88" s="283" t="n"/>
    </row>
    <row r="89">
      <c r="C89" s="68" t="inlineStr">
        <is>
          <t>Marondera</t>
        </is>
      </c>
      <c r="D89" s="71" t="n">
        <v>0</v>
      </c>
      <c r="E89" s="71" t="n">
        <v>0</v>
      </c>
      <c r="F89" s="75" t="n">
        <v>0</v>
      </c>
      <c r="G89" s="290" t="n"/>
      <c r="H89" s="282" t="n"/>
      <c r="I89" s="282" t="n"/>
      <c r="J89" s="282" t="n"/>
      <c r="K89" s="282" t="n"/>
      <c r="L89" s="282" t="n"/>
      <c r="M89" s="282" t="n"/>
      <c r="N89" s="282" t="n"/>
      <c r="O89" s="283" t="n"/>
    </row>
    <row r="90">
      <c r="C90" s="68" t="inlineStr">
        <is>
          <t>St Lukes</t>
        </is>
      </c>
      <c r="D90" s="71" t="n">
        <v>0</v>
      </c>
      <c r="E90" s="71" t="n">
        <v>0</v>
      </c>
      <c r="F90" s="75" t="n">
        <v>0</v>
      </c>
      <c r="G90" s="75" t="n"/>
      <c r="H90" s="282" t="n"/>
      <c r="I90" s="282" t="n"/>
      <c r="J90" s="282" t="n"/>
      <c r="K90" s="282" t="n"/>
      <c r="L90" s="282" t="n"/>
      <c r="M90" s="282" t="n"/>
      <c r="N90" s="282" t="n"/>
      <c r="O90" s="283" t="n"/>
    </row>
    <row r="91">
      <c r="C91" s="68" t="inlineStr">
        <is>
          <t>Gwanda</t>
        </is>
      </c>
      <c r="D91" s="71" t="n">
        <v>0</v>
      </c>
      <c r="E91" s="71" t="n">
        <v>0</v>
      </c>
      <c r="F91" s="75" t="n">
        <v>0</v>
      </c>
      <c r="G91" s="290" t="n"/>
      <c r="H91" s="282" t="n"/>
      <c r="I91" s="282" t="n"/>
      <c r="J91" s="282" t="n"/>
      <c r="K91" s="282" t="n"/>
      <c r="L91" s="282" t="n"/>
      <c r="M91" s="282" t="n"/>
      <c r="N91" s="282" t="n"/>
      <c r="O91" s="283" t="n"/>
    </row>
    <row r="92">
      <c r="C92" s="68" t="inlineStr">
        <is>
          <t>Total</t>
        </is>
      </c>
      <c r="D92" s="74">
        <f>SUM(D77:D91)</f>
        <v/>
      </c>
      <c r="E92" s="74">
        <f>SUM(E77:E91)</f>
        <v/>
      </c>
      <c r="F92" s="75" t="n">
        <v>0</v>
      </c>
      <c r="G92" s="291" t="n"/>
      <c r="H92" s="282" t="n"/>
      <c r="I92" s="282" t="n"/>
      <c r="J92" s="282" t="n"/>
      <c r="K92" s="282" t="n"/>
      <c r="L92" s="282" t="n"/>
      <c r="M92" s="282" t="n"/>
      <c r="N92" s="282" t="n"/>
      <c r="O92" s="283" t="n"/>
    </row>
    <row r="93"/>
    <row r="95" ht="15" customHeight="1" s="147" thickBot="1"/>
    <row r="96" ht="18.6" customHeight="1" s="147" thickBot="1">
      <c r="C96" s="288" t="inlineStr">
        <is>
          <t xml:space="preserve">Request to BRTI from the laboratory </t>
        </is>
      </c>
      <c r="D96" s="148" t="n"/>
      <c r="E96" s="148" t="n"/>
      <c r="F96" s="148" t="n"/>
      <c r="G96" s="148" t="n"/>
      <c r="H96" s="148" t="n"/>
      <c r="I96" s="148" t="n"/>
      <c r="J96" s="148" t="n"/>
      <c r="K96" s="148" t="n"/>
      <c r="L96" s="148" t="n"/>
      <c r="M96" s="148" t="n"/>
      <c r="N96" s="148" t="n"/>
      <c r="O96" s="226" t="n"/>
    </row>
    <row r="97" ht="15" customHeight="1" s="147" thickBot="1">
      <c r="C97" s="26" t="inlineStr">
        <is>
          <t>NMRL</t>
        </is>
      </c>
      <c r="D97" s="237" t="n"/>
      <c r="E97" s="148" t="n"/>
      <c r="F97" s="148" t="n"/>
      <c r="G97" s="148" t="n"/>
      <c r="H97" s="148" t="n"/>
      <c r="I97" s="148" t="n"/>
      <c r="J97" s="148" t="n"/>
      <c r="K97" s="148" t="n"/>
      <c r="L97" s="148" t="n"/>
      <c r="M97" s="148" t="n"/>
      <c r="N97" s="148" t="n"/>
      <c r="O97" s="148" t="n"/>
    </row>
    <row r="98" ht="15" customHeight="1" s="147" thickBot="1">
      <c r="C98" s="26" t="inlineStr">
        <is>
          <t>NTBRL</t>
        </is>
      </c>
      <c r="D98" s="292" t="n"/>
      <c r="E98" s="148" t="n"/>
      <c r="F98" s="148" t="n"/>
      <c r="G98" s="148" t="n"/>
      <c r="H98" s="148" t="n"/>
      <c r="I98" s="148" t="n"/>
      <c r="J98" s="148" t="n"/>
      <c r="K98" s="148" t="n"/>
      <c r="L98" s="148" t="n"/>
      <c r="M98" s="148" t="n"/>
      <c r="N98" s="148" t="n"/>
      <c r="O98" s="226" t="n"/>
    </row>
    <row r="99" ht="15" customHeight="1" s="147" thickBot="1">
      <c r="C99" s="26" t="inlineStr">
        <is>
          <t>Mutare</t>
        </is>
      </c>
      <c r="D99" s="237" t="inlineStr">
        <is>
          <t xml:space="preserve">Samples failed due to IC Failure on internal control </t>
        </is>
      </c>
      <c r="E99" s="148" t="n"/>
      <c r="F99" s="148" t="n"/>
      <c r="G99" s="148" t="n"/>
      <c r="H99" s="148" t="n"/>
      <c r="I99" s="148" t="n"/>
      <c r="J99" s="148" t="n"/>
      <c r="K99" s="148" t="n"/>
      <c r="L99" s="148" t="n"/>
      <c r="M99" s="148" t="n"/>
      <c r="N99" s="148" t="n"/>
      <c r="O99" s="148" t="n"/>
    </row>
    <row r="100" ht="15" customHeight="1" s="147" thickBot="1">
      <c r="C100" s="26" t="inlineStr">
        <is>
          <t>Wilkins</t>
        </is>
      </c>
      <c r="D100" s="145" t="n"/>
      <c r="E100" s="136" t="n"/>
      <c r="F100" s="136" t="n"/>
      <c r="G100" s="136" t="n"/>
      <c r="H100" s="136" t="n"/>
      <c r="I100" s="136" t="n"/>
      <c r="J100" s="136" t="n"/>
      <c r="K100" s="136" t="n"/>
      <c r="L100" s="136" t="n"/>
      <c r="M100" s="136" t="n"/>
      <c r="N100" s="136" t="n"/>
      <c r="O100" s="136" t="n"/>
    </row>
    <row r="101" ht="15" customHeight="1" s="147" thickBot="1">
      <c r="C101" s="26" t="inlineStr">
        <is>
          <t>BRIDH</t>
        </is>
      </c>
      <c r="D101" s="145" t="n"/>
      <c r="E101" s="136" t="n"/>
      <c r="F101" s="136" t="n"/>
      <c r="G101" s="136" t="n"/>
      <c r="H101" s="136" t="n"/>
      <c r="I101" s="136" t="n"/>
      <c r="J101" s="136" t="n"/>
      <c r="K101" s="136" t="n"/>
      <c r="L101" s="136" t="n"/>
      <c r="M101" s="136" t="n"/>
      <c r="N101" s="136" t="n"/>
      <c r="O101" s="136" t="n"/>
    </row>
    <row r="102" ht="15" customHeight="1" s="147" thickBot="1">
      <c r="C102" s="26" t="inlineStr">
        <is>
          <t>Gweru</t>
        </is>
      </c>
      <c r="D102" s="145" t="n"/>
      <c r="E102" s="136" t="n"/>
      <c r="F102" s="136" t="n"/>
      <c r="G102" s="136" t="n"/>
      <c r="H102" s="136" t="n"/>
      <c r="I102" s="136" t="n"/>
      <c r="J102" s="136" t="n"/>
      <c r="K102" s="136" t="n"/>
      <c r="L102" s="136" t="n"/>
      <c r="M102" s="136" t="n"/>
      <c r="N102" s="136" t="n"/>
      <c r="O102" s="136" t="n"/>
    </row>
    <row r="103" ht="15" customHeight="1" s="147" thickBot="1">
      <c r="C103" s="26" t="inlineStr">
        <is>
          <t>Chinhoyi</t>
        </is>
      </c>
      <c r="D103" s="227" t="inlineStr">
        <is>
          <t>Surgical masks (500) and disposible gowns(300)</t>
        </is>
      </c>
    </row>
    <row r="104" ht="15" customHeight="1" s="147" thickBot="1">
      <c r="C104" s="26" t="inlineStr">
        <is>
          <t xml:space="preserve">Masvingo </t>
        </is>
      </c>
      <c r="D104" s="237" t="n"/>
      <c r="E104" s="148" t="n"/>
      <c r="F104" s="148" t="n"/>
      <c r="G104" s="148" t="n"/>
      <c r="H104" s="148" t="n"/>
      <c r="I104" s="148" t="n"/>
      <c r="J104" s="148" t="n"/>
      <c r="K104" s="148" t="n"/>
      <c r="L104" s="148" t="n"/>
      <c r="M104" s="148" t="n"/>
      <c r="N104" s="148" t="n"/>
      <c r="O104" s="148" t="n"/>
    </row>
    <row r="105" ht="15" customHeight="1" s="147" thickBot="1">
      <c r="C105" s="26" t="inlineStr">
        <is>
          <t>Beitbridge</t>
        </is>
      </c>
      <c r="D105" s="227" t="inlineStr">
        <is>
          <t xml:space="preserve">Printer and distiller water </t>
        </is>
      </c>
    </row>
    <row r="106" ht="15" customHeight="1" s="147" thickBot="1">
      <c r="C106" s="26" t="inlineStr">
        <is>
          <t>Victoria Falls</t>
        </is>
      </c>
      <c r="D106" s="145" t="n"/>
      <c r="E106" s="136" t="n"/>
      <c r="F106" s="136" t="n"/>
      <c r="G106" s="136" t="n"/>
      <c r="H106" s="136" t="n"/>
      <c r="I106" s="136" t="n"/>
      <c r="J106" s="136" t="n"/>
      <c r="K106" s="136" t="n"/>
      <c r="L106" s="136" t="n"/>
      <c r="M106" s="136" t="n"/>
      <c r="N106" s="136" t="n"/>
      <c r="O106" s="136" t="n"/>
    </row>
    <row r="107" ht="15" customHeight="1" s="147" thickBot="1">
      <c r="C107" s="26" t="inlineStr">
        <is>
          <t>Bindura</t>
        </is>
      </c>
      <c r="D107" s="237" t="n"/>
      <c r="E107" s="148" t="n"/>
      <c r="F107" s="148" t="n"/>
      <c r="G107" s="148" t="n"/>
      <c r="H107" s="148" t="n"/>
      <c r="I107" s="148" t="n"/>
      <c r="J107" s="148" t="n"/>
      <c r="K107" s="148" t="n"/>
      <c r="L107" s="148" t="n"/>
      <c r="M107" s="148" t="n"/>
      <c r="N107" s="148" t="n"/>
      <c r="O107" s="148" t="n"/>
    </row>
    <row r="108" ht="15" customHeight="1" s="147" thickBot="1">
      <c r="C108" s="26" t="inlineStr">
        <is>
          <t>Kadoma</t>
        </is>
      </c>
      <c r="D108" s="227" t="n"/>
    </row>
    <row r="109" ht="15" customHeight="1" s="147" thickBot="1">
      <c r="C109" s="26" t="inlineStr">
        <is>
          <t>Marondera</t>
        </is>
      </c>
      <c r="D109" s="145" t="n"/>
      <c r="E109" s="136" t="n"/>
      <c r="F109" s="136" t="n"/>
      <c r="G109" s="136" t="n"/>
      <c r="H109" s="136" t="n"/>
      <c r="I109" s="136" t="n"/>
      <c r="J109" s="136" t="n"/>
      <c r="K109" s="136" t="n"/>
      <c r="L109" s="136" t="n"/>
      <c r="M109" s="136" t="n"/>
      <c r="N109" s="136" t="n"/>
      <c r="O109" s="136" t="n"/>
    </row>
    <row r="110" ht="15" customHeight="1" s="147" thickBot="1">
      <c r="C110" s="26" t="inlineStr">
        <is>
          <t>St Lukes</t>
        </is>
      </c>
      <c r="D110" s="145" t="n"/>
      <c r="E110" s="136" t="n"/>
      <c r="F110" s="136" t="n"/>
      <c r="G110" s="136" t="n"/>
      <c r="H110" s="136" t="n"/>
      <c r="I110" s="136" t="n"/>
      <c r="J110" s="136" t="n"/>
      <c r="K110" s="136" t="n"/>
      <c r="L110" s="136" t="n"/>
      <c r="M110" s="136" t="n"/>
      <c r="N110" s="136" t="n"/>
      <c r="O110" s="136" t="n"/>
    </row>
    <row r="111" ht="15" customHeight="1" s="147" thickBot="1">
      <c r="C111" s="26" t="inlineStr">
        <is>
          <t>Gwanda</t>
        </is>
      </c>
      <c r="D111" s="237" t="n"/>
      <c r="E111" s="148" t="n"/>
      <c r="F111" s="148" t="n"/>
      <c r="G111" s="148" t="n"/>
      <c r="H111" s="148" t="n"/>
      <c r="I111" s="148" t="n"/>
      <c r="J111" s="148" t="n"/>
      <c r="K111" s="148" t="n"/>
      <c r="L111" s="148" t="n"/>
      <c r="M111" s="148" t="n"/>
      <c r="N111" s="148" t="n"/>
      <c r="O111" s="148" t="n"/>
    </row>
    <row r="113" ht="15" customHeight="1" s="147" thickBot="1"/>
    <row r="114" ht="16.2" customHeight="1" s="147" thickBot="1">
      <c r="C114" s="293" t="inlineStr">
        <is>
          <t>Machine Breakdown (Number)</t>
        </is>
      </c>
      <c r="D114" s="148" t="n"/>
      <c r="E114" s="148" t="n"/>
      <c r="F114" s="148" t="n"/>
      <c r="G114" s="148" t="n"/>
      <c r="H114" s="148" t="n"/>
      <c r="I114" s="226" t="n"/>
      <c r="J114" s="293" t="inlineStr">
        <is>
          <t>Machine Downtime (days)</t>
        </is>
      </c>
      <c r="K114" s="148" t="n"/>
      <c r="L114" s="148" t="n"/>
      <c r="M114" s="148" t="n"/>
      <c r="N114" s="148" t="n"/>
      <c r="O114" s="226" t="n"/>
      <c r="P114" s="293" t="inlineStr">
        <is>
          <t xml:space="preserve">Reagent Stockout </t>
        </is>
      </c>
      <c r="Q114" s="148" t="n"/>
      <c r="R114" s="148" t="n"/>
      <c r="S114" s="148" t="n"/>
      <c r="T114" s="148" t="n"/>
      <c r="U114" s="226" t="n"/>
    </row>
    <row r="115" ht="31.8" customFormat="1" customHeight="1" s="39" thickBot="1">
      <c r="A115" s="27" t="inlineStr">
        <is>
          <t>Machine Downtime and Reagent Stock out Tool</t>
        </is>
      </c>
      <c r="C115" s="38" t="n"/>
      <c r="D115" s="76" t="inlineStr">
        <is>
          <t>Abbott</t>
        </is>
      </c>
      <c r="E115" s="76" t="inlineStr">
        <is>
          <t>BMX</t>
        </is>
      </c>
      <c r="F115" s="76" t="inlineStr">
        <is>
          <t>GeneXpert</t>
        </is>
      </c>
      <c r="G115" s="76" t="inlineStr">
        <is>
          <t>Quant Studio 3</t>
        </is>
      </c>
      <c r="H115" s="76" t="inlineStr">
        <is>
          <t xml:space="preserve">Hologic Panther </t>
        </is>
      </c>
      <c r="I115" s="76" t="inlineStr">
        <is>
          <t>Comments</t>
        </is>
      </c>
      <c r="J115" s="76" t="inlineStr">
        <is>
          <t>Abbott</t>
        </is>
      </c>
      <c r="K115" s="76" t="inlineStr">
        <is>
          <t>BMX</t>
        </is>
      </c>
      <c r="L115" s="76" t="inlineStr">
        <is>
          <t>GeneXpert</t>
        </is>
      </c>
      <c r="M115" s="76" t="inlineStr">
        <is>
          <t>Quant Studio 3</t>
        </is>
      </c>
      <c r="N115" s="76" t="inlineStr">
        <is>
          <t xml:space="preserve">Hologic panther </t>
        </is>
      </c>
      <c r="O115" s="38" t="inlineStr">
        <is>
          <t>Comments</t>
        </is>
      </c>
      <c r="P115" s="76" t="inlineStr">
        <is>
          <t>Abbott</t>
        </is>
      </c>
      <c r="Q115" s="76" t="inlineStr">
        <is>
          <t>BMX</t>
        </is>
      </c>
      <c r="R115" s="76" t="inlineStr">
        <is>
          <t>GeneXpert</t>
        </is>
      </c>
      <c r="S115" s="76" t="inlineStr">
        <is>
          <t>Quant Studio 3</t>
        </is>
      </c>
      <c r="T115" s="76" t="inlineStr">
        <is>
          <t xml:space="preserve">Hologic panther </t>
        </is>
      </c>
      <c r="U115" s="38" t="inlineStr">
        <is>
          <t>Comments</t>
        </is>
      </c>
    </row>
    <row r="116" ht="15" customHeight="1" s="147" thickBot="1">
      <c r="C116" s="29" t="inlineStr">
        <is>
          <t>NMRL</t>
        </is>
      </c>
      <c r="D116" s="44" t="n">
        <v>0</v>
      </c>
      <c r="E116" s="44" t="n">
        <v>0</v>
      </c>
      <c r="F116" s="44" t="n">
        <v>0</v>
      </c>
      <c r="G116" s="44" t="n">
        <v>0</v>
      </c>
      <c r="H116" s="42" t="n"/>
      <c r="I116" s="44" t="n"/>
      <c r="J116" s="44" t="n">
        <v>0</v>
      </c>
      <c r="K116" s="44" t="n">
        <v>0</v>
      </c>
      <c r="L116" s="44" t="n">
        <v>0</v>
      </c>
      <c r="M116" s="44" t="n">
        <v>0</v>
      </c>
      <c r="N116" s="42" t="n"/>
      <c r="P116" s="44" t="n">
        <v>0</v>
      </c>
      <c r="Q116" s="44" t="n">
        <v>0</v>
      </c>
      <c r="R116" s="44" t="n">
        <v>0</v>
      </c>
      <c r="S116" s="44" t="n">
        <v>0</v>
      </c>
      <c r="T116" s="42" t="n"/>
    </row>
    <row r="117" ht="15" customHeight="1" s="147" thickBot="1">
      <c r="C117" s="29" t="inlineStr">
        <is>
          <t>NTBRL</t>
        </is>
      </c>
      <c r="D117" s="44" t="n">
        <v>0</v>
      </c>
      <c r="E117" s="44" t="n">
        <v>0</v>
      </c>
      <c r="F117" s="44" t="n">
        <v>0</v>
      </c>
      <c r="G117" s="44" t="n">
        <v>0</v>
      </c>
      <c r="H117" s="42" t="n"/>
      <c r="I117" s="44" t="n"/>
      <c r="J117" s="44" t="n">
        <v>0</v>
      </c>
      <c r="K117" s="44" t="n">
        <v>0</v>
      </c>
      <c r="L117" s="44" t="n">
        <v>0</v>
      </c>
      <c r="M117" s="44" t="n">
        <v>0</v>
      </c>
      <c r="N117" s="42" t="n"/>
      <c r="O117" s="29" t="n"/>
      <c r="P117" s="44" t="n">
        <v>0</v>
      </c>
      <c r="Q117" s="44" t="n">
        <v>0</v>
      </c>
      <c r="R117" s="44" t="n">
        <v>0</v>
      </c>
      <c r="S117" s="44" t="n">
        <v>0</v>
      </c>
      <c r="T117" s="42" t="n"/>
      <c r="U117" s="29" t="n"/>
    </row>
    <row r="118" ht="15" customHeight="1" s="147" thickBot="1">
      <c r="C118" s="29" t="inlineStr">
        <is>
          <t>Mutare</t>
        </is>
      </c>
      <c r="D118" s="44" t="n">
        <v>0</v>
      </c>
      <c r="E118" s="42" t="n"/>
      <c r="F118" s="44" t="n">
        <v>0</v>
      </c>
      <c r="G118" s="42" t="n"/>
      <c r="H118" s="42" t="n"/>
      <c r="I118" s="43" t="n"/>
      <c r="J118" s="44" t="n">
        <v>0</v>
      </c>
      <c r="K118" s="42" t="n"/>
      <c r="L118" s="44" t="n">
        <v>0</v>
      </c>
      <c r="M118" s="42" t="n"/>
      <c r="N118" s="42" t="n"/>
      <c r="O118" s="29" t="n"/>
      <c r="P118" s="44" t="n">
        <v>0</v>
      </c>
      <c r="Q118" s="42" t="n"/>
      <c r="R118" s="44" t="n">
        <v>0</v>
      </c>
      <c r="S118" s="42" t="n"/>
      <c r="T118" s="42" t="n"/>
      <c r="U118" s="29" t="n"/>
    </row>
    <row r="119" ht="15" customHeight="1" s="147" thickBot="1">
      <c r="C119" s="29" t="inlineStr">
        <is>
          <t>Wilkins</t>
        </is>
      </c>
      <c r="D119" s="42" t="n"/>
      <c r="E119" s="44" t="n">
        <v>0</v>
      </c>
      <c r="F119" s="42" t="n"/>
      <c r="G119" s="42" t="n"/>
      <c r="H119" s="42" t="n"/>
      <c r="I119" s="44" t="n"/>
      <c r="J119" s="42" t="n"/>
      <c r="K119" s="44" t="n">
        <v>0</v>
      </c>
      <c r="L119" s="42" t="n"/>
      <c r="M119" s="42" t="n"/>
      <c r="N119" s="42" t="n"/>
      <c r="O119" s="29" t="n"/>
      <c r="P119" s="42" t="n"/>
      <c r="Q119" s="44" t="n">
        <v>0</v>
      </c>
      <c r="R119" s="42" t="n"/>
      <c r="S119" s="42" t="n"/>
      <c r="T119" s="42" t="n"/>
      <c r="U119" s="29" t="n"/>
    </row>
    <row r="120" ht="15" customHeight="1" s="147" thickBot="1">
      <c r="C120" s="29" t="inlineStr">
        <is>
          <t>BRIDH</t>
        </is>
      </c>
      <c r="D120" s="42" t="n"/>
      <c r="E120" s="42" t="n"/>
      <c r="F120" s="44" t="n">
        <v>0</v>
      </c>
      <c r="G120" s="42" t="n"/>
      <c r="H120" s="42" t="n"/>
      <c r="I120" s="44" t="n"/>
      <c r="J120" s="42" t="n"/>
      <c r="K120" s="42" t="n"/>
      <c r="L120" s="44" t="n">
        <v>0</v>
      </c>
      <c r="M120" s="42" t="n"/>
      <c r="N120" s="42" t="n"/>
      <c r="O120" s="29" t="n"/>
      <c r="P120" s="42" t="n"/>
      <c r="Q120" s="42" t="n"/>
      <c r="R120" s="44" t="n">
        <v>0</v>
      </c>
      <c r="S120" s="42" t="n"/>
      <c r="T120" s="42" t="n"/>
      <c r="U120" s="29" t="n"/>
    </row>
    <row r="121" ht="15" customHeight="1" s="147" thickBot="1">
      <c r="C121" s="29" t="inlineStr">
        <is>
          <t>Gweru</t>
        </is>
      </c>
      <c r="D121" s="42" t="n"/>
      <c r="E121" s="42" t="n"/>
      <c r="F121" s="44" t="n">
        <v>0</v>
      </c>
      <c r="G121" s="42" t="n"/>
      <c r="H121" s="42" t="n"/>
      <c r="I121" s="44" t="n"/>
      <c r="J121" s="42" t="n"/>
      <c r="K121" s="42" t="n"/>
      <c r="L121" s="44" t="n">
        <v>0</v>
      </c>
      <c r="M121" s="42" t="n"/>
      <c r="N121" s="42" t="n"/>
      <c r="O121" s="29" t="n"/>
      <c r="P121" s="42" t="n"/>
      <c r="Q121" s="42" t="n"/>
      <c r="R121" s="44" t="n">
        <v>0</v>
      </c>
      <c r="S121" s="42" t="n"/>
      <c r="T121" s="42" t="n"/>
      <c r="U121" s="29" t="n"/>
    </row>
    <row r="122" ht="15" customHeight="1" s="147" thickBot="1">
      <c r="C122" s="29" t="inlineStr">
        <is>
          <t>Chinhoyi</t>
        </is>
      </c>
      <c r="D122" s="42" t="n"/>
      <c r="E122" s="42" t="n"/>
      <c r="F122" s="44" t="n">
        <v>0</v>
      </c>
      <c r="G122" s="42" t="n"/>
      <c r="H122" s="42" t="n"/>
      <c r="I122" s="44" t="n"/>
      <c r="J122" s="42" t="n"/>
      <c r="K122" s="42" t="n"/>
      <c r="L122" s="44" t="n">
        <v>0</v>
      </c>
      <c r="M122" s="42" t="n"/>
      <c r="N122" s="42" t="n"/>
      <c r="O122" s="29" t="n"/>
      <c r="P122" s="42" t="n"/>
      <c r="Q122" s="42" t="n"/>
      <c r="R122" s="44" t="n">
        <v>0</v>
      </c>
      <c r="S122" s="42" t="n"/>
      <c r="T122" s="42" t="n"/>
      <c r="U122" s="29" t="n"/>
    </row>
    <row r="123" ht="15" customHeight="1" s="147" thickBot="1">
      <c r="C123" s="29" t="inlineStr">
        <is>
          <t xml:space="preserve">Masvingo </t>
        </is>
      </c>
      <c r="D123" s="42" t="n"/>
      <c r="E123" s="42" t="n">
        <v>0</v>
      </c>
      <c r="F123" s="44" t="n">
        <v>0</v>
      </c>
      <c r="G123" s="42" t="n"/>
      <c r="H123" s="42" t="n"/>
      <c r="I123" s="44" t="n"/>
      <c r="J123" s="42" t="n"/>
      <c r="K123" s="42" t="n">
        <v>7</v>
      </c>
      <c r="L123" s="44" t="n">
        <v>0</v>
      </c>
      <c r="M123" s="42" t="n"/>
      <c r="N123" s="42" t="n"/>
      <c r="O123" s="29" t="n"/>
      <c r="P123" s="42" t="n"/>
      <c r="Q123" s="42" t="n">
        <v>7</v>
      </c>
      <c r="R123" s="44" t="n">
        <v>0</v>
      </c>
      <c r="S123" s="42" t="n"/>
      <c r="T123" s="42" t="n"/>
      <c r="U123" s="29" t="n"/>
    </row>
    <row r="124" ht="15" customHeight="1" s="147" thickBot="1">
      <c r="C124" s="29" t="inlineStr">
        <is>
          <t>Beitbridge</t>
        </is>
      </c>
      <c r="D124" s="44" t="n">
        <v>0</v>
      </c>
      <c r="E124" s="42" t="n"/>
      <c r="F124" s="44" t="n">
        <v>0</v>
      </c>
      <c r="G124" s="42" t="n"/>
      <c r="H124" s="42" t="n"/>
      <c r="I124" s="44" t="n"/>
      <c r="J124" s="44" t="n">
        <v>0</v>
      </c>
      <c r="K124" s="42" t="n"/>
      <c r="L124" s="44" t="n">
        <v>0</v>
      </c>
      <c r="M124" s="42" t="n"/>
      <c r="N124" s="42" t="n"/>
      <c r="O124" s="29" t="n"/>
      <c r="P124" s="44" t="n">
        <v>0</v>
      </c>
      <c r="Q124" s="42" t="n"/>
      <c r="R124" s="44" t="n">
        <v>0</v>
      </c>
      <c r="S124" s="42" t="n"/>
      <c r="T124" s="42" t="n"/>
      <c r="U124" s="29" t="n"/>
    </row>
    <row r="125" ht="15" customHeight="1" s="147" thickBot="1">
      <c r="C125" s="29" t="inlineStr">
        <is>
          <t>Victoria Falls</t>
        </is>
      </c>
      <c r="D125" s="42" t="n"/>
      <c r="E125" s="42" t="n"/>
      <c r="F125" s="44" t="n">
        <v>1</v>
      </c>
      <c r="G125" s="42" t="n"/>
      <c r="H125" s="42" t="n"/>
      <c r="I125" s="44" t="inlineStr">
        <is>
          <t xml:space="preserve">hardware error </t>
        </is>
      </c>
      <c r="J125" s="42" t="n"/>
      <c r="K125" s="42" t="n"/>
      <c r="L125" s="44" t="n">
        <v>7</v>
      </c>
      <c r="M125" s="42" t="n"/>
      <c r="N125" s="42" t="n"/>
      <c r="O125" s="29" t="inlineStr">
        <is>
          <t xml:space="preserve">Hardware error </t>
        </is>
      </c>
      <c r="P125" s="42" t="n"/>
      <c r="Q125" s="42" t="n"/>
      <c r="R125" s="44" t="n">
        <v>0</v>
      </c>
      <c r="S125" s="42" t="n"/>
      <c r="T125" s="42" t="n"/>
      <c r="U125" s="29" t="n"/>
    </row>
    <row r="126" ht="15" customHeight="1" s="147" thickBot="1">
      <c r="C126" s="29" t="inlineStr">
        <is>
          <t>Bindura</t>
        </is>
      </c>
      <c r="D126" s="42" t="n"/>
      <c r="E126" s="42" t="n"/>
      <c r="F126" s="44" t="n">
        <v>1</v>
      </c>
      <c r="G126" s="42" t="n"/>
      <c r="H126" s="45" t="n"/>
      <c r="I126" s="44" t="inlineStr">
        <is>
          <t>Gene xpert PC  not functional</t>
        </is>
      </c>
      <c r="J126" s="42" t="n"/>
      <c r="K126" s="42" t="n"/>
      <c r="L126" s="44" t="n">
        <v>7</v>
      </c>
      <c r="M126" s="42" t="n"/>
      <c r="N126" s="42" t="n"/>
      <c r="O126" s="29" t="inlineStr">
        <is>
          <t>Gene xpert PC  not functional</t>
        </is>
      </c>
      <c r="P126" s="42" t="n"/>
      <c r="Q126" s="42" t="n"/>
      <c r="R126" s="44" t="n">
        <v>7</v>
      </c>
      <c r="S126" s="42" t="n"/>
      <c r="T126" s="42" t="n"/>
      <c r="U126" s="29" t="inlineStr">
        <is>
          <t xml:space="preserve">National Stockout </t>
        </is>
      </c>
    </row>
    <row r="127" ht="15" customHeight="1" s="147" thickBot="1">
      <c r="C127" s="29" t="inlineStr">
        <is>
          <t>Kadoma</t>
        </is>
      </c>
      <c r="D127" s="42" t="n"/>
      <c r="E127" s="42" t="n"/>
      <c r="F127" s="44" t="n">
        <v>0</v>
      </c>
      <c r="G127" s="42" t="n"/>
      <c r="H127" s="42" t="n"/>
      <c r="I127" s="44" t="n"/>
      <c r="J127" s="42" t="n"/>
      <c r="K127" s="42" t="n"/>
      <c r="L127" s="44" t="n">
        <v>0</v>
      </c>
      <c r="M127" s="42" t="n"/>
      <c r="N127" s="42" t="n"/>
      <c r="O127" s="29" t="n"/>
      <c r="P127" s="42" t="n"/>
      <c r="Q127" s="42" t="n"/>
      <c r="R127" s="44" t="n">
        <v>0</v>
      </c>
      <c r="S127" s="42" t="n"/>
      <c r="T127" s="42" t="n"/>
      <c r="U127" s="29" t="n"/>
    </row>
    <row r="128" ht="15" customHeight="1" s="147" thickBot="1">
      <c r="C128" s="29" t="inlineStr">
        <is>
          <t>Marondera</t>
        </is>
      </c>
      <c r="D128" s="42" t="n"/>
      <c r="E128" s="42" t="n"/>
      <c r="F128" s="44" t="n">
        <v>0</v>
      </c>
      <c r="G128" s="42" t="n"/>
      <c r="H128" s="42" t="n"/>
      <c r="I128" s="44" t="n"/>
      <c r="J128" s="42" t="n"/>
      <c r="K128" s="42" t="n"/>
      <c r="L128" s="44" t="n">
        <v>0</v>
      </c>
      <c r="M128" s="42" t="n"/>
      <c r="N128" s="42" t="n"/>
      <c r="O128" s="29" t="n"/>
      <c r="P128" s="42" t="n"/>
      <c r="Q128" s="42" t="n"/>
      <c r="R128" s="44" t="n">
        <v>0</v>
      </c>
      <c r="S128" s="42" t="n"/>
      <c r="T128" s="42" t="n"/>
      <c r="U128" s="29" t="n"/>
    </row>
    <row r="129" ht="15" customHeight="1" s="147" thickBot="1">
      <c r="C129" s="29" t="inlineStr">
        <is>
          <t>St Lukes</t>
        </is>
      </c>
      <c r="D129" s="44" t="n">
        <v>0</v>
      </c>
      <c r="E129" s="42" t="n"/>
      <c r="F129" s="44" t="n">
        <v>0</v>
      </c>
      <c r="G129" s="42" t="n"/>
      <c r="H129" s="42" t="n"/>
      <c r="I129" s="44" t="n"/>
      <c r="J129" s="44" t="n">
        <v>0</v>
      </c>
      <c r="K129" s="42" t="n"/>
      <c r="L129" s="44" t="n">
        <v>0</v>
      </c>
      <c r="M129" s="42" t="n"/>
      <c r="N129" s="42" t="n"/>
      <c r="O129" s="29" t="n"/>
      <c r="P129" s="44" t="n">
        <v>0</v>
      </c>
      <c r="Q129" s="42" t="n"/>
      <c r="R129" s="44" t="n">
        <v>0</v>
      </c>
      <c r="S129" s="42" t="n"/>
      <c r="T129" s="42" t="n"/>
      <c r="U129" s="29" t="n"/>
    </row>
    <row r="130" ht="15" customHeight="1" s="147" thickBot="1">
      <c r="C130" s="29" t="inlineStr">
        <is>
          <t>Gwanda</t>
        </is>
      </c>
      <c r="D130" s="44" t="n">
        <v>0</v>
      </c>
      <c r="E130" s="42" t="n"/>
      <c r="F130" s="44" t="n">
        <v>0</v>
      </c>
      <c r="G130" s="42" t="n"/>
      <c r="H130" s="42" t="n"/>
      <c r="I130" s="44" t="n"/>
      <c r="J130" s="44" t="n">
        <v>0</v>
      </c>
      <c r="K130" s="42" t="n"/>
      <c r="L130" s="44" t="n">
        <v>0</v>
      </c>
      <c r="M130" s="42" t="n"/>
      <c r="N130" s="42" t="n"/>
      <c r="O130" s="29" t="n"/>
      <c r="P130" s="44" t="n">
        <v>0</v>
      </c>
      <c r="Q130" s="42" t="n"/>
      <c r="R130" s="44" t="n">
        <v>0</v>
      </c>
      <c r="S130" s="42" t="n"/>
      <c r="T130" s="42" t="n"/>
      <c r="U130" s="29" t="n"/>
    </row>
  </sheetData>
  <mergeCells count="136">
    <mergeCell ref="P114:U114"/>
    <mergeCell ref="D100:O100"/>
    <mergeCell ref="D98:O98"/>
    <mergeCell ref="D99:O99"/>
    <mergeCell ref="D103:O103"/>
    <mergeCell ref="C114:I114"/>
    <mergeCell ref="J114:O114"/>
    <mergeCell ref="D101:O101"/>
    <mergeCell ref="G80:O80"/>
    <mergeCell ref="G81:O81"/>
    <mergeCell ref="G82:O82"/>
    <mergeCell ref="G83:O83"/>
    <mergeCell ref="G84:O84"/>
    <mergeCell ref="G85:O85"/>
    <mergeCell ref="G87:O87"/>
    <mergeCell ref="G88:O88"/>
    <mergeCell ref="G89:O89"/>
    <mergeCell ref="G86:O86"/>
    <mergeCell ref="G91:O91"/>
    <mergeCell ref="G92:O92"/>
    <mergeCell ref="D105:O105"/>
    <mergeCell ref="D106:O106"/>
    <mergeCell ref="D107:O107"/>
    <mergeCell ref="D108:O108"/>
    <mergeCell ref="S10:T12"/>
    <mergeCell ref="U10:V12"/>
    <mergeCell ref="W10:AM12"/>
    <mergeCell ref="W23:AM23"/>
    <mergeCell ref="S24:T24"/>
    <mergeCell ref="U24:V24"/>
    <mergeCell ref="D1:E1"/>
    <mergeCell ref="D2:E2"/>
    <mergeCell ref="D3:E3"/>
    <mergeCell ref="R10:R11"/>
    <mergeCell ref="C8:D8"/>
    <mergeCell ref="D10:D11"/>
    <mergeCell ref="E10:K11"/>
    <mergeCell ref="L10:L11"/>
    <mergeCell ref="M10:M11"/>
    <mergeCell ref="N10:N11"/>
    <mergeCell ref="O10:O11"/>
    <mergeCell ref="P10:P11"/>
    <mergeCell ref="Q10:Q11"/>
    <mergeCell ref="W20:AM20"/>
    <mergeCell ref="W22:AM22"/>
    <mergeCell ref="S22:T22"/>
    <mergeCell ref="W21:AO21"/>
    <mergeCell ref="W16:AM16"/>
    <mergeCell ref="AN36:AN37"/>
    <mergeCell ref="P36:S37"/>
    <mergeCell ref="T36:W37"/>
    <mergeCell ref="AB36:AE37"/>
    <mergeCell ref="W18:AM18"/>
    <mergeCell ref="W19:AM19"/>
    <mergeCell ref="S13:T13"/>
    <mergeCell ref="U13:V13"/>
    <mergeCell ref="W13:AM13"/>
    <mergeCell ref="S14:T14"/>
    <mergeCell ref="U14:V14"/>
    <mergeCell ref="W14:AM14"/>
    <mergeCell ref="S15:T15"/>
    <mergeCell ref="U15:V15"/>
    <mergeCell ref="W15:AM15"/>
    <mergeCell ref="S16:T16"/>
    <mergeCell ref="S17:T17"/>
    <mergeCell ref="S18:T18"/>
    <mergeCell ref="S19:T19"/>
    <mergeCell ref="U16:V16"/>
    <mergeCell ref="U17:V17"/>
    <mergeCell ref="U18:V18"/>
    <mergeCell ref="U19:V19"/>
    <mergeCell ref="W17:AM17"/>
    <mergeCell ref="AG36:AG38"/>
    <mergeCell ref="AH36:AH38"/>
    <mergeCell ref="AI36:AI37"/>
    <mergeCell ref="AJ36:AJ37"/>
    <mergeCell ref="AK36:AK37"/>
    <mergeCell ref="D36:G37"/>
    <mergeCell ref="H36:K37"/>
    <mergeCell ref="L36:O37"/>
    <mergeCell ref="X36:AA37"/>
    <mergeCell ref="D109:O109"/>
    <mergeCell ref="D110:O110"/>
    <mergeCell ref="D111:O111"/>
    <mergeCell ref="D68:O68"/>
    <mergeCell ref="D69:O69"/>
    <mergeCell ref="D70:O70"/>
    <mergeCell ref="D71:O71"/>
    <mergeCell ref="D72:O72"/>
    <mergeCell ref="D73:O73"/>
    <mergeCell ref="D74:O74"/>
    <mergeCell ref="C96:O96"/>
    <mergeCell ref="D97:O97"/>
    <mergeCell ref="D102:O102"/>
    <mergeCell ref="D104:O104"/>
    <mergeCell ref="G76:O76"/>
    <mergeCell ref="G79:O79"/>
    <mergeCell ref="G77:O77"/>
    <mergeCell ref="G78:O78"/>
    <mergeCell ref="G90:O90"/>
    <mergeCell ref="D67:O67"/>
    <mergeCell ref="D66:O66"/>
    <mergeCell ref="D63:O63"/>
    <mergeCell ref="D64:O64"/>
    <mergeCell ref="D65:O65"/>
    <mergeCell ref="U28:V28"/>
    <mergeCell ref="D35:AE35"/>
    <mergeCell ref="C59:O59"/>
    <mergeCell ref="D60:O60"/>
    <mergeCell ref="D61:O61"/>
    <mergeCell ref="S28:T28"/>
    <mergeCell ref="D62:O62"/>
    <mergeCell ref="S20:T20"/>
    <mergeCell ref="S21:T21"/>
    <mergeCell ref="AL36:AL37"/>
    <mergeCell ref="AM36:AM37"/>
    <mergeCell ref="W28:AM28"/>
    <mergeCell ref="AF35:AH35"/>
    <mergeCell ref="AI35:AO35"/>
    <mergeCell ref="U20:V20"/>
    <mergeCell ref="U21:V21"/>
    <mergeCell ref="U22:V22"/>
    <mergeCell ref="W24:AM24"/>
    <mergeCell ref="S25:T25"/>
    <mergeCell ref="U25:V25"/>
    <mergeCell ref="W25:AM25"/>
    <mergeCell ref="W26:AM26"/>
    <mergeCell ref="S26:T26"/>
    <mergeCell ref="U26:V26"/>
    <mergeCell ref="S23:T23"/>
    <mergeCell ref="U23:V23"/>
    <mergeCell ref="S27:T27"/>
    <mergeCell ref="U27:V27"/>
    <mergeCell ref="W27:AM27"/>
    <mergeCell ref="AO36:AO37"/>
    <mergeCell ref="AF36:AF38"/>
  </mergeCells>
  <conditionalFormatting sqref="R13:R28">
    <cfRule type="cellIs" priority="3" operator="greaterThan" dxfId="0">
      <formula>0.01</formula>
    </cfRule>
  </conditionalFormatting>
  <conditionalFormatting sqref="AI39:AM56 AO39:AO56 AN54:AN56">
    <cfRule type="cellIs" priority="2" operator="greaterThan" dxfId="0">
      <formula>0.05</formula>
    </cfRule>
  </conditionalFormatting>
  <conditionalFormatting sqref="AN39:AN53">
    <cfRule type="cellIs" priority="1" operator="greaterThan" dxfId="0">
      <formula>0.05</formula>
    </cfRule>
  </conditionalFormatting>
  <pageMargins left="0.7" right="0.7" top="0.75" bottom="0.75" header="0.3" footer="0.3"/>
  <pageSetup orientation="portrait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O130"/>
  <sheetViews>
    <sheetView topLeftCell="A113" zoomScale="85" zoomScaleNormal="85" workbookViewId="0">
      <selection activeCell="C114" sqref="C114:I114"/>
    </sheetView>
  </sheetViews>
  <sheetFormatPr baseColWidth="8" defaultColWidth="8.5546875" defaultRowHeight="14.4"/>
  <cols>
    <col width="26" customWidth="1" style="147" min="1" max="1"/>
    <col width="8.5546875" customWidth="1" style="147" min="2" max="2"/>
    <col width="18.44140625" customWidth="1" style="147" min="3" max="3"/>
    <col width="13.44140625" customWidth="1" style="147" min="4" max="4"/>
    <col width="22.44140625" customWidth="1" style="147" min="5" max="5"/>
    <col width="18.44140625" customWidth="1" style="147" min="6" max="6"/>
    <col width="15" customWidth="1" style="147" min="7" max="7"/>
    <col width="14.5546875" customWidth="1" style="147" min="8" max="8"/>
    <col width="12.5546875" customWidth="1" style="147" min="9" max="9"/>
    <col width="19.5546875" customWidth="1" style="147" min="10" max="10"/>
    <col width="14.5546875" customWidth="1" style="147" min="11" max="11"/>
    <col width="18.5546875" customWidth="1" style="147" min="12" max="12"/>
    <col width="13.5546875" customWidth="1" style="147" min="13" max="13"/>
    <col width="18.5546875" customWidth="1" style="147" min="14" max="14"/>
    <col width="26.5546875" customWidth="1" style="147" min="15" max="15"/>
    <col width="19" customWidth="1" style="147" min="16" max="16"/>
    <col width="18.44140625" customWidth="1" style="147" min="17" max="17"/>
    <col width="21.5546875" customWidth="1" style="147" min="18" max="18"/>
    <col width="8.5546875" customWidth="1" style="147" min="19" max="20"/>
    <col width="16.5546875" customWidth="1" style="147" min="21" max="21"/>
    <col width="8.5546875" customWidth="1" style="147" min="22" max="39"/>
    <col width="13.44140625" customWidth="1" style="147" min="40" max="40"/>
    <col width="12.44140625" customWidth="1" style="147" min="41" max="41"/>
    <col width="8.5546875" customWidth="1" style="147" min="42" max="16384"/>
  </cols>
  <sheetData>
    <row r="1" ht="15" customHeight="1" s="147" thickBot="1">
      <c r="C1" s="30" t="inlineStr">
        <is>
          <t>Reporting Week.</t>
        </is>
      </c>
      <c r="D1" s="262" t="inlineStr">
        <is>
          <t>10-16</t>
        </is>
      </c>
      <c r="E1" s="226" t="n"/>
    </row>
    <row r="2" ht="15" customHeight="1" s="147" thickBot="1">
      <c r="C2" s="30" t="inlineStr">
        <is>
          <t>Month:</t>
        </is>
      </c>
      <c r="D2" s="263" t="inlineStr">
        <is>
          <t>May</t>
        </is>
      </c>
      <c r="E2" s="226" t="n"/>
    </row>
    <row r="3" ht="15" customHeight="1" s="147" thickBot="1">
      <c r="C3" s="30" t="inlineStr">
        <is>
          <t>Compiled By:</t>
        </is>
      </c>
      <c r="D3" s="2" t="inlineStr">
        <is>
          <t xml:space="preserve">BRTI M&amp;E </t>
        </is>
      </c>
      <c r="E3" s="226" t="n"/>
    </row>
    <row r="4"/>
    <row r="5"/>
    <row r="6"/>
    <row r="8" ht="18" customHeight="1" s="147">
      <c r="C8" s="210" t="inlineStr">
        <is>
          <t>Specimens Received</t>
        </is>
      </c>
    </row>
    <row r="9" ht="15" customHeight="1" s="147" thickBot="1"/>
    <row r="10" ht="60" customHeight="1" s="147" thickBot="1">
      <c r="C10" s="2" t="inlineStr">
        <is>
          <t>Laboratory</t>
        </is>
      </c>
      <c r="D10" s="264" t="inlineStr">
        <is>
          <t>Samples Carried Over (Previous Week(s))</t>
        </is>
      </c>
      <c r="E10" s="265" t="inlineStr">
        <is>
          <t>Samples Received (Current Week)</t>
        </is>
      </c>
      <c r="F10" s="136" t="n"/>
      <c r="G10" s="136" t="n"/>
      <c r="H10" s="136" t="n"/>
      <c r="I10" s="136" t="n"/>
      <c r="J10" s="136" t="n"/>
      <c r="K10" s="266" t="n"/>
      <c r="L10" s="267" t="inlineStr">
        <is>
          <t>Samples Rejected (Current Week)</t>
        </is>
      </c>
      <c r="M10" s="267" t="inlineStr">
        <is>
          <t>Total Samples Received (Current Week)</t>
        </is>
      </c>
      <c r="N10" s="267" t="inlineStr">
        <is>
          <t># of samples entered into LIMS</t>
        </is>
      </c>
      <c r="O10" s="268" t="inlineStr">
        <is>
          <t>Total Samples Current + Carryover</t>
        </is>
      </c>
      <c r="P10" s="268" t="inlineStr">
        <is>
          <t>Samples Referred</t>
        </is>
      </c>
      <c r="Q10" s="268" t="inlineStr">
        <is>
          <t>Samples Referred to (Name)</t>
        </is>
      </c>
      <c r="R10" s="269" t="inlineStr">
        <is>
          <t>% Rejection Rate (Current Week)</t>
        </is>
      </c>
      <c r="S10" s="270" t="inlineStr">
        <is>
          <t>Number of results printed (LIMS)</t>
        </is>
      </c>
      <c r="T10" s="266" t="n"/>
      <c r="U10" s="271" t="inlineStr">
        <is>
          <t>Total Results dispatched by lab</t>
        </is>
      </c>
      <c r="V10" s="266" t="n"/>
      <c r="W10" s="272" t="inlineStr">
        <is>
          <t>Comment: [Please input any comment regarding  samples carryover; samples received; samples rejected; rejection rate; printing and dispatch of results and developments and policy changes if applicable]</t>
        </is>
      </c>
      <c r="X10" s="136" t="n"/>
      <c r="Y10" s="136" t="n"/>
      <c r="Z10" s="136" t="n"/>
      <c r="AA10" s="136" t="n"/>
      <c r="AB10" s="136" t="n"/>
      <c r="AC10" s="136" t="n"/>
      <c r="AD10" s="136" t="n"/>
      <c r="AE10" s="136" t="n"/>
      <c r="AF10" s="136" t="n"/>
      <c r="AG10" s="136" t="n"/>
      <c r="AH10" s="136" t="n"/>
      <c r="AI10" s="136" t="n"/>
      <c r="AJ10" s="136" t="n"/>
      <c r="AK10" s="136" t="n"/>
      <c r="AL10" s="136" t="n"/>
      <c r="AM10" s="266" t="n"/>
    </row>
    <row r="11" ht="15" customHeight="1" s="147" thickBot="1">
      <c r="C11" s="3" t="n"/>
      <c r="D11" s="273" t="n"/>
      <c r="E11" s="274" t="n"/>
      <c r="K11" s="275" t="n"/>
      <c r="L11" s="273" t="n"/>
      <c r="M11" s="273" t="n"/>
      <c r="N11" s="273" t="n"/>
      <c r="O11" s="273" t="n"/>
      <c r="P11" s="273" t="n"/>
      <c r="Q11" s="273" t="n"/>
      <c r="R11" s="273" t="n"/>
      <c r="S11" s="274" t="n"/>
      <c r="T11" s="275" t="n"/>
      <c r="U11" s="274" t="n"/>
      <c r="V11" s="275" t="n"/>
      <c r="W11" s="274" t="n"/>
      <c r="AM11" s="275" t="n"/>
    </row>
    <row r="12" ht="29.4" customHeight="1" s="147" thickBot="1">
      <c r="C12" s="3" t="n"/>
      <c r="D12" s="4" t="n"/>
      <c r="E12" s="5" t="inlineStr">
        <is>
          <t xml:space="preserve">Nasopharyngeal Swab </t>
        </is>
      </c>
      <c r="F12" s="6" t="inlineStr">
        <is>
          <t>Nasal Swab</t>
        </is>
      </c>
      <c r="G12" s="52" t="inlineStr">
        <is>
          <t>Oropharyngeal    Swab</t>
        </is>
      </c>
      <c r="H12" s="7" t="inlineStr">
        <is>
          <t>Midturbinate   Nasal Swab</t>
        </is>
      </c>
      <c r="I12" s="5" t="inlineStr">
        <is>
          <t>Sputum</t>
        </is>
      </c>
      <c r="J12" s="40" t="inlineStr">
        <is>
          <t>Whole Blood/Plasma/Serum</t>
        </is>
      </c>
      <c r="K12" s="5" t="inlineStr">
        <is>
          <t>Other (specify)</t>
        </is>
      </c>
      <c r="L12" s="4" t="n"/>
      <c r="M12" s="4" t="n"/>
      <c r="N12" s="8" t="n"/>
      <c r="O12" s="5" t="n"/>
      <c r="P12" s="9" t="n"/>
      <c r="Q12" s="10" t="n"/>
      <c r="R12" s="11" t="n"/>
      <c r="S12" s="276" t="n"/>
      <c r="T12" s="277" t="n"/>
      <c r="U12" s="276" t="n"/>
      <c r="V12" s="277" t="n"/>
      <c r="W12" s="276" t="n"/>
      <c r="X12" s="278" t="n"/>
      <c r="Y12" s="278" t="n"/>
      <c r="Z12" s="278" t="n"/>
      <c r="AA12" s="278" t="n"/>
      <c r="AB12" s="278" t="n"/>
      <c r="AC12" s="278" t="n"/>
      <c r="AD12" s="278" t="n"/>
      <c r="AE12" s="278" t="n"/>
      <c r="AF12" s="278" t="n"/>
      <c r="AG12" s="278" t="n"/>
      <c r="AH12" s="278" t="n"/>
      <c r="AI12" s="278" t="n"/>
      <c r="AJ12" s="278" t="n"/>
      <c r="AK12" s="278" t="n"/>
      <c r="AL12" s="278" t="n"/>
      <c r="AM12" s="277" t="n"/>
    </row>
    <row r="13" ht="15" customHeight="1" s="147" thickBot="1">
      <c r="C13" s="30" t="inlineStr">
        <is>
          <t>NMRL</t>
        </is>
      </c>
      <c r="D13" s="31" t="n">
        <v>0</v>
      </c>
      <c r="E13" s="31" t="n">
        <v>271</v>
      </c>
      <c r="F13" s="34" t="n">
        <v>0</v>
      </c>
      <c r="G13" s="84" t="n">
        <v>0</v>
      </c>
      <c r="H13" s="35" t="n">
        <v>0</v>
      </c>
      <c r="I13" s="31" t="n">
        <v>0</v>
      </c>
      <c r="J13" s="31" t="n">
        <v>0</v>
      </c>
      <c r="K13" s="31" t="n">
        <v>0</v>
      </c>
      <c r="L13" s="31" t="n">
        <v>0</v>
      </c>
      <c r="M13" s="32">
        <f>SUM(E13:K13)-L13</f>
        <v/>
      </c>
      <c r="N13" s="32" t="n">
        <v>250</v>
      </c>
      <c r="O13" s="32">
        <f>M13+D13</f>
        <v/>
      </c>
      <c r="P13" s="32" t="n">
        <v>0</v>
      </c>
      <c r="Q13" s="32" t="n">
        <v>0</v>
      </c>
      <c r="R13" s="33">
        <f>IFERROR(L13/M13,0)</f>
        <v/>
      </c>
      <c r="S13" s="279" t="n">
        <v>279</v>
      </c>
      <c r="T13" s="226" t="n"/>
      <c r="U13" s="280" t="n">
        <v>279</v>
      </c>
      <c r="V13" s="226" t="n"/>
      <c r="W13" s="281" t="n"/>
      <c r="X13" s="148" t="n"/>
      <c r="Y13" s="148" t="n"/>
      <c r="Z13" s="148" t="n"/>
      <c r="AA13" s="148" t="n"/>
      <c r="AB13" s="148" t="n"/>
      <c r="AC13" s="148" t="n"/>
      <c r="AD13" s="148" t="n"/>
      <c r="AE13" s="148" t="n"/>
      <c r="AF13" s="148" t="n"/>
      <c r="AG13" s="148" t="n"/>
      <c r="AH13" s="148" t="n"/>
      <c r="AI13" s="148" t="n"/>
      <c r="AJ13" s="148" t="n"/>
      <c r="AK13" s="148" t="n"/>
      <c r="AL13" s="148" t="n"/>
      <c r="AM13" s="226" t="n"/>
    </row>
    <row r="14" ht="15" customHeight="1" s="147" thickBot="1">
      <c r="C14" s="30" t="inlineStr">
        <is>
          <t>NTBRL</t>
        </is>
      </c>
      <c r="D14" s="31" t="n">
        <v>0</v>
      </c>
      <c r="E14" s="31" t="n">
        <v>110</v>
      </c>
      <c r="F14" s="31" t="n">
        <v>0</v>
      </c>
      <c r="G14" s="31" t="n">
        <v>0</v>
      </c>
      <c r="H14" s="31" t="n">
        <v>0</v>
      </c>
      <c r="I14" s="31" t="n">
        <v>0</v>
      </c>
      <c r="J14" s="31" t="n">
        <v>0</v>
      </c>
      <c r="K14" s="31" t="n">
        <v>0</v>
      </c>
      <c r="L14" s="31" t="n">
        <v>0</v>
      </c>
      <c r="M14" s="32">
        <f>SUM(E14:K14)-L14</f>
        <v/>
      </c>
      <c r="N14" s="32" t="n">
        <v>110</v>
      </c>
      <c r="O14" s="32">
        <f>M14+D14</f>
        <v/>
      </c>
      <c r="P14" s="48" t="n">
        <v>0</v>
      </c>
      <c r="Q14" s="48" t="n">
        <v>0</v>
      </c>
      <c r="R14" s="33">
        <f>IFERROR(L14/M14,0)</f>
        <v/>
      </c>
      <c r="S14" s="279" t="n">
        <v>110</v>
      </c>
      <c r="T14" s="226" t="n"/>
      <c r="U14" s="280" t="n">
        <v>110</v>
      </c>
      <c r="V14" s="226" t="n"/>
      <c r="W14" s="281" t="n"/>
      <c r="X14" s="148" t="n"/>
      <c r="Y14" s="148" t="n"/>
      <c r="Z14" s="148" t="n"/>
      <c r="AA14" s="148" t="n"/>
      <c r="AB14" s="148" t="n"/>
      <c r="AC14" s="148" t="n"/>
      <c r="AD14" s="148" t="n"/>
      <c r="AE14" s="148" t="n"/>
      <c r="AF14" s="148" t="n"/>
      <c r="AG14" s="148" t="n"/>
      <c r="AH14" s="148" t="n"/>
      <c r="AI14" s="148" t="n"/>
      <c r="AJ14" s="148" t="n"/>
      <c r="AK14" s="148" t="n"/>
      <c r="AL14" s="148" t="n"/>
      <c r="AM14" s="226" t="n"/>
    </row>
    <row r="15" ht="15" customHeight="1" s="147" thickBot="1">
      <c r="C15" s="49" t="inlineStr">
        <is>
          <t>Mutare</t>
        </is>
      </c>
      <c r="D15" s="51" t="n">
        <v>5</v>
      </c>
      <c r="E15" s="54" t="n">
        <v>1</v>
      </c>
      <c r="F15" s="54" t="n">
        <v>0</v>
      </c>
      <c r="G15" s="54" t="n">
        <v>0</v>
      </c>
      <c r="H15" s="54" t="n">
        <v>0</v>
      </c>
      <c r="I15" s="54" t="n">
        <v>0</v>
      </c>
      <c r="J15" s="54" t="n">
        <v>0</v>
      </c>
      <c r="K15" s="54" t="n">
        <v>0</v>
      </c>
      <c r="L15" s="47" t="n">
        <v>0</v>
      </c>
      <c r="M15" s="32">
        <f>SUM(E15:K15)-L15</f>
        <v/>
      </c>
      <c r="N15" s="32" t="n">
        <v>1</v>
      </c>
      <c r="O15" s="32">
        <f>M15+D15</f>
        <v/>
      </c>
      <c r="P15" s="32" t="n">
        <v>0</v>
      </c>
      <c r="Q15" s="32" t="n">
        <v>0</v>
      </c>
      <c r="R15" s="33">
        <f>IFERROR(L19/M15,0)</f>
        <v/>
      </c>
      <c r="S15" s="279" t="n">
        <v>2</v>
      </c>
      <c r="T15" s="226" t="n"/>
      <c r="U15" s="280" t="n">
        <v>2</v>
      </c>
      <c r="V15" s="226" t="n"/>
      <c r="W15" s="281" t="n"/>
      <c r="X15" s="148" t="n"/>
      <c r="Y15" s="148" t="n"/>
      <c r="Z15" s="148" t="n"/>
      <c r="AA15" s="148" t="n"/>
      <c r="AB15" s="148" t="n"/>
      <c r="AC15" s="148" t="n"/>
      <c r="AD15" s="148" t="n"/>
      <c r="AE15" s="148" t="n"/>
      <c r="AF15" s="148" t="n"/>
      <c r="AG15" s="148" t="n"/>
      <c r="AH15" s="148" t="n"/>
      <c r="AI15" s="148" t="n"/>
      <c r="AJ15" s="148" t="n"/>
      <c r="AK15" s="148" t="n"/>
      <c r="AL15" s="148" t="n"/>
      <c r="AM15" s="226" t="n"/>
    </row>
    <row r="16" ht="15" customHeight="1" s="147" thickBot="1">
      <c r="C16" s="30" t="inlineStr">
        <is>
          <t xml:space="preserve">Wilkins </t>
        </is>
      </c>
      <c r="D16" s="31" t="n">
        <v>0</v>
      </c>
      <c r="E16" s="31" t="n">
        <v>0</v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0</v>
      </c>
      <c r="K16" s="31" t="n">
        <v>0</v>
      </c>
      <c r="L16" s="31" t="n">
        <v>0</v>
      </c>
      <c r="M16" s="32">
        <f>SUM(E16:K16)-L16</f>
        <v/>
      </c>
      <c r="N16" s="48" t="n">
        <v>0</v>
      </c>
      <c r="O16" s="32">
        <f>M16+D16</f>
        <v/>
      </c>
      <c r="P16" s="32" t="n">
        <v>0</v>
      </c>
      <c r="Q16" s="32" t="n">
        <v>0</v>
      </c>
      <c r="R16" s="33">
        <f>IFERROR(L16/M16,0)</f>
        <v/>
      </c>
      <c r="S16" s="279" t="n">
        <v>0</v>
      </c>
      <c r="T16" s="226" t="n"/>
      <c r="U16" s="280" t="n">
        <v>0</v>
      </c>
      <c r="V16" s="226" t="n"/>
      <c r="W16" s="281" t="n"/>
      <c r="X16" s="148" t="n"/>
      <c r="Y16" s="148" t="n"/>
      <c r="Z16" s="148" t="n"/>
      <c r="AA16" s="148" t="n"/>
      <c r="AB16" s="148" t="n"/>
      <c r="AC16" s="148" t="n"/>
      <c r="AD16" s="148" t="n"/>
      <c r="AE16" s="148" t="n"/>
      <c r="AF16" s="148" t="n"/>
      <c r="AG16" s="148" t="n"/>
      <c r="AH16" s="148" t="n"/>
      <c r="AI16" s="148" t="n"/>
      <c r="AJ16" s="148" t="n"/>
      <c r="AK16" s="148" t="n"/>
      <c r="AL16" s="148" t="n"/>
      <c r="AM16" s="226" t="n"/>
    </row>
    <row r="17" ht="15" customHeight="1" s="147" thickBot="1">
      <c r="C17" s="30" t="inlineStr">
        <is>
          <t>BRIDH</t>
        </is>
      </c>
      <c r="D17" s="31" t="n">
        <v>0</v>
      </c>
      <c r="E17" s="31" t="n">
        <v>6</v>
      </c>
      <c r="F17" s="31" t="n">
        <v>0</v>
      </c>
      <c r="G17" s="31" t="n">
        <v>0</v>
      </c>
      <c r="H17" s="31" t="n">
        <v>0</v>
      </c>
      <c r="I17" s="31" t="n">
        <v>0</v>
      </c>
      <c r="J17" s="31" t="n">
        <v>0</v>
      </c>
      <c r="K17" s="31" t="n">
        <v>0</v>
      </c>
      <c r="L17" s="31" t="n">
        <v>0</v>
      </c>
      <c r="M17" s="32">
        <f>SUM(E17:K17)-L17</f>
        <v/>
      </c>
      <c r="N17" s="32" t="n">
        <v>1</v>
      </c>
      <c r="O17" s="32">
        <f>M17+D17</f>
        <v/>
      </c>
      <c r="P17" s="32" t="n">
        <v>0</v>
      </c>
      <c r="Q17" s="32" t="n">
        <v>0</v>
      </c>
      <c r="R17" s="33">
        <f>IFERROR(L17/M17,0)</f>
        <v/>
      </c>
      <c r="S17" s="279" t="n">
        <v>0</v>
      </c>
      <c r="T17" s="226" t="n"/>
      <c r="U17" s="280" t="n">
        <v>0</v>
      </c>
      <c r="V17" s="226" t="n"/>
      <c r="W17" s="281" t="n"/>
      <c r="X17" s="148" t="n"/>
      <c r="Y17" s="148" t="n"/>
      <c r="Z17" s="148" t="n"/>
      <c r="AA17" s="148" t="n"/>
      <c r="AB17" s="148" t="n"/>
      <c r="AC17" s="148" t="n"/>
      <c r="AD17" s="148" t="n"/>
      <c r="AE17" s="148" t="n"/>
      <c r="AF17" s="148" t="n"/>
      <c r="AG17" s="148" t="n"/>
      <c r="AH17" s="148" t="n"/>
      <c r="AI17" s="148" t="n"/>
      <c r="AJ17" s="148" t="n"/>
      <c r="AK17" s="148" t="n"/>
      <c r="AL17" s="148" t="n"/>
      <c r="AM17" s="226" t="n"/>
    </row>
    <row r="18" ht="15" customHeight="1" s="147" thickBot="1">
      <c r="C18" s="30" t="inlineStr">
        <is>
          <t>Gweru</t>
        </is>
      </c>
      <c r="D18" s="31" t="n">
        <v>0</v>
      </c>
      <c r="E18" s="31" t="n">
        <v>32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2">
        <f>SUM(E18:K18)-L18</f>
        <v/>
      </c>
      <c r="N18" s="32" t="n">
        <v>32</v>
      </c>
      <c r="O18" s="32">
        <f>M18+D18</f>
        <v/>
      </c>
      <c r="P18" s="32" t="n">
        <v>0</v>
      </c>
      <c r="Q18" s="32" t="n">
        <v>0</v>
      </c>
      <c r="R18" s="33">
        <f>IFERROR(L18/M18,0)</f>
        <v/>
      </c>
      <c r="S18" s="279" t="n">
        <v>32</v>
      </c>
      <c r="T18" s="226" t="n"/>
      <c r="U18" s="280" t="n">
        <v>32</v>
      </c>
      <c r="V18" s="226" t="n"/>
      <c r="W18" s="281" t="n"/>
      <c r="X18" s="148" t="n"/>
      <c r="Y18" s="148" t="n"/>
      <c r="Z18" s="148" t="n"/>
      <c r="AA18" s="148" t="n"/>
      <c r="AB18" s="148" t="n"/>
      <c r="AC18" s="148" t="n"/>
      <c r="AD18" s="148" t="n"/>
      <c r="AE18" s="148" t="n"/>
      <c r="AF18" s="148" t="n"/>
      <c r="AG18" s="148" t="n"/>
      <c r="AH18" s="148" t="n"/>
      <c r="AI18" s="148" t="n"/>
      <c r="AJ18" s="148" t="n"/>
      <c r="AK18" s="148" t="n"/>
      <c r="AL18" s="148" t="n"/>
      <c r="AM18" s="226" t="n"/>
    </row>
    <row r="19" ht="15" customHeight="1" s="147" thickBot="1">
      <c r="C19" s="30" t="inlineStr">
        <is>
          <t>Chinhoyi</t>
        </is>
      </c>
      <c r="D19" s="31" t="n">
        <v>0</v>
      </c>
      <c r="E19" s="31" t="n">
        <v>12</v>
      </c>
      <c r="F19" s="31" t="n">
        <v>0</v>
      </c>
      <c r="G19" s="31" t="n">
        <v>0</v>
      </c>
      <c r="H19" s="31" t="n">
        <v>0</v>
      </c>
      <c r="I19" s="31" t="n">
        <v>0</v>
      </c>
      <c r="J19" s="31" t="n">
        <v>0</v>
      </c>
      <c r="K19" s="31" t="n">
        <v>0</v>
      </c>
      <c r="L19" s="31" t="n">
        <v>0</v>
      </c>
      <c r="M19" s="32">
        <f>SUM(E19:K19)-L19</f>
        <v/>
      </c>
      <c r="N19" s="32" t="n">
        <v>0</v>
      </c>
      <c r="O19" s="32">
        <f>M19+D19</f>
        <v/>
      </c>
      <c r="P19" s="32" t="n">
        <v>0</v>
      </c>
      <c r="Q19" s="32" t="n">
        <v>0</v>
      </c>
      <c r="R19" s="33">
        <f>IFERROR(L19/M19,0)</f>
        <v/>
      </c>
      <c r="S19" s="279" t="n">
        <v>0</v>
      </c>
      <c r="T19" s="226" t="n"/>
      <c r="U19" s="280" t="n">
        <v>0</v>
      </c>
      <c r="V19" s="226" t="n"/>
      <c r="W19" s="281" t="n"/>
      <c r="X19" s="148" t="n"/>
      <c r="Y19" s="148" t="n"/>
      <c r="Z19" s="148" t="n"/>
      <c r="AA19" s="148" t="n"/>
      <c r="AB19" s="148" t="n"/>
      <c r="AC19" s="148" t="n"/>
      <c r="AD19" s="148" t="n"/>
      <c r="AE19" s="148" t="n"/>
      <c r="AF19" s="148" t="n"/>
      <c r="AG19" s="148" t="n"/>
      <c r="AH19" s="148" t="n"/>
      <c r="AI19" s="148" t="n"/>
      <c r="AJ19" s="148" t="n"/>
      <c r="AK19" s="148" t="n"/>
      <c r="AL19" s="148" t="n"/>
      <c r="AM19" s="226" t="n"/>
    </row>
    <row r="20" ht="15" customHeight="1" s="147" thickBot="1">
      <c r="C20" s="30" t="inlineStr">
        <is>
          <t xml:space="preserve">Masvingo </t>
        </is>
      </c>
      <c r="D20" s="31" t="n">
        <v>0</v>
      </c>
      <c r="E20" s="31" t="n">
        <v>365</v>
      </c>
      <c r="F20" s="31" t="n">
        <v>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0</v>
      </c>
      <c r="M20" s="32">
        <f>SUM(E20:K20)-L20</f>
        <v/>
      </c>
      <c r="N20" s="32" t="n">
        <v>4</v>
      </c>
      <c r="O20" s="32">
        <f>M20+D20</f>
        <v/>
      </c>
      <c r="P20" s="32" t="n">
        <v>0</v>
      </c>
      <c r="Q20" s="32" t="n">
        <v>0</v>
      </c>
      <c r="R20" s="33">
        <f>IFERROR(L20/M20,0)</f>
        <v/>
      </c>
      <c r="S20" s="279" t="n">
        <v>0</v>
      </c>
      <c r="T20" s="226" t="n"/>
      <c r="U20" s="280" t="n">
        <v>0</v>
      </c>
      <c r="V20" s="226" t="n"/>
      <c r="W20" s="281" t="n"/>
      <c r="X20" s="148" t="n"/>
      <c r="Y20" s="148" t="n"/>
      <c r="Z20" s="148" t="n"/>
      <c r="AA20" s="148" t="n"/>
      <c r="AB20" s="148" t="n"/>
      <c r="AC20" s="148" t="n"/>
      <c r="AD20" s="148" t="n"/>
      <c r="AE20" s="148" t="n"/>
      <c r="AF20" s="148" t="n"/>
      <c r="AG20" s="148" t="n"/>
      <c r="AH20" s="148" t="n"/>
      <c r="AI20" s="148" t="n"/>
      <c r="AJ20" s="148" t="n"/>
      <c r="AK20" s="148" t="n"/>
      <c r="AL20" s="148" t="n"/>
      <c r="AM20" s="226" t="n"/>
    </row>
    <row r="21" ht="15" customHeight="1" s="147" thickBot="1">
      <c r="C21" s="49" t="inlineStr">
        <is>
          <t>Beitbridge</t>
        </is>
      </c>
      <c r="D21" s="50" t="n">
        <v>0</v>
      </c>
      <c r="E21" s="31" t="n">
        <v>266</v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2">
        <f>SUM(E21:K21)-L21</f>
        <v/>
      </c>
      <c r="N21" s="32" t="n">
        <v>0</v>
      </c>
      <c r="O21" s="32">
        <f>M21+D21</f>
        <v/>
      </c>
      <c r="P21" s="32" t="n">
        <v>0</v>
      </c>
      <c r="Q21" s="32" t="n">
        <v>0</v>
      </c>
      <c r="R21" s="33">
        <f>IFERROR(L21/M21,0)</f>
        <v/>
      </c>
      <c r="S21" s="279" t="n">
        <v>0</v>
      </c>
      <c r="T21" s="226" t="n"/>
      <c r="U21" s="279" t="n">
        <v>265</v>
      </c>
      <c r="V21" s="226" t="n"/>
      <c r="W21" s="281" t="n"/>
      <c r="X21" s="148" t="n"/>
      <c r="Y21" s="148" t="n"/>
      <c r="Z21" s="148" t="n"/>
      <c r="AA21" s="148" t="n"/>
      <c r="AB21" s="148" t="n"/>
      <c r="AC21" s="148" t="n"/>
      <c r="AD21" s="148" t="n"/>
      <c r="AE21" s="148" t="n"/>
      <c r="AF21" s="148" t="n"/>
      <c r="AG21" s="148" t="n"/>
      <c r="AH21" s="148" t="n"/>
      <c r="AI21" s="148" t="n"/>
      <c r="AJ21" s="148" t="n"/>
      <c r="AK21" s="148" t="n"/>
      <c r="AL21" s="148" t="n"/>
      <c r="AM21" s="148" t="n"/>
      <c r="AN21" s="148" t="n"/>
      <c r="AO21" s="226" t="n"/>
    </row>
    <row r="22" ht="15" customHeight="1" s="147" thickBot="1">
      <c r="C22" s="30" t="inlineStr">
        <is>
          <t>Victoria Falls</t>
        </is>
      </c>
      <c r="D22" s="31" t="n">
        <v>0</v>
      </c>
      <c r="E22" s="31" t="n">
        <v>36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2">
        <f>SUM(E22:K22)-L22</f>
        <v/>
      </c>
      <c r="N22" s="32" t="n">
        <v>36</v>
      </c>
      <c r="O22" s="32">
        <f>M22+D22</f>
        <v/>
      </c>
      <c r="P22" s="32" t="n">
        <v>0</v>
      </c>
      <c r="Q22" s="32" t="n">
        <v>0</v>
      </c>
      <c r="R22" s="33">
        <f>IFERROR(L22/M22,0)</f>
        <v/>
      </c>
      <c r="S22" s="279" t="n">
        <v>36</v>
      </c>
      <c r="T22" s="226" t="n"/>
      <c r="U22" s="280" t="n">
        <v>36</v>
      </c>
      <c r="V22" s="226" t="n"/>
      <c r="W22" s="281" t="n"/>
      <c r="X22" s="148" t="n"/>
      <c r="Y22" s="148" t="n"/>
      <c r="Z22" s="148" t="n"/>
      <c r="AA22" s="148" t="n"/>
      <c r="AB22" s="148" t="n"/>
      <c r="AC22" s="148" t="n"/>
      <c r="AD22" s="148" t="n"/>
      <c r="AE22" s="148" t="n"/>
      <c r="AF22" s="148" t="n"/>
      <c r="AG22" s="148" t="n"/>
      <c r="AH22" s="148" t="n"/>
      <c r="AI22" s="148" t="n"/>
      <c r="AJ22" s="148" t="n"/>
      <c r="AK22" s="148" t="n"/>
      <c r="AL22" s="148" t="n"/>
      <c r="AM22" s="226" t="n"/>
    </row>
    <row r="23" ht="15" customHeight="1" s="147" thickBot="1">
      <c r="C23" s="30" t="inlineStr">
        <is>
          <t>Bindura</t>
        </is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  <c r="K23" s="31" t="n">
        <v>0</v>
      </c>
      <c r="L23" s="31" t="n">
        <v>0</v>
      </c>
      <c r="M23" s="32">
        <f>SUM(E23:K23)-L23</f>
        <v/>
      </c>
      <c r="N23" s="32" t="n">
        <v>0</v>
      </c>
      <c r="O23" s="32">
        <f>M23+D23</f>
        <v/>
      </c>
      <c r="P23" s="32" t="n">
        <v>0</v>
      </c>
      <c r="Q23" s="32" t="n">
        <v>0</v>
      </c>
      <c r="R23" s="33">
        <f>IFERROR(L23/M23,0)</f>
        <v/>
      </c>
      <c r="S23" s="279" t="n">
        <v>0</v>
      </c>
      <c r="T23" s="226" t="n"/>
      <c r="U23" s="280" t="n">
        <v>0</v>
      </c>
      <c r="V23" s="226" t="n"/>
      <c r="W23" s="281" t="n"/>
      <c r="X23" s="148" t="n"/>
      <c r="Y23" s="148" t="n"/>
      <c r="Z23" s="148" t="n"/>
      <c r="AA23" s="148" t="n"/>
      <c r="AB23" s="148" t="n"/>
      <c r="AC23" s="148" t="n"/>
      <c r="AD23" s="148" t="n"/>
      <c r="AE23" s="148" t="n"/>
      <c r="AF23" s="148" t="n"/>
      <c r="AG23" s="148" t="n"/>
      <c r="AH23" s="148" t="n"/>
      <c r="AI23" s="148" t="n"/>
      <c r="AJ23" s="148" t="n"/>
      <c r="AK23" s="148" t="n"/>
      <c r="AL23" s="148" t="n"/>
      <c r="AM23" s="226" t="n"/>
    </row>
    <row r="24" ht="15" customHeight="1" s="147" thickBot="1">
      <c r="C24" s="30" t="inlineStr">
        <is>
          <t>Kadoma</t>
        </is>
      </c>
      <c r="D24" s="31" t="n">
        <v>0</v>
      </c>
      <c r="E24" s="31" t="n">
        <v>221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2">
        <f>SUM(E24:K24)-L24</f>
        <v/>
      </c>
      <c r="N24" s="32" t="n">
        <v>0</v>
      </c>
      <c r="O24" s="32">
        <f>M24+D24</f>
        <v/>
      </c>
      <c r="P24" s="32" t="n">
        <v>0</v>
      </c>
      <c r="Q24" s="32" t="n">
        <v>0</v>
      </c>
      <c r="R24" s="33">
        <f>IFERROR(L24/M24,0)</f>
        <v/>
      </c>
      <c r="S24" s="279" t="n">
        <v>0</v>
      </c>
      <c r="T24" s="226" t="n"/>
      <c r="U24" s="280" t="n">
        <v>0</v>
      </c>
      <c r="V24" s="226" t="n"/>
      <c r="W24" s="281" t="n"/>
      <c r="X24" s="148" t="n"/>
      <c r="Y24" s="148" t="n"/>
      <c r="Z24" s="148" t="n"/>
      <c r="AA24" s="148" t="n"/>
      <c r="AB24" s="148" t="n"/>
      <c r="AC24" s="148" t="n"/>
      <c r="AD24" s="148" t="n"/>
      <c r="AE24" s="148" t="n"/>
      <c r="AF24" s="148" t="n"/>
      <c r="AG24" s="148" t="n"/>
      <c r="AH24" s="148" t="n"/>
      <c r="AI24" s="148" t="n"/>
      <c r="AJ24" s="148" t="n"/>
      <c r="AK24" s="148" t="n"/>
      <c r="AL24" s="148" t="n"/>
      <c r="AM24" s="226" t="n"/>
    </row>
    <row r="25" ht="15" customHeight="1" s="147" thickBot="1">
      <c r="C25" s="49" t="inlineStr">
        <is>
          <t>Marondera</t>
        </is>
      </c>
      <c r="D25" s="50" t="n">
        <v>0</v>
      </c>
      <c r="E25" s="31" t="n">
        <v>216</v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2">
        <f>SUM(E25:K25)-L25</f>
        <v/>
      </c>
      <c r="N25" s="32" t="n">
        <v>62</v>
      </c>
      <c r="O25" s="32">
        <f>M25+D25</f>
        <v/>
      </c>
      <c r="P25" s="85" t="n">
        <v>0</v>
      </c>
      <c r="Q25" s="32" t="n">
        <v>0</v>
      </c>
      <c r="R25" s="33">
        <f>IFERROR(L25/M25,0)</f>
        <v/>
      </c>
      <c r="S25" s="279" t="n">
        <v>62</v>
      </c>
      <c r="T25" s="226" t="n"/>
      <c r="U25" s="280" t="n">
        <v>62</v>
      </c>
      <c r="V25" s="226" t="n"/>
      <c r="W25" s="281" t="n"/>
      <c r="X25" s="148" t="n"/>
      <c r="Y25" s="148" t="n"/>
      <c r="Z25" s="148" t="n"/>
      <c r="AA25" s="148" t="n"/>
      <c r="AB25" s="148" t="n"/>
      <c r="AC25" s="148" t="n"/>
      <c r="AD25" s="148" t="n"/>
      <c r="AE25" s="148" t="n"/>
      <c r="AF25" s="148" t="n"/>
      <c r="AG25" s="148" t="n"/>
      <c r="AH25" s="148" t="n"/>
      <c r="AI25" s="148" t="n"/>
      <c r="AJ25" s="148" t="n"/>
      <c r="AK25" s="148" t="n"/>
      <c r="AL25" s="148" t="n"/>
      <c r="AM25" s="226" t="n"/>
    </row>
    <row r="26" ht="15" customHeight="1" s="147" thickBot="1">
      <c r="C26" s="30" t="inlineStr">
        <is>
          <t>St Lukes</t>
        </is>
      </c>
      <c r="D26" s="31" t="n">
        <v>0</v>
      </c>
      <c r="E26" s="31" t="n">
        <v>362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2">
        <f>SUM(E26:K26)-L26</f>
        <v/>
      </c>
      <c r="N26" s="32" t="n">
        <v>1</v>
      </c>
      <c r="O26" s="32">
        <f>M26+D26</f>
        <v/>
      </c>
      <c r="P26" s="32" t="n">
        <v>0</v>
      </c>
      <c r="Q26" s="32" t="n">
        <v>0</v>
      </c>
      <c r="R26" s="33">
        <f>IFERROR(L26/M26,0)</f>
        <v/>
      </c>
      <c r="S26" s="279" t="n">
        <v>1</v>
      </c>
      <c r="T26" s="226" t="n"/>
      <c r="U26" s="280" t="n">
        <v>1</v>
      </c>
      <c r="V26" s="226" t="n"/>
      <c r="W26" s="281" t="n"/>
      <c r="X26" s="148" t="n"/>
      <c r="Y26" s="148" t="n"/>
      <c r="Z26" s="148" t="n"/>
      <c r="AA26" s="148" t="n"/>
      <c r="AB26" s="148" t="n"/>
      <c r="AC26" s="148" t="n"/>
      <c r="AD26" s="148" t="n"/>
      <c r="AE26" s="148" t="n"/>
      <c r="AF26" s="148" t="n"/>
      <c r="AG26" s="148" t="n"/>
      <c r="AH26" s="148" t="n"/>
      <c r="AI26" s="148" t="n"/>
      <c r="AJ26" s="148" t="n"/>
      <c r="AK26" s="148" t="n"/>
      <c r="AL26" s="148" t="n"/>
      <c r="AM26" s="226" t="n"/>
    </row>
    <row r="27" ht="15" customHeight="1" s="147" thickBot="1">
      <c r="C27" s="30" t="inlineStr">
        <is>
          <t>Gwanda</t>
        </is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2">
        <f>SUM(E27:K27)-L27</f>
        <v/>
      </c>
      <c r="N27" s="31" t="n">
        <v>0</v>
      </c>
      <c r="O27" s="32">
        <f>M27+D27</f>
        <v/>
      </c>
      <c r="P27" s="32" t="n">
        <v>0</v>
      </c>
      <c r="Q27" s="32" t="n">
        <v>0</v>
      </c>
      <c r="R27" s="33">
        <f>IFERROR(L27/M27,0)</f>
        <v/>
      </c>
      <c r="S27" s="279" t="n">
        <v>0</v>
      </c>
      <c r="T27" s="226" t="n"/>
      <c r="U27" s="280" t="n">
        <v>0</v>
      </c>
      <c r="V27" s="226" t="n"/>
      <c r="W27" s="281" t="n"/>
      <c r="X27" s="148" t="n"/>
      <c r="Y27" s="148" t="n"/>
      <c r="Z27" s="148" t="n"/>
      <c r="AA27" s="148" t="n"/>
      <c r="AB27" s="148" t="n"/>
      <c r="AC27" s="148" t="n"/>
      <c r="AD27" s="148" t="n"/>
      <c r="AE27" s="148" t="n"/>
      <c r="AF27" s="148" t="n"/>
      <c r="AG27" s="148" t="n"/>
      <c r="AH27" s="148" t="n"/>
      <c r="AI27" s="148" t="n"/>
      <c r="AJ27" s="148" t="n"/>
      <c r="AK27" s="148" t="n"/>
      <c r="AL27" s="148" t="n"/>
      <c r="AM27" s="226" t="n"/>
    </row>
    <row r="28" ht="15" customHeight="1" s="147" thickBot="1">
      <c r="C28" s="15" t="inlineStr">
        <is>
          <t>Total</t>
        </is>
      </c>
      <c r="D28" s="16">
        <f>SUM(D13:D27)</f>
        <v/>
      </c>
      <c r="E28" s="16">
        <f>SUM(E13:E27)</f>
        <v/>
      </c>
      <c r="F28" s="16">
        <f>SUM(F13:F27)</f>
        <v/>
      </c>
      <c r="G28" s="16">
        <f>SUM(G13:G27)</f>
        <v/>
      </c>
      <c r="H28" s="16">
        <f>SUM(H13:H27)</f>
        <v/>
      </c>
      <c r="I28" s="16">
        <f>SUM(I13:I27)</f>
        <v/>
      </c>
      <c r="J28" s="16">
        <f>SUM(J13:J27)</f>
        <v/>
      </c>
      <c r="K28" s="16">
        <f>SUM(K13:K27)</f>
        <v/>
      </c>
      <c r="L28" s="16">
        <f>SUM(L13:L27)</f>
        <v/>
      </c>
      <c r="M28" s="16">
        <f>SUM(M13:M27)</f>
        <v/>
      </c>
      <c r="N28" s="16">
        <f>SUM(N13:N27)</f>
        <v/>
      </c>
      <c r="O28" s="16">
        <f>SUM(O13:O27)</f>
        <v/>
      </c>
      <c r="P28" s="16">
        <f>SUM(P13:P27)</f>
        <v/>
      </c>
      <c r="Q28" s="17" t="n"/>
      <c r="R28" s="33">
        <f>IFERROR(L28/M28,0)</f>
        <v/>
      </c>
      <c r="S28" s="137">
        <f>SUM(S13:T27)</f>
        <v/>
      </c>
      <c r="T28" s="148" t="n"/>
      <c r="U28" s="137">
        <f>SUM(U13:V27)</f>
        <v/>
      </c>
      <c r="V28" s="148" t="n"/>
      <c r="W28" s="281" t="n"/>
      <c r="X28" s="148" t="n"/>
      <c r="Y28" s="148" t="n"/>
      <c r="Z28" s="148" t="n"/>
      <c r="AA28" s="148" t="n"/>
      <c r="AB28" s="148" t="n"/>
      <c r="AC28" s="148" t="n"/>
      <c r="AD28" s="148" t="n"/>
      <c r="AE28" s="148" t="n"/>
      <c r="AF28" s="148" t="n"/>
      <c r="AG28" s="148" t="n"/>
      <c r="AH28" s="148" t="n"/>
      <c r="AI28" s="148" t="n"/>
      <c r="AJ28" s="148" t="n"/>
      <c r="AK28" s="148" t="n"/>
      <c r="AL28" s="148" t="n"/>
      <c r="AM28" s="226" t="n"/>
    </row>
    <row r="32" ht="15" customHeight="1" s="147" thickBot="1"/>
    <row r="33" ht="18.6" customHeight="1" s="147" thickBot="1">
      <c r="C33" s="18" t="inlineStr">
        <is>
          <t>Specimens Run</t>
        </is>
      </c>
    </row>
    <row r="34" ht="15" customHeight="1" s="147" thickBot="1"/>
    <row r="35" ht="15" customHeight="1" s="147" thickBot="1">
      <c r="C35" s="207" t="inlineStr">
        <is>
          <t>Laboratory</t>
        </is>
      </c>
      <c r="D35" s="118" t="inlineStr">
        <is>
          <t>Tests Done</t>
        </is>
      </c>
      <c r="E35" s="282" t="n"/>
      <c r="F35" s="282" t="n"/>
      <c r="G35" s="282" t="n"/>
      <c r="H35" s="282" t="n"/>
      <c r="I35" s="282" t="n"/>
      <c r="J35" s="282" t="n"/>
      <c r="K35" s="282" t="n"/>
      <c r="L35" s="282" t="n"/>
      <c r="M35" s="282" t="n"/>
      <c r="N35" s="282" t="n"/>
      <c r="O35" s="282" t="n"/>
      <c r="P35" s="282" t="n"/>
      <c r="Q35" s="282" t="n"/>
      <c r="R35" s="282" t="n"/>
      <c r="S35" s="282" t="n"/>
      <c r="T35" s="282" t="n"/>
      <c r="U35" s="282" t="n"/>
      <c r="V35" s="282" t="n"/>
      <c r="W35" s="282" t="n"/>
      <c r="X35" s="282" t="n"/>
      <c r="Y35" s="282" t="n"/>
      <c r="Z35" s="282" t="n"/>
      <c r="AA35" s="282" t="n"/>
      <c r="AB35" s="282" t="n"/>
      <c r="AC35" s="282" t="n"/>
      <c r="AD35" s="282" t="n"/>
      <c r="AE35" s="283" t="n"/>
      <c r="AF35" s="118" t="inlineStr">
        <is>
          <t>Total Tests Done</t>
        </is>
      </c>
      <c r="AG35" s="282" t="n"/>
      <c r="AH35" s="283" t="n"/>
      <c r="AI35" s="119" t="inlineStr">
        <is>
          <t xml:space="preserve">Error Rates </t>
        </is>
      </c>
      <c r="AJ35" s="282" t="n"/>
      <c r="AK35" s="282" t="n"/>
      <c r="AL35" s="282" t="n"/>
      <c r="AM35" s="282" t="n"/>
      <c r="AN35" s="282" t="n"/>
      <c r="AO35" s="282" t="n"/>
    </row>
    <row r="36">
      <c r="C36" s="3" t="n"/>
      <c r="D36" s="162" t="inlineStr">
        <is>
          <t>Abbott</t>
        </is>
      </c>
      <c r="H36" s="167" t="inlineStr">
        <is>
          <t>BMX</t>
        </is>
      </c>
      <c r="K36" s="275" t="n"/>
      <c r="L36" s="170" t="inlineStr">
        <is>
          <t>GeneXpert</t>
        </is>
      </c>
      <c r="P36" s="175" t="inlineStr">
        <is>
          <t>Quant Studio3</t>
        </is>
      </c>
      <c r="S36" s="275" t="n"/>
      <c r="T36" s="284" t="inlineStr">
        <is>
          <t>Hologic Panther</t>
        </is>
      </c>
      <c r="W36" s="275" t="n"/>
      <c r="X36" s="285" t="inlineStr">
        <is>
          <t>RDT   (Antibody)</t>
        </is>
      </c>
      <c r="AA36" s="275" t="n"/>
      <c r="AB36" s="286" t="inlineStr">
        <is>
          <t>RDT (Antigen)</t>
        </is>
      </c>
      <c r="AE36" s="275" t="n"/>
      <c r="AF36" s="132" t="inlineStr">
        <is>
          <t>Total Tests Done</t>
        </is>
      </c>
      <c r="AG36" s="132" t="inlineStr">
        <is>
          <t>Total Repeats</t>
        </is>
      </c>
      <c r="AH36" s="157" t="inlineStr">
        <is>
          <t>Total Patients Run</t>
        </is>
      </c>
      <c r="AI36" s="159" t="inlineStr">
        <is>
          <t>Abbott</t>
        </is>
      </c>
      <c r="AJ36" s="159" t="inlineStr">
        <is>
          <t>BMX</t>
        </is>
      </c>
      <c r="AK36" s="159" t="inlineStr">
        <is>
          <t>GeneXpert</t>
        </is>
      </c>
      <c r="AL36" s="114" t="inlineStr">
        <is>
          <t>Quant Studio3</t>
        </is>
      </c>
      <c r="AM36" s="114" t="inlineStr">
        <is>
          <t>Hologic Panther</t>
        </is>
      </c>
      <c r="AN36" s="114" t="inlineStr">
        <is>
          <t>RDT(Antibody)</t>
        </is>
      </c>
      <c r="AO36" s="114" t="inlineStr">
        <is>
          <t>RDT(Antigen)</t>
        </is>
      </c>
    </row>
    <row r="37" ht="15" customHeight="1" s="147" thickBot="1">
      <c r="C37" s="3" t="n"/>
      <c r="D37" s="276" t="n"/>
      <c r="E37" s="278" t="n"/>
      <c r="F37" s="278" t="n"/>
      <c r="G37" s="278" t="n"/>
      <c r="H37" s="278" t="n"/>
      <c r="I37" s="278" t="n"/>
      <c r="J37" s="278" t="n"/>
      <c r="K37" s="277" t="n"/>
      <c r="L37" s="276" t="n"/>
      <c r="M37" s="278" t="n"/>
      <c r="N37" s="278" t="n"/>
      <c r="O37" s="278" t="n"/>
      <c r="P37" s="278" t="n"/>
      <c r="Q37" s="278" t="n"/>
      <c r="R37" s="278" t="n"/>
      <c r="S37" s="277" t="n"/>
      <c r="T37" s="276" t="n"/>
      <c r="U37" s="278" t="n"/>
      <c r="V37" s="278" t="n"/>
      <c r="W37" s="277" t="n"/>
      <c r="X37" s="276" t="n"/>
      <c r="Y37" s="278" t="n"/>
      <c r="Z37" s="278" t="n"/>
      <c r="AA37" s="277" t="n"/>
      <c r="AB37" s="276" t="n"/>
      <c r="AC37" s="278" t="n"/>
      <c r="AD37" s="278" t="n"/>
      <c r="AE37" s="277" t="n"/>
      <c r="AF37" s="287" t="n"/>
      <c r="AG37" s="287" t="n"/>
      <c r="AI37" s="276" t="n"/>
      <c r="AJ37" s="276" t="n"/>
      <c r="AK37" s="276" t="n"/>
      <c r="AL37" s="276" t="n"/>
      <c r="AM37" s="276" t="n"/>
      <c r="AN37" s="276" t="n"/>
      <c r="AO37" s="276" t="n"/>
    </row>
    <row r="38" ht="72.59999999999999" customHeight="1" s="147" thickBot="1">
      <c r="C38" s="3" t="n"/>
      <c r="D38" s="19" t="inlineStr">
        <is>
          <t xml:space="preserve">Run </t>
        </is>
      </c>
      <c r="E38" s="20" t="inlineStr">
        <is>
          <t>Failed but eligible for repeat</t>
        </is>
      </c>
      <c r="F38" s="20" t="inlineStr">
        <is>
          <t>Failed not eligible for repeat</t>
        </is>
      </c>
      <c r="G38" s="19" t="inlineStr">
        <is>
          <t>Repeat</t>
        </is>
      </c>
      <c r="H38" s="19" t="inlineStr">
        <is>
          <t xml:space="preserve">Run </t>
        </is>
      </c>
      <c r="I38" s="20" t="inlineStr">
        <is>
          <t>Failed but eligible for repeat</t>
        </is>
      </c>
      <c r="J38" s="20" t="inlineStr">
        <is>
          <t>Failed not eligible for repeat</t>
        </is>
      </c>
      <c r="K38" s="19" t="inlineStr">
        <is>
          <t>Repeat</t>
        </is>
      </c>
      <c r="L38" s="19" t="inlineStr">
        <is>
          <t xml:space="preserve">Run </t>
        </is>
      </c>
      <c r="M38" s="20" t="inlineStr">
        <is>
          <t>Failed but eligible for repeat</t>
        </is>
      </c>
      <c r="N38" s="20" t="inlineStr">
        <is>
          <t>Failed not eligible for repeat</t>
        </is>
      </c>
      <c r="O38" s="19" t="inlineStr">
        <is>
          <t>Repeat</t>
        </is>
      </c>
      <c r="P38" s="19" t="inlineStr">
        <is>
          <t xml:space="preserve">Run </t>
        </is>
      </c>
      <c r="Q38" s="20" t="inlineStr">
        <is>
          <t>Failed but eligible for repeat</t>
        </is>
      </c>
      <c r="R38" s="20" t="inlineStr">
        <is>
          <t>Failed not eligible for repeat</t>
        </is>
      </c>
      <c r="S38" s="19" t="inlineStr">
        <is>
          <t>Repeat</t>
        </is>
      </c>
      <c r="T38" s="20" t="inlineStr">
        <is>
          <t xml:space="preserve">Run </t>
        </is>
      </c>
      <c r="U38" s="20" t="inlineStr">
        <is>
          <t>Failed but eligible for repeat</t>
        </is>
      </c>
      <c r="V38" s="20" t="inlineStr">
        <is>
          <t>Failed not eligible for repeat</t>
        </is>
      </c>
      <c r="W38" s="20" t="inlineStr">
        <is>
          <t>Repeat</t>
        </is>
      </c>
      <c r="X38" s="19" t="inlineStr">
        <is>
          <t xml:space="preserve">Run </t>
        </is>
      </c>
      <c r="Y38" s="20" t="inlineStr">
        <is>
          <t>Failed but eligible for repeat</t>
        </is>
      </c>
      <c r="Z38" s="20" t="inlineStr">
        <is>
          <t>Failed not eligible for repeat</t>
        </is>
      </c>
      <c r="AA38" s="19" t="inlineStr">
        <is>
          <t>Repeat</t>
        </is>
      </c>
      <c r="AB38" s="19" t="inlineStr">
        <is>
          <t xml:space="preserve">Run </t>
        </is>
      </c>
      <c r="AC38" s="20" t="inlineStr">
        <is>
          <t>Failed but eligible for repeat</t>
        </is>
      </c>
      <c r="AD38" s="20" t="inlineStr">
        <is>
          <t>Failed not eligible for repeat</t>
        </is>
      </c>
      <c r="AE38" s="19" t="inlineStr">
        <is>
          <t>Repeat</t>
        </is>
      </c>
      <c r="AF38" s="273" t="n"/>
      <c r="AG38" s="273" t="n"/>
      <c r="AH38" s="278" t="n"/>
      <c r="AI38" s="21" t="n"/>
      <c r="AJ38" s="21" t="n"/>
      <c r="AK38" s="21" t="n"/>
      <c r="AL38" s="21" t="n"/>
      <c r="AM38" s="21" t="n"/>
      <c r="AN38" s="21" t="n"/>
      <c r="AO38" s="21" t="n"/>
    </row>
    <row r="39" ht="15" customHeight="1" s="147" thickBot="1">
      <c r="C39" s="30" t="inlineStr">
        <is>
          <t>NMRL</t>
        </is>
      </c>
      <c r="D39" s="31" t="n">
        <v>184</v>
      </c>
      <c r="E39" s="31" t="n">
        <v>27</v>
      </c>
      <c r="F39" s="31" t="n">
        <v>0</v>
      </c>
      <c r="G39" s="31" t="n">
        <v>1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87</v>
      </c>
      <c r="M39" s="31" t="n">
        <v>0</v>
      </c>
      <c r="N39" s="31" t="n">
        <v>0</v>
      </c>
      <c r="O39" s="31" t="n">
        <v>24</v>
      </c>
      <c r="P39" s="31" t="n">
        <v>0</v>
      </c>
      <c r="Q39" s="31" t="n">
        <v>0</v>
      </c>
      <c r="R39" s="31" t="n">
        <v>0</v>
      </c>
      <c r="S39" s="31" t="n">
        <v>0</v>
      </c>
      <c r="T39" s="31" t="n">
        <v>0</v>
      </c>
      <c r="U39" s="31" t="n">
        <v>0</v>
      </c>
      <c r="V39" s="31" t="n">
        <v>0</v>
      </c>
      <c r="W39" s="31" t="n">
        <v>0</v>
      </c>
      <c r="X39" s="31" t="n">
        <v>0</v>
      </c>
      <c r="Y39" s="31" t="n">
        <v>0</v>
      </c>
      <c r="Z39" s="31" t="n">
        <v>0</v>
      </c>
      <c r="AA39" s="31" t="n">
        <v>0</v>
      </c>
      <c r="AB39" s="31" t="n">
        <v>0</v>
      </c>
      <c r="AC39" s="31" t="n">
        <v>0</v>
      </c>
      <c r="AD39" s="31" t="n">
        <v>0</v>
      </c>
      <c r="AE39" s="31" t="n">
        <v>0</v>
      </c>
      <c r="AF39" s="32">
        <f>SUM(D39+H39+L39+P39+T39+X39+AB39)</f>
        <v/>
      </c>
      <c r="AG39" s="32">
        <f>SUM(G39+K39+O39+S39+W39+AA39+AE39)</f>
        <v/>
      </c>
      <c r="AH39" s="32">
        <f>AF39-AG39</f>
        <v/>
      </c>
      <c r="AI39" s="36">
        <f>IFERROR(SUM(E39,F39)/D39,0)</f>
        <v/>
      </c>
      <c r="AJ39" s="36">
        <f>IFERROR(SUM(I39,J39)/H39,0)</f>
        <v/>
      </c>
      <c r="AK39" s="36">
        <f>IFERROR(SUM(M39,N39)/L39,0)</f>
        <v/>
      </c>
      <c r="AL39" s="36">
        <f>IFERROR(SUM(Q39,R39)/P39,0)</f>
        <v/>
      </c>
      <c r="AM39" s="36">
        <f>IFERROR(SUM(U39,V39)/T39,0)</f>
        <v/>
      </c>
      <c r="AN39" s="37">
        <f>IFERROR(SUM(Y39,Z39)/X39,0)</f>
        <v/>
      </c>
      <c r="AO39" s="37">
        <f>IFERROR(SUM(AC39,AD39)/AB39,0)</f>
        <v/>
      </c>
    </row>
    <row r="40" ht="15" customHeight="1" s="147" thickBot="1">
      <c r="C40" s="30" t="inlineStr">
        <is>
          <t>NTBRL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>
        <v>0</v>
      </c>
      <c r="O40" s="31" t="n">
        <v>0</v>
      </c>
      <c r="P40" s="31" t="n">
        <v>110</v>
      </c>
      <c r="Q40" s="31" t="n">
        <v>0</v>
      </c>
      <c r="R40" s="31" t="n">
        <v>0</v>
      </c>
      <c r="S40" s="31" t="n">
        <v>0</v>
      </c>
      <c r="T40" s="31" t="n">
        <v>0</v>
      </c>
      <c r="U40" s="31" t="n">
        <v>0</v>
      </c>
      <c r="V40" s="31" t="n">
        <v>0</v>
      </c>
      <c r="W40" s="31" t="n">
        <v>0</v>
      </c>
      <c r="X40" s="31" t="n">
        <v>0</v>
      </c>
      <c r="Y40" s="31" t="n">
        <v>0</v>
      </c>
      <c r="Z40" s="31" t="n">
        <v>0</v>
      </c>
      <c r="AA40" s="31" t="n">
        <v>0</v>
      </c>
      <c r="AB40" s="31" t="n">
        <v>0</v>
      </c>
      <c r="AC40" s="31" t="n">
        <v>0</v>
      </c>
      <c r="AD40" s="31" t="n">
        <v>0</v>
      </c>
      <c r="AE40" s="31" t="n">
        <v>0</v>
      </c>
      <c r="AF40" s="32">
        <f>SUM(D40+H40+L40+P40+T40+X40+AB40)</f>
        <v/>
      </c>
      <c r="AG40" s="32">
        <f>SUM(G40+K40+O40+S40+W40+AA40+AE40)</f>
        <v/>
      </c>
      <c r="AH40" s="32">
        <f>AF40-AG40</f>
        <v/>
      </c>
      <c r="AI40" s="36">
        <f>IFERROR(SUM(E40,F40)/D40,0)</f>
        <v/>
      </c>
      <c r="AJ40" s="36">
        <f>IFERROR(SUM(I40,J40)/H40,0)</f>
        <v/>
      </c>
      <c r="AK40" s="36">
        <f>IFERROR(SUM(M40,N40)/L40,0)</f>
        <v/>
      </c>
      <c r="AL40" s="36">
        <f>IFERROR(SUM(Q40,R40)/P40,0)</f>
        <v/>
      </c>
      <c r="AM40" s="36">
        <f>IFERROR(SUM(U40,V40)/T40,0)</f>
        <v/>
      </c>
      <c r="AN40" s="37">
        <f>IFERROR(SUM(Y40,Z40)/X40,0)</f>
        <v/>
      </c>
      <c r="AO40" s="37">
        <f>IFERROR(SUM(AC40,AD40)/AB40,0)</f>
        <v/>
      </c>
    </row>
    <row r="41" ht="15" customHeight="1" s="147" thickBot="1">
      <c r="C41" s="30" t="inlineStr">
        <is>
          <t>Mutare</t>
        </is>
      </c>
      <c r="D41" s="50" t="n">
        <v>0</v>
      </c>
      <c r="E41" s="50" t="n">
        <v>0</v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2</v>
      </c>
      <c r="M41" s="31" t="n">
        <v>0</v>
      </c>
      <c r="N41" s="31" t="n">
        <v>0</v>
      </c>
      <c r="O41" s="31" t="n">
        <v>0</v>
      </c>
      <c r="P41" s="31" t="n">
        <v>0</v>
      </c>
      <c r="Q41" s="31" t="n">
        <v>0</v>
      </c>
      <c r="R41" s="31" t="n">
        <v>0</v>
      </c>
      <c r="S41" s="31" t="n">
        <v>0</v>
      </c>
      <c r="T41" s="31" t="n">
        <v>0</v>
      </c>
      <c r="U41" s="31" t="n">
        <v>0</v>
      </c>
      <c r="V41" s="31" t="n">
        <v>0</v>
      </c>
      <c r="W41" s="31" t="n">
        <v>0</v>
      </c>
      <c r="X41" s="31" t="n">
        <v>0</v>
      </c>
      <c r="Y41" s="31" t="n">
        <v>0</v>
      </c>
      <c r="Z41" s="31" t="n">
        <v>0</v>
      </c>
      <c r="AA41" s="31" t="n">
        <v>0</v>
      </c>
      <c r="AB41" s="31" t="n">
        <v>0</v>
      </c>
      <c r="AC41" s="31" t="n">
        <v>0</v>
      </c>
      <c r="AD41" s="31" t="n">
        <v>0</v>
      </c>
      <c r="AE41" s="31" t="n">
        <v>0</v>
      </c>
      <c r="AF41" s="32">
        <f>SUM(D41+H41+L41+P41+T41+X41+AB41)</f>
        <v/>
      </c>
      <c r="AG41" s="32">
        <f>SUM(G41+K41+O41+S41+W41+AA41+AE41)</f>
        <v/>
      </c>
      <c r="AH41" s="32">
        <f>AF41-AG41</f>
        <v/>
      </c>
      <c r="AI41" s="36">
        <f>IFERROR(SUM(E41,F41)/D41,0)</f>
        <v/>
      </c>
      <c r="AJ41" s="36">
        <f>IFERROR(SUM(I41,J41)/H41,0)</f>
        <v/>
      </c>
      <c r="AK41" s="36">
        <f>IFERROR(SUM(M41,N41)/L41,0)</f>
        <v/>
      </c>
      <c r="AL41" s="36">
        <f>IFERROR(SUM(Q41,R41)/P41,0)</f>
        <v/>
      </c>
      <c r="AM41" s="36">
        <f>IFERROR(SUM(U41,V41)/T41,0)</f>
        <v/>
      </c>
      <c r="AN41" s="37">
        <f>IFERROR(SUM(Y41,Z41)/X41,0)</f>
        <v/>
      </c>
      <c r="AO41" s="37">
        <f>IFERROR(SUM(AC41,AD41)/AB41,0)</f>
        <v/>
      </c>
    </row>
    <row r="42" ht="15" customHeight="1" s="147" thickBot="1">
      <c r="C42" s="30" t="inlineStr">
        <is>
          <t>Wilkins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0</v>
      </c>
      <c r="O42" s="31" t="n">
        <v>0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0</v>
      </c>
      <c r="AB42" s="31" t="n">
        <v>0</v>
      </c>
      <c r="AC42" s="31" t="n">
        <v>0</v>
      </c>
      <c r="AD42" s="31" t="n">
        <v>0</v>
      </c>
      <c r="AE42" s="31" t="n">
        <v>0</v>
      </c>
      <c r="AF42" s="32">
        <f>SUM(D42+H42+L42+P42+T42+X42+AB42)</f>
        <v/>
      </c>
      <c r="AG42" s="32">
        <f>SUM(G42+K42+O42+S42+W42+AA42+AE42)</f>
        <v/>
      </c>
      <c r="AH42" s="32">
        <f>AF42-AG42</f>
        <v/>
      </c>
      <c r="AI42" s="36">
        <f>IFERROR(SUM(E42,F42)/D42,0)</f>
        <v/>
      </c>
      <c r="AJ42" s="36">
        <f>IFERROR(SUM(I42,J42)/H42,0)</f>
        <v/>
      </c>
      <c r="AK42" s="36">
        <f>IFERROR(SUM(M42,N42)/L42,0)</f>
        <v/>
      </c>
      <c r="AL42" s="36">
        <f>IFERROR(SUM(Q42,R42)/P42,0)</f>
        <v/>
      </c>
      <c r="AM42" s="36">
        <f>IFERROR(SUM(U42,V42)/T42,0)</f>
        <v/>
      </c>
      <c r="AN42" s="37">
        <f>IFERROR(SUM(Y42,Z42)/X42,0)</f>
        <v/>
      </c>
      <c r="AO42" s="37">
        <f>IFERROR(SUM(AC42,AD42)/AB42,0)</f>
        <v/>
      </c>
    </row>
    <row r="43" ht="15" customHeight="1" s="147" thickBot="1">
      <c r="C43" s="30" t="inlineStr">
        <is>
          <t>BRIDH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1</v>
      </c>
      <c r="M43" s="31" t="n">
        <v>0</v>
      </c>
      <c r="N43" s="31" t="n">
        <v>0</v>
      </c>
      <c r="O43" s="31" t="n">
        <v>0</v>
      </c>
      <c r="P43" s="31" t="n">
        <v>0</v>
      </c>
      <c r="Q43" s="31" t="n">
        <v>0</v>
      </c>
      <c r="R43" s="31" t="n">
        <v>0</v>
      </c>
      <c r="S43" s="31" t="n">
        <v>0</v>
      </c>
      <c r="T43" s="31" t="n">
        <v>0</v>
      </c>
      <c r="U43" s="31" t="n">
        <v>0</v>
      </c>
      <c r="V43" s="31" t="n">
        <v>0</v>
      </c>
      <c r="W43" s="31" t="n">
        <v>0</v>
      </c>
      <c r="X43" s="31" t="n">
        <v>0</v>
      </c>
      <c r="Y43" s="31" t="n">
        <v>0</v>
      </c>
      <c r="Z43" s="31" t="n">
        <v>0</v>
      </c>
      <c r="AA43" s="31" t="n">
        <v>0</v>
      </c>
      <c r="AB43" s="31" t="n">
        <v>5</v>
      </c>
      <c r="AC43" s="31" t="n">
        <v>0</v>
      </c>
      <c r="AD43" s="31" t="n">
        <v>0</v>
      </c>
      <c r="AE43" s="31" t="n">
        <v>0</v>
      </c>
      <c r="AF43" s="32">
        <f>SUM(D43+H43+L43+P43+T43+X43+AB43)</f>
        <v/>
      </c>
      <c r="AG43" s="32">
        <f>SUM(G43+K43+O43+S43+W43+AA43+AE43)</f>
        <v/>
      </c>
      <c r="AH43" s="32">
        <f>AF43-AG43</f>
        <v/>
      </c>
      <c r="AI43" s="36">
        <f>IFERROR(SUM(E43,F43)/D43,0)</f>
        <v/>
      </c>
      <c r="AJ43" s="36">
        <f>IFERROR(SUM(I43,J43)/H43,0)</f>
        <v/>
      </c>
      <c r="AK43" s="36">
        <f>IFERROR(SUM(M43,N43)/L43,0)</f>
        <v/>
      </c>
      <c r="AL43" s="36">
        <f>IFERROR(SUM(Q43,R43)/P43,0)</f>
        <v/>
      </c>
      <c r="AM43" s="36">
        <f>IFERROR(SUM(U43,V43)/T43,0)</f>
        <v/>
      </c>
      <c r="AN43" s="37">
        <f>IFERROR(SUM(Y43,Z43)/X43,0)</f>
        <v/>
      </c>
      <c r="AO43" s="37">
        <f>IFERROR(SUM(AC43,AD43)/AB43,0)</f>
        <v/>
      </c>
    </row>
    <row r="44" ht="15" customHeight="1" s="147" thickBot="1">
      <c r="C44" s="30" t="inlineStr">
        <is>
          <t>Gweru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  <c r="K44" s="31" t="n">
        <v>0</v>
      </c>
      <c r="L44" s="31" t="n">
        <v>32</v>
      </c>
      <c r="M44" s="31" t="n">
        <v>0</v>
      </c>
      <c r="N44" s="31" t="n">
        <v>0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0</v>
      </c>
      <c r="Y44" s="31" t="n">
        <v>0</v>
      </c>
      <c r="Z44" s="31" t="n">
        <v>0</v>
      </c>
      <c r="AA44" s="31" t="n">
        <v>0</v>
      </c>
      <c r="AB44" s="31" t="n">
        <v>0</v>
      </c>
      <c r="AC44" s="31" t="n">
        <v>0</v>
      </c>
      <c r="AD44" s="31" t="n">
        <v>0</v>
      </c>
      <c r="AE44" s="31" t="n">
        <v>0</v>
      </c>
      <c r="AF44" s="32">
        <f>SUM(D44+H44+L44+P44+T44+X44+AB44)</f>
        <v/>
      </c>
      <c r="AG44" s="32">
        <f>SUM(G44+K44+O44+S44+W44+AA44+AE44)</f>
        <v/>
      </c>
      <c r="AH44" s="32">
        <f>AF44-AG44</f>
        <v/>
      </c>
      <c r="AI44" s="36">
        <f>IFERROR(SUM(E44,F44)/D44,0)</f>
        <v/>
      </c>
      <c r="AJ44" s="36">
        <f>IFERROR(SUM(I44,J44)/H44,0)</f>
        <v/>
      </c>
      <c r="AK44" s="36">
        <f>IFERROR(SUM(M44,N44)/L44,0)</f>
        <v/>
      </c>
      <c r="AL44" s="36">
        <f>IFERROR(SUM(Q44,R44)/P44,0)</f>
        <v/>
      </c>
      <c r="AM44" s="36">
        <f>IFERROR(SUM(U44,V44)/T44,0)</f>
        <v/>
      </c>
      <c r="AN44" s="37">
        <f>IFERROR(SUM(Y44,Z44)/X44,0)</f>
        <v/>
      </c>
      <c r="AO44" s="37">
        <f>IFERROR(SUM(AC44,AD44)/AB44,0)</f>
        <v/>
      </c>
    </row>
    <row r="45" ht="15" customHeight="1" s="147" thickBot="1">
      <c r="C45" s="30" t="inlineStr">
        <is>
          <t>Chinhoyi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0</v>
      </c>
      <c r="L45" s="31" t="n">
        <v>0</v>
      </c>
      <c r="M45" s="31" t="n">
        <v>0</v>
      </c>
      <c r="N45" s="31" t="n">
        <v>0</v>
      </c>
      <c r="O45" s="31" t="n">
        <v>0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0</v>
      </c>
      <c r="Z45" s="31" t="n">
        <v>0</v>
      </c>
      <c r="AA45" s="31" t="n">
        <v>0</v>
      </c>
      <c r="AB45" s="31" t="n">
        <v>12</v>
      </c>
      <c r="AC45" s="31" t="n">
        <v>0</v>
      </c>
      <c r="AD45" s="31" t="n">
        <v>0</v>
      </c>
      <c r="AE45" s="31" t="n">
        <v>0</v>
      </c>
      <c r="AF45" s="32">
        <f>SUM(D45+H45+L45+P45+T45+X45+AB45)</f>
        <v/>
      </c>
      <c r="AG45" s="32">
        <f>SUM(G45+K45+O45+S45+W45+AA45+AE45)</f>
        <v/>
      </c>
      <c r="AH45" s="32">
        <f>AF45-AG45</f>
        <v/>
      </c>
      <c r="AI45" s="36">
        <f>IFERROR(SUM(E45,F45)/D45,0)</f>
        <v/>
      </c>
      <c r="AJ45" s="36">
        <f>IFERROR(SUM(I45,J45)/H45,0)</f>
        <v/>
      </c>
      <c r="AK45" s="36">
        <f>IFERROR(SUM(M45,N45)/L45,0)</f>
        <v/>
      </c>
      <c r="AL45" s="36">
        <f>IFERROR(SUM(Q45,R45)/P45,0)</f>
        <v/>
      </c>
      <c r="AM45" s="36">
        <f>IFERROR(SUM(U45,V45)/T45,0)</f>
        <v/>
      </c>
      <c r="AN45" s="37">
        <f>IFERROR(SUM(Y45,Z45)/X45,0)</f>
        <v/>
      </c>
      <c r="AO45" s="37">
        <f>IFERROR(SUM(AC45,AD45)/AB45,0)</f>
        <v/>
      </c>
    </row>
    <row r="46" ht="15" customHeight="1" s="147" thickBot="1">
      <c r="C46" s="30" t="inlineStr">
        <is>
          <t xml:space="preserve">Masvingo 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4</v>
      </c>
      <c r="M46" s="31" t="n">
        <v>0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0</v>
      </c>
      <c r="AA46" s="31" t="n">
        <v>0</v>
      </c>
      <c r="AB46" s="31" t="n">
        <v>361</v>
      </c>
      <c r="AC46" s="31" t="n">
        <v>0</v>
      </c>
      <c r="AD46" s="31" t="n">
        <v>0</v>
      </c>
      <c r="AE46" s="31" t="n">
        <v>0</v>
      </c>
      <c r="AF46" s="32">
        <f>SUM(D46+H46+L46+P46+T46+X46+AB46)</f>
        <v/>
      </c>
      <c r="AG46" s="32">
        <f>SUM(G46+K46+O46+S46+W46+AA46+AE46)</f>
        <v/>
      </c>
      <c r="AH46" s="32">
        <f>AF46-AG46</f>
        <v/>
      </c>
      <c r="AI46" s="36">
        <f>IFERROR(SUM(E46,F46)/D46,0)</f>
        <v/>
      </c>
      <c r="AJ46" s="36">
        <f>IFERROR(SUM(I46,J46)/H46,0)</f>
        <v/>
      </c>
      <c r="AK46" s="36">
        <f>IFERROR(SUM(M46,N46)/L46,0)</f>
        <v/>
      </c>
      <c r="AL46" s="36">
        <f>IFERROR(SUM(Q46,R46)/P46,0)</f>
        <v/>
      </c>
      <c r="AM46" s="36">
        <f>IFERROR(SUM(U46,V46)/T46,0)</f>
        <v/>
      </c>
      <c r="AN46" s="37">
        <f>IFERROR(SUM(Y46,Z46)/X46,0)</f>
        <v/>
      </c>
      <c r="AO46" s="37">
        <f>IFERROR(SUM(AC46,AD46)/AB46,0)</f>
        <v/>
      </c>
    </row>
    <row r="47" ht="15" customHeight="1" s="147" thickBot="1">
      <c r="C47" s="30" t="inlineStr">
        <is>
          <t>Beitbridge</t>
        </is>
      </c>
      <c r="D47" s="31" t="n">
        <v>246</v>
      </c>
      <c r="E47" s="50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21</v>
      </c>
      <c r="M47" s="31" t="n">
        <v>0</v>
      </c>
      <c r="N47" s="31" t="n">
        <v>0</v>
      </c>
      <c r="O47" s="31" t="n">
        <v>0</v>
      </c>
      <c r="P47" s="31" t="n">
        <v>0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2">
        <f>SUM(D47+H47+L47+P47+T47+X47+AB47)</f>
        <v/>
      </c>
      <c r="AG47" s="32">
        <f>SUM(G47+K47+O47+S47+W47+AA47+AE47)</f>
        <v/>
      </c>
      <c r="AH47" s="32">
        <f>AF47-AG47</f>
        <v/>
      </c>
      <c r="AI47" s="36">
        <f>IFERROR(SUM(E47,F47)/D47,0)</f>
        <v/>
      </c>
      <c r="AJ47" s="36">
        <f>IFERROR(SUM(I47,J47)/H47,0)</f>
        <v/>
      </c>
      <c r="AK47" s="36">
        <f>IFERROR(SUM(M47,N47)/L47,0)</f>
        <v/>
      </c>
      <c r="AL47" s="36">
        <f>IFERROR(SUM(Q47,R47)/P47,0)</f>
        <v/>
      </c>
      <c r="AM47" s="36">
        <f>IFERROR(SUM(U47,V47)/T47,0)</f>
        <v/>
      </c>
      <c r="AN47" s="37">
        <f>IFERROR(SUM(Y47,Z47)/X47,0)</f>
        <v/>
      </c>
      <c r="AO47" s="37">
        <f>IFERROR(SUM(AC47,AD47)/AB47,0)</f>
        <v/>
      </c>
    </row>
    <row r="48" ht="15" customHeight="1" s="147" thickBot="1">
      <c r="C48" s="30" t="inlineStr">
        <is>
          <t>Victoria Falls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36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0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0</v>
      </c>
      <c r="AE48" s="31" t="n">
        <v>0</v>
      </c>
      <c r="AF48" s="32">
        <f>SUM(D48+H48+L48+P48+T48+X48+AB48)</f>
        <v/>
      </c>
      <c r="AG48" s="32">
        <f>SUM(G48+K48+O48+S48+W48+AA48+AE48)</f>
        <v/>
      </c>
      <c r="AH48" s="32">
        <f>AF48-AG48</f>
        <v/>
      </c>
      <c r="AI48" s="36">
        <f>IFERROR(SUM(E48,F48)/D48,0)</f>
        <v/>
      </c>
      <c r="AJ48" s="36">
        <f>IFERROR(SUM(I48,J48)/H48,0)</f>
        <v/>
      </c>
      <c r="AK48" s="36">
        <f>IFERROR(SUM(M48,N48)/L48,0)</f>
        <v/>
      </c>
      <c r="AL48" s="36">
        <f>IFERROR(SUM(Q48,R48)/P48,0)</f>
        <v/>
      </c>
      <c r="AM48" s="36">
        <f>IFERROR(SUM(U48,V48)/T48,0)</f>
        <v/>
      </c>
      <c r="AN48" s="37">
        <f>IFERROR(SUM(Y48,Z48)/X48,0)</f>
        <v/>
      </c>
      <c r="AO48" s="37">
        <f>IFERROR(SUM(AC48,AD48)/AB48,0)</f>
        <v/>
      </c>
    </row>
    <row r="49" ht="15" customHeight="1" s="147" thickBot="1">
      <c r="C49" s="30" t="inlineStr">
        <is>
          <t>Bindura</t>
        </is>
      </c>
      <c r="D49" s="31" t="n">
        <v>0</v>
      </c>
      <c r="E49" s="31" t="n">
        <v>0</v>
      </c>
      <c r="F49" s="31" t="n">
        <v>0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0</v>
      </c>
      <c r="P49" s="31" t="n">
        <v>0</v>
      </c>
      <c r="Q49" s="31" t="n">
        <v>0</v>
      </c>
      <c r="R49" s="31" t="n">
        <v>0</v>
      </c>
      <c r="S49" s="31" t="n">
        <v>0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n">
        <v>0</v>
      </c>
      <c r="Z49" s="31" t="n">
        <v>0</v>
      </c>
      <c r="AA49" s="31" t="n">
        <v>0</v>
      </c>
      <c r="AB49" s="31" t="n">
        <v>0</v>
      </c>
      <c r="AC49" s="31" t="n">
        <v>0</v>
      </c>
      <c r="AD49" s="31" t="n">
        <v>0</v>
      </c>
      <c r="AE49" s="31" t="n">
        <v>0</v>
      </c>
      <c r="AF49" s="32">
        <f>SUM(D49+H49+L49+P49+T49+X49+AB49)</f>
        <v/>
      </c>
      <c r="AG49" s="32">
        <f>SUM(G49+K49+O49+S49+W49+AA49+AE49)</f>
        <v/>
      </c>
      <c r="AH49" s="32">
        <f>AF49-AG49</f>
        <v/>
      </c>
      <c r="AI49" s="36">
        <f>IFERROR(SUM(E49,F49)/D49,0)</f>
        <v/>
      </c>
      <c r="AJ49" s="36">
        <f>IFERROR(SUM(I49,J49)/H49,0)</f>
        <v/>
      </c>
      <c r="AK49" s="36">
        <f>IFERROR(SUM(M49,N49)/L49,0)</f>
        <v/>
      </c>
      <c r="AL49" s="36">
        <f>IFERROR(SUM(Q49,R49)/P49,0)</f>
        <v/>
      </c>
      <c r="AM49" s="36">
        <f>IFERROR(SUM(U49,V49)/T49,0)</f>
        <v/>
      </c>
      <c r="AN49" s="37">
        <f>IFERROR(SUM(Y49,Z49)/X49,0)</f>
        <v/>
      </c>
      <c r="AO49" s="37">
        <f>IFERROR(SUM(AC49,AD49)/AB49,0)</f>
        <v/>
      </c>
    </row>
    <row r="50" ht="15" customHeight="1" s="147" thickBot="1">
      <c r="C50" s="30" t="inlineStr">
        <is>
          <t>Kadoma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221</v>
      </c>
      <c r="AC50" s="31" t="n">
        <v>0</v>
      </c>
      <c r="AD50" s="31" t="n">
        <v>0</v>
      </c>
      <c r="AE50" s="31" t="n">
        <v>0</v>
      </c>
      <c r="AF50" s="32">
        <f>SUM(D50+H50+L50+P50+T50+X50+AB50)</f>
        <v/>
      </c>
      <c r="AG50" s="32">
        <f>SUM(G50+K50+O50+S50+W50+AA50+AE50)</f>
        <v/>
      </c>
      <c r="AH50" s="32">
        <f>AF50-AG50</f>
        <v/>
      </c>
      <c r="AI50" s="36">
        <f>IFERROR(SUM(E50,F50)/D50,0)</f>
        <v/>
      </c>
      <c r="AJ50" s="36">
        <f>IFERROR(SUM(I50,J50)/H50,0)</f>
        <v/>
      </c>
      <c r="AK50" s="36">
        <f>IFERROR(SUM(M50,N50)/L50,0)</f>
        <v/>
      </c>
      <c r="AL50" s="36">
        <f>IFERROR(SUM(Q50,R50)/P50,0)</f>
        <v/>
      </c>
      <c r="AM50" s="36">
        <f>IFERROR(SUM(U50,V50)/T50,0)</f>
        <v/>
      </c>
      <c r="AN50" s="37">
        <f>IFERROR(SUM(Y50,Z50)/X50,0)</f>
        <v/>
      </c>
      <c r="AO50" s="37">
        <f>IFERROR(SUM(AC50,AD50)/AB50,0)</f>
        <v/>
      </c>
    </row>
    <row r="51" ht="15" customHeight="1" s="147" thickBot="1">
      <c r="C51" s="30" t="inlineStr">
        <is>
          <t>Marondera</t>
        </is>
      </c>
      <c r="D51" s="24" t="n">
        <v>0</v>
      </c>
      <c r="E51" s="24" t="n">
        <v>0</v>
      </c>
      <c r="F51" s="24" t="n">
        <v>0</v>
      </c>
      <c r="G51" s="24" t="n">
        <v>0</v>
      </c>
      <c r="H51" s="24" t="n">
        <v>0</v>
      </c>
      <c r="I51" s="24" t="n">
        <v>0</v>
      </c>
      <c r="J51" s="24" t="n">
        <v>0</v>
      </c>
      <c r="K51" s="24" t="n">
        <v>0</v>
      </c>
      <c r="L51" s="24" t="n">
        <v>62</v>
      </c>
      <c r="M51" s="24" t="n">
        <v>0</v>
      </c>
      <c r="N51" s="24" t="n">
        <v>0</v>
      </c>
      <c r="O51" s="24" t="n">
        <v>0</v>
      </c>
      <c r="P51" s="24" t="n">
        <v>0</v>
      </c>
      <c r="Q51" s="24" t="n">
        <v>0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0</v>
      </c>
      <c r="W51" s="24" t="n">
        <v>0</v>
      </c>
      <c r="X51" s="24" t="n">
        <v>0</v>
      </c>
      <c r="Y51" s="24" t="n">
        <v>0</v>
      </c>
      <c r="Z51" s="24" t="n">
        <v>0</v>
      </c>
      <c r="AA51" s="24" t="n">
        <v>0</v>
      </c>
      <c r="AB51" s="24" t="n">
        <v>154</v>
      </c>
      <c r="AC51" s="24" t="n">
        <v>0</v>
      </c>
      <c r="AD51" s="24" t="n">
        <v>0</v>
      </c>
      <c r="AE51" s="24" t="n">
        <v>0</v>
      </c>
      <c r="AF51" s="32">
        <f>SUM(D51+H51+L51+P51+T51+X51+AB51)</f>
        <v/>
      </c>
      <c r="AG51" s="32">
        <f>SUM(G51+K51+O51+S51+W51+AA51+AE51)</f>
        <v/>
      </c>
      <c r="AH51" s="32">
        <f>AF51-AG51</f>
        <v/>
      </c>
      <c r="AI51" s="36">
        <f>IFERROR(SUM(E51,F51)/D51,0)</f>
        <v/>
      </c>
      <c r="AJ51" s="36">
        <f>IFERROR(SUM(I51,J51)/H51,0)</f>
        <v/>
      </c>
      <c r="AK51" s="36">
        <f>IFERROR(SUM(M51,N51)/L51,0)</f>
        <v/>
      </c>
      <c r="AL51" s="36">
        <f>IFERROR(SUM(Q51,R51)/P51,0)</f>
        <v/>
      </c>
      <c r="AM51" s="36">
        <f>IFERROR(SUM(U51,V51)/T51,0)</f>
        <v/>
      </c>
      <c r="AN51" s="37">
        <f>IFERROR(SUM(Y51,Z51)/X51,0)</f>
        <v/>
      </c>
      <c r="AO51" s="37">
        <f>IFERROR(SUM(AC51,AD51)/AB51,0)</f>
        <v/>
      </c>
    </row>
    <row r="52" ht="15" customHeight="1" s="147" thickBot="1">
      <c r="C52" s="30" t="inlineStr">
        <is>
          <t>St Lukes</t>
        </is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 t="n">
        <v>0</v>
      </c>
      <c r="K52" s="31" t="n">
        <v>0</v>
      </c>
      <c r="L52" s="31" t="n">
        <v>1</v>
      </c>
      <c r="M52" s="31" t="n">
        <v>0</v>
      </c>
      <c r="N52" s="31" t="n">
        <v>0</v>
      </c>
      <c r="O52" s="31" t="n">
        <v>0</v>
      </c>
      <c r="P52" s="31" t="n">
        <v>0</v>
      </c>
      <c r="Q52" s="31" t="n">
        <v>0</v>
      </c>
      <c r="R52" s="31" t="n">
        <v>0</v>
      </c>
      <c r="S52" s="31" t="n">
        <v>0</v>
      </c>
      <c r="T52" s="31" t="n">
        <v>0</v>
      </c>
      <c r="U52" s="31" t="n">
        <v>0</v>
      </c>
      <c r="V52" s="31" t="n">
        <v>0</v>
      </c>
      <c r="W52" s="31" t="n">
        <v>0</v>
      </c>
      <c r="X52" s="31" t="n">
        <v>0</v>
      </c>
      <c r="Y52" s="31" t="n">
        <v>0</v>
      </c>
      <c r="Z52" s="31" t="n">
        <v>0</v>
      </c>
      <c r="AA52" s="31" t="n">
        <v>0</v>
      </c>
      <c r="AB52" s="31" t="n">
        <v>361</v>
      </c>
      <c r="AC52" s="31" t="n">
        <v>0</v>
      </c>
      <c r="AD52" s="31" t="n">
        <v>0</v>
      </c>
      <c r="AE52" s="31" t="n">
        <v>0</v>
      </c>
      <c r="AF52" s="32">
        <f>SUM(D52+H52+L52+P52+T52+X52+AB52)</f>
        <v/>
      </c>
      <c r="AG52" s="32">
        <f>SUM(G52+K52+O52+S52+W52+AA52+AE52)</f>
        <v/>
      </c>
      <c r="AH52" s="32">
        <f>AF52-AG52</f>
        <v/>
      </c>
      <c r="AI52" s="36">
        <f>IFERROR(SUM(E52,F52)/D52,0)</f>
        <v/>
      </c>
      <c r="AJ52" s="36">
        <f>IFERROR(SUM(I52,J52)/H52,0)</f>
        <v/>
      </c>
      <c r="AK52" s="36">
        <f>IFERROR(SUM(M52,N52)/L52,0)</f>
        <v/>
      </c>
      <c r="AL52" s="36">
        <f>IFERROR(SUM(Q52,R52)/P52,0)</f>
        <v/>
      </c>
      <c r="AM52" s="36">
        <f>IFERROR(SUM(U52,V52)/T52,0)</f>
        <v/>
      </c>
      <c r="AN52" s="37">
        <f>IFERROR(SUM(Y52,Z52)/X52,0)</f>
        <v/>
      </c>
      <c r="AO52" s="37">
        <f>IFERROR(SUM(AC52,AD52)/AB52,0)</f>
        <v/>
      </c>
    </row>
    <row r="53" ht="15" customHeight="1" s="147" thickBot="1">
      <c r="C53" s="30" t="inlineStr">
        <is>
          <t>Gwanda</t>
        </is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 t="n">
        <v>0</v>
      </c>
      <c r="K53" s="31" t="n">
        <v>0</v>
      </c>
      <c r="L53" s="31" t="n">
        <v>0</v>
      </c>
      <c r="M53" s="31" t="n">
        <v>0</v>
      </c>
      <c r="N53" s="31" t="n">
        <v>0</v>
      </c>
      <c r="O53" s="31" t="n">
        <v>0</v>
      </c>
      <c r="P53" s="31" t="n">
        <v>0</v>
      </c>
      <c r="Q53" s="31" t="n">
        <v>0</v>
      </c>
      <c r="R53" s="31" t="n">
        <v>0</v>
      </c>
      <c r="S53" s="31" t="n">
        <v>0</v>
      </c>
      <c r="T53" s="31" t="n">
        <v>0</v>
      </c>
      <c r="U53" s="31" t="n">
        <v>0</v>
      </c>
      <c r="V53" s="31" t="n">
        <v>0</v>
      </c>
      <c r="W53" s="31" t="n">
        <v>0</v>
      </c>
      <c r="X53" s="31" t="n">
        <v>0</v>
      </c>
      <c r="Y53" s="31" t="n">
        <v>0</v>
      </c>
      <c r="Z53" s="31" t="n">
        <v>0</v>
      </c>
      <c r="AA53" s="31" t="n">
        <v>0</v>
      </c>
      <c r="AB53" s="31" t="n">
        <v>0</v>
      </c>
      <c r="AC53" s="31" t="n">
        <v>0</v>
      </c>
      <c r="AD53" s="31" t="n">
        <v>0</v>
      </c>
      <c r="AE53" s="31" t="n">
        <v>0</v>
      </c>
      <c r="AF53" s="32">
        <f>SUM(D53+H53+L53+P53+T53+X53+AB53)</f>
        <v/>
      </c>
      <c r="AG53" s="32">
        <f>SUM(G53+K53+O53+S53+W53+AA53+AE53)</f>
        <v/>
      </c>
      <c r="AH53" s="32">
        <f>AF53-AG53</f>
        <v/>
      </c>
      <c r="AI53" s="36">
        <f>IFERROR(SUM(E53,F53)/D53,0)</f>
        <v/>
      </c>
      <c r="AJ53" s="36">
        <f>IFERROR(SUM(I53,J53)/H53,0)</f>
        <v/>
      </c>
      <c r="AK53" s="36">
        <f>IFERROR(SUM(M53,N53)/L53,0)</f>
        <v/>
      </c>
      <c r="AL53" s="36">
        <f>IFERROR(SUM(Q53,R53)/P53,0)</f>
        <v/>
      </c>
      <c r="AM53" s="36">
        <f>IFERROR(SUM(U53,V53)/T53,0)</f>
        <v/>
      </c>
      <c r="AN53" s="37">
        <f>IFERROR(SUM(Y53,Z53)/X53,0)</f>
        <v/>
      </c>
      <c r="AO53" s="37">
        <f>IFERROR(SUM(AC53,AD53)/AB53,0)</f>
        <v/>
      </c>
    </row>
    <row r="54" ht="15" customFormat="1" customHeight="1" s="39" thickBot="1">
      <c r="C54" s="30" t="inlineStr">
        <is>
          <t>Total</t>
        </is>
      </c>
      <c r="D54" s="76">
        <f>SUM(D39:D53)</f>
        <v/>
      </c>
      <c r="E54" s="76">
        <f>SUM(E39:E53)</f>
        <v/>
      </c>
      <c r="F54" s="76">
        <f>SUM(F39:F53)</f>
        <v/>
      </c>
      <c r="G54" s="76">
        <f>SUM(G39:G53)</f>
        <v/>
      </c>
      <c r="H54" s="76">
        <f>SUM(H39:H53)</f>
        <v/>
      </c>
      <c r="I54" s="76">
        <f>SUM(I39:I53)</f>
        <v/>
      </c>
      <c r="J54" s="76">
        <f>SUM(J39:J53)</f>
        <v/>
      </c>
      <c r="K54" s="76">
        <f>SUM(K39:K53)</f>
        <v/>
      </c>
      <c r="L54" s="76">
        <f>SUM(L39:L53)</f>
        <v/>
      </c>
      <c r="M54" s="76">
        <f>SUM(M39:M53)</f>
        <v/>
      </c>
      <c r="N54" s="76">
        <f>SUM(N39:N53)</f>
        <v/>
      </c>
      <c r="O54" s="76">
        <f>SUM(O39:O53)</f>
        <v/>
      </c>
      <c r="P54" s="76">
        <f>SUM(P39:P53)</f>
        <v/>
      </c>
      <c r="Q54" s="76">
        <f>SUM(Q39:Q53)</f>
        <v/>
      </c>
      <c r="R54" s="76">
        <f>SUM(R39:R53)</f>
        <v/>
      </c>
      <c r="S54" s="76">
        <f>SUM(S39:S53)</f>
        <v/>
      </c>
      <c r="T54" s="76">
        <f>SUM(T39:T53)</f>
        <v/>
      </c>
      <c r="U54" s="76">
        <f>SUM(U39:U53)</f>
        <v/>
      </c>
      <c r="V54" s="76">
        <f>SUM(V39:V53)</f>
        <v/>
      </c>
      <c r="W54" s="76">
        <f>SUM(W39:W53)</f>
        <v/>
      </c>
      <c r="X54" s="76">
        <f>SUM(X39:X53)</f>
        <v/>
      </c>
      <c r="Y54" s="76">
        <f>SUM(Y39:Y53)</f>
        <v/>
      </c>
      <c r="Z54" s="76">
        <f>SUM(Z39:Z53)</f>
        <v/>
      </c>
      <c r="AA54" s="76">
        <f>SUM(AA39:AA53)</f>
        <v/>
      </c>
      <c r="AB54" s="76">
        <f>SUM(AB39:AB53)</f>
        <v/>
      </c>
      <c r="AC54" s="76">
        <f>SUM(AC39:AC53)</f>
        <v/>
      </c>
      <c r="AD54" s="76">
        <f>SUM(AD39:AD53)</f>
        <v/>
      </c>
      <c r="AE54" s="76">
        <f>SUM(AE39:AE53)</f>
        <v/>
      </c>
      <c r="AF54" s="76">
        <f>SUM(AF39:AF53)</f>
        <v/>
      </c>
      <c r="AG54" s="76">
        <f>SUM(AG39:AG53)</f>
        <v/>
      </c>
      <c r="AH54" s="76">
        <f>SUM(AH39:AH53)</f>
        <v/>
      </c>
      <c r="AI54" s="59">
        <f>IFERROR(SUM(E54,F54)/D54,0)</f>
        <v/>
      </c>
      <c r="AJ54" s="59">
        <f>IFERROR(SUM(I54,J54)/H54,0)</f>
        <v/>
      </c>
      <c r="AK54" s="59">
        <f>IFERROR(SUM(M54,N54)/L54,0)</f>
        <v/>
      </c>
      <c r="AL54" s="59">
        <f>IFERROR(SUM(Q54,R54)/P54,0)</f>
        <v/>
      </c>
      <c r="AM54" s="59">
        <f>IFERROR(SUM(U54,V54)/T54,0)</f>
        <v/>
      </c>
      <c r="AN54" s="60">
        <f>IFERROR(SUM(AB54,AC54)/AA54,0)</f>
        <v/>
      </c>
      <c r="AO54" s="60">
        <f>IFERROR(SUM(AC54,AD54)/AB54,0)</f>
        <v/>
      </c>
    </row>
    <row r="55" customFormat="1" s="39">
      <c r="C55" s="62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5" t="n"/>
      <c r="AJ55" s="65" t="n"/>
      <c r="AK55" s="65" t="n"/>
      <c r="AL55" s="65" t="n"/>
      <c r="AM55" s="65" t="n"/>
      <c r="AN55" s="65" t="n"/>
      <c r="AO55" s="65" t="n"/>
    </row>
    <row r="56" customFormat="1" s="39">
      <c r="C56" s="62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5" t="n"/>
      <c r="AJ56" s="65" t="n"/>
      <c r="AK56" s="65" t="n"/>
      <c r="AL56" s="65" t="n"/>
      <c r="AM56" s="65" t="n"/>
      <c r="AN56" s="65" t="n"/>
      <c r="AO56" s="65" t="n"/>
    </row>
    <row r="58" ht="15" customHeight="1" s="147" thickBot="1"/>
    <row r="59" ht="18.6" customHeight="1" s="147" thickBot="1">
      <c r="C59" s="288" t="inlineStr">
        <is>
          <t xml:space="preserve">General comments regarding testing and challenges  (interruptions) faced by the laboratory </t>
        </is>
      </c>
      <c r="D59" s="148" t="n"/>
      <c r="E59" s="148" t="n"/>
      <c r="F59" s="148" t="n"/>
      <c r="G59" s="148" t="n"/>
      <c r="H59" s="148" t="n"/>
      <c r="I59" s="148" t="n"/>
      <c r="J59" s="148" t="n"/>
      <c r="K59" s="148" t="n"/>
      <c r="L59" s="148" t="n"/>
      <c r="M59" s="148" t="n"/>
      <c r="N59" s="148" t="n"/>
      <c r="O59" s="226" t="n"/>
    </row>
    <row r="60" ht="15" customHeight="1" s="147" thickBot="1">
      <c r="C60" s="29" t="inlineStr">
        <is>
          <t>NMRL</t>
        </is>
      </c>
      <c r="D60" s="148" t="inlineStr">
        <is>
          <t>26 samples failed on Abbott machine due to a internal control failure, amplifications kits for quanti studio 3 platform out of stock.</t>
        </is>
      </c>
      <c r="E60" s="148" t="n"/>
      <c r="F60" s="148" t="n"/>
      <c r="G60" s="148" t="n"/>
      <c r="H60" s="148" t="n"/>
      <c r="I60" s="148" t="n"/>
      <c r="J60" s="148" t="n"/>
      <c r="K60" s="148" t="n"/>
      <c r="L60" s="148" t="n"/>
      <c r="M60" s="148" t="n"/>
      <c r="N60" s="148" t="n"/>
      <c r="O60" s="148" t="n"/>
    </row>
    <row r="61" ht="15" customHeight="1" s="147" thickBot="1">
      <c r="C61" s="29" t="inlineStr">
        <is>
          <t>NTBRL</t>
        </is>
      </c>
      <c r="D61" s="148" t="n"/>
      <c r="E61" s="148" t="n"/>
      <c r="F61" s="148" t="n"/>
      <c r="G61" s="148" t="n"/>
      <c r="H61" s="148" t="n"/>
      <c r="I61" s="148" t="n"/>
      <c r="J61" s="148" t="n"/>
      <c r="K61" s="148" t="n"/>
      <c r="L61" s="148" t="n"/>
      <c r="M61" s="148" t="n"/>
      <c r="N61" s="148" t="n"/>
      <c r="O61" s="148" t="n"/>
    </row>
    <row r="62" ht="15" customHeight="1" s="147" thickBot="1">
      <c r="C62" s="29" t="inlineStr">
        <is>
          <t>Mutare</t>
        </is>
      </c>
      <c r="D62" s="143" t="n"/>
      <c r="E62" s="148" t="n"/>
      <c r="F62" s="148" t="n"/>
      <c r="G62" s="148" t="n"/>
      <c r="H62" s="148" t="n"/>
      <c r="I62" s="148" t="n"/>
      <c r="J62" s="148" t="n"/>
      <c r="K62" s="148" t="n"/>
      <c r="L62" s="148" t="n"/>
      <c r="M62" s="148" t="n"/>
      <c r="N62" s="148" t="n"/>
      <c r="O62" s="148" t="n"/>
    </row>
    <row r="63" ht="15" customHeight="1" s="147" thickBot="1">
      <c r="C63" s="29" t="inlineStr">
        <is>
          <t>Wilkins</t>
        </is>
      </c>
      <c r="D63" s="136" t="n"/>
      <c r="E63" s="136" t="n"/>
      <c r="F63" s="136" t="n"/>
      <c r="G63" s="136" t="n"/>
      <c r="H63" s="136" t="n"/>
      <c r="I63" s="136" t="n"/>
      <c r="J63" s="136" t="n"/>
      <c r="K63" s="136" t="n"/>
      <c r="L63" s="136" t="n"/>
      <c r="M63" s="136" t="n"/>
      <c r="N63" s="136" t="n"/>
      <c r="O63" s="136" t="n"/>
    </row>
    <row r="64" ht="15" customHeight="1" s="147" thickBot="1">
      <c r="C64" s="29" t="inlineStr">
        <is>
          <t>BRIDH</t>
        </is>
      </c>
      <c r="D64" s="136" t="n"/>
      <c r="E64" s="136" t="n"/>
      <c r="F64" s="136" t="n"/>
      <c r="G64" s="136" t="n"/>
      <c r="H64" s="136" t="n"/>
      <c r="I64" s="136" t="n"/>
      <c r="J64" s="136" t="n"/>
      <c r="K64" s="136" t="n"/>
      <c r="L64" s="136" t="n"/>
      <c r="M64" s="136" t="n"/>
      <c r="N64" s="136" t="n"/>
      <c r="O64" s="136" t="n"/>
    </row>
    <row r="65" ht="15" customHeight="1" s="147" thickBot="1">
      <c r="C65" s="29" t="inlineStr">
        <is>
          <t>Gweru</t>
        </is>
      </c>
      <c r="D65" s="136" t="n"/>
      <c r="E65" s="136" t="n"/>
      <c r="F65" s="136" t="n"/>
      <c r="G65" s="136" t="n"/>
      <c r="H65" s="136" t="n"/>
      <c r="I65" s="136" t="n"/>
      <c r="J65" s="136" t="n"/>
      <c r="K65" s="136" t="n"/>
      <c r="L65" s="136" t="n"/>
      <c r="M65" s="136" t="n"/>
      <c r="N65" s="136" t="n"/>
      <c r="O65" s="136" t="n"/>
    </row>
    <row r="66" ht="15" customHeight="1" s="147" thickBot="1">
      <c r="C66" s="29" t="inlineStr">
        <is>
          <t>Chinhoyi</t>
        </is>
      </c>
    </row>
    <row r="67" ht="15" customHeight="1" s="147" thickBot="1">
      <c r="C67" s="29" t="inlineStr">
        <is>
          <t xml:space="preserve">Masvingo </t>
        </is>
      </c>
      <c r="D67" s="148" t="n"/>
      <c r="E67" s="148" t="n"/>
      <c r="F67" s="148" t="n"/>
      <c r="G67" s="148" t="n"/>
      <c r="H67" s="148" t="n"/>
      <c r="I67" s="148" t="n"/>
      <c r="J67" s="148" t="n"/>
      <c r="K67" s="148" t="n"/>
      <c r="L67" s="148" t="n"/>
      <c r="M67" s="148" t="n"/>
      <c r="N67" s="148" t="n"/>
      <c r="O67" s="148" t="n"/>
    </row>
    <row r="68" ht="15" customHeight="1" s="147" thickBot="1">
      <c r="C68" s="29" t="inlineStr">
        <is>
          <t>Beitbridge</t>
        </is>
      </c>
    </row>
    <row r="69" ht="15" customHeight="1" s="147" thickBot="1">
      <c r="C69" s="29" t="inlineStr">
        <is>
          <t>Victoria Falls</t>
        </is>
      </c>
      <c r="D69" s="136" t="n"/>
      <c r="E69" s="136" t="n"/>
      <c r="F69" s="136" t="n"/>
      <c r="G69" s="136" t="n"/>
      <c r="H69" s="136" t="n"/>
      <c r="I69" s="136" t="n"/>
      <c r="J69" s="136" t="n"/>
      <c r="K69" s="136" t="n"/>
      <c r="L69" s="136" t="n"/>
      <c r="M69" s="136" t="n"/>
      <c r="N69" s="136" t="n"/>
      <c r="O69" s="136" t="n"/>
    </row>
    <row r="70" ht="15" customHeight="1" s="147" thickBot="1">
      <c r="C70" s="29" t="inlineStr">
        <is>
          <t>Bindura</t>
        </is>
      </c>
      <c r="D70" s="148" t="inlineStr">
        <is>
          <t>New PC procured for GeneXpert, awaiting new software</t>
        </is>
      </c>
      <c r="E70" s="148" t="n"/>
      <c r="F70" s="148" t="n"/>
      <c r="G70" s="148" t="n"/>
      <c r="H70" s="148" t="n"/>
      <c r="I70" s="148" t="n"/>
      <c r="J70" s="148" t="n"/>
      <c r="K70" s="148" t="n"/>
      <c r="L70" s="148" t="n"/>
      <c r="M70" s="148" t="n"/>
      <c r="N70" s="148" t="n"/>
      <c r="O70" s="148" t="n"/>
    </row>
    <row r="71" ht="15" customHeight="1" s="147" thickBot="1">
      <c r="C71" s="29" t="inlineStr">
        <is>
          <t>Kadoma</t>
        </is>
      </c>
    </row>
    <row r="72" ht="15" customHeight="1" s="147" thickBot="1">
      <c r="C72" s="29" t="inlineStr">
        <is>
          <t>Marondera</t>
        </is>
      </c>
      <c r="D72" s="136" t="n"/>
      <c r="E72" s="136" t="n"/>
      <c r="F72" s="136" t="n"/>
      <c r="G72" s="136" t="n"/>
      <c r="H72" s="136" t="n"/>
      <c r="I72" s="136" t="n"/>
      <c r="J72" s="136" t="n"/>
      <c r="K72" s="136" t="n"/>
      <c r="L72" s="136" t="n"/>
      <c r="M72" s="136" t="n"/>
      <c r="N72" s="136" t="n"/>
      <c r="O72" s="136" t="n"/>
    </row>
    <row r="73" ht="15" customHeight="1" s="147" thickBot="1">
      <c r="C73" s="29" t="inlineStr">
        <is>
          <t>St Lukes</t>
        </is>
      </c>
      <c r="D73" s="136" t="n"/>
      <c r="E73" s="136" t="n"/>
      <c r="F73" s="136" t="n"/>
      <c r="G73" s="136" t="n"/>
      <c r="H73" s="136" t="n"/>
      <c r="I73" s="136" t="n"/>
      <c r="J73" s="136" t="n"/>
      <c r="K73" s="136" t="n"/>
      <c r="L73" s="136" t="n"/>
      <c r="M73" s="136" t="n"/>
      <c r="N73" s="136" t="n"/>
      <c r="O73" s="136" t="n"/>
    </row>
    <row r="74" ht="15" customHeight="1" s="147" thickBot="1">
      <c r="C74" s="29" t="inlineStr">
        <is>
          <t>Gwanda</t>
        </is>
      </c>
      <c r="D74" s="148" t="n"/>
      <c r="E74" s="148" t="n"/>
      <c r="F74" s="148" t="n"/>
      <c r="G74" s="148" t="n"/>
      <c r="H74" s="148" t="n"/>
      <c r="I74" s="148" t="n"/>
      <c r="J74" s="148" t="n"/>
      <c r="K74" s="148" t="n"/>
      <c r="L74" s="148" t="n"/>
      <c r="M74" s="148" t="n"/>
      <c r="N74" s="148" t="n"/>
      <c r="O74" s="148" t="n"/>
    </row>
    <row r="75"/>
    <row r="76" ht="57.6" customFormat="1" customHeight="1" s="88">
      <c r="C76" s="86" t="inlineStr">
        <is>
          <t xml:space="preserve">Lab </t>
        </is>
      </c>
      <c r="D76" s="87" t="inlineStr">
        <is>
          <t xml:space="preserve"># of Staff who tested positive to Covid 19 at VL Lab </t>
        </is>
      </c>
      <c r="E76" s="87" t="inlineStr">
        <is>
          <t xml:space="preserve"># of staff who tested positive to Covid 19 at Hubs </t>
        </is>
      </c>
      <c r="F76" s="89" t="inlineStr">
        <is>
          <t xml:space="preserve"># of staff who have been vaccinated </t>
        </is>
      </c>
      <c r="G76" s="294" t="inlineStr">
        <is>
          <t>Comment (Please specify the occupation of the person  who has tested postive.Riders are also included )</t>
        </is>
      </c>
      <c r="H76" s="282" t="n"/>
      <c r="I76" s="282" t="n"/>
      <c r="J76" s="282" t="n"/>
      <c r="K76" s="282" t="n"/>
      <c r="L76" s="282" t="n"/>
      <c r="M76" s="282" t="n"/>
      <c r="N76" s="282" t="n"/>
      <c r="O76" s="283" t="n"/>
    </row>
    <row r="77">
      <c r="C77" s="68" t="inlineStr">
        <is>
          <t>NMRL</t>
        </is>
      </c>
      <c r="D77" s="71" t="n">
        <v>0</v>
      </c>
      <c r="E77" s="71" t="n">
        <v>0</v>
      </c>
      <c r="F77" s="75" t="n">
        <v>0</v>
      </c>
      <c r="G77" s="75" t="n"/>
      <c r="H77" s="282" t="n"/>
      <c r="I77" s="282" t="n"/>
      <c r="J77" s="282" t="n"/>
      <c r="K77" s="282" t="n"/>
      <c r="L77" s="282" t="n"/>
      <c r="M77" s="282" t="n"/>
      <c r="N77" s="282" t="n"/>
      <c r="O77" s="283" t="n"/>
    </row>
    <row r="78">
      <c r="C78" s="68" t="inlineStr">
        <is>
          <t>NTBRL</t>
        </is>
      </c>
      <c r="D78" s="71" t="n">
        <v>0</v>
      </c>
      <c r="E78" s="71" t="n">
        <v>0</v>
      </c>
      <c r="F78" s="75" t="n">
        <v>0</v>
      </c>
      <c r="G78" s="75" t="n"/>
      <c r="H78" s="282" t="n"/>
      <c r="I78" s="282" t="n"/>
      <c r="J78" s="282" t="n"/>
      <c r="K78" s="282" t="n"/>
      <c r="L78" s="282" t="n"/>
      <c r="M78" s="282" t="n"/>
      <c r="N78" s="282" t="n"/>
      <c r="O78" s="283" t="n"/>
    </row>
    <row r="79">
      <c r="C79" s="69" t="inlineStr">
        <is>
          <t>Mutare</t>
        </is>
      </c>
      <c r="D79" s="71" t="n">
        <v>0</v>
      </c>
      <c r="E79" s="71" t="n">
        <v>0</v>
      </c>
      <c r="F79" s="75" t="n">
        <v>0</v>
      </c>
      <c r="G79" s="75" t="n"/>
      <c r="H79" s="282" t="n"/>
      <c r="I79" s="282" t="n"/>
      <c r="J79" s="282" t="n"/>
      <c r="K79" s="282" t="n"/>
      <c r="L79" s="282" t="n"/>
      <c r="M79" s="282" t="n"/>
      <c r="N79" s="282" t="n"/>
      <c r="O79" s="283" t="n"/>
    </row>
    <row r="80">
      <c r="C80" s="68" t="inlineStr">
        <is>
          <t>Wilkins</t>
        </is>
      </c>
      <c r="D80" s="71" t="n">
        <v>0</v>
      </c>
      <c r="E80" s="71" t="n">
        <v>0</v>
      </c>
      <c r="F80" s="75" t="n">
        <v>0</v>
      </c>
      <c r="G80" s="75" t="n"/>
      <c r="H80" s="282" t="n"/>
      <c r="I80" s="282" t="n"/>
      <c r="J80" s="282" t="n"/>
      <c r="K80" s="282" t="n"/>
      <c r="L80" s="282" t="n"/>
      <c r="M80" s="282" t="n"/>
      <c r="N80" s="282" t="n"/>
      <c r="O80" s="283" t="n"/>
    </row>
    <row r="81">
      <c r="C81" s="68" t="inlineStr">
        <is>
          <t>BRIDH</t>
        </is>
      </c>
      <c r="D81" s="71" t="n">
        <v>0</v>
      </c>
      <c r="E81" s="71" t="n">
        <v>0</v>
      </c>
      <c r="F81" s="75" t="n">
        <v>0</v>
      </c>
      <c r="G81" s="75" t="n"/>
      <c r="H81" s="282" t="n"/>
      <c r="I81" s="282" t="n"/>
      <c r="J81" s="282" t="n"/>
      <c r="K81" s="282" t="n"/>
      <c r="L81" s="282" t="n"/>
      <c r="M81" s="282" t="n"/>
      <c r="N81" s="282" t="n"/>
      <c r="O81" s="283" t="n"/>
    </row>
    <row r="82">
      <c r="C82" s="68" t="inlineStr">
        <is>
          <t>Gweru</t>
        </is>
      </c>
      <c r="D82" s="71" t="n">
        <v>0</v>
      </c>
      <c r="E82" s="71" t="n">
        <v>0</v>
      </c>
      <c r="F82" s="75" t="n">
        <v>0</v>
      </c>
      <c r="G82" s="75" t="n"/>
      <c r="H82" s="282" t="n"/>
      <c r="I82" s="282" t="n"/>
      <c r="J82" s="282" t="n"/>
      <c r="K82" s="282" t="n"/>
      <c r="L82" s="282" t="n"/>
      <c r="M82" s="282" t="n"/>
      <c r="N82" s="282" t="n"/>
      <c r="O82" s="283" t="n"/>
    </row>
    <row r="83">
      <c r="C83" s="68" t="inlineStr">
        <is>
          <t>Chinhoyi</t>
        </is>
      </c>
      <c r="D83" s="71" t="n">
        <v>0</v>
      </c>
      <c r="E83" s="71" t="n">
        <v>0</v>
      </c>
      <c r="F83" s="75" t="n">
        <v>0</v>
      </c>
      <c r="G83" s="75" t="n"/>
      <c r="H83" s="282" t="n"/>
      <c r="I83" s="282" t="n"/>
      <c r="J83" s="282" t="n"/>
      <c r="K83" s="282" t="n"/>
      <c r="L83" s="282" t="n"/>
      <c r="M83" s="282" t="n"/>
      <c r="N83" s="282" t="n"/>
      <c r="O83" s="283" t="n"/>
    </row>
    <row r="84">
      <c r="C84" s="68" t="inlineStr">
        <is>
          <t xml:space="preserve">Masvingo </t>
        </is>
      </c>
      <c r="D84" s="71" t="n">
        <v>0</v>
      </c>
      <c r="E84" s="71" t="n">
        <v>0</v>
      </c>
      <c r="F84" s="75" t="n">
        <v>0</v>
      </c>
      <c r="G84" s="75" t="n"/>
      <c r="H84" s="282" t="n"/>
      <c r="I84" s="282" t="n"/>
      <c r="J84" s="282" t="n"/>
      <c r="K84" s="282" t="n"/>
      <c r="L84" s="282" t="n"/>
      <c r="M84" s="282" t="n"/>
      <c r="N84" s="282" t="n"/>
      <c r="O84" s="283" t="n"/>
    </row>
    <row r="85">
      <c r="C85" s="69" t="inlineStr">
        <is>
          <t>Beitbridge</t>
        </is>
      </c>
      <c r="D85" s="71" t="n">
        <v>0</v>
      </c>
      <c r="E85" s="71" t="n">
        <v>0</v>
      </c>
      <c r="F85" s="75" t="n">
        <v>0</v>
      </c>
      <c r="G85" s="75" t="n"/>
      <c r="H85" s="282" t="n"/>
      <c r="I85" s="282" t="n"/>
      <c r="J85" s="282" t="n"/>
      <c r="K85" s="282" t="n"/>
      <c r="L85" s="282" t="n"/>
      <c r="M85" s="282" t="n"/>
      <c r="N85" s="282" t="n"/>
      <c r="O85" s="283" t="n"/>
    </row>
    <row r="86">
      <c r="C86" s="68" t="inlineStr">
        <is>
          <t>Victoria Falls</t>
        </is>
      </c>
      <c r="D86" s="71" t="n">
        <v>0</v>
      </c>
      <c r="E86" s="71" t="n">
        <v>0</v>
      </c>
      <c r="F86" s="75" t="n">
        <v>0</v>
      </c>
      <c r="G86" s="289" t="n"/>
      <c r="H86" s="282" t="n"/>
      <c r="I86" s="282" t="n"/>
      <c r="J86" s="282" t="n"/>
      <c r="K86" s="282" t="n"/>
      <c r="L86" s="282" t="n"/>
      <c r="M86" s="282" t="n"/>
      <c r="N86" s="282" t="n"/>
      <c r="O86" s="283" t="n"/>
    </row>
    <row r="87">
      <c r="C87" s="68" t="inlineStr">
        <is>
          <t>Bindura</t>
        </is>
      </c>
      <c r="D87" s="71" t="n">
        <v>0</v>
      </c>
      <c r="E87" s="71" t="n">
        <v>0</v>
      </c>
      <c r="F87" s="75" t="n">
        <v>0</v>
      </c>
      <c r="G87" s="290" t="n"/>
      <c r="H87" s="282" t="n"/>
      <c r="I87" s="282" t="n"/>
      <c r="J87" s="282" t="n"/>
      <c r="K87" s="282" t="n"/>
      <c r="L87" s="282" t="n"/>
      <c r="M87" s="282" t="n"/>
      <c r="N87" s="282" t="n"/>
      <c r="O87" s="283" t="n"/>
    </row>
    <row r="88">
      <c r="C88" s="68" t="inlineStr">
        <is>
          <t>Kadoma</t>
        </is>
      </c>
      <c r="D88" s="71" t="n">
        <v>0</v>
      </c>
      <c r="E88" s="71" t="n">
        <v>0</v>
      </c>
      <c r="F88" s="75" t="n">
        <v>0</v>
      </c>
      <c r="G88" s="290" t="n"/>
      <c r="H88" s="282" t="n"/>
      <c r="I88" s="282" t="n"/>
      <c r="J88" s="282" t="n"/>
      <c r="K88" s="282" t="n"/>
      <c r="L88" s="282" t="n"/>
      <c r="M88" s="282" t="n"/>
      <c r="N88" s="282" t="n"/>
      <c r="O88" s="283" t="n"/>
    </row>
    <row r="89">
      <c r="C89" s="68" t="inlineStr">
        <is>
          <t>Marondera</t>
        </is>
      </c>
      <c r="D89" s="71" t="n">
        <v>0</v>
      </c>
      <c r="E89" s="71" t="n">
        <v>0</v>
      </c>
      <c r="F89" s="75" t="n">
        <v>0</v>
      </c>
      <c r="G89" s="290" t="n"/>
      <c r="H89" s="282" t="n"/>
      <c r="I89" s="282" t="n"/>
      <c r="J89" s="282" t="n"/>
      <c r="K89" s="282" t="n"/>
      <c r="L89" s="282" t="n"/>
      <c r="M89" s="282" t="n"/>
      <c r="N89" s="282" t="n"/>
      <c r="O89" s="283" t="n"/>
    </row>
    <row r="90">
      <c r="C90" s="68" t="inlineStr">
        <is>
          <t>St Lukes</t>
        </is>
      </c>
      <c r="D90" s="71" t="n">
        <v>0</v>
      </c>
      <c r="E90" s="71" t="n">
        <v>0</v>
      </c>
      <c r="F90" s="75" t="n">
        <v>0</v>
      </c>
      <c r="G90" s="75" t="n"/>
      <c r="H90" s="282" t="n"/>
      <c r="I90" s="282" t="n"/>
      <c r="J90" s="282" t="n"/>
      <c r="K90" s="282" t="n"/>
      <c r="L90" s="282" t="n"/>
      <c r="M90" s="282" t="n"/>
      <c r="N90" s="282" t="n"/>
      <c r="O90" s="283" t="n"/>
    </row>
    <row r="91">
      <c r="C91" s="68" t="inlineStr">
        <is>
          <t>Gwanda</t>
        </is>
      </c>
      <c r="D91" s="71" t="n">
        <v>0</v>
      </c>
      <c r="E91" s="71" t="n">
        <v>0</v>
      </c>
      <c r="F91" s="75" t="n">
        <v>0</v>
      </c>
      <c r="G91" s="290" t="n"/>
      <c r="H91" s="282" t="n"/>
      <c r="I91" s="282" t="n"/>
      <c r="J91" s="282" t="n"/>
      <c r="K91" s="282" t="n"/>
      <c r="L91" s="282" t="n"/>
      <c r="M91" s="282" t="n"/>
      <c r="N91" s="282" t="n"/>
      <c r="O91" s="283" t="n"/>
    </row>
    <row r="92">
      <c r="C92" s="68" t="inlineStr">
        <is>
          <t>Total</t>
        </is>
      </c>
      <c r="D92" s="74">
        <f>SUM(D77:D91)</f>
        <v/>
      </c>
      <c r="E92" s="74">
        <f>SUM(E77:E91)</f>
        <v/>
      </c>
      <c r="F92" s="75" t="n">
        <v>0</v>
      </c>
      <c r="G92" s="291" t="n"/>
      <c r="H92" s="282" t="n"/>
      <c r="I92" s="282" t="n"/>
      <c r="J92" s="282" t="n"/>
      <c r="K92" s="282" t="n"/>
      <c r="L92" s="282" t="n"/>
      <c r="M92" s="282" t="n"/>
      <c r="N92" s="282" t="n"/>
      <c r="O92" s="283" t="n"/>
    </row>
    <row r="93"/>
    <row r="95" ht="15" customHeight="1" s="147" thickBot="1"/>
    <row r="96" ht="18.6" customHeight="1" s="147" thickBot="1">
      <c r="C96" s="288" t="inlineStr">
        <is>
          <t xml:space="preserve">Request to BRTI from the laboratory </t>
        </is>
      </c>
      <c r="D96" s="148" t="n"/>
      <c r="E96" s="148" t="n"/>
      <c r="F96" s="148" t="n"/>
      <c r="G96" s="148" t="n"/>
      <c r="H96" s="148" t="n"/>
      <c r="I96" s="148" t="n"/>
      <c r="J96" s="148" t="n"/>
      <c r="K96" s="148" t="n"/>
      <c r="L96" s="148" t="n"/>
      <c r="M96" s="148" t="n"/>
      <c r="N96" s="148" t="n"/>
      <c r="O96" s="226" t="n"/>
    </row>
    <row r="97" ht="15" customHeight="1" s="147" thickBot="1">
      <c r="C97" s="26" t="inlineStr">
        <is>
          <t>NMRL</t>
        </is>
      </c>
      <c r="D97" s="237" t="n"/>
      <c r="E97" s="148" t="n"/>
      <c r="F97" s="148" t="n"/>
      <c r="G97" s="148" t="n"/>
      <c r="H97" s="148" t="n"/>
      <c r="I97" s="148" t="n"/>
      <c r="J97" s="148" t="n"/>
      <c r="K97" s="148" t="n"/>
      <c r="L97" s="148" t="n"/>
      <c r="M97" s="148" t="n"/>
      <c r="N97" s="148" t="n"/>
      <c r="O97" s="148" t="n"/>
    </row>
    <row r="98" ht="15" customHeight="1" s="147" thickBot="1">
      <c r="C98" s="26" t="inlineStr">
        <is>
          <t>NTBRL</t>
        </is>
      </c>
      <c r="D98" s="292" t="n"/>
      <c r="E98" s="148" t="n"/>
      <c r="F98" s="148" t="n"/>
      <c r="G98" s="148" t="n"/>
      <c r="H98" s="148" t="n"/>
      <c r="I98" s="148" t="n"/>
      <c r="J98" s="148" t="n"/>
      <c r="K98" s="148" t="n"/>
      <c r="L98" s="148" t="n"/>
      <c r="M98" s="148" t="n"/>
      <c r="N98" s="148" t="n"/>
      <c r="O98" s="226" t="n"/>
    </row>
    <row r="99" ht="15" customHeight="1" s="147" thickBot="1">
      <c r="C99" s="26" t="inlineStr">
        <is>
          <t>Mutare</t>
        </is>
      </c>
      <c r="D99" s="237" t="n"/>
      <c r="E99" s="148" t="n"/>
      <c r="F99" s="148" t="n"/>
      <c r="G99" s="148" t="n"/>
      <c r="H99" s="148" t="n"/>
      <c r="I99" s="148" t="n"/>
      <c r="J99" s="148" t="n"/>
      <c r="K99" s="148" t="n"/>
      <c r="L99" s="148" t="n"/>
      <c r="M99" s="148" t="n"/>
      <c r="N99" s="148" t="n"/>
      <c r="O99" s="148" t="n"/>
    </row>
    <row r="100" ht="15" customHeight="1" s="147" thickBot="1">
      <c r="C100" s="26" t="inlineStr">
        <is>
          <t>Wilkins</t>
        </is>
      </c>
      <c r="D100" s="145" t="n"/>
      <c r="E100" s="136" t="n"/>
      <c r="F100" s="136" t="n"/>
      <c r="G100" s="136" t="n"/>
      <c r="H100" s="136" t="n"/>
      <c r="I100" s="136" t="n"/>
      <c r="J100" s="136" t="n"/>
      <c r="K100" s="136" t="n"/>
      <c r="L100" s="136" t="n"/>
      <c r="M100" s="136" t="n"/>
      <c r="N100" s="136" t="n"/>
      <c r="O100" s="136" t="n"/>
    </row>
    <row r="101" ht="15" customHeight="1" s="147" thickBot="1">
      <c r="C101" s="26" t="inlineStr">
        <is>
          <t>BRIDH</t>
        </is>
      </c>
      <c r="D101" s="145" t="n"/>
      <c r="E101" s="136" t="n"/>
      <c r="F101" s="136" t="n"/>
      <c r="G101" s="136" t="n"/>
      <c r="H101" s="136" t="n"/>
      <c r="I101" s="136" t="n"/>
      <c r="J101" s="136" t="n"/>
      <c r="K101" s="136" t="n"/>
      <c r="L101" s="136" t="n"/>
      <c r="M101" s="136" t="n"/>
      <c r="N101" s="136" t="n"/>
      <c r="O101" s="136" t="n"/>
    </row>
    <row r="102" ht="15" customHeight="1" s="147" thickBot="1">
      <c r="C102" s="26" t="inlineStr">
        <is>
          <t>Gweru</t>
        </is>
      </c>
      <c r="D102" s="145" t="n"/>
      <c r="E102" s="136" t="n"/>
      <c r="F102" s="136" t="n"/>
      <c r="G102" s="136" t="n"/>
      <c r="H102" s="136" t="n"/>
      <c r="I102" s="136" t="n"/>
      <c r="J102" s="136" t="n"/>
      <c r="K102" s="136" t="n"/>
      <c r="L102" s="136" t="n"/>
      <c r="M102" s="136" t="n"/>
      <c r="N102" s="136" t="n"/>
      <c r="O102" s="136" t="n"/>
    </row>
    <row r="103" ht="15" customHeight="1" s="147" thickBot="1">
      <c r="C103" s="26" t="inlineStr">
        <is>
          <t>Chinhoyi</t>
        </is>
      </c>
      <c r="D103" s="227" t="n"/>
    </row>
    <row r="104" ht="15" customHeight="1" s="147" thickBot="1">
      <c r="C104" s="26" t="inlineStr">
        <is>
          <t xml:space="preserve">Masvingo </t>
        </is>
      </c>
      <c r="D104" s="237" t="n"/>
      <c r="E104" s="148" t="n"/>
      <c r="F104" s="148" t="n"/>
      <c r="G104" s="148" t="n"/>
      <c r="H104" s="148" t="n"/>
      <c r="I104" s="148" t="n"/>
      <c r="J104" s="148" t="n"/>
      <c r="K104" s="148" t="n"/>
      <c r="L104" s="148" t="n"/>
      <c r="M104" s="148" t="n"/>
      <c r="N104" s="148" t="n"/>
      <c r="O104" s="148" t="n"/>
    </row>
    <row r="105" ht="15" customHeight="1" s="147" thickBot="1">
      <c r="C105" s="26" t="inlineStr">
        <is>
          <t>Beitbridge</t>
        </is>
      </c>
      <c r="D105" s="227" t="inlineStr">
        <is>
          <t>Distiller and printer not working. Distilled water not available.</t>
        </is>
      </c>
    </row>
    <row r="106" ht="15" customHeight="1" s="147" thickBot="1">
      <c r="C106" s="26" t="inlineStr">
        <is>
          <t>Victoria Falls</t>
        </is>
      </c>
      <c r="D106" s="145" t="n"/>
      <c r="E106" s="136" t="n"/>
      <c r="F106" s="136" t="n"/>
      <c r="G106" s="136" t="n"/>
      <c r="H106" s="136" t="n"/>
      <c r="I106" s="136" t="n"/>
      <c r="J106" s="136" t="n"/>
      <c r="K106" s="136" t="n"/>
      <c r="L106" s="136" t="n"/>
      <c r="M106" s="136" t="n"/>
      <c r="N106" s="136" t="n"/>
      <c r="O106" s="136" t="n"/>
    </row>
    <row r="107" ht="15" customHeight="1" s="147" thickBot="1">
      <c r="C107" s="26" t="inlineStr">
        <is>
          <t>Bindura</t>
        </is>
      </c>
      <c r="D107" s="237" t="inlineStr">
        <is>
          <t>Bond paper, thermal printer stickers, rubber bands</t>
        </is>
      </c>
      <c r="E107" s="148" t="n"/>
      <c r="F107" s="148" t="n"/>
      <c r="G107" s="148" t="n"/>
      <c r="H107" s="148" t="n"/>
      <c r="I107" s="148" t="n"/>
      <c r="J107" s="148" t="n"/>
      <c r="K107" s="148" t="n"/>
      <c r="L107" s="148" t="n"/>
      <c r="M107" s="148" t="n"/>
      <c r="N107" s="148" t="n"/>
      <c r="O107" s="148" t="n"/>
    </row>
    <row r="108" ht="15" customHeight="1" s="147" thickBot="1">
      <c r="C108" s="26" t="inlineStr">
        <is>
          <t>Kadoma</t>
        </is>
      </c>
      <c r="D108" s="227" t="n"/>
    </row>
    <row r="109" ht="15" customHeight="1" s="147" thickBot="1">
      <c r="C109" s="26" t="inlineStr">
        <is>
          <t>Marondera</t>
        </is>
      </c>
      <c r="D109" s="145" t="n"/>
      <c r="E109" s="136" t="n"/>
      <c r="F109" s="136" t="n"/>
      <c r="G109" s="136" t="n"/>
      <c r="H109" s="136" t="n"/>
      <c r="I109" s="136" t="n"/>
      <c r="J109" s="136" t="n"/>
      <c r="K109" s="136" t="n"/>
      <c r="L109" s="136" t="n"/>
      <c r="M109" s="136" t="n"/>
      <c r="N109" s="136" t="n"/>
      <c r="O109" s="136" t="n"/>
    </row>
    <row r="110" ht="15" customHeight="1" s="147" thickBot="1">
      <c r="C110" s="26" t="inlineStr">
        <is>
          <t>St Lukes</t>
        </is>
      </c>
      <c r="D110" s="145" t="n"/>
      <c r="E110" s="136" t="n"/>
      <c r="F110" s="136" t="n"/>
      <c r="G110" s="136" t="n"/>
      <c r="H110" s="136" t="n"/>
      <c r="I110" s="136" t="n"/>
      <c r="J110" s="136" t="n"/>
      <c r="K110" s="136" t="n"/>
      <c r="L110" s="136" t="n"/>
      <c r="M110" s="136" t="n"/>
      <c r="N110" s="136" t="n"/>
      <c r="O110" s="136" t="n"/>
    </row>
    <row r="111" ht="15" customHeight="1" s="147" thickBot="1">
      <c r="C111" s="26" t="inlineStr">
        <is>
          <t>Gwanda</t>
        </is>
      </c>
      <c r="D111" s="237" t="n"/>
      <c r="E111" s="148" t="n"/>
      <c r="F111" s="148" t="n"/>
      <c r="G111" s="148" t="n"/>
      <c r="H111" s="148" t="n"/>
      <c r="I111" s="148" t="n"/>
      <c r="J111" s="148" t="n"/>
      <c r="K111" s="148" t="n"/>
      <c r="L111" s="148" t="n"/>
      <c r="M111" s="148" t="n"/>
      <c r="N111" s="148" t="n"/>
      <c r="O111" s="148" t="n"/>
    </row>
    <row r="113" ht="15" customHeight="1" s="147" thickBot="1"/>
    <row r="114" ht="16.2" customHeight="1" s="147" thickBot="1">
      <c r="C114" s="293" t="inlineStr">
        <is>
          <t>Machine Breakdown (Number)</t>
        </is>
      </c>
      <c r="D114" s="148" t="n"/>
      <c r="E114" s="148" t="n"/>
      <c r="F114" s="148" t="n"/>
      <c r="G114" s="148" t="n"/>
      <c r="H114" s="148" t="n"/>
      <c r="I114" s="226" t="n"/>
      <c r="J114" s="293" t="inlineStr">
        <is>
          <t>Machine Downtime (days)</t>
        </is>
      </c>
      <c r="K114" s="148" t="n"/>
      <c r="L114" s="148" t="n"/>
      <c r="M114" s="148" t="n"/>
      <c r="N114" s="148" t="n"/>
      <c r="O114" s="226" t="n"/>
      <c r="P114" s="293" t="inlineStr">
        <is>
          <t xml:space="preserve">Reagent Stockout </t>
        </is>
      </c>
      <c r="Q114" s="148" t="n"/>
      <c r="R114" s="148" t="n"/>
      <c r="S114" s="148" t="n"/>
      <c r="T114" s="148" t="n"/>
      <c r="U114" s="226" t="n"/>
    </row>
    <row r="115" ht="31.8" customFormat="1" customHeight="1" s="39" thickBot="1">
      <c r="A115" s="27" t="inlineStr">
        <is>
          <t>Machine Downtime and Reagent Stock out Tool</t>
        </is>
      </c>
      <c r="C115" s="38" t="n"/>
      <c r="D115" s="76" t="inlineStr">
        <is>
          <t>Abbott</t>
        </is>
      </c>
      <c r="E115" s="76" t="inlineStr">
        <is>
          <t>BMX</t>
        </is>
      </c>
      <c r="F115" s="76" t="inlineStr">
        <is>
          <t>GeneXpert</t>
        </is>
      </c>
      <c r="G115" s="76" t="inlineStr">
        <is>
          <t>Quant Studio 3</t>
        </is>
      </c>
      <c r="H115" s="76" t="inlineStr">
        <is>
          <t xml:space="preserve">Hologic Panther </t>
        </is>
      </c>
      <c r="I115" s="76" t="inlineStr">
        <is>
          <t>Comments</t>
        </is>
      </c>
      <c r="J115" s="76" t="inlineStr">
        <is>
          <t>Abbott</t>
        </is>
      </c>
      <c r="K115" s="76" t="inlineStr">
        <is>
          <t>BMX</t>
        </is>
      </c>
      <c r="L115" s="76" t="inlineStr">
        <is>
          <t>GeneXpert</t>
        </is>
      </c>
      <c r="M115" s="76" t="inlineStr">
        <is>
          <t>Quant Studio 3</t>
        </is>
      </c>
      <c r="N115" s="76" t="inlineStr">
        <is>
          <t xml:space="preserve">Hologic panther </t>
        </is>
      </c>
      <c r="O115" s="38" t="inlineStr">
        <is>
          <t>Comments</t>
        </is>
      </c>
      <c r="P115" s="76" t="inlineStr">
        <is>
          <t>Abbott</t>
        </is>
      </c>
      <c r="Q115" s="76" t="inlineStr">
        <is>
          <t>BMX</t>
        </is>
      </c>
      <c r="R115" s="76" t="inlineStr">
        <is>
          <t>GeneXpert</t>
        </is>
      </c>
      <c r="S115" s="76" t="inlineStr">
        <is>
          <t>Quant Studio 3</t>
        </is>
      </c>
      <c r="T115" s="76" t="inlineStr">
        <is>
          <t xml:space="preserve">Hologic panther </t>
        </is>
      </c>
      <c r="U115" s="38" t="inlineStr">
        <is>
          <t>Comments</t>
        </is>
      </c>
    </row>
    <row r="116" ht="15" customHeight="1" s="147" thickBot="1">
      <c r="C116" s="29" t="inlineStr">
        <is>
          <t>NMRL</t>
        </is>
      </c>
      <c r="D116" s="44" t="n">
        <v>0</v>
      </c>
      <c r="E116" s="44" t="n">
        <v>1</v>
      </c>
      <c r="F116" s="44" t="n">
        <v>0</v>
      </c>
      <c r="G116" s="44" t="n">
        <v>0</v>
      </c>
      <c r="H116" s="42" t="n"/>
      <c r="I116" s="44" t="inlineStr">
        <is>
          <t>waiting for a replacement part</t>
        </is>
      </c>
      <c r="J116" s="44" t="n">
        <v>0</v>
      </c>
      <c r="K116" s="44" t="n">
        <v>7</v>
      </c>
      <c r="L116" s="44" t="n">
        <v>0</v>
      </c>
      <c r="M116" s="44" t="n">
        <v>0</v>
      </c>
      <c r="N116" s="42" t="n"/>
      <c r="O116" t="inlineStr">
        <is>
          <t>waiting for a replacement part</t>
        </is>
      </c>
      <c r="P116" s="44" t="n">
        <v>0</v>
      </c>
      <c r="Q116" s="44" t="n">
        <v>7</v>
      </c>
      <c r="R116" s="44" t="n">
        <v>0</v>
      </c>
      <c r="S116" s="44" t="n">
        <v>0</v>
      </c>
      <c r="T116" s="42" t="n"/>
      <c r="U116" t="inlineStr">
        <is>
          <t>Amplifications kits for quantistudio 3 platform out of stock</t>
        </is>
      </c>
    </row>
    <row r="117" ht="15" customHeight="1" s="147" thickBot="1">
      <c r="C117" s="29" t="inlineStr">
        <is>
          <t>NTBRL</t>
        </is>
      </c>
      <c r="D117" s="44" t="n">
        <v>0</v>
      </c>
      <c r="E117" s="44" t="n">
        <v>0</v>
      </c>
      <c r="F117" s="44" t="n">
        <v>0</v>
      </c>
      <c r="G117" s="44" t="n">
        <v>0</v>
      </c>
      <c r="H117" s="42" t="n"/>
      <c r="I117" s="44" t="n"/>
      <c r="J117" s="44" t="n">
        <v>0</v>
      </c>
      <c r="K117" s="44" t="n">
        <v>0</v>
      </c>
      <c r="L117" s="44" t="n">
        <v>0</v>
      </c>
      <c r="M117" s="44" t="n">
        <v>0</v>
      </c>
      <c r="N117" s="42" t="n"/>
      <c r="O117" s="29" t="n"/>
      <c r="P117" s="44" t="n">
        <v>0</v>
      </c>
      <c r="Q117" s="44" t="n">
        <v>0</v>
      </c>
      <c r="R117" s="44" t="n">
        <v>0</v>
      </c>
      <c r="S117" s="44" t="n">
        <v>0</v>
      </c>
      <c r="T117" s="42" t="n"/>
      <c r="U117" s="29" t="n"/>
    </row>
    <row r="118" ht="15" customHeight="1" s="147" thickBot="1">
      <c r="C118" s="29" t="inlineStr">
        <is>
          <t>Mutare</t>
        </is>
      </c>
      <c r="D118" s="44" t="n">
        <v>1</v>
      </c>
      <c r="E118" s="42" t="n"/>
      <c r="F118" s="44" t="n">
        <v>0</v>
      </c>
      <c r="G118" s="42" t="n"/>
      <c r="H118" s="42" t="n"/>
      <c r="I118" s="44" t="inlineStr">
        <is>
          <t>Mechanical error on Abbott SP instruments.</t>
        </is>
      </c>
      <c r="J118" s="44" t="n">
        <v>4</v>
      </c>
      <c r="K118" s="42" t="n"/>
      <c r="L118" s="44" t="n">
        <v>0</v>
      </c>
      <c r="M118" s="42" t="n"/>
      <c r="N118" s="42" t="n"/>
      <c r="O118" s="29" t="inlineStr">
        <is>
          <t>Mechanical error on Abbott SP instruments.</t>
        </is>
      </c>
      <c r="P118" s="44" t="n">
        <v>0</v>
      </c>
      <c r="Q118" s="42" t="n"/>
      <c r="R118" s="44" t="n">
        <v>0</v>
      </c>
      <c r="S118" s="42" t="n"/>
      <c r="T118" s="42" t="n"/>
      <c r="U118" s="29" t="n"/>
    </row>
    <row r="119" ht="15" customHeight="1" s="147" thickBot="1">
      <c r="C119" s="29" t="inlineStr">
        <is>
          <t>Wilkins</t>
        </is>
      </c>
      <c r="D119" s="42" t="n"/>
      <c r="E119" s="44" t="n">
        <v>0</v>
      </c>
      <c r="F119" s="42" t="n"/>
      <c r="G119" s="42" t="n"/>
      <c r="H119" s="42" t="n"/>
      <c r="I119" s="44" t="n"/>
      <c r="J119" s="42" t="n"/>
      <c r="K119" s="44" t="n">
        <v>0</v>
      </c>
      <c r="L119" s="42" t="n"/>
      <c r="M119" s="42" t="n"/>
      <c r="N119" s="42" t="n"/>
      <c r="O119" s="29" t="n"/>
      <c r="P119" s="42" t="n"/>
      <c r="Q119" s="44" t="n">
        <v>0</v>
      </c>
      <c r="R119" s="42" t="n"/>
      <c r="S119" s="42" t="n"/>
      <c r="T119" s="42" t="n"/>
      <c r="U119" s="29" t="n"/>
    </row>
    <row r="120" ht="15" customHeight="1" s="147" thickBot="1">
      <c r="C120" s="29" t="inlineStr">
        <is>
          <t>BRIDH</t>
        </is>
      </c>
      <c r="D120" s="42" t="n"/>
      <c r="E120" s="42" t="n"/>
      <c r="F120" s="44" t="n">
        <v>0</v>
      </c>
      <c r="G120" s="42" t="n"/>
      <c r="H120" s="42" t="n"/>
      <c r="I120" s="44" t="n"/>
      <c r="J120" s="42" t="n"/>
      <c r="K120" s="42" t="n"/>
      <c r="L120" s="44" t="n">
        <v>0</v>
      </c>
      <c r="M120" s="42" t="n"/>
      <c r="N120" s="42" t="n"/>
      <c r="O120" s="29" t="n"/>
      <c r="P120" s="42" t="n"/>
      <c r="Q120" s="42" t="n"/>
      <c r="R120" s="44" t="n">
        <v>0</v>
      </c>
      <c r="S120" s="42" t="n"/>
      <c r="T120" s="42" t="n"/>
      <c r="U120" s="29" t="n"/>
    </row>
    <row r="121" ht="15" customHeight="1" s="147" thickBot="1">
      <c r="C121" s="29" t="inlineStr">
        <is>
          <t>Gweru</t>
        </is>
      </c>
      <c r="D121" s="42" t="n"/>
      <c r="E121" s="42" t="n"/>
      <c r="F121" s="44" t="n">
        <v>0</v>
      </c>
      <c r="G121" s="42" t="n"/>
      <c r="H121" s="42" t="n"/>
      <c r="I121" s="44" t="n"/>
      <c r="J121" s="42" t="n"/>
      <c r="K121" s="42" t="n"/>
      <c r="L121" s="44" t="n">
        <v>0</v>
      </c>
      <c r="M121" s="42" t="n"/>
      <c r="N121" s="42" t="n"/>
      <c r="O121" s="29" t="n"/>
      <c r="P121" s="42" t="n"/>
      <c r="Q121" s="42" t="n"/>
      <c r="R121" s="44" t="n">
        <v>0</v>
      </c>
      <c r="S121" s="42" t="n"/>
      <c r="T121" s="42" t="n"/>
      <c r="U121" s="29" t="n"/>
    </row>
    <row r="122" ht="15" customHeight="1" s="147" thickBot="1">
      <c r="C122" s="29" t="inlineStr">
        <is>
          <t>Chinhoyi</t>
        </is>
      </c>
      <c r="D122" s="42" t="n"/>
      <c r="E122" s="42" t="n"/>
      <c r="F122" s="44" t="n">
        <v>0</v>
      </c>
      <c r="G122" s="42" t="n"/>
      <c r="H122" s="42" t="n"/>
      <c r="I122" s="44" t="n"/>
      <c r="J122" s="42" t="n"/>
      <c r="K122" s="42" t="n"/>
      <c r="L122" s="44" t="n">
        <v>0</v>
      </c>
      <c r="M122" s="42" t="n"/>
      <c r="N122" s="42" t="n"/>
      <c r="O122" s="29" t="n"/>
      <c r="P122" s="42" t="n"/>
      <c r="Q122" s="42" t="n"/>
      <c r="R122" s="44" t="n">
        <v>0</v>
      </c>
      <c r="S122" s="42" t="n"/>
      <c r="T122" s="42" t="n"/>
      <c r="U122" s="29" t="n"/>
    </row>
    <row r="123" ht="15" customHeight="1" s="147" thickBot="1">
      <c r="C123" s="29" t="inlineStr">
        <is>
          <t xml:space="preserve">Masvingo </t>
        </is>
      </c>
      <c r="D123" s="42" t="n"/>
      <c r="E123" s="42" t="n">
        <v>0</v>
      </c>
      <c r="F123" s="44" t="n">
        <v>0</v>
      </c>
      <c r="G123" s="42" t="n"/>
      <c r="H123" s="42" t="n"/>
      <c r="I123" s="44" t="n"/>
      <c r="J123" s="42" t="n"/>
      <c r="K123" s="42" t="n">
        <v>7</v>
      </c>
      <c r="L123" s="44" t="n">
        <v>0</v>
      </c>
      <c r="M123" s="42" t="n"/>
      <c r="N123" s="42" t="n"/>
      <c r="O123" s="29" t="n"/>
      <c r="P123" s="42" t="n"/>
      <c r="Q123" s="42" t="n">
        <v>7</v>
      </c>
      <c r="R123" s="44" t="n">
        <v>0</v>
      </c>
      <c r="S123" s="42" t="n"/>
      <c r="T123" s="42" t="n"/>
      <c r="U123" s="29" t="n"/>
    </row>
    <row r="124" ht="15" customHeight="1" s="147" thickBot="1">
      <c r="C124" s="29" t="inlineStr">
        <is>
          <t>Beitbridge</t>
        </is>
      </c>
      <c r="D124" s="44" t="n">
        <v>0</v>
      </c>
      <c r="E124" s="42" t="n"/>
      <c r="F124" s="44" t="n">
        <v>0</v>
      </c>
      <c r="G124" s="42" t="n"/>
      <c r="H124" s="42" t="n"/>
      <c r="I124" s="44" t="n"/>
      <c r="J124" s="44" t="n">
        <v>0</v>
      </c>
      <c r="K124" s="42" t="n"/>
      <c r="L124" s="44" t="n">
        <v>0</v>
      </c>
      <c r="M124" s="42" t="n"/>
      <c r="N124" s="42" t="n"/>
      <c r="O124" s="29" t="n"/>
      <c r="P124" s="44" t="n">
        <v>0</v>
      </c>
      <c r="Q124" s="42" t="n"/>
      <c r="R124" s="44" t="n">
        <v>0</v>
      </c>
      <c r="S124" s="42" t="n"/>
      <c r="T124" s="42" t="n"/>
      <c r="U124" s="29" t="n"/>
    </row>
    <row r="125" ht="15" customHeight="1" s="147" thickBot="1">
      <c r="C125" s="29" t="inlineStr">
        <is>
          <t>Victoria Falls</t>
        </is>
      </c>
      <c r="D125" s="42" t="n"/>
      <c r="E125" s="42" t="n"/>
      <c r="F125" s="44" t="n">
        <v>1</v>
      </c>
      <c r="G125" s="42" t="n"/>
      <c r="H125" s="42" t="n"/>
      <c r="I125" s="44" t="inlineStr">
        <is>
          <t>Hardware error computer hard drive crushed</t>
        </is>
      </c>
      <c r="J125" s="42" t="n"/>
      <c r="K125" s="42" t="n"/>
      <c r="L125" s="44" t="n">
        <v>7</v>
      </c>
      <c r="M125" s="42" t="n"/>
      <c r="N125" s="42" t="n"/>
      <c r="O125" s="29" t="n"/>
      <c r="P125" s="42" t="n"/>
      <c r="Q125" s="42" t="n"/>
      <c r="R125" s="44" t="n">
        <v>0</v>
      </c>
      <c r="S125" s="42" t="n"/>
      <c r="T125" s="42" t="n"/>
      <c r="U125" s="29" t="n"/>
    </row>
    <row r="126" ht="15" customHeight="1" s="147" thickBot="1">
      <c r="C126" s="29" t="inlineStr">
        <is>
          <t>Bindura</t>
        </is>
      </c>
      <c r="D126" s="42" t="n"/>
      <c r="E126" s="42" t="n"/>
      <c r="F126" s="44" t="n">
        <v>1</v>
      </c>
      <c r="G126" s="42" t="n"/>
      <c r="H126" s="45" t="n"/>
      <c r="I126" s="44" t="inlineStr">
        <is>
          <t>Gene xpert PC  not functional</t>
        </is>
      </c>
      <c r="J126" s="42" t="n"/>
      <c r="K126" s="42" t="n"/>
      <c r="L126" s="44" t="n">
        <v>7</v>
      </c>
      <c r="M126" s="42" t="n"/>
      <c r="N126" s="42" t="n"/>
      <c r="O126" s="29" t="n"/>
      <c r="P126" s="42" t="n"/>
      <c r="Q126" s="42" t="n"/>
      <c r="R126" s="44" t="n">
        <v>7</v>
      </c>
      <c r="S126" s="42" t="n"/>
      <c r="T126" s="42" t="n"/>
      <c r="U126" s="29" t="inlineStr">
        <is>
          <t>No cartidges</t>
        </is>
      </c>
    </row>
    <row r="127" ht="15" customHeight="1" s="147" thickBot="1">
      <c r="C127" s="29" t="inlineStr">
        <is>
          <t>Kadoma</t>
        </is>
      </c>
      <c r="D127" s="42" t="n"/>
      <c r="E127" s="42" t="n"/>
      <c r="F127" s="44" t="n">
        <v>0</v>
      </c>
      <c r="G127" s="42" t="n"/>
      <c r="H127" s="42" t="n"/>
      <c r="I127" s="44" t="n"/>
      <c r="J127" s="42" t="n"/>
      <c r="K127" s="42" t="n"/>
      <c r="L127" s="44" t="n">
        <v>0</v>
      </c>
      <c r="M127" s="42" t="n"/>
      <c r="N127" s="42" t="n"/>
      <c r="O127" s="29" t="n"/>
      <c r="P127" s="42" t="n"/>
      <c r="Q127" s="42" t="n"/>
      <c r="R127" s="44" t="n">
        <v>0</v>
      </c>
      <c r="S127" s="42" t="n"/>
      <c r="T127" s="42" t="n"/>
      <c r="U127" s="29" t="n"/>
    </row>
    <row r="128" ht="15" customHeight="1" s="147" thickBot="1">
      <c r="C128" s="29" t="inlineStr">
        <is>
          <t>Marondera</t>
        </is>
      </c>
      <c r="D128" s="42" t="n"/>
      <c r="E128" s="42" t="n"/>
      <c r="F128" s="44" t="n">
        <v>0</v>
      </c>
      <c r="G128" s="42" t="n"/>
      <c r="H128" s="42" t="n"/>
      <c r="I128" s="44" t="n"/>
      <c r="J128" s="42" t="n"/>
      <c r="K128" s="42" t="n"/>
      <c r="L128" s="44" t="n">
        <v>0</v>
      </c>
      <c r="M128" s="42" t="n"/>
      <c r="N128" s="42" t="n"/>
      <c r="O128" s="29" t="n"/>
      <c r="P128" s="42" t="n"/>
      <c r="Q128" s="42" t="n"/>
      <c r="R128" s="44" t="n">
        <v>0</v>
      </c>
      <c r="S128" s="42" t="n"/>
      <c r="T128" s="42" t="n"/>
      <c r="U128" s="29" t="n"/>
    </row>
    <row r="129" ht="15" customHeight="1" s="147" thickBot="1">
      <c r="C129" s="29" t="inlineStr">
        <is>
          <t>St Lukes</t>
        </is>
      </c>
      <c r="D129" s="44" t="n">
        <v>0</v>
      </c>
      <c r="E129" s="42" t="n"/>
      <c r="F129" s="44" t="n">
        <v>0</v>
      </c>
      <c r="G129" s="42" t="n"/>
      <c r="H129" s="42" t="n"/>
      <c r="I129" s="44" t="n"/>
      <c r="J129" s="44" t="n">
        <v>0</v>
      </c>
      <c r="K129" s="42" t="n"/>
      <c r="L129" s="44" t="n">
        <v>0</v>
      </c>
      <c r="M129" s="42" t="n"/>
      <c r="N129" s="42" t="n"/>
      <c r="O129" s="29" t="n"/>
      <c r="P129" s="44" t="n">
        <v>0</v>
      </c>
      <c r="Q129" s="42" t="n"/>
      <c r="R129" s="44" t="n">
        <v>0</v>
      </c>
      <c r="S129" s="42" t="n"/>
      <c r="T129" s="42" t="n"/>
      <c r="U129" s="29" t="n"/>
    </row>
    <row r="130" ht="15" customHeight="1" s="147" thickBot="1">
      <c r="C130" s="29" t="inlineStr">
        <is>
          <t>Gwanda</t>
        </is>
      </c>
      <c r="D130" s="44" t="n">
        <v>0</v>
      </c>
      <c r="E130" s="42" t="n"/>
      <c r="F130" s="44" t="n">
        <v>0</v>
      </c>
      <c r="G130" s="42" t="n"/>
      <c r="H130" s="42" t="n"/>
      <c r="I130" s="44" t="n"/>
      <c r="J130" s="44" t="n">
        <v>0</v>
      </c>
      <c r="K130" s="42" t="n"/>
      <c r="L130" s="44" t="n">
        <v>0</v>
      </c>
      <c r="M130" s="42" t="n"/>
      <c r="N130" s="42" t="n"/>
      <c r="O130" s="29" t="n"/>
      <c r="P130" s="44" t="n">
        <v>0</v>
      </c>
      <c r="Q130" s="42" t="n"/>
      <c r="R130" s="44" t="n">
        <v>0</v>
      </c>
      <c r="S130" s="42" t="n"/>
      <c r="T130" s="42" t="n"/>
      <c r="U130" s="29" t="n"/>
    </row>
  </sheetData>
  <mergeCells count="136"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1:E1"/>
    <mergeCell ref="D2:E2"/>
    <mergeCell ref="D3:E3"/>
    <mergeCell ref="C8:D8"/>
    <mergeCell ref="D10:D11"/>
    <mergeCell ref="E10:K11"/>
    <mergeCell ref="R10:R11"/>
    <mergeCell ref="S10:T12"/>
    <mergeCell ref="S16:T16"/>
    <mergeCell ref="L10:L11"/>
    <mergeCell ref="M10:M11"/>
    <mergeCell ref="N10:N11"/>
    <mergeCell ref="O10:O11"/>
    <mergeCell ref="P10:P11"/>
    <mergeCell ref="Q10:Q11"/>
    <mergeCell ref="S20:T20"/>
    <mergeCell ref="S24:T24"/>
    <mergeCell ref="S28:T28"/>
    <mergeCell ref="S14:T14"/>
    <mergeCell ref="U14:V14"/>
    <mergeCell ref="W14:AM14"/>
    <mergeCell ref="S15:T15"/>
    <mergeCell ref="U15:V15"/>
    <mergeCell ref="W15:AM15"/>
    <mergeCell ref="W21:AO21"/>
    <mergeCell ref="S22:T22"/>
    <mergeCell ref="U22:V22"/>
    <mergeCell ref="W22:AM22"/>
    <mergeCell ref="S23:T23"/>
    <mergeCell ref="U23:V23"/>
    <mergeCell ref="W23:AM23"/>
    <mergeCell ref="U20:V20"/>
    <mergeCell ref="W20:AM20"/>
    <mergeCell ref="S21:T21"/>
    <mergeCell ref="U21:V21"/>
    <mergeCell ref="S26:T26"/>
    <mergeCell ref="U26:V26"/>
    <mergeCell ref="W26:AM26"/>
    <mergeCell ref="S27:T27"/>
    <mergeCell ref="U10:V12"/>
    <mergeCell ref="W10:AM12"/>
    <mergeCell ref="S13:T13"/>
    <mergeCell ref="U13:V13"/>
    <mergeCell ref="W13:AM13"/>
    <mergeCell ref="S18:T18"/>
    <mergeCell ref="U18:V18"/>
    <mergeCell ref="W18:AM18"/>
    <mergeCell ref="S19:T19"/>
    <mergeCell ref="U19:V19"/>
    <mergeCell ref="W19:AM19"/>
    <mergeCell ref="U16:V16"/>
    <mergeCell ref="W16:AM16"/>
    <mergeCell ref="S17:T17"/>
    <mergeCell ref="U17:V17"/>
    <mergeCell ref="W17:AM17"/>
    <mergeCell ref="U27:V27"/>
    <mergeCell ref="W27:AM27"/>
    <mergeCell ref="U24:V24"/>
    <mergeCell ref="W24:AM24"/>
    <mergeCell ref="S25:T25"/>
    <mergeCell ref="U25:V25"/>
    <mergeCell ref="W25:AM25"/>
    <mergeCell ref="AO36:AO37"/>
    <mergeCell ref="AB36:AE37"/>
    <mergeCell ref="AF36:AF38"/>
    <mergeCell ref="AG36:AG38"/>
    <mergeCell ref="AH36:AH38"/>
    <mergeCell ref="AI36:AI37"/>
    <mergeCell ref="AJ36:AJ37"/>
    <mergeCell ref="U28:V28"/>
    <mergeCell ref="W28:AM28"/>
    <mergeCell ref="D35:AE35"/>
    <mergeCell ref="AF35:AH35"/>
    <mergeCell ref="AI35:AO35"/>
    <mergeCell ref="D36:G37"/>
    <mergeCell ref="H36:K37"/>
    <mergeCell ref="L36:O37"/>
    <mergeCell ref="P36:S37"/>
    <mergeCell ref="T36:W37"/>
    <mergeCell ref="X36:AA37"/>
    <mergeCell ref="D63:O63"/>
    <mergeCell ref="D70:O70"/>
    <mergeCell ref="D71:O71"/>
    <mergeCell ref="D72:O72"/>
    <mergeCell ref="AK36:AK37"/>
    <mergeCell ref="AL36:AL37"/>
    <mergeCell ref="AM36:AM37"/>
    <mergeCell ref="AN36:AN37"/>
    <mergeCell ref="D64:O64"/>
    <mergeCell ref="D65:O65"/>
    <mergeCell ref="D66:O66"/>
    <mergeCell ref="D67:O67"/>
    <mergeCell ref="D68:O68"/>
    <mergeCell ref="D69:O69"/>
    <mergeCell ref="D61:O61"/>
    <mergeCell ref="C59:O59"/>
    <mergeCell ref="D60:O60"/>
    <mergeCell ref="D62:O62"/>
  </mergeCells>
  <conditionalFormatting sqref="R13:R28">
    <cfRule type="cellIs" priority="3" operator="greaterThan" dxfId="0">
      <formula>0.01</formula>
    </cfRule>
  </conditionalFormatting>
  <conditionalFormatting sqref="AI39:AM56 AO39:AO56 AN54:AN56">
    <cfRule type="cellIs" priority="2" operator="greaterThan" dxfId="0">
      <formula>0.05</formula>
    </cfRule>
  </conditionalFormatting>
  <conditionalFormatting sqref="AN39:AN53">
    <cfRule type="cellIs" priority="1" operator="greaterThan" dxfId="0">
      <formula>0.05</formula>
    </cfRule>
  </conditionalFormatting>
  <pageMargins left="0.7" right="0.7" top="0.75" bottom="0.75" header="0.3" footer="0.3"/>
  <pageSetup orientation="portrait" horizontalDpi="4294967295" verticalDpi="429496729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O130"/>
  <sheetViews>
    <sheetView zoomScale="80" zoomScaleNormal="80" workbookViewId="0">
      <selection activeCell="L138" sqref="L138"/>
    </sheetView>
  </sheetViews>
  <sheetFormatPr baseColWidth="8" defaultColWidth="8.5546875" defaultRowHeight="14.4"/>
  <cols>
    <col width="26" customWidth="1" style="147" min="1" max="1"/>
    <col width="8.5546875" customWidth="1" style="147" min="2" max="2"/>
    <col width="18.44140625" customWidth="1" style="147" min="3" max="3"/>
    <col width="13.44140625" customWidth="1" style="147" min="4" max="4"/>
    <col width="22.44140625" customWidth="1" style="147" min="5" max="5"/>
    <col width="18.44140625" customWidth="1" style="147" min="6" max="6"/>
    <col width="15" customWidth="1" style="147" min="7" max="7"/>
    <col width="14.5546875" customWidth="1" style="147" min="8" max="8"/>
    <col width="12.5546875" customWidth="1" style="147" min="9" max="9"/>
    <col width="19.5546875" customWidth="1" style="147" min="10" max="10"/>
    <col width="14.5546875" customWidth="1" style="147" min="11" max="11"/>
    <col width="18.5546875" customWidth="1" style="147" min="12" max="12"/>
    <col width="13.5546875" customWidth="1" style="147" min="13" max="13"/>
    <col width="18.5546875" customWidth="1" style="147" min="14" max="14"/>
    <col width="26.5546875" customWidth="1" style="147" min="15" max="15"/>
    <col width="19" customWidth="1" style="147" min="16" max="16"/>
    <col width="18.44140625" customWidth="1" style="147" min="17" max="17"/>
    <col width="21.5546875" customWidth="1" style="147" min="18" max="18"/>
    <col width="8.5546875" customWidth="1" style="147" min="19" max="20"/>
    <col width="16.5546875" customWidth="1" style="147" min="21" max="21"/>
    <col width="8.5546875" customWidth="1" style="147" min="22" max="39"/>
    <col width="13.44140625" customWidth="1" style="147" min="40" max="40"/>
    <col width="12.44140625" customWidth="1" style="147" min="41" max="41"/>
    <col width="8.5546875" customWidth="1" style="147" min="42" max="16384"/>
  </cols>
  <sheetData>
    <row r="1" ht="15" customHeight="1" s="147" thickBot="1">
      <c r="C1" s="30" t="inlineStr">
        <is>
          <t>Reporting Week.</t>
        </is>
      </c>
      <c r="D1" s="262" t="inlineStr">
        <is>
          <t>17-23</t>
        </is>
      </c>
      <c r="E1" s="226" t="n"/>
    </row>
    <row r="2" ht="15" customHeight="1" s="147" thickBot="1">
      <c r="C2" s="30" t="inlineStr">
        <is>
          <t>Month:</t>
        </is>
      </c>
      <c r="D2" s="263" t="inlineStr">
        <is>
          <t xml:space="preserve">May </t>
        </is>
      </c>
      <c r="E2" s="226" t="n"/>
    </row>
    <row r="3" ht="15" customHeight="1" s="147" thickBot="1">
      <c r="C3" s="30" t="inlineStr">
        <is>
          <t>Compiled By:</t>
        </is>
      </c>
      <c r="D3" s="2" t="inlineStr">
        <is>
          <t xml:space="preserve">BRTI M&amp;E </t>
        </is>
      </c>
      <c r="E3" s="226" t="n"/>
    </row>
    <row r="4"/>
    <row r="5"/>
    <row r="6"/>
    <row r="8" ht="18" customHeight="1" s="147">
      <c r="C8" s="210" t="inlineStr">
        <is>
          <t>Specimens Received</t>
        </is>
      </c>
    </row>
    <row r="9" ht="15" customHeight="1" s="147" thickBot="1"/>
    <row r="10" ht="60" customHeight="1" s="147" thickBot="1">
      <c r="C10" s="2" t="inlineStr">
        <is>
          <t>Laboratory</t>
        </is>
      </c>
      <c r="D10" s="264" t="inlineStr">
        <is>
          <t>Samples Carried Over (Previous Week(s))</t>
        </is>
      </c>
      <c r="E10" s="265" t="inlineStr">
        <is>
          <t>Samples Received (Current Week)</t>
        </is>
      </c>
      <c r="F10" s="136" t="n"/>
      <c r="G10" s="136" t="n"/>
      <c r="H10" s="136" t="n"/>
      <c r="I10" s="136" t="n"/>
      <c r="J10" s="136" t="n"/>
      <c r="K10" s="266" t="n"/>
      <c r="L10" s="267" t="inlineStr">
        <is>
          <t>Samples Rejected (Current Week)</t>
        </is>
      </c>
      <c r="M10" s="267" t="inlineStr">
        <is>
          <t>Total Samples Received (Current Week)</t>
        </is>
      </c>
      <c r="N10" s="267" t="inlineStr">
        <is>
          <t># of samples entered into LIMS</t>
        </is>
      </c>
      <c r="O10" s="268" t="inlineStr">
        <is>
          <t>Total Samples Current + Carryover</t>
        </is>
      </c>
      <c r="P10" s="268" t="inlineStr">
        <is>
          <t>Samples Referred</t>
        </is>
      </c>
      <c r="Q10" s="268" t="inlineStr">
        <is>
          <t>Samples Referred to (Name)</t>
        </is>
      </c>
      <c r="R10" s="269" t="inlineStr">
        <is>
          <t>% Rejection Rate (Current Week)</t>
        </is>
      </c>
      <c r="S10" s="270" t="inlineStr">
        <is>
          <t>Number of results printed (LIMS)</t>
        </is>
      </c>
      <c r="T10" s="266" t="n"/>
      <c r="U10" s="271" t="inlineStr">
        <is>
          <t>Total Results dispatched by lab</t>
        </is>
      </c>
      <c r="V10" s="266" t="n"/>
      <c r="W10" s="272" t="inlineStr">
        <is>
          <t>Comment: [Please input any comment regarding  samples carryover; samples received; samples rejected; rejection rate; printing and dispatch of results and developments and policy changes if applicable]</t>
        </is>
      </c>
      <c r="X10" s="136" t="n"/>
      <c r="Y10" s="136" t="n"/>
      <c r="Z10" s="136" t="n"/>
      <c r="AA10" s="136" t="n"/>
      <c r="AB10" s="136" t="n"/>
      <c r="AC10" s="136" t="n"/>
      <c r="AD10" s="136" t="n"/>
      <c r="AE10" s="136" t="n"/>
      <c r="AF10" s="136" t="n"/>
      <c r="AG10" s="136" t="n"/>
      <c r="AH10" s="136" t="n"/>
      <c r="AI10" s="136" t="n"/>
      <c r="AJ10" s="136" t="n"/>
      <c r="AK10" s="136" t="n"/>
      <c r="AL10" s="136" t="n"/>
      <c r="AM10" s="266" t="n"/>
    </row>
    <row r="11" ht="15" customHeight="1" s="147" thickBot="1">
      <c r="C11" s="3" t="n"/>
      <c r="D11" s="273" t="n"/>
      <c r="E11" s="274" t="n"/>
      <c r="K11" s="275" t="n"/>
      <c r="L11" s="273" t="n"/>
      <c r="M11" s="273" t="n"/>
      <c r="N11" s="273" t="n"/>
      <c r="O11" s="273" t="n"/>
      <c r="P11" s="273" t="n"/>
      <c r="Q11" s="273" t="n"/>
      <c r="R11" s="273" t="n"/>
      <c r="S11" s="274" t="n"/>
      <c r="T11" s="275" t="n"/>
      <c r="U11" s="274" t="n"/>
      <c r="V11" s="275" t="n"/>
      <c r="W11" s="274" t="n"/>
      <c r="AM11" s="275" t="n"/>
    </row>
    <row r="12" ht="29.4" customHeight="1" s="147" thickBot="1">
      <c r="C12" s="3" t="n"/>
      <c r="D12" s="4" t="n"/>
      <c r="E12" s="5" t="inlineStr">
        <is>
          <t xml:space="preserve">Nasopharyngeal Swab </t>
        </is>
      </c>
      <c r="F12" s="6" t="inlineStr">
        <is>
          <t>Nasal Swab</t>
        </is>
      </c>
      <c r="G12" s="52" t="inlineStr">
        <is>
          <t>Oropharyngeal    Swab</t>
        </is>
      </c>
      <c r="H12" s="7" t="inlineStr">
        <is>
          <t>Midturbinate   Nasal Swab</t>
        </is>
      </c>
      <c r="I12" s="5" t="inlineStr">
        <is>
          <t>Sputum</t>
        </is>
      </c>
      <c r="J12" s="40" t="inlineStr">
        <is>
          <t>Whole Blood/Plasma/Serum</t>
        </is>
      </c>
      <c r="K12" s="5" t="inlineStr">
        <is>
          <t>Other (specify)</t>
        </is>
      </c>
      <c r="L12" s="4" t="n"/>
      <c r="M12" s="4" t="n"/>
      <c r="N12" s="8" t="n"/>
      <c r="O12" s="5" t="n"/>
      <c r="P12" s="9" t="n"/>
      <c r="Q12" s="10" t="n"/>
      <c r="R12" s="11" t="n"/>
      <c r="S12" s="276" t="n"/>
      <c r="T12" s="277" t="n"/>
      <c r="U12" s="276" t="n"/>
      <c r="V12" s="277" t="n"/>
      <c r="W12" s="276" t="n"/>
      <c r="X12" s="278" t="n"/>
      <c r="Y12" s="278" t="n"/>
      <c r="Z12" s="278" t="n"/>
      <c r="AA12" s="278" t="n"/>
      <c r="AB12" s="278" t="n"/>
      <c r="AC12" s="278" t="n"/>
      <c r="AD12" s="278" t="n"/>
      <c r="AE12" s="278" t="n"/>
      <c r="AF12" s="278" t="n"/>
      <c r="AG12" s="278" t="n"/>
      <c r="AH12" s="278" t="n"/>
      <c r="AI12" s="278" t="n"/>
      <c r="AJ12" s="278" t="n"/>
      <c r="AK12" s="278" t="n"/>
      <c r="AL12" s="278" t="n"/>
      <c r="AM12" s="277" t="n"/>
    </row>
    <row r="13" ht="15" customHeight="1" s="147" thickBot="1">
      <c r="C13" s="30" t="inlineStr">
        <is>
          <t>NMRL</t>
        </is>
      </c>
      <c r="D13" s="31" t="n">
        <v>0</v>
      </c>
      <c r="E13" s="31" t="n">
        <v>227</v>
      </c>
      <c r="F13" s="34" t="n">
        <v>0</v>
      </c>
      <c r="G13" s="97" t="n">
        <v>0</v>
      </c>
      <c r="H13" s="35" t="n">
        <v>0</v>
      </c>
      <c r="I13" s="31" t="n">
        <v>0</v>
      </c>
      <c r="J13" s="31" t="n">
        <v>0</v>
      </c>
      <c r="K13" s="31" t="n">
        <v>0</v>
      </c>
      <c r="L13" s="31" t="n">
        <v>0</v>
      </c>
      <c r="M13" s="32">
        <f>SUM(E13:K13)-L13</f>
        <v/>
      </c>
      <c r="N13" s="32" t="n">
        <v>224</v>
      </c>
      <c r="O13" s="32">
        <f>M13+D13</f>
        <v/>
      </c>
      <c r="P13" s="32" t="n">
        <v>0</v>
      </c>
      <c r="Q13" s="32" t="n">
        <v>0</v>
      </c>
      <c r="R13" s="33">
        <f>IFERROR(L13/M13,0)</f>
        <v/>
      </c>
      <c r="S13" s="279" t="n">
        <v>192</v>
      </c>
      <c r="T13" s="226" t="n"/>
      <c r="U13" s="280" t="n">
        <v>192</v>
      </c>
      <c r="V13" s="226" t="n"/>
      <c r="W13" s="281" t="n"/>
      <c r="X13" s="148" t="n"/>
      <c r="Y13" s="148" t="n"/>
      <c r="Z13" s="148" t="n"/>
      <c r="AA13" s="148" t="n"/>
      <c r="AB13" s="148" t="n"/>
      <c r="AC13" s="148" t="n"/>
      <c r="AD13" s="148" t="n"/>
      <c r="AE13" s="148" t="n"/>
      <c r="AF13" s="148" t="n"/>
      <c r="AG13" s="148" t="n"/>
      <c r="AH13" s="148" t="n"/>
      <c r="AI13" s="148" t="n"/>
      <c r="AJ13" s="148" t="n"/>
      <c r="AK13" s="148" t="n"/>
      <c r="AL13" s="148" t="n"/>
      <c r="AM13" s="226" t="n"/>
    </row>
    <row r="14" ht="15" customHeight="1" s="147" thickBot="1">
      <c r="C14" s="30" t="inlineStr">
        <is>
          <t>NTBRL</t>
        </is>
      </c>
      <c r="D14" s="31" t="n">
        <v>0</v>
      </c>
      <c r="E14" s="31" t="n">
        <v>60</v>
      </c>
      <c r="F14" s="31" t="n">
        <v>0</v>
      </c>
      <c r="G14" s="31" t="n">
        <v>0</v>
      </c>
      <c r="H14" s="31" t="n">
        <v>0</v>
      </c>
      <c r="I14" s="31" t="n">
        <v>0</v>
      </c>
      <c r="J14" s="31" t="n">
        <v>0</v>
      </c>
      <c r="K14" s="31" t="n">
        <v>0</v>
      </c>
      <c r="L14" s="31" t="n">
        <v>0</v>
      </c>
      <c r="M14" s="32">
        <f>SUM(E14:K14)-L14</f>
        <v/>
      </c>
      <c r="N14" s="32" t="n">
        <v>60</v>
      </c>
      <c r="O14" s="32">
        <f>M14+D14</f>
        <v/>
      </c>
      <c r="P14" s="48" t="n">
        <v>0</v>
      </c>
      <c r="Q14" s="48" t="n">
        <v>0</v>
      </c>
      <c r="R14" s="33">
        <f>IFERROR(L14/M14,0)</f>
        <v/>
      </c>
      <c r="S14" s="279" t="n">
        <v>60</v>
      </c>
      <c r="T14" s="226" t="n"/>
      <c r="U14" s="280" t="n">
        <v>60</v>
      </c>
      <c r="V14" s="226" t="n"/>
      <c r="W14" s="281" t="n"/>
      <c r="X14" s="148" t="n"/>
      <c r="Y14" s="148" t="n"/>
      <c r="Z14" s="148" t="n"/>
      <c r="AA14" s="148" t="n"/>
      <c r="AB14" s="148" t="n"/>
      <c r="AC14" s="148" t="n"/>
      <c r="AD14" s="148" t="n"/>
      <c r="AE14" s="148" t="n"/>
      <c r="AF14" s="148" t="n"/>
      <c r="AG14" s="148" t="n"/>
      <c r="AH14" s="148" t="n"/>
      <c r="AI14" s="148" t="n"/>
      <c r="AJ14" s="148" t="n"/>
      <c r="AK14" s="148" t="n"/>
      <c r="AL14" s="148" t="n"/>
      <c r="AM14" s="226" t="n"/>
    </row>
    <row r="15" ht="15" customHeight="1" s="147" thickBot="1">
      <c r="C15" s="49" t="inlineStr">
        <is>
          <t>Mutare</t>
        </is>
      </c>
      <c r="D15" s="51" t="n">
        <v>5</v>
      </c>
      <c r="E15" s="54" t="n">
        <v>19</v>
      </c>
      <c r="F15" s="54" t="n">
        <v>0</v>
      </c>
      <c r="G15" s="54" t="n">
        <v>0</v>
      </c>
      <c r="H15" s="54" t="n">
        <v>0</v>
      </c>
      <c r="I15" s="54" t="n">
        <v>0</v>
      </c>
      <c r="J15" s="54" t="n">
        <v>0</v>
      </c>
      <c r="K15" s="54" t="n">
        <v>0</v>
      </c>
      <c r="L15" s="31" t="n">
        <v>0</v>
      </c>
      <c r="M15" s="32">
        <f>SUM(E15:K15)-L15</f>
        <v/>
      </c>
      <c r="N15" s="32" t="n">
        <v>0</v>
      </c>
      <c r="O15" s="32">
        <f>M15+D15</f>
        <v/>
      </c>
      <c r="P15" s="32" t="n">
        <v>0</v>
      </c>
      <c r="Q15" s="32" t="n">
        <v>0</v>
      </c>
      <c r="R15" s="33">
        <f>IFERROR(L19/M15,0)</f>
        <v/>
      </c>
      <c r="S15" s="279" t="n">
        <v>23</v>
      </c>
      <c r="T15" s="226" t="n"/>
      <c r="U15" s="280" t="n">
        <v>23</v>
      </c>
      <c r="V15" s="226" t="n"/>
      <c r="W15" s="281" t="n"/>
      <c r="X15" s="148" t="n"/>
      <c r="Y15" s="148" t="n"/>
      <c r="Z15" s="148" t="n"/>
      <c r="AA15" s="148" t="n"/>
      <c r="AB15" s="148" t="n"/>
      <c r="AC15" s="148" t="n"/>
      <c r="AD15" s="148" t="n"/>
      <c r="AE15" s="148" t="n"/>
      <c r="AF15" s="148" t="n"/>
      <c r="AG15" s="148" t="n"/>
      <c r="AH15" s="148" t="n"/>
      <c r="AI15" s="148" t="n"/>
      <c r="AJ15" s="148" t="n"/>
      <c r="AK15" s="148" t="n"/>
      <c r="AL15" s="148" t="n"/>
      <c r="AM15" s="226" t="n"/>
    </row>
    <row r="16" ht="15" customHeight="1" s="147" thickBot="1">
      <c r="C16" s="30" t="inlineStr">
        <is>
          <t xml:space="preserve">Wilkins </t>
        </is>
      </c>
      <c r="D16" s="31" t="n">
        <v>0</v>
      </c>
      <c r="E16" s="31" t="n">
        <v>0</v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0</v>
      </c>
      <c r="K16" s="31" t="n">
        <v>0</v>
      </c>
      <c r="L16" s="31" t="n">
        <v>0</v>
      </c>
      <c r="M16" s="32">
        <f>SUM(E16:K16)-L16</f>
        <v/>
      </c>
      <c r="N16" s="48" t="n">
        <v>0</v>
      </c>
      <c r="O16" s="32">
        <f>M16+D16</f>
        <v/>
      </c>
      <c r="P16" s="32" t="n">
        <v>0</v>
      </c>
      <c r="Q16" s="32" t="n">
        <v>0</v>
      </c>
      <c r="R16" s="33">
        <f>IFERROR(L16/M16,0)</f>
        <v/>
      </c>
      <c r="S16" s="279" t="n">
        <v>0</v>
      </c>
      <c r="T16" s="226" t="n"/>
      <c r="U16" s="280" t="n">
        <v>0</v>
      </c>
      <c r="V16" s="226" t="n"/>
      <c r="W16" s="281" t="n"/>
      <c r="X16" s="148" t="n"/>
      <c r="Y16" s="148" t="n"/>
      <c r="Z16" s="148" t="n"/>
      <c r="AA16" s="148" t="n"/>
      <c r="AB16" s="148" t="n"/>
      <c r="AC16" s="148" t="n"/>
      <c r="AD16" s="148" t="n"/>
      <c r="AE16" s="148" t="n"/>
      <c r="AF16" s="148" t="n"/>
      <c r="AG16" s="148" t="n"/>
      <c r="AH16" s="148" t="n"/>
      <c r="AI16" s="148" t="n"/>
      <c r="AJ16" s="148" t="n"/>
      <c r="AK16" s="148" t="n"/>
      <c r="AL16" s="148" t="n"/>
      <c r="AM16" s="226" t="n"/>
    </row>
    <row r="17" ht="15" customHeight="1" s="147" thickBot="1">
      <c r="C17" s="30" t="inlineStr">
        <is>
          <t>BRIDH</t>
        </is>
      </c>
      <c r="D17" s="31" t="n">
        <v>0</v>
      </c>
      <c r="E17" s="31" t="n">
        <v>30</v>
      </c>
      <c r="F17" s="31" t="n">
        <v>0</v>
      </c>
      <c r="G17" s="31" t="n">
        <v>0</v>
      </c>
      <c r="H17" s="31" t="n">
        <v>0</v>
      </c>
      <c r="I17" s="31" t="n">
        <v>0</v>
      </c>
      <c r="J17" s="31" t="n">
        <v>0</v>
      </c>
      <c r="K17" s="31" t="n">
        <v>0</v>
      </c>
      <c r="L17" s="31" t="n">
        <v>0</v>
      </c>
      <c r="M17" s="32">
        <f>SUM(E17:K17)-L17</f>
        <v/>
      </c>
      <c r="N17" s="32" t="n">
        <v>4</v>
      </c>
      <c r="O17" s="32">
        <f>M17+D17</f>
        <v/>
      </c>
      <c r="P17" s="32" t="n">
        <v>0</v>
      </c>
      <c r="Q17" s="32" t="n">
        <v>0</v>
      </c>
      <c r="R17" s="33">
        <f>IFERROR(L17/M17,0)</f>
        <v/>
      </c>
      <c r="S17" s="279" t="n">
        <v>30</v>
      </c>
      <c r="T17" s="226" t="n"/>
      <c r="U17" s="280" t="n">
        <v>30</v>
      </c>
      <c r="V17" s="226" t="n"/>
      <c r="W17" s="281" t="n"/>
      <c r="X17" s="148" t="n"/>
      <c r="Y17" s="148" t="n"/>
      <c r="Z17" s="148" t="n"/>
      <c r="AA17" s="148" t="n"/>
      <c r="AB17" s="148" t="n"/>
      <c r="AC17" s="148" t="n"/>
      <c r="AD17" s="148" t="n"/>
      <c r="AE17" s="148" t="n"/>
      <c r="AF17" s="148" t="n"/>
      <c r="AG17" s="148" t="n"/>
      <c r="AH17" s="148" t="n"/>
      <c r="AI17" s="148" t="n"/>
      <c r="AJ17" s="148" t="n"/>
      <c r="AK17" s="148" t="n"/>
      <c r="AL17" s="148" t="n"/>
      <c r="AM17" s="226" t="n"/>
    </row>
    <row r="18" ht="15" customHeight="1" s="147" thickBot="1">
      <c r="C18" s="30" t="inlineStr">
        <is>
          <t>Gweru</t>
        </is>
      </c>
      <c r="D18" s="31" t="n">
        <v>0</v>
      </c>
      <c r="E18" s="31" t="n">
        <v>64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2">
        <f>SUM(E18:K18)-L18</f>
        <v/>
      </c>
      <c r="N18" s="32" t="n">
        <v>64</v>
      </c>
      <c r="O18" s="32">
        <f>M18+D18</f>
        <v/>
      </c>
      <c r="P18" s="32" t="n">
        <v>0</v>
      </c>
      <c r="Q18" s="32" t="n">
        <v>0</v>
      </c>
      <c r="R18" s="33">
        <f>IFERROR(L18/M18,0)</f>
        <v/>
      </c>
      <c r="S18" s="279" t="n">
        <v>64</v>
      </c>
      <c r="T18" s="226" t="n"/>
      <c r="U18" s="280" t="n">
        <v>64</v>
      </c>
      <c r="V18" s="226" t="n"/>
      <c r="W18" s="281" t="n"/>
      <c r="X18" s="148" t="n"/>
      <c r="Y18" s="148" t="n"/>
      <c r="Z18" s="148" t="n"/>
      <c r="AA18" s="148" t="n"/>
      <c r="AB18" s="148" t="n"/>
      <c r="AC18" s="148" t="n"/>
      <c r="AD18" s="148" t="n"/>
      <c r="AE18" s="148" t="n"/>
      <c r="AF18" s="148" t="n"/>
      <c r="AG18" s="148" t="n"/>
      <c r="AH18" s="148" t="n"/>
      <c r="AI18" s="148" t="n"/>
      <c r="AJ18" s="148" t="n"/>
      <c r="AK18" s="148" t="n"/>
      <c r="AL18" s="148" t="n"/>
      <c r="AM18" s="226" t="n"/>
    </row>
    <row r="19" ht="15" customHeight="1" s="147" thickBot="1">
      <c r="C19" s="30" t="inlineStr">
        <is>
          <t>Chinhoyi</t>
        </is>
      </c>
      <c r="D19" s="31" t="n">
        <v>0</v>
      </c>
      <c r="E19" s="31" t="n">
        <v>14</v>
      </c>
      <c r="F19" s="31" t="n">
        <v>0</v>
      </c>
      <c r="G19" s="31" t="n">
        <v>0</v>
      </c>
      <c r="H19" s="31" t="n">
        <v>0</v>
      </c>
      <c r="I19" s="31" t="n">
        <v>0</v>
      </c>
      <c r="J19" s="31" t="n">
        <v>0</v>
      </c>
      <c r="K19" s="31" t="n">
        <v>0</v>
      </c>
      <c r="L19" s="31" t="n">
        <v>0</v>
      </c>
      <c r="M19" s="32">
        <f>SUM(E19:K19)-L19</f>
        <v/>
      </c>
      <c r="N19" s="32" t="n">
        <v>0</v>
      </c>
      <c r="O19" s="32">
        <f>M19+D19</f>
        <v/>
      </c>
      <c r="P19" s="32" t="n">
        <v>0</v>
      </c>
      <c r="Q19" s="32" t="n">
        <v>0</v>
      </c>
      <c r="R19" s="33">
        <f>IFERROR(#REF!/M19,0)</f>
        <v/>
      </c>
      <c r="S19" s="279" t="n">
        <v>0</v>
      </c>
      <c r="T19" s="226" t="n"/>
      <c r="U19" s="280" t="n">
        <v>14</v>
      </c>
      <c r="V19" s="226" t="n"/>
      <c r="W19" s="281" t="n"/>
      <c r="X19" s="148" t="n"/>
      <c r="Y19" s="148" t="n"/>
      <c r="Z19" s="148" t="n"/>
      <c r="AA19" s="148" t="n"/>
      <c r="AB19" s="148" t="n"/>
      <c r="AC19" s="148" t="n"/>
      <c r="AD19" s="148" t="n"/>
      <c r="AE19" s="148" t="n"/>
      <c r="AF19" s="148" t="n"/>
      <c r="AG19" s="148" t="n"/>
      <c r="AH19" s="148" t="n"/>
      <c r="AI19" s="148" t="n"/>
      <c r="AJ19" s="148" t="n"/>
      <c r="AK19" s="148" t="n"/>
      <c r="AL19" s="148" t="n"/>
      <c r="AM19" s="226" t="n"/>
    </row>
    <row r="20" ht="15" customHeight="1" s="147" thickBot="1">
      <c r="C20" s="30" t="inlineStr">
        <is>
          <t xml:space="preserve">Masvingo </t>
        </is>
      </c>
      <c r="D20" s="31" t="n">
        <v>0</v>
      </c>
      <c r="E20" s="31" t="n">
        <v>251</v>
      </c>
      <c r="F20" s="31" t="n">
        <v>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0</v>
      </c>
      <c r="M20" s="32">
        <f>SUM(E20:K20)-L20</f>
        <v/>
      </c>
      <c r="N20" s="32" t="n">
        <v>0</v>
      </c>
      <c r="O20" s="32">
        <f>M20+D20</f>
        <v/>
      </c>
      <c r="P20" s="32" t="n">
        <v>0</v>
      </c>
      <c r="Q20" s="32" t="n">
        <v>0</v>
      </c>
      <c r="R20" s="33">
        <f>IFERROR(L20/M20,0)</f>
        <v/>
      </c>
      <c r="S20" s="279" t="n">
        <v>0</v>
      </c>
      <c r="T20" s="226" t="n"/>
      <c r="U20" s="280" t="n">
        <v>251</v>
      </c>
      <c r="V20" s="226" t="n"/>
      <c r="W20" s="281" t="n"/>
      <c r="X20" s="148" t="n"/>
      <c r="Y20" s="148" t="n"/>
      <c r="Z20" s="148" t="n"/>
      <c r="AA20" s="148" t="n"/>
      <c r="AB20" s="148" t="n"/>
      <c r="AC20" s="148" t="n"/>
      <c r="AD20" s="148" t="n"/>
      <c r="AE20" s="148" t="n"/>
      <c r="AF20" s="148" t="n"/>
      <c r="AG20" s="148" t="n"/>
      <c r="AH20" s="148" t="n"/>
      <c r="AI20" s="148" t="n"/>
      <c r="AJ20" s="148" t="n"/>
      <c r="AK20" s="148" t="n"/>
      <c r="AL20" s="148" t="n"/>
      <c r="AM20" s="226" t="n"/>
    </row>
    <row r="21" ht="15" customHeight="1" s="147" thickBot="1">
      <c r="C21" s="49" t="inlineStr">
        <is>
          <t>Beitbridge</t>
        </is>
      </c>
      <c r="D21" s="50" t="n">
        <v>1</v>
      </c>
      <c r="E21" s="31" t="n">
        <v>192</v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2">
        <f>SUM(E21:K21)-L21</f>
        <v/>
      </c>
      <c r="N21" s="32" t="n">
        <v>0</v>
      </c>
      <c r="O21" s="32">
        <f>M21+D21</f>
        <v/>
      </c>
      <c r="P21" s="32" t="n">
        <v>0</v>
      </c>
      <c r="Q21" s="32" t="n">
        <v>0</v>
      </c>
      <c r="R21" s="33">
        <f>IFERROR(L21/M21,0)</f>
        <v/>
      </c>
      <c r="S21" s="279" t="n">
        <v>0</v>
      </c>
      <c r="T21" s="226" t="n"/>
      <c r="U21" s="279" t="n">
        <v>193</v>
      </c>
      <c r="V21" s="226" t="n"/>
      <c r="W21" s="281" t="n"/>
      <c r="X21" s="148" t="n"/>
      <c r="Y21" s="148" t="n"/>
      <c r="Z21" s="148" t="n"/>
      <c r="AA21" s="148" t="n"/>
      <c r="AB21" s="148" t="n"/>
      <c r="AC21" s="148" t="n"/>
      <c r="AD21" s="148" t="n"/>
      <c r="AE21" s="148" t="n"/>
      <c r="AF21" s="148" t="n"/>
      <c r="AG21" s="148" t="n"/>
      <c r="AH21" s="148" t="n"/>
      <c r="AI21" s="148" t="n"/>
      <c r="AJ21" s="148" t="n"/>
      <c r="AK21" s="148" t="n"/>
      <c r="AL21" s="148" t="n"/>
      <c r="AM21" s="148" t="n"/>
      <c r="AN21" s="148" t="n"/>
      <c r="AO21" s="226" t="n"/>
    </row>
    <row r="22" ht="15" customHeight="1" s="147" thickBot="1">
      <c r="C22" s="30" t="inlineStr">
        <is>
          <t>Victoria Falls</t>
        </is>
      </c>
      <c r="D22" s="31" t="n">
        <v>0</v>
      </c>
      <c r="E22" s="31" t="n">
        <v>17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2">
        <f>SUM(E22:K22)-L22</f>
        <v/>
      </c>
      <c r="N22" s="32" t="n">
        <v>17</v>
      </c>
      <c r="O22" s="32">
        <f>M22+D22</f>
        <v/>
      </c>
      <c r="P22" s="32" t="n">
        <v>0</v>
      </c>
      <c r="Q22" s="32" t="n">
        <v>0</v>
      </c>
      <c r="R22" s="33">
        <f>IFERROR(L22/M22,0)</f>
        <v/>
      </c>
      <c r="S22" s="279" t="n">
        <v>17</v>
      </c>
      <c r="T22" s="226" t="n"/>
      <c r="U22" s="280" t="n">
        <v>17</v>
      </c>
      <c r="V22" s="226" t="n"/>
      <c r="W22" s="281" t="n"/>
      <c r="X22" s="148" t="n"/>
      <c r="Y22" s="148" t="n"/>
      <c r="Z22" s="148" t="n"/>
      <c r="AA22" s="148" t="n"/>
      <c r="AB22" s="148" t="n"/>
      <c r="AC22" s="148" t="n"/>
      <c r="AD22" s="148" t="n"/>
      <c r="AE22" s="148" t="n"/>
      <c r="AF22" s="148" t="n"/>
      <c r="AG22" s="148" t="n"/>
      <c r="AH22" s="148" t="n"/>
      <c r="AI22" s="148" t="n"/>
      <c r="AJ22" s="148" t="n"/>
      <c r="AK22" s="148" t="n"/>
      <c r="AL22" s="148" t="n"/>
      <c r="AM22" s="226" t="n"/>
    </row>
    <row r="23" ht="15" customHeight="1" s="147" thickBot="1">
      <c r="C23" s="30" t="inlineStr">
        <is>
          <t>Bindura</t>
        </is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  <c r="K23" s="31" t="n">
        <v>0</v>
      </c>
      <c r="L23" s="31" t="n">
        <v>0</v>
      </c>
      <c r="M23" s="32">
        <f>SUM(E23:K23)-L23</f>
        <v/>
      </c>
      <c r="N23" s="32" t="n">
        <v>0</v>
      </c>
      <c r="O23" s="32">
        <f>M23+D23</f>
        <v/>
      </c>
      <c r="P23" s="32" t="n">
        <v>0</v>
      </c>
      <c r="Q23" s="32" t="n">
        <v>0</v>
      </c>
      <c r="R23" s="33">
        <f>IFERROR(L23/M23,0)</f>
        <v/>
      </c>
      <c r="S23" s="279" t="n">
        <v>0</v>
      </c>
      <c r="T23" s="226" t="n"/>
      <c r="U23" s="280" t="n">
        <v>0</v>
      </c>
      <c r="V23" s="226" t="n"/>
      <c r="W23" s="281" t="n"/>
      <c r="X23" s="148" t="n"/>
      <c r="Y23" s="148" t="n"/>
      <c r="Z23" s="148" t="n"/>
      <c r="AA23" s="148" t="n"/>
      <c r="AB23" s="148" t="n"/>
      <c r="AC23" s="148" t="n"/>
      <c r="AD23" s="148" t="n"/>
      <c r="AE23" s="148" t="n"/>
      <c r="AF23" s="148" t="n"/>
      <c r="AG23" s="148" t="n"/>
      <c r="AH23" s="148" t="n"/>
      <c r="AI23" s="148" t="n"/>
      <c r="AJ23" s="148" t="n"/>
      <c r="AK23" s="148" t="n"/>
      <c r="AL23" s="148" t="n"/>
      <c r="AM23" s="226" t="n"/>
    </row>
    <row r="24" ht="15" customHeight="1" s="147" thickBot="1">
      <c r="C24" s="30" t="inlineStr">
        <is>
          <t>Kadoma</t>
        </is>
      </c>
      <c r="D24" s="31" t="n">
        <v>0</v>
      </c>
      <c r="E24" s="31" t="n">
        <v>72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2">
        <f>SUM(E24:K24)-L24</f>
        <v/>
      </c>
      <c r="N24" s="32" t="n">
        <v>0</v>
      </c>
      <c r="O24" s="32">
        <f>M24+D24</f>
        <v/>
      </c>
      <c r="P24" s="32" t="n">
        <v>0</v>
      </c>
      <c r="Q24" s="32" t="n">
        <v>0</v>
      </c>
      <c r="R24" s="33">
        <f>IFERROR(L24/M24,0)</f>
        <v/>
      </c>
      <c r="S24" s="279" t="n">
        <v>0</v>
      </c>
      <c r="T24" s="226" t="n"/>
      <c r="U24" s="280" t="n">
        <v>0</v>
      </c>
      <c r="V24" s="226" t="n"/>
      <c r="W24" s="281" t="n"/>
      <c r="X24" s="148" t="n"/>
      <c r="Y24" s="148" t="n"/>
      <c r="Z24" s="148" t="n"/>
      <c r="AA24" s="148" t="n"/>
      <c r="AB24" s="148" t="n"/>
      <c r="AC24" s="148" t="n"/>
      <c r="AD24" s="148" t="n"/>
      <c r="AE24" s="148" t="n"/>
      <c r="AF24" s="148" t="n"/>
      <c r="AG24" s="148" t="n"/>
      <c r="AH24" s="148" t="n"/>
      <c r="AI24" s="148" t="n"/>
      <c r="AJ24" s="148" t="n"/>
      <c r="AK24" s="148" t="n"/>
      <c r="AL24" s="148" t="n"/>
      <c r="AM24" s="226" t="n"/>
    </row>
    <row r="25" ht="15" customHeight="1" s="147" thickBot="1">
      <c r="C25" s="49" t="inlineStr">
        <is>
          <t>Marondera</t>
        </is>
      </c>
      <c r="D25" s="50" t="n">
        <v>0</v>
      </c>
      <c r="E25" s="31" t="n">
        <v>173</v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2">
        <f>SUM(E25:K25)-L25</f>
        <v/>
      </c>
      <c r="N25" s="32" t="n">
        <v>29</v>
      </c>
      <c r="O25" s="32">
        <f>M25+D25</f>
        <v/>
      </c>
      <c r="P25" s="32" t="n">
        <v>0</v>
      </c>
      <c r="Q25" s="32" t="n">
        <v>0</v>
      </c>
      <c r="R25" s="33">
        <f>IFERROR(L25/M25,0)</f>
        <v/>
      </c>
      <c r="S25" s="279" t="n">
        <v>29</v>
      </c>
      <c r="T25" s="226" t="n"/>
      <c r="U25" s="280" t="n">
        <v>29</v>
      </c>
      <c r="V25" s="226" t="n"/>
      <c r="W25" s="281" t="n"/>
      <c r="X25" s="148" t="n"/>
      <c r="Y25" s="148" t="n"/>
      <c r="Z25" s="148" t="n"/>
      <c r="AA25" s="148" t="n"/>
      <c r="AB25" s="148" t="n"/>
      <c r="AC25" s="148" t="n"/>
      <c r="AD25" s="148" t="n"/>
      <c r="AE25" s="148" t="n"/>
      <c r="AF25" s="148" t="n"/>
      <c r="AG25" s="148" t="n"/>
      <c r="AH25" s="148" t="n"/>
      <c r="AI25" s="148" t="n"/>
      <c r="AJ25" s="148" t="n"/>
      <c r="AK25" s="148" t="n"/>
      <c r="AL25" s="148" t="n"/>
      <c r="AM25" s="226" t="n"/>
    </row>
    <row r="26" ht="15" customHeight="1" s="147" thickBot="1">
      <c r="C26" s="30" t="inlineStr">
        <is>
          <t>St Lukes</t>
        </is>
      </c>
      <c r="D26" s="31" t="n">
        <v>0</v>
      </c>
      <c r="E26" s="31" t="n">
        <v>69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2">
        <f>SUM(E26:K26)-L26</f>
        <v/>
      </c>
      <c r="N26" s="32" t="n">
        <v>9</v>
      </c>
      <c r="O26" s="32">
        <f>M26+D26</f>
        <v/>
      </c>
      <c r="P26" s="32" t="n">
        <v>0</v>
      </c>
      <c r="Q26" s="32" t="n">
        <v>0</v>
      </c>
      <c r="R26" s="33">
        <f>IFERROR(L26/M26,0)</f>
        <v/>
      </c>
      <c r="S26" s="279" t="n">
        <v>9</v>
      </c>
      <c r="T26" s="226" t="n"/>
      <c r="U26" s="280" t="n">
        <v>9</v>
      </c>
      <c r="V26" s="226" t="n"/>
      <c r="W26" s="281" t="n"/>
      <c r="X26" s="148" t="n"/>
      <c r="Y26" s="148" t="n"/>
      <c r="Z26" s="148" t="n"/>
      <c r="AA26" s="148" t="n"/>
      <c r="AB26" s="148" t="n"/>
      <c r="AC26" s="148" t="n"/>
      <c r="AD26" s="148" t="n"/>
      <c r="AE26" s="148" t="n"/>
      <c r="AF26" s="148" t="n"/>
      <c r="AG26" s="148" t="n"/>
      <c r="AH26" s="148" t="n"/>
      <c r="AI26" s="148" t="n"/>
      <c r="AJ26" s="148" t="n"/>
      <c r="AK26" s="148" t="n"/>
      <c r="AL26" s="148" t="n"/>
      <c r="AM26" s="226" t="n"/>
    </row>
    <row r="27" ht="15" customHeight="1" s="147" thickBot="1">
      <c r="C27" s="30" t="inlineStr">
        <is>
          <t>Gwanda</t>
        </is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2">
        <f>SUM(E27:K27)-L27</f>
        <v/>
      </c>
      <c r="N27" s="31" t="n">
        <v>0</v>
      </c>
      <c r="O27" s="32">
        <f>M27+D27</f>
        <v/>
      </c>
      <c r="P27" s="32" t="n">
        <v>0</v>
      </c>
      <c r="Q27" s="32" t="n">
        <v>0</v>
      </c>
      <c r="R27" s="33">
        <f>IFERROR(L27/M27,0)</f>
        <v/>
      </c>
      <c r="S27" s="279" t="n">
        <v>0</v>
      </c>
      <c r="T27" s="226" t="n"/>
      <c r="U27" s="280" t="n">
        <v>0</v>
      </c>
      <c r="V27" s="226" t="n"/>
      <c r="W27" s="281" t="n"/>
      <c r="X27" s="148" t="n"/>
      <c r="Y27" s="148" t="n"/>
      <c r="Z27" s="148" t="n"/>
      <c r="AA27" s="148" t="n"/>
      <c r="AB27" s="148" t="n"/>
      <c r="AC27" s="148" t="n"/>
      <c r="AD27" s="148" t="n"/>
      <c r="AE27" s="148" t="n"/>
      <c r="AF27" s="148" t="n"/>
      <c r="AG27" s="148" t="n"/>
      <c r="AH27" s="148" t="n"/>
      <c r="AI27" s="148" t="n"/>
      <c r="AJ27" s="148" t="n"/>
      <c r="AK27" s="148" t="n"/>
      <c r="AL27" s="148" t="n"/>
      <c r="AM27" s="226" t="n"/>
    </row>
    <row r="28" ht="15" customHeight="1" s="147" thickBot="1">
      <c r="C28" s="15" t="inlineStr">
        <is>
          <t>Total</t>
        </is>
      </c>
      <c r="D28" s="16">
        <f>SUM(D13:D27)</f>
        <v/>
      </c>
      <c r="E28" s="16">
        <f>SUM(E13:E27)</f>
        <v/>
      </c>
      <c r="F28" s="16">
        <f>SUM(F13:F27)</f>
        <v/>
      </c>
      <c r="G28" s="16">
        <f>SUM(G13:G27)</f>
        <v/>
      </c>
      <c r="H28" s="16">
        <f>SUM(H13:H27)</f>
        <v/>
      </c>
      <c r="I28" s="16">
        <f>SUM(I13:I27)</f>
        <v/>
      </c>
      <c r="J28" s="16">
        <f>SUM(J13:J27)</f>
        <v/>
      </c>
      <c r="K28" s="16">
        <f>SUM(K13:K27)</f>
        <v/>
      </c>
      <c r="L28" s="16">
        <f>SUM(L13:L27)</f>
        <v/>
      </c>
      <c r="M28" s="16">
        <f>SUM(M13:M27)</f>
        <v/>
      </c>
      <c r="N28" s="16">
        <f>SUM(N13:N27)</f>
        <v/>
      </c>
      <c r="O28" s="16">
        <f>SUM(O13:O27)</f>
        <v/>
      </c>
      <c r="P28" s="16">
        <f>SUM(P13:P27)</f>
        <v/>
      </c>
      <c r="Q28" s="17" t="n"/>
      <c r="R28" s="33">
        <f>IFERROR(L28/M28,0)</f>
        <v/>
      </c>
      <c r="S28" s="137">
        <f>SUM(S13:T27)</f>
        <v/>
      </c>
      <c r="T28" s="148" t="n"/>
      <c r="U28" s="137">
        <f>SUM(U13:V27)</f>
        <v/>
      </c>
      <c r="V28" s="148" t="n"/>
      <c r="W28" s="281" t="n"/>
      <c r="X28" s="148" t="n"/>
      <c r="Y28" s="148" t="n"/>
      <c r="Z28" s="148" t="n"/>
      <c r="AA28" s="148" t="n"/>
      <c r="AB28" s="148" t="n"/>
      <c r="AC28" s="148" t="n"/>
      <c r="AD28" s="148" t="n"/>
      <c r="AE28" s="148" t="n"/>
      <c r="AF28" s="148" t="n"/>
      <c r="AG28" s="148" t="n"/>
      <c r="AH28" s="148" t="n"/>
      <c r="AI28" s="148" t="n"/>
      <c r="AJ28" s="148" t="n"/>
      <c r="AK28" s="148" t="n"/>
      <c r="AL28" s="148" t="n"/>
      <c r="AM28" s="226" t="n"/>
    </row>
    <row r="32" ht="15" customHeight="1" s="147" thickBot="1"/>
    <row r="33" ht="18.6" customHeight="1" s="147" thickBot="1">
      <c r="C33" s="18" t="inlineStr">
        <is>
          <t>Specimens Run</t>
        </is>
      </c>
    </row>
    <row r="34" ht="15" customHeight="1" s="147" thickBot="1"/>
    <row r="35" ht="15" customHeight="1" s="147" thickBot="1">
      <c r="C35" s="207" t="inlineStr">
        <is>
          <t>Laboratory</t>
        </is>
      </c>
      <c r="D35" s="118" t="inlineStr">
        <is>
          <t>Tests Done</t>
        </is>
      </c>
      <c r="E35" s="282" t="n"/>
      <c r="F35" s="282" t="n"/>
      <c r="G35" s="282" t="n"/>
      <c r="H35" s="282" t="n"/>
      <c r="I35" s="282" t="n"/>
      <c r="J35" s="282" t="n"/>
      <c r="K35" s="282" t="n"/>
      <c r="L35" s="282" t="n"/>
      <c r="M35" s="282" t="n"/>
      <c r="N35" s="282" t="n"/>
      <c r="O35" s="282" t="n"/>
      <c r="P35" s="282" t="n"/>
      <c r="Q35" s="282" t="n"/>
      <c r="R35" s="282" t="n"/>
      <c r="S35" s="282" t="n"/>
      <c r="T35" s="282" t="n"/>
      <c r="U35" s="282" t="n"/>
      <c r="V35" s="282" t="n"/>
      <c r="W35" s="282" t="n"/>
      <c r="X35" s="282" t="n"/>
      <c r="Y35" s="282" t="n"/>
      <c r="Z35" s="282" t="n"/>
      <c r="AA35" s="282" t="n"/>
      <c r="AB35" s="282" t="n"/>
      <c r="AC35" s="282" t="n"/>
      <c r="AD35" s="282" t="n"/>
      <c r="AE35" s="283" t="n"/>
      <c r="AF35" s="118" t="inlineStr">
        <is>
          <t>Total Tests Done</t>
        </is>
      </c>
      <c r="AG35" s="282" t="n"/>
      <c r="AH35" s="283" t="n"/>
      <c r="AI35" s="119" t="inlineStr">
        <is>
          <t xml:space="preserve">Error Rates </t>
        </is>
      </c>
      <c r="AJ35" s="282" t="n"/>
      <c r="AK35" s="282" t="n"/>
      <c r="AL35" s="282" t="n"/>
      <c r="AM35" s="282" t="n"/>
      <c r="AN35" s="282" t="n"/>
      <c r="AO35" s="282" t="n"/>
    </row>
    <row r="36">
      <c r="C36" s="3" t="n"/>
      <c r="D36" s="162" t="inlineStr">
        <is>
          <t>Abbott</t>
        </is>
      </c>
      <c r="H36" s="167" t="inlineStr">
        <is>
          <t>BMX</t>
        </is>
      </c>
      <c r="K36" s="275" t="n"/>
      <c r="L36" s="170" t="inlineStr">
        <is>
          <t>GeneXpert</t>
        </is>
      </c>
      <c r="P36" s="175" t="inlineStr">
        <is>
          <t>Quant Studio3</t>
        </is>
      </c>
      <c r="S36" s="275" t="n"/>
      <c r="T36" s="284" t="inlineStr">
        <is>
          <t>Hologic Panther</t>
        </is>
      </c>
      <c r="W36" s="275" t="n"/>
      <c r="X36" s="285" t="inlineStr">
        <is>
          <t>RDT   (Antibody)</t>
        </is>
      </c>
      <c r="AA36" s="275" t="n"/>
      <c r="AB36" s="286" t="inlineStr">
        <is>
          <t>RDT (Antigen)</t>
        </is>
      </c>
      <c r="AE36" s="275" t="n"/>
      <c r="AF36" s="132" t="inlineStr">
        <is>
          <t>Total Tests Done</t>
        </is>
      </c>
      <c r="AG36" s="132" t="inlineStr">
        <is>
          <t>Total Repeats</t>
        </is>
      </c>
      <c r="AH36" s="157" t="inlineStr">
        <is>
          <t>Total Patients Run</t>
        </is>
      </c>
      <c r="AI36" s="159" t="inlineStr">
        <is>
          <t>Abbott</t>
        </is>
      </c>
      <c r="AJ36" s="159" t="inlineStr">
        <is>
          <t>BMX</t>
        </is>
      </c>
      <c r="AK36" s="159" t="inlineStr">
        <is>
          <t>GeneXpert</t>
        </is>
      </c>
      <c r="AL36" s="114" t="inlineStr">
        <is>
          <t>Quant Studio3</t>
        </is>
      </c>
      <c r="AM36" s="114" t="inlineStr">
        <is>
          <t>Hologic Panther</t>
        </is>
      </c>
      <c r="AN36" s="114" t="inlineStr">
        <is>
          <t>RDT(Antibody)</t>
        </is>
      </c>
      <c r="AO36" s="114" t="inlineStr">
        <is>
          <t>RDT(Antigen)</t>
        </is>
      </c>
    </row>
    <row r="37" ht="15" customHeight="1" s="147" thickBot="1">
      <c r="C37" s="3" t="n"/>
      <c r="D37" s="276" t="n"/>
      <c r="E37" s="278" t="n"/>
      <c r="F37" s="278" t="n"/>
      <c r="G37" s="278" t="n"/>
      <c r="H37" s="278" t="n"/>
      <c r="I37" s="278" t="n"/>
      <c r="J37" s="278" t="n"/>
      <c r="K37" s="277" t="n"/>
      <c r="L37" s="276" t="n"/>
      <c r="M37" s="278" t="n"/>
      <c r="N37" s="278" t="n"/>
      <c r="O37" s="278" t="n"/>
      <c r="P37" s="278" t="n"/>
      <c r="Q37" s="278" t="n"/>
      <c r="R37" s="278" t="n"/>
      <c r="S37" s="277" t="n"/>
      <c r="T37" s="276" t="n"/>
      <c r="U37" s="278" t="n"/>
      <c r="V37" s="278" t="n"/>
      <c r="W37" s="277" t="n"/>
      <c r="X37" s="276" t="n"/>
      <c r="Y37" s="278" t="n"/>
      <c r="Z37" s="278" t="n"/>
      <c r="AA37" s="277" t="n"/>
      <c r="AB37" s="276" t="n"/>
      <c r="AC37" s="278" t="n"/>
      <c r="AD37" s="278" t="n"/>
      <c r="AE37" s="277" t="n"/>
      <c r="AF37" s="287" t="n"/>
      <c r="AG37" s="287" t="n"/>
      <c r="AI37" s="276" t="n"/>
      <c r="AJ37" s="276" t="n"/>
      <c r="AK37" s="276" t="n"/>
      <c r="AL37" s="276" t="n"/>
      <c r="AM37" s="276" t="n"/>
      <c r="AN37" s="276" t="n"/>
      <c r="AO37" s="276" t="n"/>
    </row>
    <row r="38" ht="72.59999999999999" customHeight="1" s="147" thickBot="1">
      <c r="C38" s="3" t="n"/>
      <c r="D38" s="19" t="inlineStr">
        <is>
          <t xml:space="preserve">Run </t>
        </is>
      </c>
      <c r="E38" s="20" t="inlineStr">
        <is>
          <t>Failed but eligible for repeat</t>
        </is>
      </c>
      <c r="F38" s="20" t="inlineStr">
        <is>
          <t>Failed not eligible for repeat</t>
        </is>
      </c>
      <c r="G38" s="19" t="inlineStr">
        <is>
          <t>Repeat</t>
        </is>
      </c>
      <c r="H38" s="19" t="inlineStr">
        <is>
          <t xml:space="preserve">Run </t>
        </is>
      </c>
      <c r="I38" s="20" t="inlineStr">
        <is>
          <t>Failed but eligible for repeat</t>
        </is>
      </c>
      <c r="J38" s="20" t="inlineStr">
        <is>
          <t>Failed not eligible for repeat</t>
        </is>
      </c>
      <c r="K38" s="19" t="inlineStr">
        <is>
          <t>Repeat</t>
        </is>
      </c>
      <c r="L38" s="19" t="inlineStr">
        <is>
          <t xml:space="preserve">Run </t>
        </is>
      </c>
      <c r="M38" s="20" t="inlineStr">
        <is>
          <t>Failed but eligible for repeat</t>
        </is>
      </c>
      <c r="N38" s="20" t="inlineStr">
        <is>
          <t>Failed not eligible for repeat</t>
        </is>
      </c>
      <c r="O38" s="19" t="inlineStr">
        <is>
          <t>Repeat</t>
        </is>
      </c>
      <c r="P38" s="19" t="inlineStr">
        <is>
          <t xml:space="preserve">Run </t>
        </is>
      </c>
      <c r="Q38" s="20" t="inlineStr">
        <is>
          <t>Failed but eligible for repeat</t>
        </is>
      </c>
      <c r="R38" s="20" t="inlineStr">
        <is>
          <t>Failed not eligible for repeat</t>
        </is>
      </c>
      <c r="S38" s="19" t="inlineStr">
        <is>
          <t>Repeat</t>
        </is>
      </c>
      <c r="T38" s="20" t="inlineStr">
        <is>
          <t xml:space="preserve">Run </t>
        </is>
      </c>
      <c r="U38" s="20" t="inlineStr">
        <is>
          <t>Failed but eligible for repeat</t>
        </is>
      </c>
      <c r="V38" s="20" t="inlineStr">
        <is>
          <t>Failed not eligible for repeat</t>
        </is>
      </c>
      <c r="W38" s="20" t="inlineStr">
        <is>
          <t>Repeat</t>
        </is>
      </c>
      <c r="X38" s="19" t="inlineStr">
        <is>
          <t xml:space="preserve">Run </t>
        </is>
      </c>
      <c r="Y38" s="20" t="inlineStr">
        <is>
          <t>Failed but eligible for repeat</t>
        </is>
      </c>
      <c r="Z38" s="20" t="inlineStr">
        <is>
          <t>Failed not eligible for repeat</t>
        </is>
      </c>
      <c r="AA38" s="19" t="inlineStr">
        <is>
          <t>Repeat</t>
        </is>
      </c>
      <c r="AB38" s="19" t="inlineStr">
        <is>
          <t xml:space="preserve">Run </t>
        </is>
      </c>
      <c r="AC38" s="20" t="inlineStr">
        <is>
          <t>Failed but eligible for repeat</t>
        </is>
      </c>
      <c r="AD38" s="20" t="inlineStr">
        <is>
          <t>Failed not eligible for repeat</t>
        </is>
      </c>
      <c r="AE38" s="19" t="inlineStr">
        <is>
          <t>Repeat</t>
        </is>
      </c>
      <c r="AF38" s="273" t="n"/>
      <c r="AG38" s="273" t="n"/>
      <c r="AH38" s="278" t="n"/>
      <c r="AI38" s="21" t="n"/>
      <c r="AJ38" s="21" t="n"/>
      <c r="AK38" s="21" t="n"/>
      <c r="AL38" s="21" t="n"/>
      <c r="AM38" s="21" t="n"/>
      <c r="AN38" s="21" t="n"/>
      <c r="AO38" s="21" t="n"/>
    </row>
    <row r="39" ht="15" customHeight="1" s="147" thickBot="1">
      <c r="C39" s="30" t="inlineStr">
        <is>
          <t>NMRL</t>
        </is>
      </c>
      <c r="D39" s="31" t="n">
        <v>168</v>
      </c>
      <c r="E39" s="31" t="n">
        <v>1</v>
      </c>
      <c r="F39" s="31" t="n">
        <v>0</v>
      </c>
      <c r="G39" s="31" t="n">
        <v>1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59</v>
      </c>
      <c r="M39" s="31" t="n">
        <v>0</v>
      </c>
      <c r="N39" s="31" t="n">
        <v>0</v>
      </c>
      <c r="O39" s="31" t="n">
        <v>0</v>
      </c>
      <c r="P39" s="31" t="n">
        <v>0</v>
      </c>
      <c r="Q39" s="31" t="n">
        <v>0</v>
      </c>
      <c r="R39" s="31" t="n">
        <v>0</v>
      </c>
      <c r="S39" s="31" t="n">
        <v>0</v>
      </c>
      <c r="T39" s="31" t="n">
        <v>0</v>
      </c>
      <c r="U39" s="31" t="n">
        <v>0</v>
      </c>
      <c r="V39" s="31" t="n">
        <v>0</v>
      </c>
      <c r="W39" s="31" t="n">
        <v>0</v>
      </c>
      <c r="X39" s="31" t="n">
        <v>0</v>
      </c>
      <c r="Y39" s="31" t="n">
        <v>0</v>
      </c>
      <c r="Z39" s="31" t="n">
        <v>0</v>
      </c>
      <c r="AA39" s="31" t="n">
        <v>0</v>
      </c>
      <c r="AB39" s="31" t="n">
        <v>0</v>
      </c>
      <c r="AC39" s="31" t="n">
        <v>0</v>
      </c>
      <c r="AD39" s="31" t="n">
        <v>0</v>
      </c>
      <c r="AE39" s="31" t="n">
        <v>0</v>
      </c>
      <c r="AF39" s="32">
        <f>SUM(D39+H39+L39+P39+T39+X39+AB39)</f>
        <v/>
      </c>
      <c r="AG39" s="32">
        <f>SUM(G39+K39+O39+S39+W39+AA39+AE39)</f>
        <v/>
      </c>
      <c r="AH39" s="32">
        <f>AF39-AG39</f>
        <v/>
      </c>
      <c r="AI39" s="36">
        <f>IFERROR(SUM(E39,F39)/D39,0)</f>
        <v/>
      </c>
      <c r="AJ39" s="36">
        <f>IFERROR(SUM(I39,J39)/H39,0)</f>
        <v/>
      </c>
      <c r="AK39" s="36">
        <f>IFERROR(SUM(M39,N39)/L39,0)</f>
        <v/>
      </c>
      <c r="AL39" s="36">
        <f>IFERROR(SUM(Q39,R39)/P39,0)</f>
        <v/>
      </c>
      <c r="AM39" s="36">
        <f>IFERROR(SUM(U39,V39)/T39,0)</f>
        <v/>
      </c>
      <c r="AN39" s="37">
        <f>IFERROR(SUM(Y39,Z39)/X39,0)</f>
        <v/>
      </c>
      <c r="AO39" s="37">
        <f>IFERROR(SUM(AC39,AD39)/AB39,0)</f>
        <v/>
      </c>
    </row>
    <row r="40" ht="15" customHeight="1" s="147" thickBot="1">
      <c r="C40" s="30" t="inlineStr">
        <is>
          <t>NTBRL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18</v>
      </c>
      <c r="M40" s="31" t="n">
        <v>0</v>
      </c>
      <c r="N40" s="31" t="n">
        <v>0</v>
      </c>
      <c r="O40" s="31" t="n">
        <v>0</v>
      </c>
      <c r="P40" s="31" t="n">
        <v>42</v>
      </c>
      <c r="Q40" s="31" t="n">
        <v>0</v>
      </c>
      <c r="R40" s="31" t="n">
        <v>0</v>
      </c>
      <c r="S40" s="31" t="n">
        <v>0</v>
      </c>
      <c r="T40" s="31" t="n">
        <v>0</v>
      </c>
      <c r="U40" s="31" t="n">
        <v>0</v>
      </c>
      <c r="V40" s="31" t="n">
        <v>0</v>
      </c>
      <c r="W40" s="31" t="n">
        <v>0</v>
      </c>
      <c r="X40" s="31" t="n">
        <v>0</v>
      </c>
      <c r="Y40" s="31" t="n">
        <v>0</v>
      </c>
      <c r="Z40" s="31" t="n">
        <v>0</v>
      </c>
      <c r="AA40" s="31" t="n">
        <v>0</v>
      </c>
      <c r="AB40" s="31" t="n">
        <v>0</v>
      </c>
      <c r="AC40" s="31" t="n">
        <v>0</v>
      </c>
      <c r="AD40" s="31" t="n">
        <v>0</v>
      </c>
      <c r="AE40" s="31" t="n">
        <v>0</v>
      </c>
      <c r="AF40" s="32">
        <f>SUM(D40+H40+L40+P40+T40+X40+AB40)</f>
        <v/>
      </c>
      <c r="AG40" s="32">
        <f>SUM(G40+K40+O40+S40+W40+AA40+AE40)</f>
        <v/>
      </c>
      <c r="AH40" s="32">
        <f>AF40-AG40</f>
        <v/>
      </c>
      <c r="AI40" s="36">
        <f>IFERROR(SUM(E40,F40)/D40,0)</f>
        <v/>
      </c>
      <c r="AJ40" s="36">
        <f>IFERROR(SUM(I40,J40)/H40,0)</f>
        <v/>
      </c>
      <c r="AK40" s="36">
        <f>IFERROR(SUM(M40,N40)/L40,0)</f>
        <v/>
      </c>
      <c r="AL40" s="36">
        <f>IFERROR(SUM(Q40,R40)/P40,0)</f>
        <v/>
      </c>
      <c r="AM40" s="36">
        <f>IFERROR(SUM(U40,V40)/T40,0)</f>
        <v/>
      </c>
      <c r="AN40" s="37">
        <f>IFERROR(SUM(Y40,Z40)/X40,0)</f>
        <v/>
      </c>
      <c r="AO40" s="37">
        <f>IFERROR(SUM(AC40,AD40)/AB40,0)</f>
        <v/>
      </c>
    </row>
    <row r="41" ht="15" customHeight="1" s="147" thickBot="1">
      <c r="C41" s="30" t="inlineStr">
        <is>
          <t>Mutare</t>
        </is>
      </c>
      <c r="D41" s="50" t="n">
        <v>0</v>
      </c>
      <c r="E41" s="50" t="n">
        <v>0</v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23</v>
      </c>
      <c r="M41" s="31" t="n">
        <v>0</v>
      </c>
      <c r="N41" s="31" t="n">
        <v>0</v>
      </c>
      <c r="O41" s="31" t="n">
        <v>0</v>
      </c>
      <c r="P41" s="31" t="n">
        <v>0</v>
      </c>
      <c r="Q41" s="31" t="n">
        <v>0</v>
      </c>
      <c r="R41" s="31" t="n">
        <v>0</v>
      </c>
      <c r="S41" s="31" t="n">
        <v>0</v>
      </c>
      <c r="T41" s="31" t="n">
        <v>0</v>
      </c>
      <c r="U41" s="31" t="n">
        <v>0</v>
      </c>
      <c r="V41" s="31" t="n">
        <v>0</v>
      </c>
      <c r="W41" s="31" t="n">
        <v>0</v>
      </c>
      <c r="X41" s="31" t="n">
        <v>0</v>
      </c>
      <c r="Y41" s="31" t="n">
        <v>0</v>
      </c>
      <c r="Z41" s="31" t="n">
        <v>0</v>
      </c>
      <c r="AA41" s="31" t="n">
        <v>0</v>
      </c>
      <c r="AB41" s="31" t="n">
        <v>0</v>
      </c>
      <c r="AC41" s="31" t="n">
        <v>0</v>
      </c>
      <c r="AD41" s="31" t="n">
        <v>0</v>
      </c>
      <c r="AE41" s="31" t="n">
        <v>0</v>
      </c>
      <c r="AF41" s="32">
        <f>SUM(D41+H41+L41+P41+T41+X41+AB41)</f>
        <v/>
      </c>
      <c r="AG41" s="32">
        <f>SUM(G41+K41+O41+S41+W41+AA41+AE41)</f>
        <v/>
      </c>
      <c r="AH41" s="32">
        <f>AF41-AG41</f>
        <v/>
      </c>
      <c r="AI41" s="36">
        <f>IFERROR(SUM(E41,F41)/D41,0)</f>
        <v/>
      </c>
      <c r="AJ41" s="36">
        <f>IFERROR(SUM(I41,J41)/H41,0)</f>
        <v/>
      </c>
      <c r="AK41" s="36">
        <f>IFERROR(SUM(M41,N41)/L41,0)</f>
        <v/>
      </c>
      <c r="AL41" s="36">
        <f>IFERROR(SUM(Q41,R41)/P41,0)</f>
        <v/>
      </c>
      <c r="AM41" s="36">
        <f>IFERROR(SUM(U41,V41)/T41,0)</f>
        <v/>
      </c>
      <c r="AN41" s="37">
        <f>IFERROR(SUM(Y41,Z41)/X41,0)</f>
        <v/>
      </c>
      <c r="AO41" s="37">
        <f>IFERROR(SUM(AC41,AD41)/AB41,0)</f>
        <v/>
      </c>
    </row>
    <row r="42" ht="15" customHeight="1" s="147" thickBot="1">
      <c r="C42" s="30" t="inlineStr">
        <is>
          <t>Wilkins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0</v>
      </c>
      <c r="O42" s="31" t="n">
        <v>0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0</v>
      </c>
      <c r="AB42" s="31" t="n">
        <v>0</v>
      </c>
      <c r="AC42" s="31" t="n">
        <v>0</v>
      </c>
      <c r="AD42" s="31" t="n">
        <v>0</v>
      </c>
      <c r="AE42" s="31" t="n">
        <v>0</v>
      </c>
      <c r="AF42" s="32">
        <f>SUM(D42+H42+L42+P42+T42+X42+AB42)</f>
        <v/>
      </c>
      <c r="AG42" s="32">
        <f>SUM(G42+K42+O42+S42+W42+AA42+AE42)</f>
        <v/>
      </c>
      <c r="AH42" s="32">
        <f>AF42-AG42</f>
        <v/>
      </c>
      <c r="AI42" s="36">
        <f>IFERROR(SUM(E42,F42)/D42,0)</f>
        <v/>
      </c>
      <c r="AJ42" s="36">
        <f>IFERROR(SUM(I42,J42)/H42,0)</f>
        <v/>
      </c>
      <c r="AK42" s="36">
        <f>IFERROR(SUM(M42,N42)/L42,0)</f>
        <v/>
      </c>
      <c r="AL42" s="36">
        <f>IFERROR(SUM(Q42,R42)/P42,0)</f>
        <v/>
      </c>
      <c r="AM42" s="36">
        <f>IFERROR(SUM(U42,V42)/T42,0)</f>
        <v/>
      </c>
      <c r="AN42" s="37">
        <f>IFERROR(SUM(Y42,Z42)/X42,0)</f>
        <v/>
      </c>
      <c r="AO42" s="37">
        <f>IFERROR(SUM(AC42,AD42)/AB42,0)</f>
        <v/>
      </c>
    </row>
    <row r="43" ht="15" customHeight="1" s="147" thickBot="1">
      <c r="C43" s="30" t="inlineStr">
        <is>
          <t>BRIDH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4</v>
      </c>
      <c r="M43" s="31" t="n">
        <v>0</v>
      </c>
      <c r="N43" s="31" t="n">
        <v>0</v>
      </c>
      <c r="O43" s="31" t="n">
        <v>0</v>
      </c>
      <c r="P43" s="31" t="n">
        <v>0</v>
      </c>
      <c r="Q43" s="31" t="n">
        <v>0</v>
      </c>
      <c r="R43" s="31" t="n">
        <v>0</v>
      </c>
      <c r="S43" s="31" t="n">
        <v>0</v>
      </c>
      <c r="T43" s="31" t="n">
        <v>0</v>
      </c>
      <c r="U43" s="31" t="n">
        <v>0</v>
      </c>
      <c r="V43" s="31" t="n">
        <v>0</v>
      </c>
      <c r="W43" s="31" t="n">
        <v>0</v>
      </c>
      <c r="X43" s="31" t="n">
        <v>0</v>
      </c>
      <c r="Y43" s="31" t="n">
        <v>0</v>
      </c>
      <c r="Z43" s="31" t="n">
        <v>0</v>
      </c>
      <c r="AA43" s="31" t="n">
        <v>0</v>
      </c>
      <c r="AB43" s="31" t="n">
        <v>26</v>
      </c>
      <c r="AC43" s="31" t="n">
        <v>0</v>
      </c>
      <c r="AD43" s="31" t="n">
        <v>0</v>
      </c>
      <c r="AE43" s="31" t="n">
        <v>0</v>
      </c>
      <c r="AF43" s="32">
        <f>SUM(D43+H43+L43+P43+T43+X43+AB43)</f>
        <v/>
      </c>
      <c r="AG43" s="32">
        <f>SUM(G43+K43+O43+S43+W43+AA43+AE43)</f>
        <v/>
      </c>
      <c r="AH43" s="32">
        <f>AF43-AG43</f>
        <v/>
      </c>
      <c r="AI43" s="36">
        <f>IFERROR(SUM(E43,F43)/D43,0)</f>
        <v/>
      </c>
      <c r="AJ43" s="36">
        <f>IFERROR(SUM(I43,J43)/H43,0)</f>
        <v/>
      </c>
      <c r="AK43" s="36">
        <f>IFERROR(SUM(M43,N43)/L43,0)</f>
        <v/>
      </c>
      <c r="AL43" s="36">
        <f>IFERROR(SUM(Q43,R43)/P43,0)</f>
        <v/>
      </c>
      <c r="AM43" s="36">
        <f>IFERROR(SUM(U43,V43)/T43,0)</f>
        <v/>
      </c>
      <c r="AN43" s="37">
        <f>IFERROR(SUM(Y43,Z43)/X43,0)</f>
        <v/>
      </c>
      <c r="AO43" s="37">
        <f>IFERROR(SUM(AC43,AD43)/AB43,0)</f>
        <v/>
      </c>
    </row>
    <row r="44" ht="15" customHeight="1" s="147" thickBot="1">
      <c r="C44" s="30" t="inlineStr">
        <is>
          <t>Gweru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  <c r="K44" s="31" t="n">
        <v>0</v>
      </c>
      <c r="L44" s="31" t="n">
        <v>64</v>
      </c>
      <c r="M44" s="31" t="n">
        <v>0</v>
      </c>
      <c r="N44" s="31" t="n">
        <v>0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0</v>
      </c>
      <c r="Y44" s="31" t="n">
        <v>0</v>
      </c>
      <c r="Z44" s="31" t="n">
        <v>0</v>
      </c>
      <c r="AA44" s="31" t="n">
        <v>0</v>
      </c>
      <c r="AB44" s="31" t="n">
        <v>0</v>
      </c>
      <c r="AC44" s="31" t="n">
        <v>0</v>
      </c>
      <c r="AD44" s="31" t="n">
        <v>0</v>
      </c>
      <c r="AE44" s="31" t="n">
        <v>0</v>
      </c>
      <c r="AF44" s="32">
        <f>SUM(D44+H44+L44+P44+T44+X44+AB44)</f>
        <v/>
      </c>
      <c r="AG44" s="32">
        <f>SUM(G44+K44+O44+S44+W44+AA44+AE44)</f>
        <v/>
      </c>
      <c r="AH44" s="32">
        <f>AF44-AG44</f>
        <v/>
      </c>
      <c r="AI44" s="36">
        <f>IFERROR(SUM(E44,F44)/D44,0)</f>
        <v/>
      </c>
      <c r="AJ44" s="36">
        <f>IFERROR(SUM(I44,J44)/H44,0)</f>
        <v/>
      </c>
      <c r="AK44" s="36">
        <f>IFERROR(SUM(M44,N44)/L44,0)</f>
        <v/>
      </c>
      <c r="AL44" s="36">
        <f>IFERROR(SUM(Q44,R44)/P44,0)</f>
        <v/>
      </c>
      <c r="AM44" s="36">
        <f>IFERROR(SUM(U44,V44)/T44,0)</f>
        <v/>
      </c>
      <c r="AN44" s="37">
        <f>IFERROR(SUM(Y44,Z44)/X44,0)</f>
        <v/>
      </c>
      <c r="AO44" s="37">
        <f>IFERROR(SUM(AC44,AD44)/AB44,0)</f>
        <v/>
      </c>
    </row>
    <row r="45" ht="15" customHeight="1" s="147" thickBot="1">
      <c r="C45" s="30" t="inlineStr">
        <is>
          <t>Chinhoyi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0</v>
      </c>
      <c r="L45" s="31" t="n">
        <v>0</v>
      </c>
      <c r="M45" s="31" t="n">
        <v>0</v>
      </c>
      <c r="N45" s="31" t="n">
        <v>0</v>
      </c>
      <c r="O45" s="31" t="n">
        <v>0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0</v>
      </c>
      <c r="Z45" s="31" t="n">
        <v>0</v>
      </c>
      <c r="AA45" s="31" t="n">
        <v>0</v>
      </c>
      <c r="AB45" s="31" t="n">
        <v>14</v>
      </c>
      <c r="AC45" s="31" t="n">
        <v>0</v>
      </c>
      <c r="AD45" s="31" t="n">
        <v>0</v>
      </c>
      <c r="AE45" s="31" t="n">
        <v>0</v>
      </c>
      <c r="AF45" s="32">
        <f>SUM(D45+H45+L45+P45+T45+X45+AB45)</f>
        <v/>
      </c>
      <c r="AG45" s="32">
        <f>SUM(G45+K45+O45+S45+W45+AA45+AE45)</f>
        <v/>
      </c>
      <c r="AH45" s="32">
        <f>AF45-AG45</f>
        <v/>
      </c>
      <c r="AI45" s="36">
        <f>IFERROR(SUM(E45,F45)/D45,0)</f>
        <v/>
      </c>
      <c r="AJ45" s="36">
        <f>IFERROR(SUM(I45,J45)/H45,0)</f>
        <v/>
      </c>
      <c r="AK45" s="36">
        <f>IFERROR(SUM(M45,N45)/L45,0)</f>
        <v/>
      </c>
      <c r="AL45" s="36">
        <f>IFERROR(SUM(Q45,R45)/P45,0)</f>
        <v/>
      </c>
      <c r="AM45" s="36">
        <f>IFERROR(SUM(U45,V45)/T45,0)</f>
        <v/>
      </c>
      <c r="AN45" s="37">
        <f>IFERROR(SUM(Y45,Z45)/X45,0)</f>
        <v/>
      </c>
      <c r="AO45" s="37">
        <f>IFERROR(SUM(AC45,AD45)/AB45,0)</f>
        <v/>
      </c>
    </row>
    <row r="46" ht="15" customHeight="1" s="147" thickBot="1">
      <c r="C46" s="30" t="inlineStr">
        <is>
          <t xml:space="preserve">Masvingo 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0</v>
      </c>
      <c r="M46" s="31" t="n">
        <v>0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0</v>
      </c>
      <c r="AA46" s="31" t="n">
        <v>0</v>
      </c>
      <c r="AB46" s="31" t="n">
        <v>251</v>
      </c>
      <c r="AC46" s="31" t="n">
        <v>0</v>
      </c>
      <c r="AD46" s="31" t="n">
        <v>0</v>
      </c>
      <c r="AE46" s="31" t="n">
        <v>0</v>
      </c>
      <c r="AF46" s="32">
        <f>SUM(D46+H46+L46+P46+T46+X46+AB46)</f>
        <v/>
      </c>
      <c r="AG46" s="32">
        <f>SUM(G46+K46+O46+S46+W46+AA46+AE46)</f>
        <v/>
      </c>
      <c r="AH46" s="32">
        <f>AF46-AG46</f>
        <v/>
      </c>
      <c r="AI46" s="36">
        <f>IFERROR(SUM(E46,F46)/D46,0)</f>
        <v/>
      </c>
      <c r="AJ46" s="36">
        <f>IFERROR(SUM(I46,J46)/H46,0)</f>
        <v/>
      </c>
      <c r="AK46" s="36">
        <f>IFERROR(SUM(M46,N46)/L46,0)</f>
        <v/>
      </c>
      <c r="AL46" s="36">
        <f>IFERROR(SUM(Q46,R46)/P46,0)</f>
        <v/>
      </c>
      <c r="AM46" s="36">
        <f>IFERROR(SUM(U46,V46)/T46,0)</f>
        <v/>
      </c>
      <c r="AN46" s="37">
        <f>IFERROR(SUM(Y46,Z46)/X46,0)</f>
        <v/>
      </c>
      <c r="AO46" s="37">
        <f>IFERROR(SUM(AC46,AD46)/AB46,0)</f>
        <v/>
      </c>
    </row>
    <row r="47" ht="15" customHeight="1" s="147" thickBot="1">
      <c r="C47" s="30" t="inlineStr">
        <is>
          <t>Beitbridge</t>
        </is>
      </c>
      <c r="D47" s="31" t="n">
        <v>117</v>
      </c>
      <c r="E47" s="50" t="n">
        <v>1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77</v>
      </c>
      <c r="M47" s="31" t="n">
        <v>3</v>
      </c>
      <c r="N47" s="31" t="n">
        <v>0</v>
      </c>
      <c r="O47" s="31" t="n">
        <v>0</v>
      </c>
      <c r="P47" s="31" t="n">
        <v>0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2">
        <f>SUM(D47+H47+L47+P47+T47+X47+AB47)</f>
        <v/>
      </c>
      <c r="AG47" s="32">
        <f>SUM(G47+K47+O47+S47+W47+AA47+AE47)</f>
        <v/>
      </c>
      <c r="AH47" s="32">
        <f>AF47-AG47</f>
        <v/>
      </c>
      <c r="AI47" s="36">
        <f>IFERROR(SUM(E47,F47)/D47,0)</f>
        <v/>
      </c>
      <c r="AJ47" s="36">
        <f>IFERROR(SUM(I47,J47)/H47,0)</f>
        <v/>
      </c>
      <c r="AK47" s="36">
        <f>IFERROR(SUM(M47,N47)/L47,0)</f>
        <v/>
      </c>
      <c r="AL47" s="36">
        <f>IFERROR(SUM(Q47,R47)/P47,0)</f>
        <v/>
      </c>
      <c r="AM47" s="36">
        <f>IFERROR(SUM(U47,V47)/T47,0)</f>
        <v/>
      </c>
      <c r="AN47" s="37">
        <f>IFERROR(SUM(Y47,Z47)/X47,0)</f>
        <v/>
      </c>
      <c r="AO47" s="37">
        <f>IFERROR(SUM(AC47,AD47)/AB47,0)</f>
        <v/>
      </c>
    </row>
    <row r="48" ht="15" customHeight="1" s="147" thickBot="1">
      <c r="C48" s="30" t="inlineStr">
        <is>
          <t>Victoria Falls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17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0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0</v>
      </c>
      <c r="AE48" s="31" t="n">
        <v>0</v>
      </c>
      <c r="AF48" s="32">
        <f>SUM(D48+H48+L48+P48+T48+X48+AB48)</f>
        <v/>
      </c>
      <c r="AG48" s="32">
        <f>SUM(G48+K48+O48+S48+W48+AA48+AE48)</f>
        <v/>
      </c>
      <c r="AH48" s="32">
        <f>AF48-AG48</f>
        <v/>
      </c>
      <c r="AI48" s="36">
        <f>IFERROR(SUM(E48,F48)/D48,0)</f>
        <v/>
      </c>
      <c r="AJ48" s="36">
        <f>IFERROR(SUM(I48,J48)/H48,0)</f>
        <v/>
      </c>
      <c r="AK48" s="36">
        <f>IFERROR(SUM(M48,N48)/L48,0)</f>
        <v/>
      </c>
      <c r="AL48" s="36">
        <f>IFERROR(SUM(Q48,R48)/P48,0)</f>
        <v/>
      </c>
      <c r="AM48" s="36">
        <f>IFERROR(SUM(U48,V48)/T48,0)</f>
        <v/>
      </c>
      <c r="AN48" s="37">
        <f>IFERROR(SUM(Y48,Z48)/X48,0)</f>
        <v/>
      </c>
      <c r="AO48" s="37">
        <f>IFERROR(SUM(AC48,AD48)/AB48,0)</f>
        <v/>
      </c>
    </row>
    <row r="49" ht="15" customHeight="1" s="147" thickBot="1">
      <c r="C49" s="30" t="inlineStr">
        <is>
          <t>Bindura</t>
        </is>
      </c>
      <c r="D49" s="31" t="n">
        <v>0</v>
      </c>
      <c r="E49" s="31" t="n">
        <v>0</v>
      </c>
      <c r="F49" s="31" t="n">
        <v>0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0</v>
      </c>
      <c r="P49" s="31" t="n">
        <v>0</v>
      </c>
      <c r="Q49" s="31" t="n">
        <v>0</v>
      </c>
      <c r="R49" s="31" t="n">
        <v>0</v>
      </c>
      <c r="S49" s="31" t="n">
        <v>0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n">
        <v>0</v>
      </c>
      <c r="Z49" s="31" t="n">
        <v>0</v>
      </c>
      <c r="AA49" s="31" t="n">
        <v>0</v>
      </c>
      <c r="AB49" s="31" t="n">
        <v>0</v>
      </c>
      <c r="AC49" s="31" t="n">
        <v>0</v>
      </c>
      <c r="AD49" s="31" t="n">
        <v>0</v>
      </c>
      <c r="AE49" s="31" t="n">
        <v>0</v>
      </c>
      <c r="AF49" s="32">
        <f>SUM(D49+H49+L49+P49+T49+X49+AB49)</f>
        <v/>
      </c>
      <c r="AG49" s="32">
        <f>SUM(G49+K49+O49+S49+W49+AA49+AE49)</f>
        <v/>
      </c>
      <c r="AH49" s="32">
        <f>AF49-AG49</f>
        <v/>
      </c>
      <c r="AI49" s="36">
        <f>IFERROR(SUM(E49,F49)/D49,0)</f>
        <v/>
      </c>
      <c r="AJ49" s="36">
        <f>IFERROR(SUM(I49,J49)/H49,0)</f>
        <v/>
      </c>
      <c r="AK49" s="36">
        <f>IFERROR(SUM(M49,N49)/L49,0)</f>
        <v/>
      </c>
      <c r="AL49" s="36">
        <f>IFERROR(SUM(Q49,R49)/P49,0)</f>
        <v/>
      </c>
      <c r="AM49" s="36">
        <f>IFERROR(SUM(U49,V49)/T49,0)</f>
        <v/>
      </c>
      <c r="AN49" s="37">
        <f>IFERROR(SUM(Y49,Z49)/X49,0)</f>
        <v/>
      </c>
      <c r="AO49" s="37">
        <f>IFERROR(SUM(AC49,AD49)/AB49,0)</f>
        <v/>
      </c>
    </row>
    <row r="50" ht="15" customHeight="1" s="147" thickBot="1">
      <c r="C50" s="30" t="inlineStr">
        <is>
          <t>Kadoma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72</v>
      </c>
      <c r="AC50" s="31" t="n">
        <v>0</v>
      </c>
      <c r="AD50" s="31" t="n">
        <v>0</v>
      </c>
      <c r="AE50" s="31" t="n">
        <v>0</v>
      </c>
      <c r="AF50" s="32">
        <f>SUM(D50+H50+L50+P50+T50+X50+AB50)</f>
        <v/>
      </c>
      <c r="AG50" s="32">
        <f>SUM(G50+K50+O50+S50+W50+AA50+AE50)</f>
        <v/>
      </c>
      <c r="AH50" s="32">
        <f>AF50-AG50</f>
        <v/>
      </c>
      <c r="AI50" s="36">
        <f>IFERROR(SUM(E50,F50)/D50,0)</f>
        <v/>
      </c>
      <c r="AJ50" s="36">
        <f>IFERROR(SUM(I50,J50)/H50,0)</f>
        <v/>
      </c>
      <c r="AK50" s="36">
        <f>IFERROR(SUM(M50,N50)/L50,0)</f>
        <v/>
      </c>
      <c r="AL50" s="36">
        <f>IFERROR(SUM(Q50,R50)/P50,0)</f>
        <v/>
      </c>
      <c r="AM50" s="36">
        <f>IFERROR(SUM(U50,V50)/T50,0)</f>
        <v/>
      </c>
      <c r="AN50" s="37">
        <f>IFERROR(SUM(Y50,Z50)/X50,0)</f>
        <v/>
      </c>
      <c r="AO50" s="37">
        <f>IFERROR(SUM(AC50,AD50)/AB50,0)</f>
        <v/>
      </c>
    </row>
    <row r="51" ht="15" customHeight="1" s="147" thickBot="1">
      <c r="C51" s="30" t="inlineStr">
        <is>
          <t>Marondera</t>
        </is>
      </c>
      <c r="D51" s="24" t="n">
        <v>0</v>
      </c>
      <c r="E51" s="24" t="n">
        <v>0</v>
      </c>
      <c r="F51" s="24" t="n">
        <v>0</v>
      </c>
      <c r="G51" s="24" t="n">
        <v>0</v>
      </c>
      <c r="H51" s="24" t="n">
        <v>0</v>
      </c>
      <c r="I51" s="24" t="n">
        <v>0</v>
      </c>
      <c r="J51" s="24" t="n">
        <v>0</v>
      </c>
      <c r="K51" s="24" t="n">
        <v>0</v>
      </c>
      <c r="L51" s="24" t="n">
        <v>29</v>
      </c>
      <c r="M51" s="24" t="n">
        <v>0</v>
      </c>
      <c r="N51" s="24" t="n">
        <v>0</v>
      </c>
      <c r="O51" s="24" t="n">
        <v>0</v>
      </c>
      <c r="P51" s="24" t="n">
        <v>0</v>
      </c>
      <c r="Q51" s="24" t="n">
        <v>0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0</v>
      </c>
      <c r="W51" s="24" t="n">
        <v>0</v>
      </c>
      <c r="X51" s="24" t="n">
        <v>0</v>
      </c>
      <c r="Y51" s="24" t="n">
        <v>0</v>
      </c>
      <c r="Z51" s="24" t="n">
        <v>0</v>
      </c>
      <c r="AA51" s="24" t="n">
        <v>0</v>
      </c>
      <c r="AB51" s="24" t="n">
        <v>144</v>
      </c>
      <c r="AC51" s="24" t="n">
        <v>0</v>
      </c>
      <c r="AD51" s="24" t="n">
        <v>0</v>
      </c>
      <c r="AE51" s="24" t="n">
        <v>0</v>
      </c>
      <c r="AF51" s="32">
        <f>SUM(D51+H51+L51+P51+T51+X51+AB51)</f>
        <v/>
      </c>
      <c r="AG51" s="32">
        <f>SUM(G51+K51+O51+S51+W51+AA51+AE51)</f>
        <v/>
      </c>
      <c r="AH51" s="32">
        <f>AF51-AG51</f>
        <v/>
      </c>
      <c r="AI51" s="36">
        <f>IFERROR(SUM(E51,F51)/D51,0)</f>
        <v/>
      </c>
      <c r="AJ51" s="36">
        <f>IFERROR(SUM(I51,J51)/H51,0)</f>
        <v/>
      </c>
      <c r="AK51" s="36">
        <f>IFERROR(SUM(M51,N51)/L51,0)</f>
        <v/>
      </c>
      <c r="AL51" s="36">
        <f>IFERROR(SUM(Q51,R51)/P51,0)</f>
        <v/>
      </c>
      <c r="AM51" s="36">
        <f>IFERROR(SUM(U51,V51)/T51,0)</f>
        <v/>
      </c>
      <c r="AN51" s="37">
        <f>IFERROR(SUM(Y51,Z51)/X51,0)</f>
        <v/>
      </c>
      <c r="AO51" s="37">
        <f>IFERROR(SUM(AC51,AD51)/AB51,0)</f>
        <v/>
      </c>
    </row>
    <row r="52" ht="15" customHeight="1" s="147" thickBot="1">
      <c r="C52" s="30" t="inlineStr">
        <is>
          <t>St Lukes</t>
        </is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 t="n">
        <v>0</v>
      </c>
      <c r="K52" s="31" t="n">
        <v>0</v>
      </c>
      <c r="L52" s="31" t="n">
        <v>9</v>
      </c>
      <c r="M52" s="31" t="n">
        <v>0</v>
      </c>
      <c r="N52" s="31" t="n">
        <v>0</v>
      </c>
      <c r="O52" s="31" t="n">
        <v>0</v>
      </c>
      <c r="P52" s="31" t="n">
        <v>0</v>
      </c>
      <c r="Q52" s="31" t="n">
        <v>0</v>
      </c>
      <c r="R52" s="31" t="n">
        <v>0</v>
      </c>
      <c r="S52" s="31" t="n">
        <v>0</v>
      </c>
      <c r="T52" s="31" t="n">
        <v>0</v>
      </c>
      <c r="U52" s="31" t="n">
        <v>0</v>
      </c>
      <c r="V52" s="31" t="n">
        <v>0</v>
      </c>
      <c r="W52" s="31" t="n">
        <v>0</v>
      </c>
      <c r="X52" s="31" t="n">
        <v>0</v>
      </c>
      <c r="Y52" s="31" t="n">
        <v>0</v>
      </c>
      <c r="Z52" s="31" t="n">
        <v>0</v>
      </c>
      <c r="AA52" s="31" t="n">
        <v>0</v>
      </c>
      <c r="AB52" s="31" t="n">
        <v>60</v>
      </c>
      <c r="AC52" s="31" t="n">
        <v>0</v>
      </c>
      <c r="AD52" s="31" t="n">
        <v>0</v>
      </c>
      <c r="AE52" s="31" t="n">
        <v>0</v>
      </c>
      <c r="AF52" s="32">
        <f>SUM(D52+H52+L52+P52+T52+X52+AB52)</f>
        <v/>
      </c>
      <c r="AG52" s="32">
        <f>SUM(G52+K52+O52+S52+W52+AA52+AE52)</f>
        <v/>
      </c>
      <c r="AH52" s="32">
        <f>AF52-AG52</f>
        <v/>
      </c>
      <c r="AI52" s="36">
        <f>IFERROR(SUM(E52,F52)/D52,0)</f>
        <v/>
      </c>
      <c r="AJ52" s="36">
        <f>IFERROR(SUM(I52,J52)/H52,0)</f>
        <v/>
      </c>
      <c r="AK52" s="36">
        <f>IFERROR(SUM(M52,N52)/L52,0)</f>
        <v/>
      </c>
      <c r="AL52" s="36">
        <f>IFERROR(SUM(Q52,R52)/P52,0)</f>
        <v/>
      </c>
      <c r="AM52" s="36">
        <f>IFERROR(SUM(U52,V52)/T52,0)</f>
        <v/>
      </c>
      <c r="AN52" s="37">
        <f>IFERROR(SUM(Y52,Z52)/X52,0)</f>
        <v/>
      </c>
      <c r="AO52" s="37">
        <f>IFERROR(SUM(AC52,AD52)/AB52,0)</f>
        <v/>
      </c>
    </row>
    <row r="53" ht="15" customHeight="1" s="147" thickBot="1">
      <c r="C53" s="30" t="inlineStr">
        <is>
          <t>Gwanda</t>
        </is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 t="n">
        <v>0</v>
      </c>
      <c r="K53" s="31" t="n">
        <v>0</v>
      </c>
      <c r="L53" s="31" t="n">
        <v>0</v>
      </c>
      <c r="M53" s="31" t="n">
        <v>0</v>
      </c>
      <c r="N53" s="31" t="n">
        <v>0</v>
      </c>
      <c r="O53" s="31" t="n">
        <v>0</v>
      </c>
      <c r="P53" s="31" t="n">
        <v>0</v>
      </c>
      <c r="Q53" s="31" t="n">
        <v>0</v>
      </c>
      <c r="R53" s="31" t="n">
        <v>0</v>
      </c>
      <c r="S53" s="31" t="n">
        <v>0</v>
      </c>
      <c r="T53" s="31" t="n">
        <v>0</v>
      </c>
      <c r="U53" s="31" t="n">
        <v>0</v>
      </c>
      <c r="V53" s="31" t="n">
        <v>0</v>
      </c>
      <c r="W53" s="31" t="n">
        <v>0</v>
      </c>
      <c r="X53" s="31" t="n">
        <v>0</v>
      </c>
      <c r="Y53" s="31" t="n">
        <v>0</v>
      </c>
      <c r="Z53" s="31" t="n">
        <v>0</v>
      </c>
      <c r="AA53" s="31" t="n">
        <v>0</v>
      </c>
      <c r="AB53" s="31" t="n">
        <v>0</v>
      </c>
      <c r="AC53" s="31" t="n">
        <v>0</v>
      </c>
      <c r="AD53" s="31" t="n">
        <v>0</v>
      </c>
      <c r="AE53" s="31" t="n">
        <v>0</v>
      </c>
      <c r="AF53" s="32">
        <f>SUM(D53+H53+L53+P53+T53+X53+AB53)</f>
        <v/>
      </c>
      <c r="AG53" s="32">
        <f>SUM(G53+K53+O53+S53+W53+AA53+AE53)</f>
        <v/>
      </c>
      <c r="AH53" s="32">
        <f>AF53-AG53</f>
        <v/>
      </c>
      <c r="AI53" s="36">
        <f>IFERROR(SUM(E53,F53)/D53,0)</f>
        <v/>
      </c>
      <c r="AJ53" s="36">
        <f>IFERROR(SUM(I53,J53)/H53,0)</f>
        <v/>
      </c>
      <c r="AK53" s="36">
        <f>IFERROR(SUM(M53,N53)/L53,0)</f>
        <v/>
      </c>
      <c r="AL53" s="36">
        <f>IFERROR(SUM(Q53,R53)/P53,0)</f>
        <v/>
      </c>
      <c r="AM53" s="36">
        <f>IFERROR(SUM(U53,V53)/T53,0)</f>
        <v/>
      </c>
      <c r="AN53" s="37">
        <f>IFERROR(SUM(Y53,Z53)/X53,0)</f>
        <v/>
      </c>
      <c r="AO53" s="37">
        <f>IFERROR(SUM(AC53,AD53)/AB53,0)</f>
        <v/>
      </c>
    </row>
    <row r="54" ht="15" customFormat="1" customHeight="1" s="39" thickBot="1">
      <c r="C54" s="30" t="inlineStr">
        <is>
          <t>Total</t>
        </is>
      </c>
      <c r="D54" s="76">
        <f>SUM(D39:D53)</f>
        <v/>
      </c>
      <c r="E54" s="76">
        <f>SUM(E39:E53)</f>
        <v/>
      </c>
      <c r="F54" s="76">
        <f>SUM(F39:F53)</f>
        <v/>
      </c>
      <c r="G54" s="76">
        <f>SUM(G39:G53)</f>
        <v/>
      </c>
      <c r="H54" s="76">
        <f>SUM(H39:H53)</f>
        <v/>
      </c>
      <c r="I54" s="76">
        <f>SUM(I39:I53)</f>
        <v/>
      </c>
      <c r="J54" s="76">
        <f>SUM(J39:J53)</f>
        <v/>
      </c>
      <c r="K54" s="76">
        <f>SUM(K39:K53)</f>
        <v/>
      </c>
      <c r="L54" s="76">
        <f>SUM(L39:L53)</f>
        <v/>
      </c>
      <c r="M54" s="76">
        <f>SUM(M39:M53)</f>
        <v/>
      </c>
      <c r="N54" s="76">
        <f>SUM(N39:N53)</f>
        <v/>
      </c>
      <c r="O54" s="76">
        <f>SUM(O39:O53)</f>
        <v/>
      </c>
      <c r="P54" s="76">
        <f>SUM(P39:P53)</f>
        <v/>
      </c>
      <c r="Q54" s="76">
        <f>SUM(Q39:Q53)</f>
        <v/>
      </c>
      <c r="R54" s="76">
        <f>SUM(R39:R53)</f>
        <v/>
      </c>
      <c r="S54" s="76">
        <f>SUM(S39:S53)</f>
        <v/>
      </c>
      <c r="T54" s="76">
        <f>SUM(T39:T53)</f>
        <v/>
      </c>
      <c r="U54" s="76">
        <f>SUM(U39:U53)</f>
        <v/>
      </c>
      <c r="V54" s="76">
        <f>SUM(V39:V53)</f>
        <v/>
      </c>
      <c r="W54" s="76">
        <f>SUM(W39:W53)</f>
        <v/>
      </c>
      <c r="X54" s="76">
        <f>SUM(X39:X53)</f>
        <v/>
      </c>
      <c r="Y54" s="76">
        <f>SUM(Y39:Y53)</f>
        <v/>
      </c>
      <c r="Z54" s="76">
        <f>SUM(Z39:Z53)</f>
        <v/>
      </c>
      <c r="AA54" s="76">
        <f>SUM(AA39:AA53)</f>
        <v/>
      </c>
      <c r="AB54" s="76">
        <f>SUM(AB39:AB53)</f>
        <v/>
      </c>
      <c r="AC54" s="76">
        <f>SUM(AC39:AC53)</f>
        <v/>
      </c>
      <c r="AD54" s="76">
        <f>SUM(AD39:AD53)</f>
        <v/>
      </c>
      <c r="AE54" s="76">
        <f>SUM(AE39:AE53)</f>
        <v/>
      </c>
      <c r="AF54" s="76">
        <f>SUM(AF39:AF53)</f>
        <v/>
      </c>
      <c r="AG54" s="76">
        <f>SUM(AG39:AG53)</f>
        <v/>
      </c>
      <c r="AH54" s="76">
        <f>SUM(AH39:AH53)</f>
        <v/>
      </c>
      <c r="AI54" s="59">
        <f>IFERROR(SUM(E54,F54)/D54,0)</f>
        <v/>
      </c>
      <c r="AJ54" s="59">
        <f>IFERROR(SUM(I54,J54)/H54,0)</f>
        <v/>
      </c>
      <c r="AK54" s="59">
        <f>IFERROR(SUM(M54,N54)/L54,0)</f>
        <v/>
      </c>
      <c r="AL54" s="59">
        <f>IFERROR(SUM(Q54,R54)/P54,0)</f>
        <v/>
      </c>
      <c r="AM54" s="59">
        <f>IFERROR(SUM(U54,V54)/T54,0)</f>
        <v/>
      </c>
      <c r="AN54" s="60">
        <f>IFERROR(SUM(AB54,AC54)/AA54,0)</f>
        <v/>
      </c>
      <c r="AO54" s="60">
        <f>IFERROR(SUM(AC54,AD54)/AB54,0)</f>
        <v/>
      </c>
    </row>
    <row r="55" customFormat="1" s="39">
      <c r="C55" s="62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5" t="n"/>
      <c r="AJ55" s="65" t="n"/>
      <c r="AK55" s="65" t="n"/>
      <c r="AL55" s="65" t="n"/>
      <c r="AM55" s="65" t="n"/>
      <c r="AN55" s="65" t="n"/>
      <c r="AO55" s="65" t="n"/>
    </row>
    <row r="56" customFormat="1" s="39">
      <c r="C56" s="62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5" t="n"/>
      <c r="AJ56" s="65" t="n"/>
      <c r="AK56" s="65" t="n"/>
      <c r="AL56" s="65" t="n"/>
      <c r="AM56" s="65" t="n"/>
      <c r="AN56" s="65" t="n"/>
      <c r="AO56" s="65" t="n"/>
    </row>
    <row r="58" ht="15" customHeight="1" s="147" thickBot="1"/>
    <row r="59" ht="18.6" customHeight="1" s="147" thickBot="1">
      <c r="C59" s="288" t="inlineStr">
        <is>
          <t xml:space="preserve">General comments regarding testing and challenges  (interruptions) faced by the laboratory </t>
        </is>
      </c>
      <c r="D59" s="148" t="n"/>
      <c r="E59" s="148" t="n"/>
      <c r="F59" s="148" t="n"/>
      <c r="G59" s="148" t="n"/>
      <c r="H59" s="148" t="n"/>
      <c r="I59" s="148" t="n"/>
      <c r="J59" s="148" t="n"/>
      <c r="K59" s="148" t="n"/>
      <c r="L59" s="148" t="n"/>
      <c r="M59" s="148" t="n"/>
      <c r="N59" s="148" t="n"/>
      <c r="O59" s="226" t="n"/>
    </row>
    <row r="60" ht="15" customHeight="1" s="147" thickBot="1">
      <c r="C60" s="29" t="inlineStr">
        <is>
          <t>NMRL</t>
        </is>
      </c>
      <c r="D60" s="148" t="n"/>
      <c r="E60" s="148" t="n"/>
      <c r="F60" s="148" t="n"/>
      <c r="G60" s="148" t="n"/>
      <c r="H60" s="148" t="n"/>
      <c r="I60" s="148" t="n"/>
      <c r="J60" s="148" t="n"/>
      <c r="K60" s="148" t="n"/>
      <c r="L60" s="148" t="n"/>
      <c r="M60" s="148" t="n"/>
      <c r="N60" s="148" t="n"/>
      <c r="O60" s="148" t="n"/>
    </row>
    <row r="61" ht="15" customHeight="1" s="147" thickBot="1">
      <c r="C61" s="29" t="inlineStr">
        <is>
          <t>NTBRL</t>
        </is>
      </c>
      <c r="D61" s="148" t="n"/>
      <c r="E61" s="148" t="n"/>
      <c r="F61" s="148" t="n"/>
      <c r="G61" s="148" t="n"/>
      <c r="H61" s="148" t="n"/>
      <c r="I61" s="148" t="n"/>
      <c r="J61" s="148" t="n"/>
      <c r="K61" s="148" t="n"/>
      <c r="L61" s="148" t="n"/>
      <c r="M61" s="148" t="n"/>
      <c r="N61" s="148" t="n"/>
      <c r="O61" s="148" t="n"/>
    </row>
    <row r="62" ht="15" customHeight="1" s="147" thickBot="1">
      <c r="C62" s="29" t="inlineStr">
        <is>
          <t>Mutare</t>
        </is>
      </c>
      <c r="D62" s="143" t="n"/>
      <c r="E62" s="148" t="n"/>
      <c r="F62" s="148" t="n"/>
      <c r="G62" s="148" t="n"/>
      <c r="H62" s="148" t="n"/>
      <c r="I62" s="148" t="n"/>
      <c r="J62" s="148" t="n"/>
      <c r="K62" s="148" t="n"/>
      <c r="L62" s="148" t="n"/>
      <c r="M62" s="148" t="n"/>
      <c r="N62" s="148" t="n"/>
      <c r="O62" s="148" t="n"/>
    </row>
    <row r="63" ht="15" customHeight="1" s="147" thickBot="1">
      <c r="C63" s="29" t="inlineStr">
        <is>
          <t>Wilkins</t>
        </is>
      </c>
      <c r="D63" s="136" t="n"/>
      <c r="E63" s="136" t="n"/>
      <c r="F63" s="136" t="n"/>
      <c r="G63" s="136" t="n"/>
      <c r="H63" s="136" t="n"/>
      <c r="I63" s="136" t="n"/>
      <c r="J63" s="136" t="n"/>
      <c r="K63" s="136" t="n"/>
      <c r="L63" s="136" t="n"/>
      <c r="M63" s="136" t="n"/>
      <c r="N63" s="136" t="n"/>
      <c r="O63" s="136" t="n"/>
    </row>
    <row r="64" ht="15" customHeight="1" s="147" thickBot="1">
      <c r="C64" s="29" t="inlineStr">
        <is>
          <t>BRIDH</t>
        </is>
      </c>
      <c r="D64" s="136" t="n"/>
      <c r="E64" s="136" t="n"/>
      <c r="F64" s="136" t="n"/>
      <c r="G64" s="136" t="n"/>
      <c r="H64" s="136" t="n"/>
      <c r="I64" s="136" t="n"/>
      <c r="J64" s="136" t="n"/>
      <c r="K64" s="136" t="n"/>
      <c r="L64" s="136" t="n"/>
      <c r="M64" s="136" t="n"/>
      <c r="N64" s="136" t="n"/>
      <c r="O64" s="136" t="n"/>
    </row>
    <row r="65" ht="15" customHeight="1" s="147" thickBot="1">
      <c r="C65" s="29" t="inlineStr">
        <is>
          <t>Gweru</t>
        </is>
      </c>
      <c r="D65" s="136" t="n"/>
      <c r="E65" s="136" t="n"/>
      <c r="F65" s="136" t="n"/>
      <c r="G65" s="136" t="n"/>
      <c r="H65" s="136" t="n"/>
      <c r="I65" s="136" t="n"/>
      <c r="J65" s="136" t="n"/>
      <c r="K65" s="136" t="n"/>
      <c r="L65" s="136" t="n"/>
      <c r="M65" s="136" t="n"/>
      <c r="N65" s="136" t="n"/>
      <c r="O65" s="136" t="n"/>
    </row>
    <row r="66" ht="15" customHeight="1" s="147" thickBot="1">
      <c r="C66" s="29" t="inlineStr">
        <is>
          <t>Chinhoyi</t>
        </is>
      </c>
    </row>
    <row r="67" ht="15" customHeight="1" s="147" thickBot="1">
      <c r="C67" s="29" t="inlineStr">
        <is>
          <t xml:space="preserve">Masvingo </t>
        </is>
      </c>
      <c r="D67" s="148" t="n"/>
      <c r="E67" s="148" t="n"/>
      <c r="F67" s="148" t="n"/>
      <c r="G67" s="148" t="n"/>
      <c r="H67" s="148" t="n"/>
      <c r="I67" s="148" t="n"/>
      <c r="J67" s="148" t="n"/>
      <c r="K67" s="148" t="n"/>
      <c r="L67" s="148" t="n"/>
      <c r="M67" s="148" t="n"/>
      <c r="N67" s="148" t="n"/>
      <c r="O67" s="148" t="n"/>
    </row>
    <row r="68" ht="15" customHeight="1" s="147" thickBot="1">
      <c r="C68" s="29" t="inlineStr">
        <is>
          <t>Beitbridge</t>
        </is>
      </c>
      <c r="D68" t="inlineStr">
        <is>
          <t>Distiller not working. Getting distilled water from Mpilo.</t>
        </is>
      </c>
    </row>
    <row r="69" ht="15" customHeight="1" s="147" thickBot="1">
      <c r="C69" s="29" t="inlineStr">
        <is>
          <t>Victoria Falls</t>
        </is>
      </c>
      <c r="D69" s="136" t="n"/>
      <c r="E69" s="136" t="n"/>
      <c r="F69" s="136" t="n"/>
      <c r="G69" s="136" t="n"/>
      <c r="H69" s="136" t="n"/>
      <c r="I69" s="136" t="n"/>
      <c r="J69" s="136" t="n"/>
      <c r="K69" s="136" t="n"/>
      <c r="L69" s="136" t="n"/>
      <c r="M69" s="136" t="n"/>
      <c r="N69" s="136" t="n"/>
      <c r="O69" s="136" t="n"/>
    </row>
    <row r="70" ht="15" customHeight="1" s="147" thickBot="1">
      <c r="C70" s="29" t="inlineStr">
        <is>
          <t>Bindura</t>
        </is>
      </c>
      <c r="D70" s="148" t="n"/>
      <c r="E70" s="148" t="n"/>
      <c r="F70" s="148" t="n"/>
      <c r="G70" s="148" t="n"/>
      <c r="H70" s="148" t="n"/>
      <c r="I70" s="148" t="n"/>
      <c r="J70" s="148" t="n"/>
      <c r="K70" s="148" t="n"/>
      <c r="L70" s="148" t="n"/>
      <c r="M70" s="148" t="n"/>
      <c r="N70" s="148" t="n"/>
      <c r="O70" s="148" t="n"/>
    </row>
    <row r="71" ht="15" customHeight="1" s="147" thickBot="1">
      <c r="C71" s="29" t="inlineStr">
        <is>
          <t>Kadoma</t>
        </is>
      </c>
    </row>
    <row r="72" ht="15" customHeight="1" s="147" thickBot="1">
      <c r="C72" s="29" t="inlineStr">
        <is>
          <t>Marondera</t>
        </is>
      </c>
      <c r="D72" s="136" t="n"/>
      <c r="E72" s="136" t="n"/>
      <c r="F72" s="136" t="n"/>
      <c r="G72" s="136" t="n"/>
      <c r="H72" s="136" t="n"/>
      <c r="I72" s="136" t="n"/>
      <c r="J72" s="136" t="n"/>
      <c r="K72" s="136" t="n"/>
      <c r="L72" s="136" t="n"/>
      <c r="M72" s="136" t="n"/>
      <c r="N72" s="136" t="n"/>
      <c r="O72" s="136" t="n"/>
    </row>
    <row r="73" ht="15" customHeight="1" s="147" thickBot="1">
      <c r="C73" s="29" t="inlineStr">
        <is>
          <t>St Lukes</t>
        </is>
      </c>
      <c r="D73" s="136" t="n"/>
      <c r="E73" s="136" t="n"/>
      <c r="F73" s="136" t="n"/>
      <c r="G73" s="136" t="n"/>
      <c r="H73" s="136" t="n"/>
      <c r="I73" s="136" t="n"/>
      <c r="J73" s="136" t="n"/>
      <c r="K73" s="136" t="n"/>
      <c r="L73" s="136" t="n"/>
      <c r="M73" s="136" t="n"/>
      <c r="N73" s="136" t="n"/>
      <c r="O73" s="136" t="n"/>
    </row>
    <row r="74" ht="15" customHeight="1" s="147" thickBot="1">
      <c r="C74" s="29" t="inlineStr">
        <is>
          <t>Gwanda</t>
        </is>
      </c>
      <c r="D74" s="148" t="n"/>
      <c r="E74" s="148" t="n"/>
      <c r="F74" s="148" t="n"/>
      <c r="G74" s="148" t="n"/>
      <c r="H74" s="148" t="n"/>
      <c r="I74" s="148" t="n"/>
      <c r="J74" s="148" t="n"/>
      <c r="K74" s="148" t="n"/>
      <c r="L74" s="148" t="n"/>
      <c r="M74" s="148" t="n"/>
      <c r="N74" s="148" t="n"/>
      <c r="O74" s="148" t="n"/>
    </row>
    <row r="75"/>
    <row r="76" ht="57.6" customHeight="1" s="147">
      <c r="C76" s="68" t="inlineStr">
        <is>
          <t xml:space="preserve">Lab </t>
        </is>
      </c>
      <c r="D76" s="67" t="inlineStr">
        <is>
          <t xml:space="preserve"># of Staff who tested positive to Covid 19 at VL Lab </t>
        </is>
      </c>
      <c r="E76" s="70" t="inlineStr">
        <is>
          <t xml:space="preserve"># of staff who tested positive to Covid 19 at Hubs </t>
        </is>
      </c>
      <c r="F76" s="73" t="inlineStr">
        <is>
          <t xml:space="preserve"># of staff who have been vaccinated </t>
        </is>
      </c>
      <c r="G76" s="74" t="inlineStr">
        <is>
          <t>Comment (Please specify the occupation of the person  who has tested postive. Riders are also included )</t>
        </is>
      </c>
      <c r="H76" s="282" t="n"/>
      <c r="I76" s="282" t="n"/>
      <c r="J76" s="282" t="n"/>
      <c r="K76" s="282" t="n"/>
      <c r="L76" s="282" t="n"/>
      <c r="M76" s="282" t="n"/>
      <c r="N76" s="282" t="n"/>
      <c r="O76" s="283" t="n"/>
    </row>
    <row r="77">
      <c r="C77" s="68" t="inlineStr">
        <is>
          <t>NMRL</t>
        </is>
      </c>
      <c r="D77" s="71" t="n">
        <v>0</v>
      </c>
      <c r="E77" s="71" t="n">
        <v>0</v>
      </c>
      <c r="F77" s="75" t="n">
        <v>0</v>
      </c>
      <c r="G77" s="75" t="n"/>
      <c r="H77" s="282" t="n"/>
      <c r="I77" s="282" t="n"/>
      <c r="J77" s="282" t="n"/>
      <c r="K77" s="282" t="n"/>
      <c r="L77" s="282" t="n"/>
      <c r="M77" s="282" t="n"/>
      <c r="N77" s="282" t="n"/>
      <c r="O77" s="283" t="n"/>
    </row>
    <row r="78">
      <c r="C78" s="68" t="inlineStr">
        <is>
          <t>NTBRL</t>
        </is>
      </c>
      <c r="D78" s="71" t="n">
        <v>0</v>
      </c>
      <c r="E78" s="71" t="n">
        <v>0</v>
      </c>
      <c r="F78" s="75" t="n">
        <v>0</v>
      </c>
      <c r="G78" s="75" t="n"/>
      <c r="H78" s="282" t="n"/>
      <c r="I78" s="282" t="n"/>
      <c r="J78" s="282" t="n"/>
      <c r="K78" s="282" t="n"/>
      <c r="L78" s="282" t="n"/>
      <c r="M78" s="282" t="n"/>
      <c r="N78" s="282" t="n"/>
      <c r="O78" s="283" t="n"/>
    </row>
    <row r="79">
      <c r="C79" s="69" t="inlineStr">
        <is>
          <t>Mutare</t>
        </is>
      </c>
      <c r="D79" s="71" t="n">
        <v>0</v>
      </c>
      <c r="E79" s="71" t="n">
        <v>0</v>
      </c>
      <c r="F79" s="75" t="n">
        <v>0</v>
      </c>
      <c r="G79" s="75" t="n"/>
      <c r="H79" s="282" t="n"/>
      <c r="I79" s="282" t="n"/>
      <c r="J79" s="282" t="n"/>
      <c r="K79" s="282" t="n"/>
      <c r="L79" s="282" t="n"/>
      <c r="M79" s="282" t="n"/>
      <c r="N79" s="282" t="n"/>
      <c r="O79" s="283" t="n"/>
    </row>
    <row r="80">
      <c r="C80" s="68" t="inlineStr">
        <is>
          <t>Wilkins</t>
        </is>
      </c>
      <c r="D80" s="71" t="n">
        <v>0</v>
      </c>
      <c r="E80" s="71" t="n">
        <v>0</v>
      </c>
      <c r="F80" s="75" t="n">
        <v>0</v>
      </c>
      <c r="G80" s="75" t="n"/>
      <c r="H80" s="282" t="n"/>
      <c r="I80" s="282" t="n"/>
      <c r="J80" s="282" t="n"/>
      <c r="K80" s="282" t="n"/>
      <c r="L80" s="282" t="n"/>
      <c r="M80" s="282" t="n"/>
      <c r="N80" s="282" t="n"/>
      <c r="O80" s="283" t="n"/>
    </row>
    <row r="81">
      <c r="C81" s="68" t="inlineStr">
        <is>
          <t>BRIDH</t>
        </is>
      </c>
      <c r="D81" s="71" t="n">
        <v>0</v>
      </c>
      <c r="E81" s="71" t="n">
        <v>0</v>
      </c>
      <c r="F81" s="75" t="n">
        <v>0</v>
      </c>
      <c r="G81" s="75" t="n"/>
      <c r="H81" s="282" t="n"/>
      <c r="I81" s="282" t="n"/>
      <c r="J81" s="282" t="n"/>
      <c r="K81" s="282" t="n"/>
      <c r="L81" s="282" t="n"/>
      <c r="M81" s="282" t="n"/>
      <c r="N81" s="282" t="n"/>
      <c r="O81" s="283" t="n"/>
    </row>
    <row r="82">
      <c r="C82" s="68" t="inlineStr">
        <is>
          <t>Gweru</t>
        </is>
      </c>
      <c r="D82" s="71" t="n">
        <v>0</v>
      </c>
      <c r="E82" s="71" t="n">
        <v>0</v>
      </c>
      <c r="F82" s="75" t="n">
        <v>0</v>
      </c>
      <c r="G82" s="75" t="n"/>
      <c r="H82" s="282" t="n"/>
      <c r="I82" s="282" t="n"/>
      <c r="J82" s="282" t="n"/>
      <c r="K82" s="282" t="n"/>
      <c r="L82" s="282" t="n"/>
      <c r="M82" s="282" t="n"/>
      <c r="N82" s="282" t="n"/>
      <c r="O82" s="283" t="n"/>
    </row>
    <row r="83">
      <c r="C83" s="68" t="inlineStr">
        <is>
          <t>Chinhoyi</t>
        </is>
      </c>
      <c r="D83" s="71" t="n">
        <v>0</v>
      </c>
      <c r="E83" s="71" t="n">
        <v>0</v>
      </c>
      <c r="F83" s="75" t="n">
        <v>0</v>
      </c>
      <c r="G83" s="75" t="n"/>
      <c r="H83" s="282" t="n"/>
      <c r="I83" s="282" t="n"/>
      <c r="J83" s="282" t="n"/>
      <c r="K83" s="282" t="n"/>
      <c r="L83" s="282" t="n"/>
      <c r="M83" s="282" t="n"/>
      <c r="N83" s="282" t="n"/>
      <c r="O83" s="283" t="n"/>
    </row>
    <row r="84">
      <c r="C84" s="68" t="inlineStr">
        <is>
          <t xml:space="preserve">Masvingo </t>
        </is>
      </c>
      <c r="D84" s="71" t="n">
        <v>0</v>
      </c>
      <c r="E84" s="71" t="n">
        <v>0</v>
      </c>
      <c r="F84" s="75" t="n">
        <v>0</v>
      </c>
      <c r="G84" s="75" t="n"/>
      <c r="H84" s="282" t="n"/>
      <c r="I84" s="282" t="n"/>
      <c r="J84" s="282" t="n"/>
      <c r="K84" s="282" t="n"/>
      <c r="L84" s="282" t="n"/>
      <c r="M84" s="282" t="n"/>
      <c r="N84" s="282" t="n"/>
      <c r="O84" s="283" t="n"/>
    </row>
    <row r="85">
      <c r="C85" s="69" t="inlineStr">
        <is>
          <t>Beitbridge</t>
        </is>
      </c>
      <c r="D85" s="71" t="n">
        <v>0</v>
      </c>
      <c r="E85" s="71" t="n">
        <v>0</v>
      </c>
      <c r="F85" s="75" t="n">
        <v>0</v>
      </c>
      <c r="G85" s="75" t="n"/>
      <c r="H85" s="282" t="n"/>
      <c r="I85" s="282" t="n"/>
      <c r="J85" s="282" t="n"/>
      <c r="K85" s="282" t="n"/>
      <c r="L85" s="282" t="n"/>
      <c r="M85" s="282" t="n"/>
      <c r="N85" s="282" t="n"/>
      <c r="O85" s="283" t="n"/>
    </row>
    <row r="86">
      <c r="C86" s="68" t="inlineStr">
        <is>
          <t>Victoria Falls</t>
        </is>
      </c>
      <c r="D86" s="71" t="n">
        <v>0</v>
      </c>
      <c r="E86" s="71" t="n">
        <v>0</v>
      </c>
      <c r="F86" s="75" t="n">
        <v>0</v>
      </c>
      <c r="G86" s="289" t="n"/>
      <c r="H86" s="282" t="n"/>
      <c r="I86" s="282" t="n"/>
      <c r="J86" s="282" t="n"/>
      <c r="K86" s="282" t="n"/>
      <c r="L86" s="282" t="n"/>
      <c r="M86" s="282" t="n"/>
      <c r="N86" s="282" t="n"/>
      <c r="O86" s="283" t="n"/>
    </row>
    <row r="87">
      <c r="C87" s="68" t="inlineStr">
        <is>
          <t>Bindura</t>
        </is>
      </c>
      <c r="D87" s="71" t="n">
        <v>0</v>
      </c>
      <c r="E87" s="71" t="n">
        <v>0</v>
      </c>
      <c r="F87" s="75" t="n">
        <v>0</v>
      </c>
      <c r="G87" s="290" t="n"/>
      <c r="H87" s="282" t="n"/>
      <c r="I87" s="282" t="n"/>
      <c r="J87" s="282" t="n"/>
      <c r="K87" s="282" t="n"/>
      <c r="L87" s="282" t="n"/>
      <c r="M87" s="282" t="n"/>
      <c r="N87" s="282" t="n"/>
      <c r="O87" s="283" t="n"/>
    </row>
    <row r="88">
      <c r="C88" s="68" t="inlineStr">
        <is>
          <t>Kadoma</t>
        </is>
      </c>
      <c r="D88" s="71" t="n">
        <v>0</v>
      </c>
      <c r="E88" s="71" t="n">
        <v>0</v>
      </c>
      <c r="F88" s="75" t="n">
        <v>0</v>
      </c>
      <c r="G88" s="290" t="n"/>
      <c r="H88" s="282" t="n"/>
      <c r="I88" s="282" t="n"/>
      <c r="J88" s="282" t="n"/>
      <c r="K88" s="282" t="n"/>
      <c r="L88" s="282" t="n"/>
      <c r="M88" s="282" t="n"/>
      <c r="N88" s="282" t="n"/>
      <c r="O88" s="283" t="n"/>
    </row>
    <row r="89">
      <c r="C89" s="68" t="inlineStr">
        <is>
          <t>Marondera</t>
        </is>
      </c>
      <c r="D89" s="71" t="n">
        <v>0</v>
      </c>
      <c r="E89" s="71" t="n">
        <v>0</v>
      </c>
      <c r="F89" s="75" t="n">
        <v>0</v>
      </c>
      <c r="G89" s="290" t="n"/>
      <c r="H89" s="282" t="n"/>
      <c r="I89" s="282" t="n"/>
      <c r="J89" s="282" t="n"/>
      <c r="K89" s="282" t="n"/>
      <c r="L89" s="282" t="n"/>
      <c r="M89" s="282" t="n"/>
      <c r="N89" s="282" t="n"/>
      <c r="O89" s="283" t="n"/>
    </row>
    <row r="90">
      <c r="C90" s="68" t="inlineStr">
        <is>
          <t>St Lukes</t>
        </is>
      </c>
      <c r="D90" s="71" t="n">
        <v>0</v>
      </c>
      <c r="E90" s="71" t="n">
        <v>0</v>
      </c>
      <c r="F90" s="75" t="n">
        <v>2</v>
      </c>
      <c r="G90" s="75" t="n"/>
      <c r="H90" s="282" t="n"/>
      <c r="I90" s="282" t="n"/>
      <c r="J90" s="282" t="n"/>
      <c r="K90" s="282" t="n"/>
      <c r="L90" s="282" t="n"/>
      <c r="M90" s="282" t="n"/>
      <c r="N90" s="282" t="n"/>
      <c r="O90" s="283" t="n"/>
    </row>
    <row r="91">
      <c r="C91" s="68" t="inlineStr">
        <is>
          <t>Gwanda</t>
        </is>
      </c>
      <c r="D91" s="71" t="n">
        <v>0</v>
      </c>
      <c r="E91" s="71" t="n">
        <v>0</v>
      </c>
      <c r="F91" s="75" t="n">
        <v>0</v>
      </c>
      <c r="G91" s="290" t="n"/>
      <c r="H91" s="282" t="n"/>
      <c r="I91" s="282" t="n"/>
      <c r="J91" s="282" t="n"/>
      <c r="K91" s="282" t="n"/>
      <c r="L91" s="282" t="n"/>
      <c r="M91" s="282" t="n"/>
      <c r="N91" s="282" t="n"/>
      <c r="O91" s="283" t="n"/>
    </row>
    <row r="92">
      <c r="C92" s="68" t="inlineStr">
        <is>
          <t>Total</t>
        </is>
      </c>
      <c r="D92" s="74">
        <f>SUM(D77:D91)</f>
        <v/>
      </c>
      <c r="E92" s="74">
        <f>SUM(E77:E91)</f>
        <v/>
      </c>
      <c r="F92" s="75" t="n">
        <v>0</v>
      </c>
      <c r="G92" s="291" t="n"/>
      <c r="H92" s="282" t="n"/>
      <c r="I92" s="282" t="n"/>
      <c r="J92" s="282" t="n"/>
      <c r="K92" s="282" t="n"/>
      <c r="L92" s="282" t="n"/>
      <c r="M92" s="282" t="n"/>
      <c r="N92" s="282" t="n"/>
      <c r="O92" s="283" t="n"/>
    </row>
    <row r="93"/>
    <row r="95" ht="15" customHeight="1" s="147" thickBot="1"/>
    <row r="96" ht="18.6" customHeight="1" s="147" thickBot="1">
      <c r="C96" s="288" t="inlineStr">
        <is>
          <t xml:space="preserve">Request to BRTI from the laboratory </t>
        </is>
      </c>
      <c r="D96" s="148" t="n"/>
      <c r="E96" s="148" t="n"/>
      <c r="F96" s="148" t="n"/>
      <c r="G96" s="148" t="n"/>
      <c r="H96" s="148" t="n"/>
      <c r="I96" s="148" t="n"/>
      <c r="J96" s="148" t="n"/>
      <c r="K96" s="148" t="n"/>
      <c r="L96" s="148" t="n"/>
      <c r="M96" s="148" t="n"/>
      <c r="N96" s="148" t="n"/>
      <c r="O96" s="226" t="n"/>
    </row>
    <row r="97" ht="15" customHeight="1" s="147" thickBot="1">
      <c r="C97" s="26" t="inlineStr">
        <is>
          <t>NMRL</t>
        </is>
      </c>
      <c r="D97" s="237" t="n"/>
      <c r="E97" s="148" t="n"/>
      <c r="F97" s="148" t="n"/>
      <c r="G97" s="148" t="n"/>
      <c r="H97" s="148" t="n"/>
      <c r="I97" s="148" t="n"/>
      <c r="J97" s="148" t="n"/>
      <c r="K97" s="148" t="n"/>
      <c r="L97" s="148" t="n"/>
      <c r="M97" s="148" t="n"/>
      <c r="N97" s="148" t="n"/>
      <c r="O97" s="148" t="n"/>
    </row>
    <row r="98" ht="15" customHeight="1" s="147" thickBot="1">
      <c r="C98" s="26" t="inlineStr">
        <is>
          <t>NTBRL</t>
        </is>
      </c>
      <c r="D98" s="292" t="n"/>
      <c r="E98" s="148" t="n"/>
      <c r="F98" s="148" t="n"/>
      <c r="G98" s="148" t="n"/>
      <c r="H98" s="148" t="n"/>
      <c r="I98" s="148" t="n"/>
      <c r="J98" s="148" t="n"/>
      <c r="K98" s="148" t="n"/>
      <c r="L98" s="148" t="n"/>
      <c r="M98" s="148" t="n"/>
      <c r="N98" s="148" t="n"/>
      <c r="O98" s="226" t="n"/>
    </row>
    <row r="99" ht="15" customHeight="1" s="147" thickBot="1">
      <c r="C99" s="26" t="inlineStr">
        <is>
          <t>Mutare</t>
        </is>
      </c>
      <c r="D99" s="237" t="n"/>
      <c r="E99" s="148" t="n"/>
      <c r="F99" s="148" t="n"/>
      <c r="G99" s="148" t="n"/>
      <c r="H99" s="148" t="n"/>
      <c r="I99" s="148" t="n"/>
      <c r="J99" s="148" t="n"/>
      <c r="K99" s="148" t="n"/>
      <c r="L99" s="148" t="n"/>
      <c r="M99" s="148" t="n"/>
      <c r="N99" s="148" t="n"/>
      <c r="O99" s="148" t="n"/>
    </row>
    <row r="100" ht="15" customHeight="1" s="147" thickBot="1">
      <c r="C100" s="26" t="inlineStr">
        <is>
          <t>Wilkins</t>
        </is>
      </c>
      <c r="D100" s="145" t="n"/>
      <c r="E100" s="136" t="n"/>
      <c r="F100" s="136" t="n"/>
      <c r="G100" s="136" t="n"/>
      <c r="H100" s="136" t="n"/>
      <c r="I100" s="136" t="n"/>
      <c r="J100" s="136" t="n"/>
      <c r="K100" s="136" t="n"/>
      <c r="L100" s="136" t="n"/>
      <c r="M100" s="136" t="n"/>
      <c r="N100" s="136" t="n"/>
      <c r="O100" s="136" t="n"/>
    </row>
    <row r="101" ht="15" customHeight="1" s="147" thickBot="1">
      <c r="C101" s="26" t="inlineStr">
        <is>
          <t>BRIDH</t>
        </is>
      </c>
      <c r="D101" s="145" t="n"/>
      <c r="E101" s="136" t="n"/>
      <c r="F101" s="136" t="n"/>
      <c r="G101" s="136" t="n"/>
      <c r="H101" s="136" t="n"/>
      <c r="I101" s="136" t="n"/>
      <c r="J101" s="136" t="n"/>
      <c r="K101" s="136" t="n"/>
      <c r="L101" s="136" t="n"/>
      <c r="M101" s="136" t="n"/>
      <c r="N101" s="136" t="n"/>
      <c r="O101" s="136" t="n"/>
    </row>
    <row r="102" ht="15" customHeight="1" s="147" thickBot="1">
      <c r="C102" s="26" t="inlineStr">
        <is>
          <t>Gweru</t>
        </is>
      </c>
      <c r="D102" s="145" t="n"/>
      <c r="E102" s="136" t="n"/>
      <c r="F102" s="136" t="n"/>
      <c r="G102" s="136" t="n"/>
      <c r="H102" s="136" t="n"/>
      <c r="I102" s="136" t="n"/>
      <c r="J102" s="136" t="n"/>
      <c r="K102" s="136" t="n"/>
      <c r="L102" s="136" t="n"/>
      <c r="M102" s="136" t="n"/>
      <c r="N102" s="136" t="n"/>
      <c r="O102" s="136" t="n"/>
    </row>
    <row r="103" ht="15" customHeight="1" s="147" thickBot="1">
      <c r="C103" s="26" t="inlineStr">
        <is>
          <t>Chinhoyi</t>
        </is>
      </c>
      <c r="D103" s="227" t="inlineStr">
        <is>
          <t>10*Boxes of 50 surgical masks</t>
        </is>
      </c>
    </row>
    <row r="104" ht="15" customHeight="1" s="147" thickBot="1">
      <c r="C104" s="26" t="inlineStr">
        <is>
          <t xml:space="preserve">Masvingo </t>
        </is>
      </c>
      <c r="D104" s="237" t="n"/>
      <c r="E104" s="148" t="n"/>
      <c r="F104" s="148" t="n"/>
      <c r="G104" s="148" t="n"/>
      <c r="H104" s="148" t="n"/>
      <c r="I104" s="148" t="n"/>
      <c r="J104" s="148" t="n"/>
      <c r="K104" s="148" t="n"/>
      <c r="L104" s="148" t="n"/>
      <c r="M104" s="148" t="n"/>
      <c r="N104" s="148" t="n"/>
      <c r="O104" s="148" t="n"/>
    </row>
    <row r="105" ht="15" customHeight="1" s="147" thickBot="1">
      <c r="C105" s="26" t="inlineStr">
        <is>
          <t>Beitbridge</t>
        </is>
      </c>
      <c r="D105" s="227" t="n"/>
    </row>
    <row r="106" ht="15" customHeight="1" s="147" thickBot="1">
      <c r="C106" s="26" t="inlineStr">
        <is>
          <t>Victoria Falls</t>
        </is>
      </c>
      <c r="D106" s="145" t="n"/>
      <c r="E106" s="136" t="n"/>
      <c r="F106" s="136" t="n"/>
      <c r="G106" s="136" t="n"/>
      <c r="H106" s="136" t="n"/>
      <c r="I106" s="136" t="n"/>
      <c r="J106" s="136" t="n"/>
      <c r="K106" s="136" t="n"/>
      <c r="L106" s="136" t="n"/>
      <c r="M106" s="136" t="n"/>
      <c r="N106" s="136" t="n"/>
      <c r="O106" s="136" t="n"/>
    </row>
    <row r="107" ht="15" customHeight="1" s="147" thickBot="1">
      <c r="C107" s="26" t="inlineStr">
        <is>
          <t>Bindura</t>
        </is>
      </c>
      <c r="D107" s="237" t="n"/>
      <c r="E107" s="148" t="n"/>
      <c r="F107" s="148" t="n"/>
      <c r="G107" s="148" t="n"/>
      <c r="H107" s="148" t="n"/>
      <c r="I107" s="148" t="n"/>
      <c r="J107" s="148" t="n"/>
      <c r="K107" s="148" t="n"/>
      <c r="L107" s="148" t="n"/>
      <c r="M107" s="148" t="n"/>
      <c r="N107" s="148" t="n"/>
      <c r="O107" s="148" t="n"/>
    </row>
    <row r="108" ht="15" customHeight="1" s="147" thickBot="1">
      <c r="C108" s="26" t="inlineStr">
        <is>
          <t>Kadoma</t>
        </is>
      </c>
      <c r="D108" s="227" t="inlineStr">
        <is>
          <t>Powder free gloves</t>
        </is>
      </c>
    </row>
    <row r="109" ht="15" customHeight="1" s="147" thickBot="1">
      <c r="C109" s="26" t="inlineStr">
        <is>
          <t>Marondera</t>
        </is>
      </c>
      <c r="D109" s="145" t="n"/>
      <c r="E109" s="136" t="n"/>
      <c r="F109" s="136" t="n"/>
      <c r="G109" s="136" t="n"/>
      <c r="H109" s="136" t="n"/>
      <c r="I109" s="136" t="n"/>
      <c r="J109" s="136" t="n"/>
      <c r="K109" s="136" t="n"/>
      <c r="L109" s="136" t="n"/>
      <c r="M109" s="136" t="n"/>
      <c r="N109" s="136" t="n"/>
      <c r="O109" s="136" t="n"/>
    </row>
    <row r="110" ht="15" customHeight="1" s="147" thickBot="1">
      <c r="C110" s="26" t="inlineStr">
        <is>
          <t>St Lukes</t>
        </is>
      </c>
      <c r="D110" s="145" t="n"/>
      <c r="E110" s="136" t="n"/>
      <c r="F110" s="136" t="n"/>
      <c r="G110" s="136" t="n"/>
      <c r="H110" s="136" t="n"/>
      <c r="I110" s="136" t="n"/>
      <c r="J110" s="136" t="n"/>
      <c r="K110" s="136" t="n"/>
      <c r="L110" s="136" t="n"/>
      <c r="M110" s="136" t="n"/>
      <c r="N110" s="136" t="n"/>
      <c r="O110" s="136" t="n"/>
    </row>
    <row r="111" ht="15" customHeight="1" s="147" thickBot="1">
      <c r="C111" s="26" t="inlineStr">
        <is>
          <t>Gwanda</t>
        </is>
      </c>
      <c r="D111" s="237" t="n"/>
      <c r="E111" s="148" t="n"/>
      <c r="F111" s="148" t="n"/>
      <c r="G111" s="148" t="n"/>
      <c r="H111" s="148" t="n"/>
      <c r="I111" s="148" t="n"/>
      <c r="J111" s="148" t="n"/>
      <c r="K111" s="148" t="n"/>
      <c r="L111" s="148" t="n"/>
      <c r="M111" s="148" t="n"/>
      <c r="N111" s="148" t="n"/>
      <c r="O111" s="148" t="n"/>
    </row>
    <row r="113" ht="15" customHeight="1" s="147" thickBot="1"/>
    <row r="114" ht="16.2" customHeight="1" s="147" thickBot="1">
      <c r="C114" s="293" t="inlineStr">
        <is>
          <t>Machine Breakdown (Number)</t>
        </is>
      </c>
      <c r="D114" s="148" t="n"/>
      <c r="E114" s="148" t="n"/>
      <c r="F114" s="148" t="n"/>
      <c r="G114" s="148" t="n"/>
      <c r="H114" s="148" t="n"/>
      <c r="I114" s="226" t="n"/>
      <c r="J114" s="293" t="inlineStr">
        <is>
          <t>Machine Downtime (days)</t>
        </is>
      </c>
      <c r="K114" s="148" t="n"/>
      <c r="L114" s="148" t="n"/>
      <c r="M114" s="148" t="n"/>
      <c r="N114" s="148" t="n"/>
      <c r="O114" s="226" t="n"/>
      <c r="P114" s="293" t="inlineStr">
        <is>
          <t xml:space="preserve">Reagent Stockout </t>
        </is>
      </c>
      <c r="Q114" s="148" t="n"/>
      <c r="R114" s="148" t="n"/>
      <c r="S114" s="148" t="n"/>
      <c r="T114" s="148" t="n"/>
      <c r="U114" s="226" t="n"/>
    </row>
    <row r="115" ht="31.8" customFormat="1" customHeight="1" s="39" thickBot="1">
      <c r="A115" s="27" t="inlineStr">
        <is>
          <t>Machine Downtime and Reagent Stock out Tool</t>
        </is>
      </c>
      <c r="C115" s="38" t="n"/>
      <c r="D115" s="76" t="inlineStr">
        <is>
          <t>Abbott</t>
        </is>
      </c>
      <c r="E115" s="76" t="inlineStr">
        <is>
          <t>BMX</t>
        </is>
      </c>
      <c r="F115" s="76" t="inlineStr">
        <is>
          <t>GeneXpert</t>
        </is>
      </c>
      <c r="G115" s="76" t="inlineStr">
        <is>
          <t>Quant Studio 3</t>
        </is>
      </c>
      <c r="H115" s="76" t="inlineStr">
        <is>
          <t xml:space="preserve">Hologic Panther </t>
        </is>
      </c>
      <c r="I115" s="76" t="inlineStr">
        <is>
          <t>Comments</t>
        </is>
      </c>
      <c r="J115" s="76" t="inlineStr">
        <is>
          <t>Abbott</t>
        </is>
      </c>
      <c r="K115" s="76" t="inlineStr">
        <is>
          <t>BMX</t>
        </is>
      </c>
      <c r="L115" s="76" t="inlineStr">
        <is>
          <t>GeneXpert</t>
        </is>
      </c>
      <c r="M115" s="76" t="inlineStr">
        <is>
          <t>Quant Studio 3</t>
        </is>
      </c>
      <c r="N115" s="76" t="inlineStr">
        <is>
          <t xml:space="preserve">Hologic panther </t>
        </is>
      </c>
      <c r="O115" s="38" t="inlineStr">
        <is>
          <t>Comments</t>
        </is>
      </c>
      <c r="P115" s="76" t="inlineStr">
        <is>
          <t>Abbott</t>
        </is>
      </c>
      <c r="Q115" s="76" t="inlineStr">
        <is>
          <t>BMX</t>
        </is>
      </c>
      <c r="R115" s="76" t="inlineStr">
        <is>
          <t>GeneXpert</t>
        </is>
      </c>
      <c r="S115" s="76" t="inlineStr">
        <is>
          <t>Quant Studio 3</t>
        </is>
      </c>
      <c r="T115" s="76" t="inlineStr">
        <is>
          <t xml:space="preserve">Hologic panther </t>
        </is>
      </c>
      <c r="U115" s="38" t="inlineStr">
        <is>
          <t>Comments</t>
        </is>
      </c>
    </row>
    <row r="116" ht="15" customHeight="1" s="147" thickBot="1">
      <c r="C116" s="29" t="inlineStr">
        <is>
          <t>NMRL</t>
        </is>
      </c>
      <c r="D116" s="44" t="n">
        <v>0</v>
      </c>
      <c r="E116" s="44" t="n">
        <v>1</v>
      </c>
      <c r="F116" s="44" t="n">
        <v>0</v>
      </c>
      <c r="G116" s="44" t="n">
        <v>0</v>
      </c>
      <c r="H116" s="42" t="n"/>
      <c r="I116" s="44" t="inlineStr">
        <is>
          <t>Waiting for a replacement part</t>
        </is>
      </c>
      <c r="J116" s="44" t="n">
        <v>0</v>
      </c>
      <c r="K116" s="44" t="n">
        <v>7</v>
      </c>
      <c r="L116" s="44" t="n">
        <v>0</v>
      </c>
      <c r="M116" s="44" t="n">
        <v>0</v>
      </c>
      <c r="N116" s="42" t="n"/>
      <c r="O116" t="inlineStr">
        <is>
          <t>Waiting for a replacement part</t>
        </is>
      </c>
      <c r="P116" s="44" t="n">
        <v>0</v>
      </c>
      <c r="Q116" s="44" t="n">
        <v>7</v>
      </c>
      <c r="R116" s="44" t="n">
        <v>0</v>
      </c>
      <c r="S116" s="44" t="n">
        <v>0</v>
      </c>
      <c r="T116" s="42" t="n"/>
      <c r="U116" t="inlineStr">
        <is>
          <t xml:space="preserve">National Stockout </t>
        </is>
      </c>
    </row>
    <row r="117" ht="15" customHeight="1" s="147" thickBot="1">
      <c r="C117" s="29" t="inlineStr">
        <is>
          <t>NTBRL</t>
        </is>
      </c>
      <c r="D117" s="44" t="n">
        <v>0</v>
      </c>
      <c r="E117" s="44" t="n">
        <v>0</v>
      </c>
      <c r="F117" s="44" t="n">
        <v>0</v>
      </c>
      <c r="G117" s="44" t="n">
        <v>0</v>
      </c>
      <c r="H117" s="42" t="n"/>
      <c r="I117" s="44" t="n"/>
      <c r="J117" s="44" t="n">
        <v>0</v>
      </c>
      <c r="K117" s="44" t="n">
        <v>0</v>
      </c>
      <c r="L117" s="44" t="n">
        <v>0</v>
      </c>
      <c r="M117" s="44" t="n">
        <v>0</v>
      </c>
      <c r="N117" s="42" t="n"/>
      <c r="O117" s="29" t="n"/>
      <c r="P117" s="44" t="n">
        <v>0</v>
      </c>
      <c r="Q117" s="44" t="n">
        <v>0</v>
      </c>
      <c r="R117" s="44" t="n">
        <v>0</v>
      </c>
      <c r="S117" s="44" t="n">
        <v>0</v>
      </c>
      <c r="T117" s="42" t="n"/>
      <c r="U117" s="29" t="n"/>
    </row>
    <row r="118" ht="15" customHeight="1" s="147" thickBot="1">
      <c r="C118" s="29" t="inlineStr">
        <is>
          <t>Mutare</t>
        </is>
      </c>
      <c r="D118" s="44" t="n">
        <v>0</v>
      </c>
      <c r="E118" s="42" t="n"/>
      <c r="F118" s="44" t="n">
        <v>0</v>
      </c>
      <c r="G118" s="42" t="n"/>
      <c r="H118" s="42" t="n"/>
      <c r="I118" s="43" t="n"/>
      <c r="J118" s="44" t="n">
        <v>0</v>
      </c>
      <c r="K118" s="42" t="n"/>
      <c r="L118" s="44" t="n">
        <v>0</v>
      </c>
      <c r="M118" s="42" t="n"/>
      <c r="N118" s="42" t="n"/>
      <c r="O118" s="29" t="n"/>
      <c r="P118" s="44" t="n">
        <v>0</v>
      </c>
      <c r="Q118" s="42" t="n"/>
      <c r="R118" s="44" t="n">
        <v>0</v>
      </c>
      <c r="S118" s="42" t="n"/>
      <c r="T118" s="42" t="n"/>
      <c r="U118" s="29" t="n"/>
    </row>
    <row r="119" ht="15" customHeight="1" s="147" thickBot="1">
      <c r="C119" s="29" t="inlineStr">
        <is>
          <t>Wilkins</t>
        </is>
      </c>
      <c r="D119" s="42" t="n"/>
      <c r="E119" s="44" t="n">
        <v>0</v>
      </c>
      <c r="F119" s="42" t="n"/>
      <c r="G119" s="42" t="n"/>
      <c r="H119" s="42" t="n"/>
      <c r="I119" s="44" t="n"/>
      <c r="J119" s="42" t="n"/>
      <c r="K119" s="44" t="n">
        <v>0</v>
      </c>
      <c r="L119" s="42" t="n"/>
      <c r="M119" s="42" t="n"/>
      <c r="N119" s="42" t="n"/>
      <c r="O119" s="29" t="n"/>
      <c r="P119" s="42" t="n"/>
      <c r="Q119" s="44" t="n">
        <v>0</v>
      </c>
      <c r="R119" s="42" t="n"/>
      <c r="S119" s="42" t="n"/>
      <c r="T119" s="42" t="n"/>
      <c r="U119" s="29" t="n"/>
    </row>
    <row r="120" ht="15" customHeight="1" s="147" thickBot="1">
      <c r="C120" s="29" t="inlineStr">
        <is>
          <t>BRIDH</t>
        </is>
      </c>
      <c r="D120" s="42" t="n"/>
      <c r="E120" s="42" t="n"/>
      <c r="F120" s="44" t="n">
        <v>0</v>
      </c>
      <c r="G120" s="42" t="n"/>
      <c r="H120" s="42" t="n"/>
      <c r="I120" s="44" t="n"/>
      <c r="J120" s="42" t="n"/>
      <c r="K120" s="42" t="n"/>
      <c r="L120" s="44" t="n">
        <v>0</v>
      </c>
      <c r="M120" s="42" t="n"/>
      <c r="N120" s="42" t="n"/>
      <c r="O120" s="29" t="n"/>
      <c r="P120" s="42" t="n"/>
      <c r="Q120" s="42" t="n"/>
      <c r="R120" s="44" t="n">
        <v>0</v>
      </c>
      <c r="S120" s="42" t="n"/>
      <c r="T120" s="42" t="n"/>
      <c r="U120" s="29" t="n"/>
    </row>
    <row r="121" ht="15" customHeight="1" s="147" thickBot="1">
      <c r="C121" s="29" t="inlineStr">
        <is>
          <t>Gweru</t>
        </is>
      </c>
      <c r="D121" s="42" t="n"/>
      <c r="E121" s="42" t="n"/>
      <c r="F121" s="44" t="n">
        <v>0</v>
      </c>
      <c r="G121" s="42" t="n"/>
      <c r="H121" s="42" t="n"/>
      <c r="I121" s="44" t="n"/>
      <c r="J121" s="42" t="n"/>
      <c r="K121" s="42" t="n"/>
      <c r="L121" s="44" t="n">
        <v>0</v>
      </c>
      <c r="M121" s="42" t="n"/>
      <c r="N121" s="42" t="n"/>
      <c r="O121" s="29" t="n"/>
      <c r="P121" s="42" t="n"/>
      <c r="Q121" s="42" t="n"/>
      <c r="R121" s="44" t="n">
        <v>0</v>
      </c>
      <c r="S121" s="42" t="n"/>
      <c r="T121" s="42" t="n"/>
      <c r="U121" s="29" t="n"/>
    </row>
    <row r="122" ht="15" customHeight="1" s="147" thickBot="1">
      <c r="C122" s="29" t="inlineStr">
        <is>
          <t>Chinhoyi</t>
        </is>
      </c>
      <c r="D122" s="42" t="n"/>
      <c r="E122" s="42" t="n"/>
      <c r="F122" s="44" t="n">
        <v>0</v>
      </c>
      <c r="G122" s="42" t="n"/>
      <c r="H122" s="42" t="n"/>
      <c r="I122" s="44" t="n"/>
      <c r="J122" s="42" t="n"/>
      <c r="K122" s="42" t="n"/>
      <c r="L122" s="44" t="n">
        <v>0</v>
      </c>
      <c r="M122" s="42" t="n"/>
      <c r="N122" s="42" t="n"/>
      <c r="O122" s="29" t="n"/>
      <c r="P122" s="42" t="n"/>
      <c r="Q122" s="42" t="n"/>
      <c r="R122" s="44" t="n">
        <v>0</v>
      </c>
      <c r="S122" s="42" t="n"/>
      <c r="T122" s="42" t="n"/>
      <c r="U122" s="29" t="n"/>
    </row>
    <row r="123" ht="15" customHeight="1" s="147" thickBot="1">
      <c r="C123" s="29" t="inlineStr">
        <is>
          <t xml:space="preserve">Masvingo </t>
        </is>
      </c>
      <c r="D123" s="42" t="n"/>
      <c r="E123" s="42" t="n">
        <v>0</v>
      </c>
      <c r="F123" s="44" t="n">
        <v>0</v>
      </c>
      <c r="G123" s="42" t="n"/>
      <c r="H123" s="42" t="n"/>
      <c r="I123" s="44" t="n"/>
      <c r="J123" s="42" t="n"/>
      <c r="K123" s="42" t="n">
        <v>7</v>
      </c>
      <c r="L123" s="44" t="n">
        <v>0</v>
      </c>
      <c r="M123" s="42" t="n"/>
      <c r="N123" s="42" t="n"/>
      <c r="O123" s="29" t="n"/>
      <c r="P123" s="42" t="n"/>
      <c r="Q123" s="42" t="n">
        <v>7</v>
      </c>
      <c r="R123" s="44" t="n">
        <v>0</v>
      </c>
      <c r="S123" s="42" t="n"/>
      <c r="T123" s="42" t="n"/>
      <c r="U123" s="29" t="n"/>
    </row>
    <row r="124" ht="15" customHeight="1" s="147" thickBot="1">
      <c r="C124" s="29" t="inlineStr">
        <is>
          <t>Beitbridge</t>
        </is>
      </c>
      <c r="D124" s="44" t="n">
        <v>0</v>
      </c>
      <c r="E124" s="42" t="n"/>
      <c r="F124" s="44" t="n">
        <v>0</v>
      </c>
      <c r="G124" s="42" t="n"/>
      <c r="H124" s="42" t="n"/>
      <c r="I124" s="44" t="n"/>
      <c r="J124" s="44" t="n">
        <v>0</v>
      </c>
      <c r="K124" s="42" t="n"/>
      <c r="L124" s="44" t="n">
        <v>0</v>
      </c>
      <c r="M124" s="42" t="n"/>
      <c r="N124" s="42" t="n"/>
      <c r="O124" s="29" t="n"/>
      <c r="P124" s="44" t="n">
        <v>0</v>
      </c>
      <c r="Q124" s="42" t="n"/>
      <c r="R124" s="44" t="n">
        <v>0</v>
      </c>
      <c r="S124" s="42" t="n"/>
      <c r="T124" s="42" t="n"/>
      <c r="U124" s="29" t="n"/>
    </row>
    <row r="125" ht="15" customHeight="1" s="147" thickBot="1">
      <c r="C125" s="29" t="inlineStr">
        <is>
          <t>Victoria Falls</t>
        </is>
      </c>
      <c r="D125" s="42" t="n"/>
      <c r="E125" s="42" t="n"/>
      <c r="F125" s="44" t="n">
        <v>0</v>
      </c>
      <c r="G125" s="42" t="n"/>
      <c r="H125" s="42" t="n"/>
      <c r="I125" s="44" t="n"/>
      <c r="J125" s="42" t="n"/>
      <c r="K125" s="42" t="n"/>
      <c r="L125" s="44" t="n">
        <v>0</v>
      </c>
      <c r="M125" s="42" t="n"/>
      <c r="N125" s="42" t="n"/>
      <c r="O125" s="91" t="n"/>
      <c r="P125" s="42" t="n"/>
      <c r="Q125" s="42" t="n"/>
      <c r="R125" s="44" t="n">
        <v>0</v>
      </c>
      <c r="S125" s="42" t="n"/>
      <c r="T125" s="42" t="n"/>
      <c r="U125" s="29" t="n"/>
    </row>
    <row r="126" ht="15" customHeight="1" s="147" thickBot="1">
      <c r="C126" s="29" t="inlineStr">
        <is>
          <t>Bindura</t>
        </is>
      </c>
      <c r="D126" s="42" t="n"/>
      <c r="E126" s="42" t="n"/>
      <c r="F126" s="44" t="n">
        <v>0</v>
      </c>
      <c r="G126" s="42" t="n"/>
      <c r="H126" s="45" t="n"/>
      <c r="I126" s="44" t="n"/>
      <c r="J126" s="42" t="n"/>
      <c r="K126" s="42" t="n"/>
      <c r="L126" s="44" t="n">
        <v>0</v>
      </c>
      <c r="M126" s="42" t="n"/>
      <c r="N126" s="42" t="n"/>
      <c r="O126" s="29" t="n"/>
      <c r="P126" s="42" t="n"/>
      <c r="Q126" s="42" t="n"/>
      <c r="R126" s="44" t="n">
        <v>0</v>
      </c>
      <c r="S126" s="42" t="n"/>
      <c r="T126" s="42" t="n"/>
      <c r="U126" s="29" t="n"/>
    </row>
    <row r="127" ht="15" customHeight="1" s="147" thickBot="1">
      <c r="C127" s="29" t="inlineStr">
        <is>
          <t>Kadoma</t>
        </is>
      </c>
      <c r="D127" s="42" t="n"/>
      <c r="E127" s="42" t="n"/>
      <c r="F127" s="44" t="n">
        <v>0</v>
      </c>
      <c r="G127" s="42" t="n"/>
      <c r="H127" s="42" t="n"/>
      <c r="I127" s="44" t="n"/>
      <c r="J127" s="42" t="n"/>
      <c r="K127" s="42" t="n"/>
      <c r="L127" s="44" t="n">
        <v>0</v>
      </c>
      <c r="M127" s="42" t="n"/>
      <c r="N127" s="42" t="n"/>
      <c r="O127" s="29" t="n"/>
      <c r="P127" s="42" t="n"/>
      <c r="Q127" s="42" t="n"/>
      <c r="R127" s="44" t="n">
        <v>0</v>
      </c>
      <c r="S127" s="42" t="n"/>
      <c r="T127" s="42" t="n"/>
      <c r="U127" s="29" t="n"/>
    </row>
    <row r="128" ht="15" customHeight="1" s="147" thickBot="1">
      <c r="C128" s="29" t="inlineStr">
        <is>
          <t>Marondera</t>
        </is>
      </c>
      <c r="D128" s="42" t="n"/>
      <c r="E128" s="42" t="n"/>
      <c r="F128" s="44" t="n">
        <v>0</v>
      </c>
      <c r="G128" s="42" t="n"/>
      <c r="H128" s="42" t="n"/>
      <c r="I128" s="44" t="n"/>
      <c r="J128" s="42" t="n"/>
      <c r="K128" s="42" t="n"/>
      <c r="L128" s="44" t="n">
        <v>0</v>
      </c>
      <c r="M128" s="42" t="n"/>
      <c r="N128" s="42" t="n"/>
      <c r="O128" s="29" t="n"/>
      <c r="P128" s="42" t="n"/>
      <c r="Q128" s="42" t="n"/>
      <c r="R128" s="44" t="n">
        <v>0</v>
      </c>
      <c r="S128" s="42" t="n"/>
      <c r="T128" s="42" t="n"/>
      <c r="U128" s="29" t="n"/>
    </row>
    <row r="129" ht="15" customHeight="1" s="147" thickBot="1">
      <c r="C129" s="29" t="inlineStr">
        <is>
          <t>St Lukes</t>
        </is>
      </c>
      <c r="D129" s="44" t="n">
        <v>1</v>
      </c>
      <c r="E129" s="42" t="n"/>
      <c r="F129" s="44" t="n">
        <v>0</v>
      </c>
      <c r="G129" s="42" t="n"/>
      <c r="H129" s="42" t="n"/>
      <c r="I129" s="44" t="inlineStr">
        <is>
          <t>Blockage on Abbott m2000sp analyser</t>
        </is>
      </c>
      <c r="J129" s="44" t="n">
        <v>1</v>
      </c>
      <c r="K129" s="42" t="n"/>
      <c r="L129" s="44" t="n">
        <v>0</v>
      </c>
      <c r="M129" s="42" t="n"/>
      <c r="N129" s="42" t="n"/>
      <c r="O129" s="29" t="inlineStr">
        <is>
          <t>Blockage on Abbott m2000sp analyser</t>
        </is>
      </c>
      <c r="P129" s="44" t="n">
        <v>0</v>
      </c>
      <c r="Q129" s="42" t="n"/>
      <c r="R129" s="44" t="n">
        <v>0</v>
      </c>
      <c r="S129" s="42" t="n"/>
      <c r="T129" s="42" t="n"/>
      <c r="U129" s="29" t="n"/>
    </row>
    <row r="130" ht="15" customHeight="1" s="147" thickBot="1">
      <c r="C130" s="29" t="inlineStr">
        <is>
          <t>Gwanda</t>
        </is>
      </c>
      <c r="D130" s="44" t="n">
        <v>0</v>
      </c>
      <c r="E130" s="42" t="n"/>
      <c r="F130" s="44" t="n">
        <v>1</v>
      </c>
      <c r="G130" s="42" t="n"/>
      <c r="H130" s="42" t="n"/>
      <c r="I130" s="90" t="inlineStr">
        <is>
          <t>Handler motor non-functional</t>
        </is>
      </c>
      <c r="J130" s="90" t="n">
        <v>2</v>
      </c>
      <c r="K130" s="42" t="n"/>
      <c r="L130" s="44" t="n">
        <v>0</v>
      </c>
      <c r="M130" s="42" t="n"/>
      <c r="N130" s="42" t="n"/>
      <c r="O130" s="91" t="inlineStr">
        <is>
          <t>Handler motor non-functional</t>
        </is>
      </c>
      <c r="P130" s="44" t="n">
        <v>0</v>
      </c>
      <c r="Q130" s="42" t="n"/>
      <c r="R130" s="44" t="n">
        <v>0</v>
      </c>
      <c r="S130" s="42" t="n"/>
      <c r="T130" s="42" t="n"/>
      <c r="U130" s="29" t="n"/>
    </row>
  </sheetData>
  <mergeCells count="136"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1:E1"/>
    <mergeCell ref="D2:E2"/>
    <mergeCell ref="D3:E3"/>
    <mergeCell ref="C8:D8"/>
    <mergeCell ref="D10:D11"/>
    <mergeCell ref="E10:K11"/>
    <mergeCell ref="R10:R11"/>
    <mergeCell ref="S10:T12"/>
    <mergeCell ref="U10:V12"/>
    <mergeCell ref="W10:AM12"/>
    <mergeCell ref="S13:T13"/>
    <mergeCell ref="U13:V13"/>
    <mergeCell ref="W13:AM13"/>
    <mergeCell ref="L10:L11"/>
    <mergeCell ref="M10:M11"/>
    <mergeCell ref="N10:N11"/>
    <mergeCell ref="O10:O11"/>
    <mergeCell ref="P10:P11"/>
    <mergeCell ref="Q10:Q11"/>
    <mergeCell ref="S16:T16"/>
    <mergeCell ref="U16:V16"/>
    <mergeCell ref="W16:AM16"/>
    <mergeCell ref="S17:T17"/>
    <mergeCell ref="U17:V17"/>
    <mergeCell ref="W17:AM17"/>
    <mergeCell ref="S14:T14"/>
    <mergeCell ref="U14:V14"/>
    <mergeCell ref="W14:AM14"/>
    <mergeCell ref="S15:T15"/>
    <mergeCell ref="U15:V15"/>
    <mergeCell ref="W15:AM15"/>
    <mergeCell ref="S20:T20"/>
    <mergeCell ref="U20:V20"/>
    <mergeCell ref="W20:AM20"/>
    <mergeCell ref="S21:T21"/>
    <mergeCell ref="U21:V21"/>
    <mergeCell ref="S18:T18"/>
    <mergeCell ref="U18:V18"/>
    <mergeCell ref="W18:AM18"/>
    <mergeCell ref="S19:T19"/>
    <mergeCell ref="U19:V19"/>
    <mergeCell ref="W19:AM19"/>
    <mergeCell ref="W21:AO21"/>
    <mergeCell ref="S24:T24"/>
    <mergeCell ref="U24:V24"/>
    <mergeCell ref="W24:AM24"/>
    <mergeCell ref="S25:T25"/>
    <mergeCell ref="U25:V25"/>
    <mergeCell ref="W25:AM25"/>
    <mergeCell ref="S22:T22"/>
    <mergeCell ref="U22:V22"/>
    <mergeCell ref="W22:AM22"/>
    <mergeCell ref="S23:T23"/>
    <mergeCell ref="U23:V23"/>
    <mergeCell ref="W23:AM23"/>
    <mergeCell ref="S28:T28"/>
    <mergeCell ref="U28:V28"/>
    <mergeCell ref="W28:AM28"/>
    <mergeCell ref="D35:AE35"/>
    <mergeCell ref="AF35:AH35"/>
    <mergeCell ref="AI35:AO35"/>
    <mergeCell ref="S26:T26"/>
    <mergeCell ref="U26:V26"/>
    <mergeCell ref="W26:AM26"/>
    <mergeCell ref="S27:T27"/>
    <mergeCell ref="U27:V27"/>
    <mergeCell ref="W27:AM27"/>
    <mergeCell ref="AK36:AK37"/>
    <mergeCell ref="AL36:AL37"/>
    <mergeCell ref="AM36:AM37"/>
    <mergeCell ref="AN36:AN37"/>
    <mergeCell ref="AO36:AO37"/>
    <mergeCell ref="AB36:AE37"/>
    <mergeCell ref="AF36:AF38"/>
    <mergeCell ref="AG36:AG38"/>
    <mergeCell ref="AH36:AH38"/>
    <mergeCell ref="AI36:AI37"/>
    <mergeCell ref="AJ36:AJ37"/>
    <mergeCell ref="D36:G37"/>
    <mergeCell ref="H36:K37"/>
    <mergeCell ref="L36:O37"/>
    <mergeCell ref="P36:S37"/>
    <mergeCell ref="T36:W37"/>
    <mergeCell ref="X36:AA37"/>
    <mergeCell ref="D64:O64"/>
    <mergeCell ref="D65:O65"/>
    <mergeCell ref="D66:O66"/>
    <mergeCell ref="D62:O62"/>
    <mergeCell ref="D72:O72"/>
    <mergeCell ref="D67:O67"/>
    <mergeCell ref="D68:O68"/>
    <mergeCell ref="D61:O61"/>
    <mergeCell ref="D63:O63"/>
    <mergeCell ref="C59:O59"/>
    <mergeCell ref="D60:O60"/>
    <mergeCell ref="D69:O69"/>
    <mergeCell ref="D71:O71"/>
    <mergeCell ref="D70:O70"/>
  </mergeCells>
  <conditionalFormatting sqref="R13:R28">
    <cfRule type="cellIs" priority="3" operator="greaterThan" dxfId="0">
      <formula>0.01</formula>
    </cfRule>
  </conditionalFormatting>
  <conditionalFormatting sqref="AI39:AM56 AO39:AO56 AN54:AN56">
    <cfRule type="cellIs" priority="2" operator="greaterThan" dxfId="0">
      <formula>0.05</formula>
    </cfRule>
  </conditionalFormatting>
  <conditionalFormatting sqref="AN39:AN53">
    <cfRule type="cellIs" priority="1" operator="greaterThan" dxfId="0">
      <formula>0.05</formula>
    </cfRule>
  </conditionalFormatting>
  <pageMargins left="0.7" right="0.7" top="0.75" bottom="0.75" header="0.3" footer="0.3"/>
  <pageSetup orientation="portrait" horizontalDpi="4294967295" verticalDpi="429496729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AO130"/>
  <sheetViews>
    <sheetView tabSelected="1" topLeftCell="A61" zoomScale="90" zoomScaleNormal="90" workbookViewId="0">
      <selection activeCell="C100" sqref="C100"/>
    </sheetView>
  </sheetViews>
  <sheetFormatPr baseColWidth="8" defaultColWidth="8.5546875" defaultRowHeight="14.4"/>
  <cols>
    <col width="26" customWidth="1" style="147" min="1" max="1"/>
    <col width="8.5546875" customWidth="1" style="147" min="2" max="2"/>
    <col width="18.44140625" customWidth="1" style="147" min="3" max="3"/>
    <col width="13.44140625" customWidth="1" style="147" min="4" max="4"/>
    <col width="22.44140625" customWidth="1" style="147" min="5" max="5"/>
    <col width="18.44140625" customWidth="1" style="147" min="6" max="6"/>
    <col width="15" customWidth="1" style="147" min="7" max="7"/>
    <col width="14.5546875" customWidth="1" style="147" min="8" max="8"/>
    <col width="12.5546875" customWidth="1" style="147" min="9" max="9"/>
    <col width="19.5546875" customWidth="1" style="147" min="10" max="10"/>
    <col width="14.5546875" customWidth="1" style="147" min="11" max="11"/>
    <col width="18.5546875" customWidth="1" style="147" min="12" max="12"/>
    <col width="13.5546875" customWidth="1" style="147" min="13" max="13"/>
    <col width="18.5546875" customWidth="1" style="147" min="14" max="14"/>
    <col width="26.5546875" customWidth="1" style="147" min="15" max="15"/>
    <col width="19" customWidth="1" style="147" min="16" max="16"/>
    <col width="18.44140625" customWidth="1" style="147" min="17" max="17"/>
    <col width="21.5546875" customWidth="1" style="147" min="18" max="18"/>
    <col width="8.5546875" customWidth="1" style="147" min="19" max="20"/>
    <col width="16.5546875" customWidth="1" style="147" min="21" max="21"/>
    <col width="8.5546875" customWidth="1" style="147" min="22" max="39"/>
    <col width="13.44140625" customWidth="1" style="147" min="40" max="40"/>
    <col width="12.44140625" customWidth="1" style="147" min="41" max="41"/>
    <col width="8.5546875" customWidth="1" style="147" min="42" max="16384"/>
  </cols>
  <sheetData>
    <row r="1" ht="15" customHeight="1" s="147" thickBot="1">
      <c r="C1" s="30" t="inlineStr">
        <is>
          <t>Reporting Week.</t>
        </is>
      </c>
      <c r="D1" s="262" t="inlineStr">
        <is>
          <t>24-30</t>
        </is>
      </c>
      <c r="E1" s="226" t="n"/>
    </row>
    <row r="2" ht="15" customHeight="1" s="147" thickBot="1">
      <c r="C2" s="30" t="inlineStr">
        <is>
          <t>Month:</t>
        </is>
      </c>
      <c r="D2" s="263" t="inlineStr">
        <is>
          <t>May</t>
        </is>
      </c>
      <c r="E2" s="226" t="n"/>
    </row>
    <row r="3" ht="15" customHeight="1" s="147" thickBot="1">
      <c r="C3" s="30" t="inlineStr">
        <is>
          <t>Compiled By:</t>
        </is>
      </c>
      <c r="D3" s="2" t="inlineStr">
        <is>
          <t xml:space="preserve">BRTI M&amp;E </t>
        </is>
      </c>
      <c r="E3" s="226" t="n"/>
    </row>
    <row r="4"/>
    <row r="5"/>
    <row r="6"/>
    <row r="8" ht="18" customHeight="1" s="147">
      <c r="C8" s="210" t="inlineStr">
        <is>
          <t>Specimens Received</t>
        </is>
      </c>
    </row>
    <row r="9" ht="15" customHeight="1" s="147" thickBot="1"/>
    <row r="10" ht="60" customHeight="1" s="147" thickBot="1">
      <c r="C10" s="2" t="inlineStr">
        <is>
          <t>Laboratory</t>
        </is>
      </c>
      <c r="D10" s="264" t="inlineStr">
        <is>
          <t>Samples Carried Over (Previous Week(s))</t>
        </is>
      </c>
      <c r="E10" s="265" t="inlineStr">
        <is>
          <t>Samples Received (Current Week)</t>
        </is>
      </c>
      <c r="F10" s="136" t="n"/>
      <c r="G10" s="136" t="n"/>
      <c r="H10" s="136" t="n"/>
      <c r="I10" s="136" t="n"/>
      <c r="J10" s="136" t="n"/>
      <c r="K10" s="266" t="n"/>
      <c r="L10" s="267" t="inlineStr">
        <is>
          <t>Samples Rejected (Current Week)</t>
        </is>
      </c>
      <c r="M10" s="267" t="inlineStr">
        <is>
          <t>Total Samples Received (Current Week)</t>
        </is>
      </c>
      <c r="N10" s="267" t="inlineStr">
        <is>
          <t># of samples entered into LIMS</t>
        </is>
      </c>
      <c r="O10" s="268" t="inlineStr">
        <is>
          <t>Total Samples Current + Carryover</t>
        </is>
      </c>
      <c r="P10" s="268" t="inlineStr">
        <is>
          <t>Samples Referred</t>
        </is>
      </c>
      <c r="Q10" s="268" t="inlineStr">
        <is>
          <t>Samples Referred to (Name)</t>
        </is>
      </c>
      <c r="R10" s="269" t="inlineStr">
        <is>
          <t>% Rejection Rate (Current Week)</t>
        </is>
      </c>
      <c r="S10" s="270" t="inlineStr">
        <is>
          <t>Number of results printed (LIMS)</t>
        </is>
      </c>
      <c r="T10" s="266" t="n"/>
      <c r="U10" s="271" t="inlineStr">
        <is>
          <t>Total Results dispatched by lab</t>
        </is>
      </c>
      <c r="V10" s="266" t="n"/>
      <c r="W10" s="272" t="inlineStr">
        <is>
          <t>Comment: [Please input any comment regarding  samples carryover; samples received; samples rejected; rejection rate; printing and dispatch of results and developments and policy changes if applicable]</t>
        </is>
      </c>
      <c r="X10" s="136" t="n"/>
      <c r="Y10" s="136" t="n"/>
      <c r="Z10" s="136" t="n"/>
      <c r="AA10" s="136" t="n"/>
      <c r="AB10" s="136" t="n"/>
      <c r="AC10" s="136" t="n"/>
      <c r="AD10" s="136" t="n"/>
      <c r="AE10" s="136" t="n"/>
      <c r="AF10" s="136" t="n"/>
      <c r="AG10" s="136" t="n"/>
      <c r="AH10" s="136" t="n"/>
      <c r="AI10" s="136" t="n"/>
      <c r="AJ10" s="136" t="n"/>
      <c r="AK10" s="136" t="n"/>
      <c r="AL10" s="136" t="n"/>
      <c r="AM10" s="266" t="n"/>
    </row>
    <row r="11" ht="15" customHeight="1" s="147" thickBot="1">
      <c r="C11" s="3" t="n"/>
      <c r="D11" s="273" t="n"/>
      <c r="E11" s="274" t="n"/>
      <c r="K11" s="275" t="n"/>
      <c r="L11" s="273" t="n"/>
      <c r="M11" s="273" t="n"/>
      <c r="N11" s="273" t="n"/>
      <c r="O11" s="273" t="n"/>
      <c r="P11" s="273" t="n"/>
      <c r="Q11" s="273" t="n"/>
      <c r="R11" s="273" t="n"/>
      <c r="S11" s="274" t="n"/>
      <c r="T11" s="275" t="n"/>
      <c r="U11" s="274" t="n"/>
      <c r="V11" s="275" t="n"/>
      <c r="W11" s="274" t="n"/>
      <c r="AM11" s="275" t="n"/>
    </row>
    <row r="12" ht="29.4" customHeight="1" s="147" thickBot="1">
      <c r="C12" s="3" t="n"/>
      <c r="D12" s="4" t="n"/>
      <c r="E12" s="5" t="inlineStr">
        <is>
          <t xml:space="preserve">Nasopharyngeal Swab </t>
        </is>
      </c>
      <c r="F12" s="40" t="inlineStr">
        <is>
          <t>Nasal Swab</t>
        </is>
      </c>
      <c r="G12" s="94" t="inlineStr">
        <is>
          <t>Oropharyngeal    Swab</t>
        </is>
      </c>
      <c r="H12" s="7" t="inlineStr">
        <is>
          <t>Midturbinate   Nasal Swab</t>
        </is>
      </c>
      <c r="I12" s="5" t="inlineStr">
        <is>
          <t>Sputum</t>
        </is>
      </c>
      <c r="J12" s="40" t="inlineStr">
        <is>
          <t>Whole Blood/Plasma/Serum</t>
        </is>
      </c>
      <c r="K12" s="5" t="inlineStr">
        <is>
          <t>Other (specify)</t>
        </is>
      </c>
      <c r="L12" s="4" t="n"/>
      <c r="M12" s="4" t="n"/>
      <c r="N12" s="8" t="n"/>
      <c r="O12" s="5" t="n"/>
      <c r="P12" s="9" t="n"/>
      <c r="Q12" s="10" t="n"/>
      <c r="R12" s="11" t="n"/>
      <c r="S12" s="276" t="n"/>
      <c r="T12" s="277" t="n"/>
      <c r="U12" s="276" t="n"/>
      <c r="V12" s="277" t="n"/>
      <c r="W12" s="276" t="n"/>
      <c r="X12" s="278" t="n"/>
      <c r="Y12" s="278" t="n"/>
      <c r="Z12" s="278" t="n"/>
      <c r="AA12" s="278" t="n"/>
      <c r="AB12" s="278" t="n"/>
      <c r="AC12" s="278" t="n"/>
      <c r="AD12" s="278" t="n"/>
      <c r="AE12" s="278" t="n"/>
      <c r="AF12" s="278" t="n"/>
      <c r="AG12" s="278" t="n"/>
      <c r="AH12" s="278" t="n"/>
      <c r="AI12" s="278" t="n"/>
      <c r="AJ12" s="278" t="n"/>
      <c r="AK12" s="278" t="n"/>
      <c r="AL12" s="278" t="n"/>
      <c r="AM12" s="277" t="n"/>
    </row>
    <row r="13" ht="15" customHeight="1" s="147" thickBot="1">
      <c r="C13" s="30" t="inlineStr">
        <is>
          <t>NMRL</t>
        </is>
      </c>
      <c r="D13" s="31" t="n">
        <v>0</v>
      </c>
      <c r="E13" s="31" t="n">
        <v>0</v>
      </c>
      <c r="F13" s="34" t="n">
        <v>0</v>
      </c>
      <c r="G13" s="97" t="n">
        <v>0</v>
      </c>
      <c r="H13" s="35" t="n">
        <v>0</v>
      </c>
      <c r="I13" s="31" t="n">
        <v>0</v>
      </c>
      <c r="J13" s="31" t="n">
        <v>0</v>
      </c>
      <c r="K13" s="31" t="n">
        <v>0</v>
      </c>
      <c r="L13" s="31" t="n">
        <v>0</v>
      </c>
      <c r="M13" s="32">
        <f>SUM(E13:K13)-L13</f>
        <v/>
      </c>
      <c r="N13" s="32" t="n">
        <v>0</v>
      </c>
      <c r="O13" s="32">
        <f>M13+D13</f>
        <v/>
      </c>
      <c r="P13" s="32" t="n">
        <v>0</v>
      </c>
      <c r="Q13" s="32" t="n">
        <v>0</v>
      </c>
      <c r="R13" s="33">
        <f>IFERROR(L13/M13,0)</f>
        <v/>
      </c>
      <c r="S13" s="279" t="n">
        <v>0</v>
      </c>
      <c r="T13" s="226" t="n"/>
      <c r="U13" s="280" t="n">
        <v>0</v>
      </c>
      <c r="V13" s="226" t="n"/>
      <c r="W13" s="281" t="n"/>
      <c r="X13" s="148" t="n"/>
      <c r="Y13" s="148" t="n"/>
      <c r="Z13" s="148" t="n"/>
      <c r="AA13" s="148" t="n"/>
      <c r="AB13" s="148" t="n"/>
      <c r="AC13" s="148" t="n"/>
      <c r="AD13" s="148" t="n"/>
      <c r="AE13" s="148" t="n"/>
      <c r="AF13" s="148" t="n"/>
      <c r="AG13" s="148" t="n"/>
      <c r="AH13" s="148" t="n"/>
      <c r="AI13" s="148" t="n"/>
      <c r="AJ13" s="148" t="n"/>
      <c r="AK13" s="148" t="n"/>
      <c r="AL13" s="148" t="n"/>
      <c r="AM13" s="226" t="n"/>
    </row>
    <row r="14" ht="15" customHeight="1" s="147" thickBot="1">
      <c r="C14" s="30" t="inlineStr">
        <is>
          <t>NTBRL</t>
        </is>
      </c>
      <c r="D14" s="31" t="n">
        <v>0</v>
      </c>
      <c r="E14" s="31" t="n">
        <v>0</v>
      </c>
      <c r="F14" s="31" t="n">
        <v>0</v>
      </c>
      <c r="G14" s="31" t="n">
        <v>0</v>
      </c>
      <c r="H14" s="31" t="n">
        <v>0</v>
      </c>
      <c r="I14" s="31" t="n">
        <v>0</v>
      </c>
      <c r="J14" s="31" t="n">
        <v>0</v>
      </c>
      <c r="K14" s="31" t="n">
        <v>0</v>
      </c>
      <c r="L14" s="31" t="n">
        <v>0</v>
      </c>
      <c r="M14" s="32">
        <f>SUM(E14:K14)-L14</f>
        <v/>
      </c>
      <c r="N14" s="32" t="n">
        <v>0</v>
      </c>
      <c r="O14" s="32">
        <f>M14+D14</f>
        <v/>
      </c>
      <c r="P14" s="48" t="n">
        <v>0</v>
      </c>
      <c r="Q14" s="48" t="n">
        <v>0</v>
      </c>
      <c r="R14" s="33">
        <f>IFERROR(L14/M14,0)</f>
        <v/>
      </c>
      <c r="S14" s="279" t="n">
        <v>0</v>
      </c>
      <c r="T14" s="226" t="n"/>
      <c r="U14" s="280" t="n">
        <v>0</v>
      </c>
      <c r="V14" s="226" t="n"/>
      <c r="W14" s="281" t="n"/>
      <c r="X14" s="148" t="n"/>
      <c r="Y14" s="148" t="n"/>
      <c r="Z14" s="148" t="n"/>
      <c r="AA14" s="148" t="n"/>
      <c r="AB14" s="148" t="n"/>
      <c r="AC14" s="148" t="n"/>
      <c r="AD14" s="148" t="n"/>
      <c r="AE14" s="148" t="n"/>
      <c r="AF14" s="148" t="n"/>
      <c r="AG14" s="148" t="n"/>
      <c r="AH14" s="148" t="n"/>
      <c r="AI14" s="148" t="n"/>
      <c r="AJ14" s="148" t="n"/>
      <c r="AK14" s="148" t="n"/>
      <c r="AL14" s="148" t="n"/>
      <c r="AM14" s="226" t="n"/>
    </row>
    <row r="15" ht="15" customHeight="1" s="147" thickBot="1">
      <c r="C15" s="49" t="inlineStr">
        <is>
          <t>Mutare</t>
        </is>
      </c>
      <c r="D15" s="51" t="n">
        <v>0</v>
      </c>
      <c r="E15" s="54" t="n">
        <v>0</v>
      </c>
      <c r="F15" s="54" t="n">
        <v>0</v>
      </c>
      <c r="G15" s="54" t="n">
        <v>0</v>
      </c>
      <c r="H15" s="54" t="n">
        <v>0</v>
      </c>
      <c r="I15" s="54" t="n">
        <v>0</v>
      </c>
      <c r="J15" s="54" t="n">
        <v>0</v>
      </c>
      <c r="K15" s="54" t="n">
        <v>0</v>
      </c>
      <c r="L15" s="47" t="n">
        <v>0</v>
      </c>
      <c r="M15" s="32">
        <f>SUM(E15:K15)-L15</f>
        <v/>
      </c>
      <c r="N15" s="32" t="n">
        <v>0</v>
      </c>
      <c r="O15" s="32">
        <f>M15+D15</f>
        <v/>
      </c>
      <c r="P15" s="32" t="n">
        <v>0</v>
      </c>
      <c r="Q15" s="32" t="n">
        <v>0</v>
      </c>
      <c r="R15" s="33">
        <f>IFERROR(L19/M15,0)</f>
        <v/>
      </c>
      <c r="S15" s="279" t="n">
        <v>0</v>
      </c>
      <c r="T15" s="226" t="n"/>
      <c r="U15" s="280" t="n">
        <v>0</v>
      </c>
      <c r="V15" s="226" t="n"/>
      <c r="W15" s="281" t="n"/>
      <c r="X15" s="148" t="n"/>
      <c r="Y15" s="148" t="n"/>
      <c r="Z15" s="148" t="n"/>
      <c r="AA15" s="148" t="n"/>
      <c r="AB15" s="148" t="n"/>
      <c r="AC15" s="148" t="n"/>
      <c r="AD15" s="148" t="n"/>
      <c r="AE15" s="148" t="n"/>
      <c r="AF15" s="148" t="n"/>
      <c r="AG15" s="148" t="n"/>
      <c r="AH15" s="148" t="n"/>
      <c r="AI15" s="148" t="n"/>
      <c r="AJ15" s="148" t="n"/>
      <c r="AK15" s="148" t="n"/>
      <c r="AL15" s="148" t="n"/>
      <c r="AM15" s="226" t="n"/>
    </row>
    <row r="16" ht="15" customHeight="1" s="147" thickBot="1">
      <c r="C16" s="30" t="inlineStr">
        <is>
          <t xml:space="preserve">Wilkins </t>
        </is>
      </c>
      <c r="D16" s="31" t="n">
        <v>0</v>
      </c>
      <c r="E16" s="31" t="n">
        <v>0</v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0</v>
      </c>
      <c r="K16" s="31" t="n">
        <v>0</v>
      </c>
      <c r="L16" s="31" t="n">
        <v>0</v>
      </c>
      <c r="M16" s="32">
        <f>SUM(E16:K16)-L16</f>
        <v/>
      </c>
      <c r="N16" s="48" t="n">
        <v>0</v>
      </c>
      <c r="O16" s="32">
        <f>M16+D16</f>
        <v/>
      </c>
      <c r="P16" s="32" t="n">
        <v>0</v>
      </c>
      <c r="Q16" s="32" t="n">
        <v>0</v>
      </c>
      <c r="R16" s="33">
        <f>IFERROR(L16/M16,0)</f>
        <v/>
      </c>
      <c r="S16" s="279" t="n">
        <v>0</v>
      </c>
      <c r="T16" s="226" t="n"/>
      <c r="U16" s="280" t="n">
        <v>0</v>
      </c>
      <c r="V16" s="226" t="n"/>
      <c r="W16" s="281" t="n"/>
      <c r="X16" s="148" t="n"/>
      <c r="Y16" s="148" t="n"/>
      <c r="Z16" s="148" t="n"/>
      <c r="AA16" s="148" t="n"/>
      <c r="AB16" s="148" t="n"/>
      <c r="AC16" s="148" t="n"/>
      <c r="AD16" s="148" t="n"/>
      <c r="AE16" s="148" t="n"/>
      <c r="AF16" s="148" t="n"/>
      <c r="AG16" s="148" t="n"/>
      <c r="AH16" s="148" t="n"/>
      <c r="AI16" s="148" t="n"/>
      <c r="AJ16" s="148" t="n"/>
      <c r="AK16" s="148" t="n"/>
      <c r="AL16" s="148" t="n"/>
      <c r="AM16" s="226" t="n"/>
    </row>
    <row r="17" ht="15" customHeight="1" s="147" thickBot="1">
      <c r="C17" s="30" t="inlineStr">
        <is>
          <t>BRIDH</t>
        </is>
      </c>
      <c r="D17" s="31" t="n">
        <v>0</v>
      </c>
      <c r="E17" s="31" t="n">
        <v>0</v>
      </c>
      <c r="F17" s="31" t="n">
        <v>0</v>
      </c>
      <c r="G17" s="31" t="n">
        <v>0</v>
      </c>
      <c r="H17" s="31" t="n">
        <v>0</v>
      </c>
      <c r="I17" s="31" t="n">
        <v>0</v>
      </c>
      <c r="J17" s="31" t="n">
        <v>0</v>
      </c>
      <c r="K17" s="31" t="n">
        <v>0</v>
      </c>
      <c r="L17" s="31" t="n">
        <v>0</v>
      </c>
      <c r="M17" s="32">
        <f>SUM(E17:K17)-L17</f>
        <v/>
      </c>
      <c r="N17" s="32" t="n">
        <v>0</v>
      </c>
      <c r="O17" s="32">
        <f>M17+D17</f>
        <v/>
      </c>
      <c r="P17" s="32" t="n">
        <v>0</v>
      </c>
      <c r="Q17" s="32" t="n">
        <v>0</v>
      </c>
      <c r="R17" s="33">
        <f>IFERROR(L17/M17,0)</f>
        <v/>
      </c>
      <c r="S17" s="279" t="n">
        <v>0</v>
      </c>
      <c r="T17" s="226" t="n"/>
      <c r="U17" s="280" t="n">
        <v>0</v>
      </c>
      <c r="V17" s="226" t="n"/>
      <c r="W17" s="281" t="n"/>
      <c r="X17" s="148" t="n"/>
      <c r="Y17" s="148" t="n"/>
      <c r="Z17" s="148" t="n"/>
      <c r="AA17" s="148" t="n"/>
      <c r="AB17" s="148" t="n"/>
      <c r="AC17" s="148" t="n"/>
      <c r="AD17" s="148" t="n"/>
      <c r="AE17" s="148" t="n"/>
      <c r="AF17" s="148" t="n"/>
      <c r="AG17" s="148" t="n"/>
      <c r="AH17" s="148" t="n"/>
      <c r="AI17" s="148" t="n"/>
      <c r="AJ17" s="148" t="n"/>
      <c r="AK17" s="148" t="n"/>
      <c r="AL17" s="148" t="n"/>
      <c r="AM17" s="226" t="n"/>
    </row>
    <row r="18" ht="15" customHeight="1" s="147" thickBot="1">
      <c r="C18" s="30" t="inlineStr">
        <is>
          <t>Gweru</t>
        </is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2">
        <f>SUM(E18:K18)-L18</f>
        <v/>
      </c>
      <c r="N18" s="32" t="n">
        <v>0</v>
      </c>
      <c r="O18" s="32">
        <f>M18+D18</f>
        <v/>
      </c>
      <c r="P18" s="32" t="n">
        <v>0</v>
      </c>
      <c r="Q18" s="32" t="n">
        <v>0</v>
      </c>
      <c r="R18" s="33">
        <f>IFERROR(L18/M18,0)</f>
        <v/>
      </c>
      <c r="S18" s="279" t="n">
        <v>0</v>
      </c>
      <c r="T18" s="226" t="n"/>
      <c r="U18" s="280" t="n">
        <v>0</v>
      </c>
      <c r="V18" s="226" t="n"/>
      <c r="W18" s="281" t="n"/>
      <c r="X18" s="148" t="n"/>
      <c r="Y18" s="148" t="n"/>
      <c r="Z18" s="148" t="n"/>
      <c r="AA18" s="148" t="n"/>
      <c r="AB18" s="148" t="n"/>
      <c r="AC18" s="148" t="n"/>
      <c r="AD18" s="148" t="n"/>
      <c r="AE18" s="148" t="n"/>
      <c r="AF18" s="148" t="n"/>
      <c r="AG18" s="148" t="n"/>
      <c r="AH18" s="148" t="n"/>
      <c r="AI18" s="148" t="n"/>
      <c r="AJ18" s="148" t="n"/>
      <c r="AK18" s="148" t="n"/>
      <c r="AL18" s="148" t="n"/>
      <c r="AM18" s="226" t="n"/>
    </row>
    <row r="19" ht="15" customHeight="1" s="147" thickBot="1">
      <c r="C19" s="30" t="inlineStr">
        <is>
          <t>Chinhoyi</t>
        </is>
      </c>
      <c r="D19" s="31" t="n">
        <v>0</v>
      </c>
      <c r="E19" s="31" t="n">
        <v>0</v>
      </c>
      <c r="F19" s="31" t="n">
        <v>0</v>
      </c>
      <c r="G19" s="31" t="n">
        <v>0</v>
      </c>
      <c r="H19" s="31" t="n">
        <v>0</v>
      </c>
      <c r="I19" s="31" t="n">
        <v>0</v>
      </c>
      <c r="J19" s="31" t="n">
        <v>0</v>
      </c>
      <c r="K19" s="31" t="n">
        <v>0</v>
      </c>
      <c r="L19" s="31" t="n">
        <v>0</v>
      </c>
      <c r="M19" s="32">
        <f>SUM(E19:K19)-L19</f>
        <v/>
      </c>
      <c r="N19" s="32" t="n">
        <v>0</v>
      </c>
      <c r="O19" s="32">
        <f>M19+D19</f>
        <v/>
      </c>
      <c r="P19" s="32" t="n">
        <v>0</v>
      </c>
      <c r="Q19" s="32" t="n">
        <v>0</v>
      </c>
      <c r="R19" s="33">
        <f>IFERROR(#REF!/M19,0)</f>
        <v/>
      </c>
      <c r="S19" s="279" t="n">
        <v>0</v>
      </c>
      <c r="T19" s="226" t="n"/>
      <c r="U19" s="280" t="n">
        <v>0</v>
      </c>
      <c r="V19" s="226" t="n"/>
      <c r="W19" s="281" t="n"/>
      <c r="X19" s="148" t="n"/>
      <c r="Y19" s="148" t="n"/>
      <c r="Z19" s="148" t="n"/>
      <c r="AA19" s="148" t="n"/>
      <c r="AB19" s="148" t="n"/>
      <c r="AC19" s="148" t="n"/>
      <c r="AD19" s="148" t="n"/>
      <c r="AE19" s="148" t="n"/>
      <c r="AF19" s="148" t="n"/>
      <c r="AG19" s="148" t="n"/>
      <c r="AH19" s="148" t="n"/>
      <c r="AI19" s="148" t="n"/>
      <c r="AJ19" s="148" t="n"/>
      <c r="AK19" s="148" t="n"/>
      <c r="AL19" s="148" t="n"/>
      <c r="AM19" s="226" t="n"/>
    </row>
    <row r="20" ht="15" customHeight="1" s="147" thickBot="1">
      <c r="C20" s="30" t="inlineStr">
        <is>
          <t xml:space="preserve">Masvingo </t>
        </is>
      </c>
      <c r="D20" s="31" t="n">
        <v>0</v>
      </c>
      <c r="E20" s="31" t="n">
        <v>0</v>
      </c>
      <c r="F20" s="31" t="n">
        <v>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0</v>
      </c>
      <c r="M20" s="32">
        <f>SUM(E20:K20)-L20</f>
        <v/>
      </c>
      <c r="N20" s="32" t="n">
        <v>0</v>
      </c>
      <c r="O20" s="32">
        <f>M20+D20</f>
        <v/>
      </c>
      <c r="P20" s="32" t="n">
        <v>0</v>
      </c>
      <c r="Q20" s="32" t="n">
        <v>0</v>
      </c>
      <c r="R20" s="33">
        <f>IFERROR(L20/M20,0)</f>
        <v/>
      </c>
      <c r="S20" s="279" t="n">
        <v>0</v>
      </c>
      <c r="T20" s="226" t="n"/>
      <c r="U20" s="280" t="n">
        <v>0</v>
      </c>
      <c r="V20" s="226" t="n"/>
      <c r="W20" s="281" t="n"/>
      <c r="X20" s="148" t="n"/>
      <c r="Y20" s="148" t="n"/>
      <c r="Z20" s="148" t="n"/>
      <c r="AA20" s="148" t="n"/>
      <c r="AB20" s="148" t="n"/>
      <c r="AC20" s="148" t="n"/>
      <c r="AD20" s="148" t="n"/>
      <c r="AE20" s="148" t="n"/>
      <c r="AF20" s="148" t="n"/>
      <c r="AG20" s="148" t="n"/>
      <c r="AH20" s="148" t="n"/>
      <c r="AI20" s="148" t="n"/>
      <c r="AJ20" s="148" t="n"/>
      <c r="AK20" s="148" t="n"/>
      <c r="AL20" s="148" t="n"/>
      <c r="AM20" s="226" t="n"/>
    </row>
    <row r="21" ht="15" customHeight="1" s="147" thickBot="1">
      <c r="C21" s="49" t="inlineStr">
        <is>
          <t>Beitbridge</t>
        </is>
      </c>
      <c r="D21" s="50" t="n">
        <v>0</v>
      </c>
      <c r="E21" s="31" t="n">
        <v>0</v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2">
        <f>SUM(E21:K21)-L21</f>
        <v/>
      </c>
      <c r="N21" s="32" t="n">
        <v>0</v>
      </c>
      <c r="O21" s="32">
        <f>M21+D21</f>
        <v/>
      </c>
      <c r="P21" s="32" t="n">
        <v>0</v>
      </c>
      <c r="Q21" s="32" t="n">
        <v>0</v>
      </c>
      <c r="R21" s="33">
        <f>IFERROR(L21/M21,0)</f>
        <v/>
      </c>
      <c r="S21" s="279" t="n">
        <v>0</v>
      </c>
      <c r="T21" s="226" t="n"/>
      <c r="U21" s="279" t="n">
        <v>0</v>
      </c>
      <c r="V21" s="226" t="n"/>
      <c r="W21" s="281" t="n"/>
      <c r="X21" s="148" t="n"/>
      <c r="Y21" s="148" t="n"/>
      <c r="Z21" s="148" t="n"/>
      <c r="AA21" s="148" t="n"/>
      <c r="AB21" s="148" t="n"/>
      <c r="AC21" s="148" t="n"/>
      <c r="AD21" s="148" t="n"/>
      <c r="AE21" s="148" t="n"/>
      <c r="AF21" s="148" t="n"/>
      <c r="AG21" s="148" t="n"/>
      <c r="AH21" s="148" t="n"/>
      <c r="AI21" s="148" t="n"/>
      <c r="AJ21" s="148" t="n"/>
      <c r="AK21" s="148" t="n"/>
      <c r="AL21" s="148" t="n"/>
      <c r="AM21" s="148" t="n"/>
      <c r="AN21" s="148" t="n"/>
      <c r="AO21" s="226" t="n"/>
    </row>
    <row r="22" ht="15" customHeight="1" s="147" thickBot="1">
      <c r="C22" s="30" t="inlineStr">
        <is>
          <t>Victoria Falls</t>
        </is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2">
        <f>SUM(E22:K22)-L22</f>
        <v/>
      </c>
      <c r="N22" s="32" t="n">
        <v>0</v>
      </c>
      <c r="O22" s="32">
        <f>M22+D22</f>
        <v/>
      </c>
      <c r="P22" s="32" t="n">
        <v>0</v>
      </c>
      <c r="Q22" s="32" t="n">
        <v>0</v>
      </c>
      <c r="R22" s="33">
        <f>IFERROR(L22/M22,0)</f>
        <v/>
      </c>
      <c r="S22" s="279" t="n">
        <v>0</v>
      </c>
      <c r="T22" s="226" t="n"/>
      <c r="U22" s="280" t="n">
        <v>0</v>
      </c>
      <c r="V22" s="226" t="n"/>
      <c r="W22" s="281" t="n"/>
      <c r="X22" s="148" t="n"/>
      <c r="Y22" s="148" t="n"/>
      <c r="Z22" s="148" t="n"/>
      <c r="AA22" s="148" t="n"/>
      <c r="AB22" s="148" t="n"/>
      <c r="AC22" s="148" t="n"/>
      <c r="AD22" s="148" t="n"/>
      <c r="AE22" s="148" t="n"/>
      <c r="AF22" s="148" t="n"/>
      <c r="AG22" s="148" t="n"/>
      <c r="AH22" s="148" t="n"/>
      <c r="AI22" s="148" t="n"/>
      <c r="AJ22" s="148" t="n"/>
      <c r="AK22" s="148" t="n"/>
      <c r="AL22" s="148" t="n"/>
      <c r="AM22" s="226" t="n"/>
    </row>
    <row r="23" ht="15" customHeight="1" s="147" thickBot="1">
      <c r="C23" s="30" t="inlineStr">
        <is>
          <t>Bindura</t>
        </is>
      </c>
      <c r="D23" s="31" t="n">
        <v>1</v>
      </c>
      <c r="E23" s="31" t="n">
        <v>1</v>
      </c>
      <c r="F23" s="31" t="n">
        <v>1</v>
      </c>
      <c r="G23" s="31" t="n">
        <v>1</v>
      </c>
      <c r="H23" s="31" t="n">
        <v>1</v>
      </c>
      <c r="I23" s="31" t="n">
        <v>1</v>
      </c>
      <c r="J23" s="31" t="n">
        <v>1</v>
      </c>
      <c r="K23" s="31" t="n">
        <v>1</v>
      </c>
      <c r="L23" s="31" t="n">
        <v>1</v>
      </c>
      <c r="M23" s="32" t="n">
        <v>1</v>
      </c>
      <c r="N23" s="32" t="n">
        <v>1</v>
      </c>
      <c r="O23" s="32" t="n">
        <v>1</v>
      </c>
      <c r="P23" s="32" t="n">
        <v>1</v>
      </c>
      <c r="Q23" s="32" t="n">
        <v>1</v>
      </c>
      <c r="R23" s="33" t="n">
        <v>2</v>
      </c>
      <c r="S23" s="279" t="n">
        <v>1</v>
      </c>
      <c r="T23" s="226" t="n"/>
      <c r="U23" s="280" t="n">
        <v>1</v>
      </c>
      <c r="V23" s="226" t="n"/>
      <c r="W23" s="281" t="inlineStr">
        <is>
          <t>.babe ooooh babesKDJz HXONILK</t>
        </is>
      </c>
      <c r="X23" s="148" t="n"/>
      <c r="Y23" s="148" t="n"/>
      <c r="Z23" s="148" t="n"/>
      <c r="AA23" s="148" t="n"/>
      <c r="AB23" s="148" t="n"/>
      <c r="AC23" s="148" t="n"/>
      <c r="AD23" s="148" t="n"/>
      <c r="AE23" s="148" t="n"/>
      <c r="AF23" s="148" t="n"/>
      <c r="AG23" s="148" t="n"/>
      <c r="AH23" s="148" t="n"/>
      <c r="AI23" s="148" t="n"/>
      <c r="AJ23" s="148" t="n"/>
      <c r="AK23" s="148" t="n"/>
      <c r="AL23" s="148" t="n"/>
      <c r="AM23" s="226" t="n"/>
    </row>
    <row r="24" ht="15" customHeight="1" s="147" thickBot="1">
      <c r="C24" s="30" t="inlineStr">
        <is>
          <t>Kadoma</t>
        </is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2">
        <f>SUM(E24:K24)-L24</f>
        <v/>
      </c>
      <c r="N24" s="32" t="n">
        <v>0</v>
      </c>
      <c r="O24" s="32">
        <f>M24+D24</f>
        <v/>
      </c>
      <c r="P24" s="32" t="n">
        <v>0</v>
      </c>
      <c r="Q24" s="32" t="n">
        <v>0</v>
      </c>
      <c r="R24" s="33">
        <f>IFERROR(L24/M24,0)</f>
        <v/>
      </c>
      <c r="S24" s="279" t="n">
        <v>0</v>
      </c>
      <c r="T24" s="226" t="n"/>
      <c r="U24" s="280" t="n">
        <v>0</v>
      </c>
      <c r="V24" s="226" t="n"/>
      <c r="W24" s="281" t="n"/>
      <c r="X24" s="148" t="n"/>
      <c r="Y24" s="148" t="n"/>
      <c r="Z24" s="148" t="n"/>
      <c r="AA24" s="148" t="n"/>
      <c r="AB24" s="148" t="n"/>
      <c r="AC24" s="148" t="n"/>
      <c r="AD24" s="148" t="n"/>
      <c r="AE24" s="148" t="n"/>
      <c r="AF24" s="148" t="n"/>
      <c r="AG24" s="148" t="n"/>
      <c r="AH24" s="148" t="n"/>
      <c r="AI24" s="148" t="n"/>
      <c r="AJ24" s="148" t="n"/>
      <c r="AK24" s="148" t="n"/>
      <c r="AL24" s="148" t="n"/>
      <c r="AM24" s="226" t="n"/>
    </row>
    <row r="25" ht="15" customHeight="1" s="147" thickBot="1">
      <c r="C25" s="49" t="inlineStr">
        <is>
          <t>Marondera</t>
        </is>
      </c>
      <c r="D25" s="50" t="n">
        <v>0</v>
      </c>
      <c r="E25" s="31" t="n">
        <v>0</v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2">
        <f>SUM(E25:K25)-L25</f>
        <v/>
      </c>
      <c r="N25" s="32" t="n">
        <v>0</v>
      </c>
      <c r="O25" s="32">
        <f>M25+D25</f>
        <v/>
      </c>
      <c r="P25" s="32" t="n">
        <v>0</v>
      </c>
      <c r="Q25" s="32" t="n">
        <v>0</v>
      </c>
      <c r="R25" s="33">
        <f>IFERROR(L25/M25,0)</f>
        <v/>
      </c>
      <c r="S25" s="279" t="n">
        <v>0</v>
      </c>
      <c r="T25" s="226" t="n"/>
      <c r="U25" s="280" t="n">
        <v>0</v>
      </c>
      <c r="V25" s="226" t="n"/>
      <c r="W25" s="281" t="n"/>
      <c r="X25" s="148" t="n"/>
      <c r="Y25" s="148" t="n"/>
      <c r="Z25" s="148" t="n"/>
      <c r="AA25" s="148" t="n"/>
      <c r="AB25" s="148" t="n"/>
      <c r="AC25" s="148" t="n"/>
      <c r="AD25" s="148" t="n"/>
      <c r="AE25" s="148" t="n"/>
      <c r="AF25" s="148" t="n"/>
      <c r="AG25" s="148" t="n"/>
      <c r="AH25" s="148" t="n"/>
      <c r="AI25" s="148" t="n"/>
      <c r="AJ25" s="148" t="n"/>
      <c r="AK25" s="148" t="n"/>
      <c r="AL25" s="148" t="n"/>
      <c r="AM25" s="226" t="n"/>
    </row>
    <row r="26" ht="15" customHeight="1" s="147" thickBot="1">
      <c r="C26" s="30" t="inlineStr">
        <is>
          <t>St Lukes</t>
        </is>
      </c>
      <c r="D26" s="31" t="n">
        <v>0</v>
      </c>
      <c r="E26" s="31" t="n">
        <v>0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2">
        <f>SUM(E26:K26)-L26</f>
        <v/>
      </c>
      <c r="N26" s="32" t="n">
        <v>0</v>
      </c>
      <c r="O26" s="32">
        <f>M26+D26</f>
        <v/>
      </c>
      <c r="P26" s="32" t="n">
        <v>0</v>
      </c>
      <c r="Q26" s="32" t="n">
        <v>0</v>
      </c>
      <c r="R26" s="33">
        <f>IFERROR(L26/M26,0)</f>
        <v/>
      </c>
      <c r="S26" s="279" t="n">
        <v>0</v>
      </c>
      <c r="T26" s="226" t="n"/>
      <c r="U26" s="280" t="n">
        <v>0</v>
      </c>
      <c r="V26" s="226" t="n"/>
      <c r="W26" s="281" t="n"/>
      <c r="X26" s="148" t="n"/>
      <c r="Y26" s="148" t="n"/>
      <c r="Z26" s="148" t="n"/>
      <c r="AA26" s="148" t="n"/>
      <c r="AB26" s="148" t="n"/>
      <c r="AC26" s="148" t="n"/>
      <c r="AD26" s="148" t="n"/>
      <c r="AE26" s="148" t="n"/>
      <c r="AF26" s="148" t="n"/>
      <c r="AG26" s="148" t="n"/>
      <c r="AH26" s="148" t="n"/>
      <c r="AI26" s="148" t="n"/>
      <c r="AJ26" s="148" t="n"/>
      <c r="AK26" s="148" t="n"/>
      <c r="AL26" s="148" t="n"/>
      <c r="AM26" s="226" t="n"/>
    </row>
    <row r="27" ht="15" customHeight="1" s="147" thickBot="1">
      <c r="C27" s="30" t="inlineStr">
        <is>
          <t>Gwanda</t>
        </is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2">
        <f>SUM(E27:K27)-L27</f>
        <v/>
      </c>
      <c r="N27" s="31" t="n">
        <v>0</v>
      </c>
      <c r="O27" s="32">
        <f>M27+D27</f>
        <v/>
      </c>
      <c r="P27" s="32" t="n">
        <v>0</v>
      </c>
      <c r="Q27" s="32" t="n">
        <v>0</v>
      </c>
      <c r="R27" s="33">
        <f>IFERROR(L27/M27,0)</f>
        <v/>
      </c>
      <c r="S27" s="279" t="n">
        <v>0</v>
      </c>
      <c r="T27" s="226" t="n"/>
      <c r="U27" s="280" t="n">
        <v>0</v>
      </c>
      <c r="V27" s="226" t="n"/>
      <c r="W27" s="281" t="n"/>
      <c r="X27" s="148" t="n"/>
      <c r="Y27" s="148" t="n"/>
      <c r="Z27" s="148" t="n"/>
      <c r="AA27" s="148" t="n"/>
      <c r="AB27" s="148" t="n"/>
      <c r="AC27" s="148" t="n"/>
      <c r="AD27" s="148" t="n"/>
      <c r="AE27" s="148" t="n"/>
      <c r="AF27" s="148" t="n"/>
      <c r="AG27" s="148" t="n"/>
      <c r="AH27" s="148" t="n"/>
      <c r="AI27" s="148" t="n"/>
      <c r="AJ27" s="148" t="n"/>
      <c r="AK27" s="148" t="n"/>
      <c r="AL27" s="148" t="n"/>
      <c r="AM27" s="226" t="n"/>
    </row>
    <row r="28" ht="15" customHeight="1" s="147" thickBot="1">
      <c r="C28" s="15" t="inlineStr">
        <is>
          <t>Total</t>
        </is>
      </c>
      <c r="D28" s="16">
        <f>SUM(D13:D27)</f>
        <v/>
      </c>
      <c r="E28" s="16">
        <f>SUM(E13:E27)</f>
        <v/>
      </c>
      <c r="F28" s="16">
        <f>SUM(F13:F27)</f>
        <v/>
      </c>
      <c r="G28" s="16">
        <f>SUM(G13:G27)</f>
        <v/>
      </c>
      <c r="H28" s="16">
        <f>SUM(H13:H27)</f>
        <v/>
      </c>
      <c r="I28" s="16">
        <f>SUM(I13:I27)</f>
        <v/>
      </c>
      <c r="J28" s="16">
        <f>SUM(J13:J27)</f>
        <v/>
      </c>
      <c r="K28" s="16">
        <f>SUM(K13:K27)</f>
        <v/>
      </c>
      <c r="L28" s="16">
        <f>SUM(L13:L27)</f>
        <v/>
      </c>
      <c r="M28" s="16">
        <f>SUM(M13:M27)</f>
        <v/>
      </c>
      <c r="N28" s="16">
        <f>SUM(N13:N27)</f>
        <v/>
      </c>
      <c r="O28" s="16">
        <f>SUM(O13:O27)</f>
        <v/>
      </c>
      <c r="P28" s="16">
        <f>SUM(P13:P27)</f>
        <v/>
      </c>
      <c r="Q28" s="92">
        <f>SUM(Q13:Q27)</f>
        <v/>
      </c>
      <c r="R28" s="33">
        <f>IFERROR(L28/M28,0)</f>
        <v/>
      </c>
      <c r="S28" s="137">
        <f>SUM(S13:T27)</f>
        <v/>
      </c>
      <c r="T28" s="148" t="n"/>
      <c r="U28" s="137">
        <f>SUM(U13:V27)</f>
        <v/>
      </c>
      <c r="V28" s="148" t="n"/>
      <c r="W28" s="281" t="n"/>
      <c r="X28" s="148" t="n"/>
      <c r="Y28" s="148" t="n"/>
      <c r="Z28" s="148" t="n"/>
      <c r="AA28" s="148" t="n"/>
      <c r="AB28" s="148" t="n"/>
      <c r="AC28" s="148" t="n"/>
      <c r="AD28" s="148" t="n"/>
      <c r="AE28" s="148" t="n"/>
      <c r="AF28" s="148" t="n"/>
      <c r="AG28" s="148" t="n"/>
      <c r="AH28" s="148" t="n"/>
      <c r="AI28" s="148" t="n"/>
      <c r="AJ28" s="148" t="n"/>
      <c r="AK28" s="148" t="n"/>
      <c r="AL28" s="148" t="n"/>
      <c r="AM28" s="226" t="n"/>
    </row>
    <row r="32" ht="15" customHeight="1" s="147" thickBot="1"/>
    <row r="33" ht="18.6" customHeight="1" s="147" thickBot="1">
      <c r="C33" s="18" t="inlineStr">
        <is>
          <t>Specimens Run</t>
        </is>
      </c>
    </row>
    <row r="34" ht="15" customHeight="1" s="147" thickBot="1"/>
    <row r="35" ht="15" customHeight="1" s="147" thickBot="1">
      <c r="C35" s="207" t="inlineStr">
        <is>
          <t>Laboratory</t>
        </is>
      </c>
      <c r="D35" s="118" t="inlineStr">
        <is>
          <t>Tests Done</t>
        </is>
      </c>
      <c r="E35" s="282" t="n"/>
      <c r="F35" s="282" t="n"/>
      <c r="G35" s="282" t="n"/>
      <c r="H35" s="282" t="n"/>
      <c r="I35" s="282" t="n"/>
      <c r="J35" s="282" t="n"/>
      <c r="K35" s="282" t="n"/>
      <c r="L35" s="282" t="n"/>
      <c r="M35" s="282" t="n"/>
      <c r="N35" s="282" t="n"/>
      <c r="O35" s="282" t="n"/>
      <c r="P35" s="282" t="n"/>
      <c r="Q35" s="282" t="n"/>
      <c r="R35" s="282" t="n"/>
      <c r="S35" s="282" t="n"/>
      <c r="T35" s="282" t="n"/>
      <c r="U35" s="282" t="n"/>
      <c r="V35" s="282" t="n"/>
      <c r="W35" s="282" t="n"/>
      <c r="X35" s="282" t="n"/>
      <c r="Y35" s="282" t="n"/>
      <c r="Z35" s="282" t="n"/>
      <c r="AA35" s="282" t="n"/>
      <c r="AB35" s="282" t="n"/>
      <c r="AC35" s="282" t="n"/>
      <c r="AD35" s="282" t="n"/>
      <c r="AE35" s="283" t="n"/>
      <c r="AF35" s="118" t="inlineStr">
        <is>
          <t>Total Tests Done</t>
        </is>
      </c>
      <c r="AG35" s="282" t="n"/>
      <c r="AH35" s="283" t="n"/>
      <c r="AI35" s="119" t="inlineStr">
        <is>
          <t xml:space="preserve">Error Rates </t>
        </is>
      </c>
      <c r="AJ35" s="282" t="n"/>
      <c r="AK35" s="282" t="n"/>
      <c r="AL35" s="282" t="n"/>
      <c r="AM35" s="282" t="n"/>
      <c r="AN35" s="282" t="n"/>
      <c r="AO35" s="282" t="n"/>
    </row>
    <row r="36">
      <c r="C36" s="3" t="n"/>
      <c r="D36" s="162" t="inlineStr">
        <is>
          <t>Abbott</t>
        </is>
      </c>
      <c r="H36" s="167" t="inlineStr">
        <is>
          <t>BMX</t>
        </is>
      </c>
      <c r="K36" s="275" t="n"/>
      <c r="L36" s="170" t="inlineStr">
        <is>
          <t>GeneXpert</t>
        </is>
      </c>
      <c r="P36" s="175" t="inlineStr">
        <is>
          <t>Quant Studio3</t>
        </is>
      </c>
      <c r="S36" s="275" t="n"/>
      <c r="T36" s="284" t="inlineStr">
        <is>
          <t>Hologic Panther</t>
        </is>
      </c>
      <c r="W36" s="275" t="n"/>
      <c r="X36" s="285" t="inlineStr">
        <is>
          <t>RDT   (Antibody)</t>
        </is>
      </c>
      <c r="AA36" s="275" t="n"/>
      <c r="AB36" s="286" t="inlineStr">
        <is>
          <t>RDT (Antigen)</t>
        </is>
      </c>
      <c r="AE36" s="275" t="n"/>
      <c r="AF36" s="132" t="inlineStr">
        <is>
          <t>Total Tests Done</t>
        </is>
      </c>
      <c r="AG36" s="132" t="inlineStr">
        <is>
          <t>Total Repeats</t>
        </is>
      </c>
      <c r="AH36" s="157" t="inlineStr">
        <is>
          <t>Total Patients Run</t>
        </is>
      </c>
      <c r="AI36" s="159" t="inlineStr">
        <is>
          <t>Abbott</t>
        </is>
      </c>
      <c r="AJ36" s="159" t="inlineStr">
        <is>
          <t>BMX</t>
        </is>
      </c>
      <c r="AK36" s="159" t="inlineStr">
        <is>
          <t>GeneXpert</t>
        </is>
      </c>
      <c r="AL36" s="114" t="inlineStr">
        <is>
          <t>Quant Studio3</t>
        </is>
      </c>
      <c r="AM36" s="114" t="inlineStr">
        <is>
          <t>Hologic Panther</t>
        </is>
      </c>
      <c r="AN36" s="114" t="inlineStr">
        <is>
          <t>RDT(Antibody)</t>
        </is>
      </c>
      <c r="AO36" s="114" t="inlineStr">
        <is>
          <t>RDT(Antigen)</t>
        </is>
      </c>
    </row>
    <row r="37" ht="15" customHeight="1" s="147" thickBot="1">
      <c r="C37" s="3" t="n"/>
      <c r="D37" s="276" t="n"/>
      <c r="E37" s="278" t="n"/>
      <c r="F37" s="278" t="n"/>
      <c r="G37" s="278" t="n"/>
      <c r="H37" s="278" t="n"/>
      <c r="I37" s="278" t="n"/>
      <c r="J37" s="278" t="n"/>
      <c r="K37" s="277" t="n"/>
      <c r="L37" s="276" t="n"/>
      <c r="M37" s="278" t="n"/>
      <c r="N37" s="278" t="n"/>
      <c r="O37" s="278" t="n"/>
      <c r="P37" s="278" t="n"/>
      <c r="Q37" s="278" t="n"/>
      <c r="R37" s="278" t="n"/>
      <c r="S37" s="277" t="n"/>
      <c r="T37" s="276" t="n"/>
      <c r="U37" s="278" t="n"/>
      <c r="V37" s="278" t="n"/>
      <c r="W37" s="277" t="n"/>
      <c r="X37" s="276" t="n"/>
      <c r="Y37" s="278" t="n"/>
      <c r="Z37" s="278" t="n"/>
      <c r="AA37" s="277" t="n"/>
      <c r="AB37" s="276" t="n"/>
      <c r="AC37" s="278" t="n"/>
      <c r="AD37" s="278" t="n"/>
      <c r="AE37" s="277" t="n"/>
      <c r="AF37" s="287" t="n"/>
      <c r="AG37" s="287" t="n"/>
      <c r="AI37" s="276" t="n"/>
      <c r="AJ37" s="276" t="n"/>
      <c r="AK37" s="276" t="n"/>
      <c r="AL37" s="276" t="n"/>
      <c r="AM37" s="276" t="n"/>
      <c r="AN37" s="276" t="n"/>
      <c r="AO37" s="276" t="n"/>
    </row>
    <row r="38" ht="72.59999999999999" customHeight="1" s="147" thickBot="1">
      <c r="C38" s="3" t="n"/>
      <c r="D38" s="19" t="inlineStr">
        <is>
          <t xml:space="preserve">Run </t>
        </is>
      </c>
      <c r="E38" s="20" t="inlineStr">
        <is>
          <t>Failed but eligible for repeat</t>
        </is>
      </c>
      <c r="F38" s="20" t="inlineStr">
        <is>
          <t>Failed not eligible for repeat</t>
        </is>
      </c>
      <c r="G38" s="19" t="inlineStr">
        <is>
          <t>Repeat</t>
        </is>
      </c>
      <c r="H38" s="19" t="inlineStr">
        <is>
          <t xml:space="preserve">Run </t>
        </is>
      </c>
      <c r="I38" s="20" t="inlineStr">
        <is>
          <t>Failed but eligible for repeat</t>
        </is>
      </c>
      <c r="J38" s="20" t="inlineStr">
        <is>
          <t>Failed not eligible for repeat</t>
        </is>
      </c>
      <c r="K38" s="19" t="inlineStr">
        <is>
          <t>Repeat</t>
        </is>
      </c>
      <c r="L38" s="19" t="inlineStr">
        <is>
          <t xml:space="preserve">Run </t>
        </is>
      </c>
      <c r="M38" s="20" t="inlineStr">
        <is>
          <t>Failed but eligible for repeat</t>
        </is>
      </c>
      <c r="N38" s="20" t="inlineStr">
        <is>
          <t>Failed not eligible for repeat</t>
        </is>
      </c>
      <c r="O38" s="19" t="inlineStr">
        <is>
          <t>Repeat</t>
        </is>
      </c>
      <c r="P38" s="19" t="inlineStr">
        <is>
          <t xml:space="preserve">Run </t>
        </is>
      </c>
      <c r="Q38" s="20" t="inlineStr">
        <is>
          <t>Failed but eligible for repeat</t>
        </is>
      </c>
      <c r="R38" s="20" t="inlineStr">
        <is>
          <t>Failed not eligible for repeat</t>
        </is>
      </c>
      <c r="S38" s="19" t="inlineStr">
        <is>
          <t>Repeat</t>
        </is>
      </c>
      <c r="T38" s="20" t="inlineStr">
        <is>
          <t xml:space="preserve">Run </t>
        </is>
      </c>
      <c r="U38" s="20" t="inlineStr">
        <is>
          <t>Failed but eligible for repeat</t>
        </is>
      </c>
      <c r="V38" s="20" t="inlineStr">
        <is>
          <t>Failed not eligible for repeat</t>
        </is>
      </c>
      <c r="W38" s="20" t="inlineStr">
        <is>
          <t>Repeat</t>
        </is>
      </c>
      <c r="X38" s="19" t="inlineStr">
        <is>
          <t xml:space="preserve">Run </t>
        </is>
      </c>
      <c r="Y38" s="20" t="inlineStr">
        <is>
          <t>Failed but eligible for repeat</t>
        </is>
      </c>
      <c r="Z38" s="20" t="inlineStr">
        <is>
          <t>Failed not eligible for repeat</t>
        </is>
      </c>
      <c r="AA38" s="19" t="inlineStr">
        <is>
          <t>Repeat</t>
        </is>
      </c>
      <c r="AB38" s="19" t="inlineStr">
        <is>
          <t xml:space="preserve">Run </t>
        </is>
      </c>
      <c r="AC38" s="20" t="inlineStr">
        <is>
          <t>Failed but eligible for repeat</t>
        </is>
      </c>
      <c r="AD38" s="20" t="inlineStr">
        <is>
          <t>Failed not eligible for repeat</t>
        </is>
      </c>
      <c r="AE38" s="19" t="inlineStr">
        <is>
          <t>Repeat</t>
        </is>
      </c>
      <c r="AF38" s="273" t="n"/>
      <c r="AG38" s="273" t="n"/>
      <c r="AH38" s="278" t="n"/>
      <c r="AI38" s="21" t="n"/>
      <c r="AJ38" s="21" t="n"/>
      <c r="AK38" s="21" t="n"/>
      <c r="AL38" s="21" t="n"/>
      <c r="AM38" s="21" t="n"/>
      <c r="AN38" s="21" t="n"/>
      <c r="AO38" s="21" t="n"/>
    </row>
    <row r="39" ht="15" customHeight="1" s="147" thickBot="1">
      <c r="C39" s="30" t="inlineStr">
        <is>
          <t>NMRL</t>
        </is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0</v>
      </c>
      <c r="M39" s="31" t="n">
        <v>0</v>
      </c>
      <c r="N39" s="31" t="n">
        <v>0</v>
      </c>
      <c r="O39" s="31" t="n">
        <v>0</v>
      </c>
      <c r="P39" s="31" t="n">
        <v>0</v>
      </c>
      <c r="Q39" s="31" t="n">
        <v>0</v>
      </c>
      <c r="R39" s="31" t="n">
        <v>0</v>
      </c>
      <c r="S39" s="31" t="n">
        <v>0</v>
      </c>
      <c r="T39" s="31" t="n">
        <v>0</v>
      </c>
      <c r="U39" s="31" t="n">
        <v>0</v>
      </c>
      <c r="V39" s="31" t="n">
        <v>0</v>
      </c>
      <c r="W39" s="31" t="n">
        <v>0</v>
      </c>
      <c r="X39" s="31" t="n">
        <v>0</v>
      </c>
      <c r="Y39" s="31" t="n">
        <v>0</v>
      </c>
      <c r="Z39" s="31" t="n">
        <v>0</v>
      </c>
      <c r="AA39" s="31" t="n">
        <v>0</v>
      </c>
      <c r="AB39" s="31" t="n">
        <v>0</v>
      </c>
      <c r="AC39" s="31" t="n">
        <v>0</v>
      </c>
      <c r="AD39" s="31" t="n">
        <v>0</v>
      </c>
      <c r="AE39" s="31" t="n">
        <v>0</v>
      </c>
      <c r="AF39" s="32">
        <f>SUM(D39+H39+L39+P39+T39+X39+AB39)</f>
        <v/>
      </c>
      <c r="AG39" s="32">
        <f>SUM(G39+K39+O39+S39+W39+AA39+AE39)</f>
        <v/>
      </c>
      <c r="AH39" s="32">
        <f>AF39-AG39</f>
        <v/>
      </c>
      <c r="AI39" s="36">
        <f>IFERROR(SUM(E39,F39)/D39,0)</f>
        <v/>
      </c>
      <c r="AJ39" s="36">
        <f>IFERROR(SUM(I39,J39)/H39,0)</f>
        <v/>
      </c>
      <c r="AK39" s="36">
        <f>IFERROR(SUM(M39,N39)/L39,0)</f>
        <v/>
      </c>
      <c r="AL39" s="36">
        <f>IFERROR(SUM(Q39,R39)/P39,0)</f>
        <v/>
      </c>
      <c r="AM39" s="36">
        <f>IFERROR(SUM(U39,V39)/T39,0)</f>
        <v/>
      </c>
      <c r="AN39" s="37">
        <f>IFERROR(SUM(Y39,Z39)/X39,0)</f>
        <v/>
      </c>
      <c r="AO39" s="37">
        <f>IFERROR(SUM(AC39,AD39)/AB39,0)</f>
        <v/>
      </c>
    </row>
    <row r="40" ht="15" customHeight="1" s="147" thickBot="1">
      <c r="C40" s="30" t="inlineStr">
        <is>
          <t>NTBRL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>
        <v>0</v>
      </c>
      <c r="O40" s="31" t="n">
        <v>0</v>
      </c>
      <c r="P40" s="31" t="n">
        <v>0</v>
      </c>
      <c r="Q40" s="31" t="n">
        <v>0</v>
      </c>
      <c r="R40" s="31" t="n">
        <v>0</v>
      </c>
      <c r="S40" s="31" t="n">
        <v>0</v>
      </c>
      <c r="T40" s="31" t="n">
        <v>0</v>
      </c>
      <c r="U40" s="31" t="n">
        <v>0</v>
      </c>
      <c r="V40" s="31" t="n">
        <v>0</v>
      </c>
      <c r="W40" s="31" t="n">
        <v>0</v>
      </c>
      <c r="X40" s="31" t="n">
        <v>0</v>
      </c>
      <c r="Y40" s="31" t="n">
        <v>0</v>
      </c>
      <c r="Z40" s="31" t="n">
        <v>0</v>
      </c>
      <c r="AA40" s="31" t="n">
        <v>0</v>
      </c>
      <c r="AB40" s="31" t="n">
        <v>0</v>
      </c>
      <c r="AC40" s="31" t="n">
        <v>0</v>
      </c>
      <c r="AD40" s="31" t="n">
        <v>0</v>
      </c>
      <c r="AE40" s="31" t="n">
        <v>0</v>
      </c>
      <c r="AF40" s="32">
        <f>SUM(D40+H40+L40+P40+T40+X40+AB40)</f>
        <v/>
      </c>
      <c r="AG40" s="32">
        <f>SUM(G40+K40+O40+S40+W40+AA40+AE40)</f>
        <v/>
      </c>
      <c r="AH40" s="32">
        <f>AF40-AG40</f>
        <v/>
      </c>
      <c r="AI40" s="36">
        <f>IFERROR(SUM(E40,F40)/D40,0)</f>
        <v/>
      </c>
      <c r="AJ40" s="36">
        <f>IFERROR(SUM(I40,J40)/H40,0)</f>
        <v/>
      </c>
      <c r="AK40" s="36">
        <f>IFERROR(SUM(M40,N40)/L40,0)</f>
        <v/>
      </c>
      <c r="AL40" s="36">
        <f>IFERROR(SUM(Q40,R40)/P40,0)</f>
        <v/>
      </c>
      <c r="AM40" s="36">
        <f>IFERROR(SUM(U40,V40)/T40,0)</f>
        <v/>
      </c>
      <c r="AN40" s="37">
        <f>IFERROR(SUM(Y40,Z40)/X40,0)</f>
        <v/>
      </c>
      <c r="AO40" s="37">
        <f>IFERROR(SUM(AC40,AD40)/AB40,0)</f>
        <v/>
      </c>
    </row>
    <row r="41" ht="15" customHeight="1" s="147" thickBot="1">
      <c r="C41" s="30" t="inlineStr">
        <is>
          <t>Mutare</t>
        </is>
      </c>
      <c r="D41" s="50" t="n">
        <v>0</v>
      </c>
      <c r="E41" s="50" t="n">
        <v>0</v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0</v>
      </c>
      <c r="M41" s="31" t="n">
        <v>0</v>
      </c>
      <c r="N41" s="31" t="n">
        <v>0</v>
      </c>
      <c r="O41" s="31" t="n">
        <v>0</v>
      </c>
      <c r="P41" s="31" t="n">
        <v>0</v>
      </c>
      <c r="Q41" s="31" t="n">
        <v>0</v>
      </c>
      <c r="R41" s="31" t="n">
        <v>0</v>
      </c>
      <c r="S41" s="31" t="n">
        <v>0</v>
      </c>
      <c r="T41" s="31" t="n">
        <v>0</v>
      </c>
      <c r="U41" s="31" t="n">
        <v>0</v>
      </c>
      <c r="V41" s="31" t="n">
        <v>0</v>
      </c>
      <c r="W41" s="31" t="n">
        <v>0</v>
      </c>
      <c r="X41" s="31" t="n">
        <v>0</v>
      </c>
      <c r="Y41" s="31" t="n">
        <v>0</v>
      </c>
      <c r="Z41" s="31" t="n">
        <v>0</v>
      </c>
      <c r="AA41" s="31" t="n">
        <v>0</v>
      </c>
      <c r="AB41" s="31" t="n">
        <v>0</v>
      </c>
      <c r="AC41" s="31" t="n">
        <v>0</v>
      </c>
      <c r="AD41" s="31" t="n">
        <v>0</v>
      </c>
      <c r="AE41" s="31" t="n">
        <v>0</v>
      </c>
      <c r="AF41" s="32">
        <f>SUM(D41+H41+L41+P41+T41+X41+AB41)</f>
        <v/>
      </c>
      <c r="AG41" s="32">
        <f>SUM(G41+K41+O41+S41+W41+AA41+AE41)</f>
        <v/>
      </c>
      <c r="AH41" s="32">
        <f>AF41-AG41</f>
        <v/>
      </c>
      <c r="AI41" s="36">
        <f>IFERROR(SUM(E41,F41)/D41,0)</f>
        <v/>
      </c>
      <c r="AJ41" s="36">
        <f>IFERROR(SUM(I41,J41)/H41,0)</f>
        <v/>
      </c>
      <c r="AK41" s="36">
        <f>IFERROR(SUM(M41,N41)/L41,0)</f>
        <v/>
      </c>
      <c r="AL41" s="36">
        <f>IFERROR(SUM(Q41,R41)/P41,0)</f>
        <v/>
      </c>
      <c r="AM41" s="36">
        <f>IFERROR(SUM(U41,V41)/T41,0)</f>
        <v/>
      </c>
      <c r="AN41" s="37">
        <f>IFERROR(SUM(Y41,Z41)/X41,0)</f>
        <v/>
      </c>
      <c r="AO41" s="37">
        <f>IFERROR(SUM(AC41,AD41)/AB41,0)</f>
        <v/>
      </c>
    </row>
    <row r="42" ht="15" customHeight="1" s="147" thickBot="1">
      <c r="C42" s="30" t="inlineStr">
        <is>
          <t>Wilkins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0</v>
      </c>
      <c r="O42" s="31" t="n">
        <v>0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0</v>
      </c>
      <c r="AB42" s="31" t="n">
        <v>0</v>
      </c>
      <c r="AC42" s="31" t="n">
        <v>0</v>
      </c>
      <c r="AD42" s="31" t="n">
        <v>0</v>
      </c>
      <c r="AE42" s="31" t="n">
        <v>0</v>
      </c>
      <c r="AF42" s="32">
        <f>SUM(D42+H42+L42+P42+T42+X42+AB42)</f>
        <v/>
      </c>
      <c r="AG42" s="32">
        <f>SUM(G42+K42+O42+S42+W42+AA42+AE42)</f>
        <v/>
      </c>
      <c r="AH42" s="32">
        <f>AF42-AG42</f>
        <v/>
      </c>
      <c r="AI42" s="36">
        <f>IFERROR(SUM(E42,F42)/D42,0)</f>
        <v/>
      </c>
      <c r="AJ42" s="36">
        <f>IFERROR(SUM(I42,J42)/H42,0)</f>
        <v/>
      </c>
      <c r="AK42" s="36">
        <f>IFERROR(SUM(M42,N42)/L42,0)</f>
        <v/>
      </c>
      <c r="AL42" s="36">
        <f>IFERROR(SUM(Q42,R42)/P42,0)</f>
        <v/>
      </c>
      <c r="AM42" s="36">
        <f>IFERROR(SUM(U42,V42)/T42,0)</f>
        <v/>
      </c>
      <c r="AN42" s="37">
        <f>IFERROR(SUM(Y42,Z42)/X42,0)</f>
        <v/>
      </c>
      <c r="AO42" s="37">
        <f>IFERROR(SUM(AC42,AD42)/AB42,0)</f>
        <v/>
      </c>
    </row>
    <row r="43" ht="15" customHeight="1" s="147" thickBot="1">
      <c r="C43" s="30" t="inlineStr">
        <is>
          <t>BRIDH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0</v>
      </c>
      <c r="M43" s="31" t="n">
        <v>0</v>
      </c>
      <c r="N43" s="31" t="n">
        <v>0</v>
      </c>
      <c r="O43" s="31" t="n">
        <v>0</v>
      </c>
      <c r="P43" s="31" t="n">
        <v>0</v>
      </c>
      <c r="Q43" s="31" t="n">
        <v>0</v>
      </c>
      <c r="R43" s="31" t="n">
        <v>0</v>
      </c>
      <c r="S43" s="31" t="n">
        <v>0</v>
      </c>
      <c r="T43" s="31" t="n">
        <v>0</v>
      </c>
      <c r="U43" s="31" t="n">
        <v>0</v>
      </c>
      <c r="V43" s="31" t="n">
        <v>0</v>
      </c>
      <c r="W43" s="31" t="n">
        <v>0</v>
      </c>
      <c r="X43" s="31" t="n">
        <v>0</v>
      </c>
      <c r="Y43" s="31" t="n">
        <v>0</v>
      </c>
      <c r="Z43" s="31" t="n">
        <v>0</v>
      </c>
      <c r="AA43" s="31" t="n">
        <v>0</v>
      </c>
      <c r="AB43" s="31" t="n">
        <v>0</v>
      </c>
      <c r="AC43" s="31" t="n">
        <v>0</v>
      </c>
      <c r="AD43" s="31" t="n">
        <v>0</v>
      </c>
      <c r="AE43" s="31" t="n">
        <v>0</v>
      </c>
      <c r="AF43" s="32">
        <f>SUM(D43+H43+L43+P43+T43+X43+AB43)</f>
        <v/>
      </c>
      <c r="AG43" s="32">
        <f>SUM(G43+K43+O43+S43+W43+AA43+AE43)</f>
        <v/>
      </c>
      <c r="AH43" s="32">
        <f>AF43-AG43</f>
        <v/>
      </c>
      <c r="AI43" s="36">
        <f>IFERROR(SUM(E43,F43)/D43,0)</f>
        <v/>
      </c>
      <c r="AJ43" s="36">
        <f>IFERROR(SUM(I43,J43)/H43,0)</f>
        <v/>
      </c>
      <c r="AK43" s="36">
        <f>IFERROR(SUM(M43,N43)/L43,0)</f>
        <v/>
      </c>
      <c r="AL43" s="36">
        <f>IFERROR(SUM(Q43,R43)/P43,0)</f>
        <v/>
      </c>
      <c r="AM43" s="36">
        <f>IFERROR(SUM(U43,V43)/T43,0)</f>
        <v/>
      </c>
      <c r="AN43" s="37">
        <f>IFERROR(SUM(Y43,Z43)/X43,0)</f>
        <v/>
      </c>
      <c r="AO43" s="37">
        <f>IFERROR(SUM(AC43,AD43)/AB43,0)</f>
        <v/>
      </c>
    </row>
    <row r="44" ht="15" customHeight="1" s="147" thickBot="1">
      <c r="C44" s="30" t="inlineStr">
        <is>
          <t>Gweru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  <c r="K44" s="31" t="n">
        <v>0</v>
      </c>
      <c r="L44" s="31" t="n">
        <v>0</v>
      </c>
      <c r="M44" s="31" t="n">
        <v>0</v>
      </c>
      <c r="N44" s="31" t="n">
        <v>0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0</v>
      </c>
      <c r="Y44" s="31" t="n">
        <v>0</v>
      </c>
      <c r="Z44" s="31" t="n">
        <v>0</v>
      </c>
      <c r="AA44" s="31" t="n">
        <v>0</v>
      </c>
      <c r="AB44" s="31" t="n">
        <v>0</v>
      </c>
      <c r="AC44" s="31" t="n">
        <v>0</v>
      </c>
      <c r="AD44" s="31" t="n">
        <v>0</v>
      </c>
      <c r="AE44" s="31" t="n">
        <v>0</v>
      </c>
      <c r="AF44" s="32">
        <f>SUM(D44+H44+L44+P44+T44+X44+AB44)</f>
        <v/>
      </c>
      <c r="AG44" s="32">
        <f>SUM(G44+K44+O44+S44+W44+AA44+AE44)</f>
        <v/>
      </c>
      <c r="AH44" s="32">
        <f>AF44-AG44</f>
        <v/>
      </c>
      <c r="AI44" s="36">
        <f>IFERROR(SUM(E44,F44)/D44,0)</f>
        <v/>
      </c>
      <c r="AJ44" s="36">
        <f>IFERROR(SUM(I44,J44)/H44,0)</f>
        <v/>
      </c>
      <c r="AK44" s="36">
        <f>IFERROR(SUM(M44,N44)/L44,0)</f>
        <v/>
      </c>
      <c r="AL44" s="36">
        <f>IFERROR(SUM(Q44,R44)/P44,0)</f>
        <v/>
      </c>
      <c r="AM44" s="36">
        <f>IFERROR(SUM(U44,V44)/T44,0)</f>
        <v/>
      </c>
      <c r="AN44" s="37">
        <f>IFERROR(SUM(Y44,Z44)/X44,0)</f>
        <v/>
      </c>
      <c r="AO44" s="37">
        <f>IFERROR(SUM(AC44,AD44)/AB44,0)</f>
        <v/>
      </c>
    </row>
    <row r="45" ht="15" customHeight="1" s="147" thickBot="1">
      <c r="C45" s="30" t="inlineStr">
        <is>
          <t>Chinhoyi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0</v>
      </c>
      <c r="L45" s="31" t="n">
        <v>0</v>
      </c>
      <c r="M45" s="31" t="n">
        <v>0</v>
      </c>
      <c r="N45" s="31" t="n">
        <v>0</v>
      </c>
      <c r="O45" s="31" t="n">
        <v>0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0</v>
      </c>
      <c r="Z45" s="31" t="n">
        <v>0</v>
      </c>
      <c r="AA45" s="31" t="n">
        <v>0</v>
      </c>
      <c r="AB45" s="31" t="n">
        <v>0</v>
      </c>
      <c r="AC45" s="31" t="n">
        <v>0</v>
      </c>
      <c r="AD45" s="31" t="n">
        <v>0</v>
      </c>
      <c r="AE45" s="31" t="n">
        <v>0</v>
      </c>
      <c r="AF45" s="32">
        <f>SUM(D45+H45+L45+P45+T45+X45+AB45)</f>
        <v/>
      </c>
      <c r="AG45" s="32">
        <f>SUM(G45+K45+O45+S45+W45+AA45+AE45)</f>
        <v/>
      </c>
      <c r="AH45" s="32">
        <f>AF45-AG45</f>
        <v/>
      </c>
      <c r="AI45" s="36">
        <f>IFERROR(SUM(E45,F45)/D45,0)</f>
        <v/>
      </c>
      <c r="AJ45" s="36">
        <f>IFERROR(SUM(I45,J45)/H45,0)</f>
        <v/>
      </c>
      <c r="AK45" s="36">
        <f>IFERROR(SUM(M45,N45)/L45,0)</f>
        <v/>
      </c>
      <c r="AL45" s="36">
        <f>IFERROR(SUM(Q45,R45)/P45,0)</f>
        <v/>
      </c>
      <c r="AM45" s="36">
        <f>IFERROR(SUM(U45,V45)/T45,0)</f>
        <v/>
      </c>
      <c r="AN45" s="37">
        <f>IFERROR(SUM(Y45,Z45)/X45,0)</f>
        <v/>
      </c>
      <c r="AO45" s="37">
        <f>IFERROR(SUM(AC45,AD45)/AB45,0)</f>
        <v/>
      </c>
    </row>
    <row r="46" ht="15" customHeight="1" s="147" thickBot="1">
      <c r="C46" s="30" t="inlineStr">
        <is>
          <t xml:space="preserve">Masvingo 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0</v>
      </c>
      <c r="M46" s="31" t="n">
        <v>0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0</v>
      </c>
      <c r="AA46" s="31" t="n">
        <v>0</v>
      </c>
      <c r="AB46" s="31" t="n">
        <v>0</v>
      </c>
      <c r="AC46" s="31" t="n">
        <v>0</v>
      </c>
      <c r="AD46" s="31" t="n">
        <v>0</v>
      </c>
      <c r="AE46" s="31" t="n">
        <v>0</v>
      </c>
      <c r="AF46" s="32">
        <f>SUM(D46+H46+L46+P46+T46+X46+AB46)</f>
        <v/>
      </c>
      <c r="AG46" s="32">
        <f>SUM(G46+K46+O46+S46+W46+AA46+AE46)</f>
        <v/>
      </c>
      <c r="AH46" s="32">
        <f>AF46-AG46</f>
        <v/>
      </c>
      <c r="AI46" s="36">
        <f>IFERROR(SUM(E46,F46)/D46,0)</f>
        <v/>
      </c>
      <c r="AJ46" s="36">
        <f>IFERROR(SUM(I46,J46)/H46,0)</f>
        <v/>
      </c>
      <c r="AK46" s="36">
        <f>IFERROR(SUM(M46,N46)/L46,0)</f>
        <v/>
      </c>
      <c r="AL46" s="36">
        <f>IFERROR(SUM(Q46,R46)/P46,0)</f>
        <v/>
      </c>
      <c r="AM46" s="36">
        <f>IFERROR(SUM(U46,V46)/T46,0)</f>
        <v/>
      </c>
      <c r="AN46" s="37">
        <f>IFERROR(SUM(Y46,Z46)/X46,0)</f>
        <v/>
      </c>
      <c r="AO46" s="37">
        <f>IFERROR(SUM(AC46,AD46)/AB46,0)</f>
        <v/>
      </c>
    </row>
    <row r="47" ht="15" customHeight="1" s="147" thickBot="1">
      <c r="C47" s="30" t="inlineStr">
        <is>
          <t>Beitbridge</t>
        </is>
      </c>
      <c r="D47" s="31" t="n">
        <v>0</v>
      </c>
      <c r="E47" s="50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0</v>
      </c>
      <c r="M47" s="31" t="n">
        <v>0</v>
      </c>
      <c r="N47" s="31" t="n">
        <v>0</v>
      </c>
      <c r="O47" s="31" t="n">
        <v>0</v>
      </c>
      <c r="P47" s="31" t="n">
        <v>0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2">
        <f>SUM(D47+H47+L47+P47+T47+X47+AB47)</f>
        <v/>
      </c>
      <c r="AG47" s="32">
        <f>SUM(G47+K47+O47+S47+W47+AA47+AE47)</f>
        <v/>
      </c>
      <c r="AH47" s="32">
        <f>AF47-AG47</f>
        <v/>
      </c>
      <c r="AI47" s="36">
        <f>IFERROR(SUM(E47,F47)/D47,0)</f>
        <v/>
      </c>
      <c r="AJ47" s="36">
        <f>IFERROR(SUM(I47,J47)/H47,0)</f>
        <v/>
      </c>
      <c r="AK47" s="36">
        <f>IFERROR(SUM(M47,N47)/L47,0)</f>
        <v/>
      </c>
      <c r="AL47" s="36">
        <f>IFERROR(SUM(Q47,R47)/P47,0)</f>
        <v/>
      </c>
      <c r="AM47" s="36">
        <f>IFERROR(SUM(U47,V47)/T47,0)</f>
        <v/>
      </c>
      <c r="AN47" s="37">
        <f>IFERROR(SUM(Y47,Z47)/X47,0)</f>
        <v/>
      </c>
      <c r="AO47" s="37">
        <f>IFERROR(SUM(AC47,AD47)/AB47,0)</f>
        <v/>
      </c>
    </row>
    <row r="48" ht="15" customHeight="1" s="147" thickBot="1">
      <c r="C48" s="30" t="inlineStr">
        <is>
          <t>Victoria Falls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0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0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0</v>
      </c>
      <c r="AE48" s="31" t="n">
        <v>0</v>
      </c>
      <c r="AF48" s="32">
        <f>SUM(D48+H48+L48+P48+T48+X48+AB48)</f>
        <v/>
      </c>
      <c r="AG48" s="32">
        <f>SUM(G48+K48+O48+S48+W48+AA48+AE48)</f>
        <v/>
      </c>
      <c r="AH48" s="32">
        <f>AF48-AG48</f>
        <v/>
      </c>
      <c r="AI48" s="36">
        <f>IFERROR(SUM(E48,F48)/D48,0)</f>
        <v/>
      </c>
      <c r="AJ48" s="36">
        <f>IFERROR(SUM(I48,J48)/H48,0)</f>
        <v/>
      </c>
      <c r="AK48" s="36">
        <f>IFERROR(SUM(M48,N48)/L48,0)</f>
        <v/>
      </c>
      <c r="AL48" s="36">
        <f>IFERROR(SUM(Q48,R48)/P48,0)</f>
        <v/>
      </c>
      <c r="AM48" s="36">
        <f>IFERROR(SUM(U48,V48)/T48,0)</f>
        <v/>
      </c>
      <c r="AN48" s="37">
        <f>IFERROR(SUM(Y48,Z48)/X48,0)</f>
        <v/>
      </c>
      <c r="AO48" s="37">
        <f>IFERROR(SUM(AC48,AD48)/AB48,0)</f>
        <v/>
      </c>
    </row>
    <row r="49" ht="15" customHeight="1" s="147" thickBot="1">
      <c r="C49" s="30" t="inlineStr">
        <is>
          <t>Bindura</t>
        </is>
      </c>
      <c r="D49" s="31" t="n">
        <v>10</v>
      </c>
      <c r="E49" s="31" t="n">
        <v>20</v>
      </c>
      <c r="F49" s="31" t="n">
        <v>30</v>
      </c>
      <c r="G49" s="31" t="n">
        <v>22</v>
      </c>
      <c r="H49" s="31" t="n">
        <v>254651</v>
      </c>
      <c r="I49" s="31" t="n">
        <v>1</v>
      </c>
      <c r="J49" s="31" t="n">
        <v>1</v>
      </c>
      <c r="K49" s="31" t="n">
        <v>1</v>
      </c>
      <c r="L49" s="31" t="n">
        <v>1</v>
      </c>
      <c r="M49" s="31" t="n">
        <v>1</v>
      </c>
      <c r="N49" s="31" t="n">
        <v>1</v>
      </c>
      <c r="O49" s="31" t="n">
        <v>1</v>
      </c>
      <c r="P49" s="31" t="n">
        <v>1</v>
      </c>
      <c r="Q49" s="31" t="n">
        <v>1</v>
      </c>
      <c r="R49" s="31" t="n">
        <v>1</v>
      </c>
      <c r="S49" s="31" t="n">
        <v>1</v>
      </c>
      <c r="T49" s="31" t="n">
        <v>1</v>
      </c>
      <c r="U49" s="31" t="n">
        <v>1</v>
      </c>
      <c r="V49" s="31" t="n">
        <v>1</v>
      </c>
      <c r="W49" s="31" t="n">
        <v>1</v>
      </c>
      <c r="X49" s="31" t="n">
        <v>1</v>
      </c>
      <c r="Y49" s="31" t="n">
        <v>1</v>
      </c>
      <c r="Z49" s="31" t="n">
        <v>1</v>
      </c>
      <c r="AA49" s="31" t="n">
        <v>1</v>
      </c>
      <c r="AB49" s="31" t="n">
        <v>1</v>
      </c>
      <c r="AC49" s="31" t="n">
        <v>1</v>
      </c>
      <c r="AD49" s="31" t="n">
        <v>1</v>
      </c>
      <c r="AE49" s="31" t="n">
        <v>1</v>
      </c>
      <c r="AF49" s="32" t="n">
        <v>1</v>
      </c>
      <c r="AG49" s="32" t="n">
        <v>1</v>
      </c>
      <c r="AH49" s="32">
        <f>AF49-AG49</f>
        <v/>
      </c>
      <c r="AI49" s="36" t="n">
        <v>1</v>
      </c>
      <c r="AJ49" s="36" t="n">
        <v>1</v>
      </c>
      <c r="AK49" s="36" t="n">
        <v>1</v>
      </c>
      <c r="AL49" s="36" t="n">
        <v>1</v>
      </c>
      <c r="AM49" s="36" t="n">
        <v>1</v>
      </c>
      <c r="AN49" s="37" t="n">
        <v>1</v>
      </c>
      <c r="AO49" s="37" t="n">
        <v>1</v>
      </c>
    </row>
    <row r="50" ht="15" customHeight="1" s="147" thickBot="1">
      <c r="C50" s="30" t="inlineStr">
        <is>
          <t>Kadoma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0</v>
      </c>
      <c r="AC50" s="31" t="n">
        <v>0</v>
      </c>
      <c r="AD50" s="31" t="n">
        <v>0</v>
      </c>
      <c r="AE50" s="31" t="n">
        <v>0</v>
      </c>
      <c r="AF50" s="32">
        <f>SUM(D50+H50+L50+P50+T50+X50+AB50)</f>
        <v/>
      </c>
      <c r="AG50" s="32">
        <f>SUM(G50+K50+O50+S50+W50+AA50+AE50)</f>
        <v/>
      </c>
      <c r="AH50" s="32">
        <f>AF50-AG50</f>
        <v/>
      </c>
      <c r="AI50" s="36">
        <f>IFERROR(SUM(E50,F50)/D50,0)</f>
        <v/>
      </c>
      <c r="AJ50" s="36">
        <f>IFERROR(SUM(I50,J50)/H50,0)</f>
        <v/>
      </c>
      <c r="AK50" s="36">
        <f>IFERROR(SUM(M50,N50)/L50,0)</f>
        <v/>
      </c>
      <c r="AL50" s="36">
        <f>IFERROR(SUM(Q50,R50)/P50,0)</f>
        <v/>
      </c>
      <c r="AM50" s="36">
        <f>IFERROR(SUM(U50,V50)/T50,0)</f>
        <v/>
      </c>
      <c r="AN50" s="37">
        <f>IFERROR(SUM(Y50,Z50)/X50,0)</f>
        <v/>
      </c>
      <c r="AO50" s="37">
        <f>IFERROR(SUM(AC50,AD50)/AB50,0)</f>
        <v/>
      </c>
    </row>
    <row r="51" ht="15" customHeight="1" s="147" thickBot="1">
      <c r="C51" s="30" t="inlineStr">
        <is>
          <t>Marondera</t>
        </is>
      </c>
      <c r="D51" s="24" t="n">
        <v>0</v>
      </c>
      <c r="E51" s="24" t="n">
        <v>0</v>
      </c>
      <c r="F51" s="24" t="n">
        <v>0</v>
      </c>
      <c r="G51" s="24" t="n">
        <v>0</v>
      </c>
      <c r="H51" s="24" t="n">
        <v>0</v>
      </c>
      <c r="I51" s="24" t="n">
        <v>0</v>
      </c>
      <c r="J51" s="24" t="n">
        <v>0</v>
      </c>
      <c r="K51" s="24" t="n">
        <v>0</v>
      </c>
      <c r="L51" s="24" t="n">
        <v>0</v>
      </c>
      <c r="M51" s="24" t="n">
        <v>0</v>
      </c>
      <c r="N51" s="24" t="n">
        <v>0</v>
      </c>
      <c r="O51" s="24" t="n">
        <v>0</v>
      </c>
      <c r="P51" s="24" t="n">
        <v>0</v>
      </c>
      <c r="Q51" s="24" t="n">
        <v>0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0</v>
      </c>
      <c r="W51" s="24" t="n">
        <v>0</v>
      </c>
      <c r="X51" s="24" t="n">
        <v>0</v>
      </c>
      <c r="Y51" s="24" t="n">
        <v>0</v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32">
        <f>SUM(D51+H51+L51+P51+T51+X51+AB51)</f>
        <v/>
      </c>
      <c r="AG51" s="32">
        <f>SUM(G51+K51+O51+S51+W51+AA51+AE51)</f>
        <v/>
      </c>
      <c r="AH51" s="32">
        <f>AF51-AG51</f>
        <v/>
      </c>
      <c r="AI51" s="36">
        <f>IFERROR(SUM(E51,F51)/D51,0)</f>
        <v/>
      </c>
      <c r="AJ51" s="36">
        <f>IFERROR(SUM(I51,J51)/H51,0)</f>
        <v/>
      </c>
      <c r="AK51" s="36">
        <f>IFERROR(SUM(M51,N51)/L51,0)</f>
        <v/>
      </c>
      <c r="AL51" s="36">
        <f>IFERROR(SUM(Q51,R51)/P51,0)</f>
        <v/>
      </c>
      <c r="AM51" s="36">
        <f>IFERROR(SUM(U51,V51)/T51,0)</f>
        <v/>
      </c>
      <c r="AN51" s="37">
        <f>IFERROR(SUM(Y51,Z51)/X51,0)</f>
        <v/>
      </c>
      <c r="AO51" s="37">
        <f>IFERROR(SUM(AC51,AD51)/AB51,0)</f>
        <v/>
      </c>
    </row>
    <row r="52" ht="15" customHeight="1" s="147" thickBot="1">
      <c r="C52" s="30" t="inlineStr">
        <is>
          <t>St Lukes</t>
        </is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 t="n">
        <v>0</v>
      </c>
      <c r="K52" s="31" t="n">
        <v>0</v>
      </c>
      <c r="L52" s="31" t="n">
        <v>0</v>
      </c>
      <c r="M52" s="31" t="n">
        <v>0</v>
      </c>
      <c r="N52" s="31" t="n">
        <v>0</v>
      </c>
      <c r="O52" s="31" t="n">
        <v>0</v>
      </c>
      <c r="P52" s="31" t="n">
        <v>0</v>
      </c>
      <c r="Q52" s="31" t="n">
        <v>0</v>
      </c>
      <c r="R52" s="31" t="n">
        <v>0</v>
      </c>
      <c r="S52" s="31" t="n">
        <v>0</v>
      </c>
      <c r="T52" s="31" t="n">
        <v>0</v>
      </c>
      <c r="U52" s="31" t="n">
        <v>0</v>
      </c>
      <c r="V52" s="31" t="n">
        <v>0</v>
      </c>
      <c r="W52" s="31" t="n">
        <v>0</v>
      </c>
      <c r="X52" s="31" t="n">
        <v>0</v>
      </c>
      <c r="Y52" s="31" t="n">
        <v>0</v>
      </c>
      <c r="Z52" s="31" t="n">
        <v>0</v>
      </c>
      <c r="AA52" s="31" t="n">
        <v>0</v>
      </c>
      <c r="AB52" s="31" t="n">
        <v>0</v>
      </c>
      <c r="AC52" s="31" t="n">
        <v>0</v>
      </c>
      <c r="AD52" s="31" t="n">
        <v>0</v>
      </c>
      <c r="AE52" s="31" t="n">
        <v>0</v>
      </c>
      <c r="AF52" s="32">
        <f>SUM(D52+H52+L52+P52+T52+X52+AB52)</f>
        <v/>
      </c>
      <c r="AG52" s="32">
        <f>SUM(G52+K52+O52+S52+W52+AA52+AE52)</f>
        <v/>
      </c>
      <c r="AH52" s="32">
        <f>AF52-AG52</f>
        <v/>
      </c>
      <c r="AI52" s="36">
        <f>IFERROR(SUM(E52,F52)/D52,0)</f>
        <v/>
      </c>
      <c r="AJ52" s="36">
        <f>IFERROR(SUM(I52,J52)/H52,0)</f>
        <v/>
      </c>
      <c r="AK52" s="36">
        <f>IFERROR(SUM(M52,N52)/L52,0)</f>
        <v/>
      </c>
      <c r="AL52" s="36">
        <f>IFERROR(SUM(Q52,R52)/P52,0)</f>
        <v/>
      </c>
      <c r="AM52" s="36">
        <f>IFERROR(SUM(U52,V52)/T52,0)</f>
        <v/>
      </c>
      <c r="AN52" s="37">
        <f>IFERROR(SUM(Y52,Z52)/X52,0)</f>
        <v/>
      </c>
      <c r="AO52" s="37">
        <f>IFERROR(SUM(AC52,AD52)/AB52,0)</f>
        <v/>
      </c>
    </row>
    <row r="53" ht="15" customHeight="1" s="147" thickBot="1">
      <c r="C53" s="30" t="inlineStr">
        <is>
          <t>Gwanda</t>
        </is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 t="n">
        <v>0</v>
      </c>
      <c r="K53" s="31" t="n">
        <v>0</v>
      </c>
      <c r="L53" s="31" t="n">
        <v>0</v>
      </c>
      <c r="M53" s="31" t="n">
        <v>0</v>
      </c>
      <c r="N53" s="31" t="n">
        <v>0</v>
      </c>
      <c r="O53" s="31" t="n">
        <v>0</v>
      </c>
      <c r="P53" s="31" t="n">
        <v>0</v>
      </c>
      <c r="Q53" s="31" t="n">
        <v>0</v>
      </c>
      <c r="R53" s="31" t="n">
        <v>0</v>
      </c>
      <c r="S53" s="31" t="n">
        <v>0</v>
      </c>
      <c r="T53" s="31" t="n">
        <v>0</v>
      </c>
      <c r="U53" s="31" t="n">
        <v>0</v>
      </c>
      <c r="V53" s="31" t="n">
        <v>0</v>
      </c>
      <c r="W53" s="31" t="n">
        <v>0</v>
      </c>
      <c r="X53" s="31" t="n">
        <v>0</v>
      </c>
      <c r="Y53" s="31" t="n">
        <v>0</v>
      </c>
      <c r="Z53" s="31" t="n">
        <v>0</v>
      </c>
      <c r="AA53" s="31" t="n">
        <v>0</v>
      </c>
      <c r="AB53" s="31" t="n">
        <v>0</v>
      </c>
      <c r="AC53" s="31" t="n">
        <v>0</v>
      </c>
      <c r="AD53" s="31" t="n">
        <v>0</v>
      </c>
      <c r="AE53" s="31" t="n">
        <v>0</v>
      </c>
      <c r="AF53" s="32">
        <f>SUM(D53+H53+L53+P53+T53+X53+AB53)</f>
        <v/>
      </c>
      <c r="AG53" s="32">
        <f>SUM(G53+K53+O53+S53+W53+AA53+AE53)</f>
        <v/>
      </c>
      <c r="AH53" s="32">
        <f>AF53-AG53</f>
        <v/>
      </c>
      <c r="AI53" s="36">
        <f>IFERROR(SUM(E53,F53)/D53,0)</f>
        <v/>
      </c>
      <c r="AJ53" s="36">
        <f>IFERROR(SUM(I53,J53)/H53,0)</f>
        <v/>
      </c>
      <c r="AK53" s="36">
        <f>IFERROR(SUM(M53,N53)/L53,0)</f>
        <v/>
      </c>
      <c r="AL53" s="36">
        <f>IFERROR(SUM(Q53,R53)/P53,0)</f>
        <v/>
      </c>
      <c r="AM53" s="36">
        <f>IFERROR(SUM(U53,V53)/T53,0)</f>
        <v/>
      </c>
      <c r="AN53" s="37">
        <f>IFERROR(SUM(Y53,Z53)/X53,0)</f>
        <v/>
      </c>
      <c r="AO53" s="37">
        <f>IFERROR(SUM(AC53,AD53)/AB53,0)</f>
        <v/>
      </c>
    </row>
    <row r="54" ht="15" customFormat="1" customHeight="1" s="39" thickBot="1">
      <c r="C54" s="30" t="inlineStr">
        <is>
          <t>Total</t>
        </is>
      </c>
      <c r="D54" s="76">
        <f>SUM(D39:D53)</f>
        <v/>
      </c>
      <c r="E54" s="76">
        <f>SUM(E39:E53)</f>
        <v/>
      </c>
      <c r="F54" s="76">
        <f>SUM(F39:F53)</f>
        <v/>
      </c>
      <c r="G54" s="76">
        <f>SUM(G39:G53)</f>
        <v/>
      </c>
      <c r="H54" s="76">
        <f>SUM(H39:H53)</f>
        <v/>
      </c>
      <c r="I54" s="76">
        <f>SUM(I39:I53)</f>
        <v/>
      </c>
      <c r="J54" s="76">
        <f>SUM(J39:J53)</f>
        <v/>
      </c>
      <c r="K54" s="76">
        <f>SUM(K39:K53)</f>
        <v/>
      </c>
      <c r="L54" s="76">
        <f>SUM(L39:L53)</f>
        <v/>
      </c>
      <c r="M54" s="76">
        <f>SUM(M39:M53)</f>
        <v/>
      </c>
      <c r="N54" s="76">
        <f>SUM(N39:N53)</f>
        <v/>
      </c>
      <c r="O54" s="76">
        <f>SUM(O39:O53)</f>
        <v/>
      </c>
      <c r="P54" s="76">
        <f>SUM(P39:P53)</f>
        <v/>
      </c>
      <c r="Q54" s="76">
        <f>SUM(Q39:Q53)</f>
        <v/>
      </c>
      <c r="R54" s="76">
        <f>SUM(R39:R53)</f>
        <v/>
      </c>
      <c r="S54" s="76">
        <f>SUM(S39:S53)</f>
        <v/>
      </c>
      <c r="T54" s="76">
        <f>SUM(T39:T53)</f>
        <v/>
      </c>
      <c r="U54" s="76">
        <f>SUM(U39:U53)</f>
        <v/>
      </c>
      <c r="V54" s="76">
        <f>SUM(V39:V53)</f>
        <v/>
      </c>
      <c r="W54" s="76">
        <f>SUM(W39:W53)</f>
        <v/>
      </c>
      <c r="X54" s="76">
        <f>SUM(X39:X53)</f>
        <v/>
      </c>
      <c r="Y54" s="76">
        <f>SUM(Y39:Y53)</f>
        <v/>
      </c>
      <c r="Z54" s="76">
        <f>SUM(Z39:Z53)</f>
        <v/>
      </c>
      <c r="AA54" s="76">
        <f>SUM(AA39:AA53)</f>
        <v/>
      </c>
      <c r="AB54" s="76">
        <f>SUM(AB39:AB53)</f>
        <v/>
      </c>
      <c r="AC54" s="76">
        <f>SUM(AC39:AC53)</f>
        <v/>
      </c>
      <c r="AD54" s="76">
        <f>SUM(AD39:AD53)</f>
        <v/>
      </c>
      <c r="AE54" s="76">
        <f>SUM(AE39:AE53)</f>
        <v/>
      </c>
      <c r="AF54" s="76">
        <f>SUM(AF39:AF53)</f>
        <v/>
      </c>
      <c r="AG54" s="76">
        <f>SUM(AG39:AG53)</f>
        <v/>
      </c>
      <c r="AH54" s="76">
        <f>SUM(AH39:AH53)</f>
        <v/>
      </c>
      <c r="AI54" s="59">
        <f>IFERROR(SUM(E54,F54)/D54,0)</f>
        <v/>
      </c>
      <c r="AJ54" s="59">
        <f>IFERROR(SUM(I54,J54)/H54,0)</f>
        <v/>
      </c>
      <c r="AK54" s="59">
        <f>IFERROR(SUM(M54,N54)/L54,0)</f>
        <v/>
      </c>
      <c r="AL54" s="59">
        <f>IFERROR(SUM(Q54,R54)/P54,0)</f>
        <v/>
      </c>
      <c r="AM54" s="59">
        <f>IFERROR(SUM(U54,V54)/T54,0)</f>
        <v/>
      </c>
      <c r="AN54" s="60">
        <f>IFERROR(SUM(AB54,AC54)/AA54,0)</f>
        <v/>
      </c>
      <c r="AO54" s="60">
        <f>IFERROR(SUM(AC54,AD54)/AB54,0)</f>
        <v/>
      </c>
    </row>
    <row r="55" customFormat="1" s="39">
      <c r="C55" s="62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5" t="n"/>
      <c r="AJ55" s="65" t="n"/>
      <c r="AK55" s="65" t="n"/>
      <c r="AL55" s="65" t="n"/>
      <c r="AM55" s="65" t="n"/>
      <c r="AN55" s="65" t="n"/>
      <c r="AO55" s="65" t="n"/>
    </row>
    <row r="56" customFormat="1" s="39">
      <c r="C56" s="62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5" t="n"/>
      <c r="AJ56" s="65" t="n"/>
      <c r="AK56" s="65" t="n"/>
      <c r="AL56" s="65" t="n"/>
      <c r="AM56" s="65" t="n"/>
      <c r="AN56" s="65" t="n"/>
      <c r="AO56" s="65" t="n"/>
    </row>
    <row r="58" ht="15" customHeight="1" s="147" thickBot="1"/>
    <row r="59" ht="18.6" customHeight="1" s="147" thickBot="1">
      <c r="C59" s="288" t="inlineStr">
        <is>
          <t xml:space="preserve">General comments regarding testing and challenges  (interruptions) faced by the laboratory </t>
        </is>
      </c>
      <c r="D59" s="148" t="n"/>
      <c r="E59" s="148" t="n"/>
      <c r="F59" s="148" t="n"/>
      <c r="G59" s="148" t="n"/>
      <c r="H59" s="148" t="n"/>
      <c r="I59" s="148" t="n"/>
      <c r="J59" s="148" t="n"/>
      <c r="K59" s="148" t="n"/>
      <c r="L59" s="148" t="n"/>
      <c r="M59" s="148" t="n"/>
      <c r="N59" s="148" t="n"/>
      <c r="O59" s="226" t="n"/>
    </row>
    <row r="60" ht="15" customHeight="1" s="147" thickBot="1">
      <c r="C60" s="29" t="inlineStr">
        <is>
          <t>NMRL</t>
        </is>
      </c>
      <c r="D60" s="248" t="n"/>
      <c r="E60" s="148" t="n"/>
      <c r="F60" s="148" t="n"/>
      <c r="G60" s="148" t="n"/>
      <c r="H60" s="148" t="n"/>
      <c r="I60" s="148" t="n"/>
      <c r="J60" s="148" t="n"/>
      <c r="K60" s="148" t="n"/>
      <c r="L60" s="148" t="n"/>
      <c r="M60" s="148" t="n"/>
      <c r="N60" s="148" t="n"/>
      <c r="O60" s="148" t="n"/>
    </row>
    <row r="61" ht="15" customHeight="1" s="147" thickBot="1">
      <c r="C61" s="29" t="inlineStr">
        <is>
          <t>NTBRL</t>
        </is>
      </c>
      <c r="D61" s="248" t="n"/>
      <c r="E61" s="148" t="n"/>
      <c r="F61" s="148" t="n"/>
      <c r="G61" s="148" t="n"/>
      <c r="H61" s="148" t="n"/>
      <c r="I61" s="148" t="n"/>
      <c r="J61" s="148" t="n"/>
      <c r="K61" s="148" t="n"/>
      <c r="L61" s="148" t="n"/>
      <c r="M61" s="148" t="n"/>
      <c r="N61" s="148" t="n"/>
      <c r="O61" s="148" t="n"/>
    </row>
    <row r="62" ht="15" customHeight="1" s="147" thickBot="1">
      <c r="C62" s="29" t="inlineStr">
        <is>
          <t>Mutare</t>
        </is>
      </c>
      <c r="D62" s="244" t="n"/>
      <c r="E62" s="148" t="n"/>
      <c r="F62" s="148" t="n"/>
      <c r="G62" s="148" t="n"/>
      <c r="H62" s="148" t="n"/>
      <c r="I62" s="148" t="n"/>
      <c r="J62" s="148" t="n"/>
      <c r="K62" s="148" t="n"/>
      <c r="L62" s="148" t="n"/>
      <c r="M62" s="148" t="n"/>
      <c r="N62" s="148" t="n"/>
      <c r="O62" s="148" t="n"/>
    </row>
    <row r="63" ht="15" customHeight="1" s="147" thickBot="1">
      <c r="C63" s="29" t="inlineStr">
        <is>
          <t>Wilkins</t>
        </is>
      </c>
      <c r="D63" s="241" t="n"/>
      <c r="E63" s="136" t="n"/>
      <c r="F63" s="136" t="n"/>
      <c r="G63" s="136" t="n"/>
      <c r="H63" s="136" t="n"/>
      <c r="I63" s="136" t="n"/>
      <c r="J63" s="136" t="n"/>
      <c r="K63" s="136" t="n"/>
      <c r="L63" s="136" t="n"/>
      <c r="M63" s="136" t="n"/>
      <c r="N63" s="136" t="n"/>
      <c r="O63" s="136" t="n"/>
    </row>
    <row r="64" ht="15" customHeight="1" s="147" thickBot="1">
      <c r="C64" s="29" t="inlineStr">
        <is>
          <t>BRIDH</t>
        </is>
      </c>
      <c r="D64" s="241" t="n"/>
      <c r="E64" s="136" t="n"/>
      <c r="F64" s="136" t="n"/>
      <c r="G64" s="136" t="n"/>
      <c r="H64" s="136" t="n"/>
      <c r="I64" s="136" t="n"/>
      <c r="J64" s="136" t="n"/>
      <c r="K64" s="136" t="n"/>
      <c r="L64" s="136" t="n"/>
      <c r="M64" s="136" t="n"/>
      <c r="N64" s="136" t="n"/>
      <c r="O64" s="136" t="n"/>
    </row>
    <row r="65" ht="15" customHeight="1" s="147" thickBot="1">
      <c r="C65" s="29" t="inlineStr">
        <is>
          <t>Gweru</t>
        </is>
      </c>
      <c r="D65" s="295" t="n"/>
      <c r="E65" s="148" t="n"/>
      <c r="F65" s="148" t="n"/>
      <c r="G65" s="148" t="n"/>
      <c r="H65" s="148" t="n"/>
      <c r="I65" s="148" t="n"/>
      <c r="J65" s="148" t="n"/>
      <c r="K65" s="148" t="n"/>
      <c r="L65" s="148" t="n"/>
      <c r="M65" s="148" t="n"/>
      <c r="N65" s="148" t="n"/>
      <c r="O65" s="226" t="n"/>
    </row>
    <row r="66" ht="15" customHeight="1" s="147" thickBot="1">
      <c r="C66" s="29" t="inlineStr">
        <is>
          <t>Chinhoyi</t>
        </is>
      </c>
      <c r="D66" s="247" t="n"/>
    </row>
    <row r="67" ht="15" customHeight="1" s="147" thickBot="1">
      <c r="C67" s="29" t="inlineStr">
        <is>
          <t xml:space="preserve">Masvingo </t>
        </is>
      </c>
      <c r="D67" s="248" t="n"/>
      <c r="E67" s="148" t="n"/>
      <c r="F67" s="148" t="n"/>
      <c r="G67" s="148" t="n"/>
      <c r="H67" s="148" t="n"/>
      <c r="I67" s="148" t="n"/>
      <c r="J67" s="148" t="n"/>
      <c r="K67" s="148" t="n"/>
      <c r="L67" s="148" t="n"/>
      <c r="M67" s="148" t="n"/>
      <c r="N67" s="148" t="n"/>
      <c r="O67" s="148" t="n"/>
    </row>
    <row r="68" ht="15" customHeight="1" s="147" thickBot="1">
      <c r="C68" s="29" t="inlineStr">
        <is>
          <t>Beitbridge</t>
        </is>
      </c>
      <c r="D68" s="247" t="n"/>
    </row>
    <row r="69" ht="15" customHeight="1" s="147" thickBot="1">
      <c r="C69" s="29" t="inlineStr">
        <is>
          <t>Victoria Falls</t>
        </is>
      </c>
      <c r="D69" s="241" t="n"/>
      <c r="E69" s="136" t="n"/>
      <c r="F69" s="136" t="n"/>
      <c r="G69" s="136" t="n"/>
      <c r="H69" s="136" t="n"/>
      <c r="I69" s="136" t="n"/>
      <c r="J69" s="136" t="n"/>
      <c r="K69" s="136" t="n"/>
      <c r="L69" s="136" t="n"/>
      <c r="M69" s="136" t="n"/>
      <c r="N69" s="136" t="n"/>
      <c r="O69" s="136" t="n"/>
    </row>
    <row r="70" ht="15" customHeight="1" s="147" thickBot="1">
      <c r="C70" s="29" t="inlineStr">
        <is>
          <t>Bindura</t>
        </is>
      </c>
      <c r="D70" s="248" t="inlineStr">
        <is>
          <t>.</t>
        </is>
      </c>
      <c r="E70" s="148" t="n"/>
      <c r="F70" s="148" t="n"/>
      <c r="G70" s="148" t="n"/>
      <c r="H70" s="148" t="n"/>
      <c r="I70" s="148" t="n"/>
      <c r="J70" s="148" t="n"/>
      <c r="K70" s="148" t="n"/>
      <c r="L70" s="148" t="n"/>
      <c r="M70" s="148" t="n"/>
      <c r="N70" s="148" t="n"/>
      <c r="O70" s="148" t="n"/>
    </row>
    <row r="71" ht="15" customHeight="1" s="147" thickBot="1">
      <c r="C71" s="29" t="inlineStr">
        <is>
          <t>Kadoma</t>
        </is>
      </c>
      <c r="D71" s="247" t="n"/>
    </row>
    <row r="72" ht="15" customHeight="1" s="147" thickBot="1">
      <c r="C72" s="29" t="inlineStr">
        <is>
          <t>Marondera</t>
        </is>
      </c>
      <c r="D72" s="241" t="n"/>
      <c r="E72" s="136" t="n"/>
      <c r="F72" s="136" t="n"/>
      <c r="G72" s="136" t="n"/>
      <c r="H72" s="136" t="n"/>
      <c r="I72" s="136" t="n"/>
      <c r="J72" s="136" t="n"/>
      <c r="K72" s="136" t="n"/>
      <c r="L72" s="136" t="n"/>
      <c r="M72" s="136" t="n"/>
      <c r="N72" s="136" t="n"/>
      <c r="O72" s="136" t="n"/>
    </row>
    <row r="73" ht="15" customHeight="1" s="147" thickBot="1">
      <c r="C73" s="29" t="inlineStr">
        <is>
          <t>St Lukes</t>
        </is>
      </c>
      <c r="D73" s="241" t="n"/>
      <c r="E73" s="136" t="n"/>
      <c r="F73" s="136" t="n"/>
      <c r="G73" s="136" t="n"/>
      <c r="H73" s="136" t="n"/>
      <c r="I73" s="136" t="n"/>
      <c r="J73" s="136" t="n"/>
      <c r="K73" s="136" t="n"/>
      <c r="L73" s="136" t="n"/>
      <c r="M73" s="136" t="n"/>
      <c r="N73" s="136" t="n"/>
      <c r="O73" s="136" t="n"/>
    </row>
    <row r="74" ht="15" customHeight="1" s="147" thickBot="1">
      <c r="C74" s="29" t="inlineStr">
        <is>
          <t>Gwanda</t>
        </is>
      </c>
      <c r="D74" s="248" t="n"/>
      <c r="E74" s="148" t="n"/>
      <c r="F74" s="148" t="n"/>
      <c r="G74" s="148" t="n"/>
      <c r="H74" s="148" t="n"/>
      <c r="I74" s="148" t="n"/>
      <c r="J74" s="148" t="n"/>
      <c r="K74" s="148" t="n"/>
      <c r="L74" s="148" t="n"/>
      <c r="M74" s="148" t="n"/>
      <c r="N74" s="148" t="n"/>
      <c r="O74" s="148" t="n"/>
    </row>
    <row r="75" ht="15" customHeight="1" s="147" thickBot="1"/>
    <row r="76" ht="58.2" customHeight="1" s="147" thickBot="1">
      <c r="C76" s="30" t="inlineStr">
        <is>
          <t xml:space="preserve">Lab </t>
        </is>
      </c>
      <c r="D76" s="97" t="inlineStr">
        <is>
          <t xml:space="preserve"># of Staff who tested positive to Covid 19 at VL Lab </t>
        </is>
      </c>
      <c r="E76" s="96" t="inlineStr">
        <is>
          <t xml:space="preserve"># of staff who tested positive to Covid 19 at Hubs </t>
        </is>
      </c>
      <c r="F76" s="95" t="inlineStr">
        <is>
          <t xml:space="preserve"># of staff who have been vaccinated </t>
        </is>
      </c>
      <c r="G76" s="296" t="inlineStr">
        <is>
          <t>Comment (Please specify the occupation of the person  who has tested postive.Riders are also included )</t>
        </is>
      </c>
      <c r="H76" s="297" t="n"/>
      <c r="I76" s="297" t="n"/>
      <c r="J76" s="297" t="n"/>
      <c r="K76" s="297" t="n"/>
      <c r="L76" s="297" t="n"/>
      <c r="M76" s="297" t="n"/>
      <c r="N76" s="297" t="n"/>
      <c r="O76" s="298" t="n"/>
    </row>
    <row r="77">
      <c r="C77" s="98" t="inlineStr">
        <is>
          <t>NMRL</t>
        </is>
      </c>
      <c r="D77" s="103" t="n">
        <v>0</v>
      </c>
      <c r="E77" s="103" t="n">
        <v>0</v>
      </c>
      <c r="F77" s="106" t="n">
        <v>0</v>
      </c>
      <c r="G77" s="107" t="n"/>
      <c r="H77" s="282" t="n"/>
      <c r="I77" s="282" t="n"/>
      <c r="J77" s="282" t="n"/>
      <c r="K77" s="282" t="n"/>
      <c r="L77" s="282" t="n"/>
      <c r="M77" s="282" t="n"/>
      <c r="N77" s="282" t="n"/>
      <c r="O77" s="299" t="n"/>
    </row>
    <row r="78">
      <c r="C78" s="101" t="inlineStr">
        <is>
          <t>NTBRL</t>
        </is>
      </c>
      <c r="D78" s="104" t="n">
        <v>0</v>
      </c>
      <c r="E78" s="104" t="n">
        <v>0</v>
      </c>
      <c r="F78" s="107" t="n">
        <v>0</v>
      </c>
      <c r="G78" s="107" t="n"/>
      <c r="H78" s="282" t="n"/>
      <c r="I78" s="282" t="n"/>
      <c r="J78" s="282" t="n"/>
      <c r="K78" s="282" t="n"/>
      <c r="L78" s="282" t="n"/>
      <c r="M78" s="282" t="n"/>
      <c r="N78" s="282" t="n"/>
      <c r="O78" s="299" t="n"/>
    </row>
    <row r="79">
      <c r="C79" s="100" t="inlineStr">
        <is>
          <t>Mutare</t>
        </is>
      </c>
      <c r="D79" s="104" t="n">
        <v>0</v>
      </c>
      <c r="E79" s="104" t="n">
        <v>0</v>
      </c>
      <c r="F79" s="107" t="n">
        <v>0</v>
      </c>
      <c r="G79" s="107" t="n"/>
      <c r="H79" s="282" t="n"/>
      <c r="I79" s="282" t="n"/>
      <c r="J79" s="282" t="n"/>
      <c r="K79" s="282" t="n"/>
      <c r="L79" s="282" t="n"/>
      <c r="M79" s="282" t="n"/>
      <c r="N79" s="282" t="n"/>
      <c r="O79" s="299" t="n"/>
    </row>
    <row r="80">
      <c r="C80" s="101" t="inlineStr">
        <is>
          <t>Wilkins</t>
        </is>
      </c>
      <c r="D80" s="104" t="n">
        <v>0</v>
      </c>
      <c r="E80" s="104" t="n">
        <v>0</v>
      </c>
      <c r="F80" s="107" t="n">
        <v>0</v>
      </c>
      <c r="G80" s="107" t="n"/>
      <c r="H80" s="282" t="n"/>
      <c r="I80" s="282" t="n"/>
      <c r="J80" s="282" t="n"/>
      <c r="K80" s="282" t="n"/>
      <c r="L80" s="282" t="n"/>
      <c r="M80" s="282" t="n"/>
      <c r="N80" s="282" t="n"/>
      <c r="O80" s="299" t="n"/>
    </row>
    <row r="81">
      <c r="C81" s="101" t="inlineStr">
        <is>
          <t>BRIDH</t>
        </is>
      </c>
      <c r="D81" s="104" t="n">
        <v>0</v>
      </c>
      <c r="E81" s="104" t="n">
        <v>0</v>
      </c>
      <c r="F81" s="107" t="n">
        <v>0</v>
      </c>
      <c r="G81" s="107" t="n"/>
      <c r="H81" s="282" t="n"/>
      <c r="I81" s="282" t="n"/>
      <c r="J81" s="282" t="n"/>
      <c r="K81" s="282" t="n"/>
      <c r="L81" s="282" t="n"/>
      <c r="M81" s="282" t="n"/>
      <c r="N81" s="282" t="n"/>
      <c r="O81" s="299" t="n"/>
    </row>
    <row r="82">
      <c r="C82" s="101" t="inlineStr">
        <is>
          <t>Gweru</t>
        </is>
      </c>
      <c r="D82" s="104" t="n">
        <v>0</v>
      </c>
      <c r="E82" s="104" t="n">
        <v>0</v>
      </c>
      <c r="F82" s="107" t="n">
        <v>0</v>
      </c>
      <c r="G82" s="107" t="n"/>
      <c r="H82" s="282" t="n"/>
      <c r="I82" s="282" t="n"/>
      <c r="J82" s="282" t="n"/>
      <c r="K82" s="282" t="n"/>
      <c r="L82" s="282" t="n"/>
      <c r="M82" s="282" t="n"/>
      <c r="N82" s="282" t="n"/>
      <c r="O82" s="299" t="n"/>
    </row>
    <row r="83">
      <c r="C83" s="101" t="inlineStr">
        <is>
          <t>Chinhoyi</t>
        </is>
      </c>
      <c r="D83" s="104" t="n">
        <v>0</v>
      </c>
      <c r="E83" s="104" t="n">
        <v>0</v>
      </c>
      <c r="F83" s="107" t="n">
        <v>0</v>
      </c>
      <c r="G83" s="107" t="n"/>
      <c r="H83" s="282" t="n"/>
      <c r="I83" s="282" t="n"/>
      <c r="J83" s="282" t="n"/>
      <c r="K83" s="282" t="n"/>
      <c r="L83" s="282" t="n"/>
      <c r="M83" s="282" t="n"/>
      <c r="N83" s="282" t="n"/>
      <c r="O83" s="299" t="n"/>
    </row>
    <row r="84">
      <c r="C84" s="101" t="inlineStr">
        <is>
          <t xml:space="preserve">Masvingo </t>
        </is>
      </c>
      <c r="D84" s="104" t="n">
        <v>0</v>
      </c>
      <c r="E84" s="104" t="n">
        <v>0</v>
      </c>
      <c r="F84" s="107" t="n">
        <v>0</v>
      </c>
      <c r="G84" s="107" t="n"/>
      <c r="H84" s="282" t="n"/>
      <c r="I84" s="282" t="n"/>
      <c r="J84" s="282" t="n"/>
      <c r="K84" s="282" t="n"/>
      <c r="L84" s="282" t="n"/>
      <c r="M84" s="282" t="n"/>
      <c r="N84" s="282" t="n"/>
      <c r="O84" s="299" t="n"/>
    </row>
    <row r="85">
      <c r="C85" s="100" t="inlineStr">
        <is>
          <t>Beitbridge</t>
        </is>
      </c>
      <c r="D85" s="104" t="n">
        <v>0</v>
      </c>
      <c r="E85" s="104" t="n">
        <v>0</v>
      </c>
      <c r="F85" s="107" t="n">
        <v>0</v>
      </c>
      <c r="G85" s="107" t="n"/>
      <c r="H85" s="282" t="n"/>
      <c r="I85" s="282" t="n"/>
      <c r="J85" s="282" t="n"/>
      <c r="K85" s="282" t="n"/>
      <c r="L85" s="282" t="n"/>
      <c r="M85" s="282" t="n"/>
      <c r="N85" s="282" t="n"/>
      <c r="O85" s="299" t="n"/>
    </row>
    <row r="86">
      <c r="C86" s="101" t="inlineStr">
        <is>
          <t>Victoria Falls</t>
        </is>
      </c>
      <c r="D86" s="104" t="n">
        <v>0</v>
      </c>
      <c r="E86" s="104" t="n">
        <v>0</v>
      </c>
      <c r="F86" s="107" t="n">
        <v>0</v>
      </c>
      <c r="G86" s="300" t="n"/>
      <c r="H86" s="282" t="n"/>
      <c r="I86" s="282" t="n"/>
      <c r="J86" s="282" t="n"/>
      <c r="K86" s="282" t="n"/>
      <c r="L86" s="282" t="n"/>
      <c r="M86" s="282" t="n"/>
      <c r="N86" s="282" t="n"/>
      <c r="O86" s="299" t="n"/>
    </row>
    <row r="87">
      <c r="C87" s="101" t="inlineStr">
        <is>
          <t>Bindura</t>
        </is>
      </c>
      <c r="D87" s="104" t="n">
        <v>12</v>
      </c>
      <c r="E87" s="104" t="n">
        <v>2</v>
      </c>
      <c r="F87" s="107" t="n">
        <v>2</v>
      </c>
      <c r="G87" s="301" t="inlineStr">
        <is>
          <t>nullfffdd2</t>
        </is>
      </c>
      <c r="H87" s="282" t="n"/>
      <c r="I87" s="282" t="n"/>
      <c r="J87" s="282" t="n"/>
      <c r="K87" s="282" t="n"/>
      <c r="L87" s="282" t="n"/>
      <c r="M87" s="282" t="n"/>
      <c r="N87" s="282" t="n"/>
      <c r="O87" s="299" t="n"/>
    </row>
    <row r="88">
      <c r="C88" s="101" t="inlineStr">
        <is>
          <t>Kadoma</t>
        </is>
      </c>
      <c r="D88" s="104" t="n">
        <v>0</v>
      </c>
      <c r="E88" s="104" t="n">
        <v>0</v>
      </c>
      <c r="F88" s="107" t="n">
        <v>0</v>
      </c>
      <c r="G88" s="301" t="n"/>
      <c r="H88" s="282" t="n"/>
      <c r="I88" s="282" t="n"/>
      <c r="J88" s="282" t="n"/>
      <c r="K88" s="282" t="n"/>
      <c r="L88" s="282" t="n"/>
      <c r="M88" s="282" t="n"/>
      <c r="N88" s="282" t="n"/>
      <c r="O88" s="299" t="n"/>
    </row>
    <row r="89">
      <c r="C89" s="101" t="inlineStr">
        <is>
          <t>Marondera</t>
        </is>
      </c>
      <c r="D89" s="104" t="n">
        <v>0</v>
      </c>
      <c r="E89" s="104" t="n">
        <v>0</v>
      </c>
      <c r="F89" s="107" t="n">
        <v>0</v>
      </c>
      <c r="G89" s="301" t="n"/>
      <c r="H89" s="282" t="n"/>
      <c r="I89" s="282" t="n"/>
      <c r="J89" s="282" t="n"/>
      <c r="K89" s="282" t="n"/>
      <c r="L89" s="282" t="n"/>
      <c r="M89" s="282" t="n"/>
      <c r="N89" s="282" t="n"/>
      <c r="O89" s="299" t="n"/>
    </row>
    <row r="90">
      <c r="C90" s="101" t="inlineStr">
        <is>
          <t>St Lukes</t>
        </is>
      </c>
      <c r="D90" s="104" t="n">
        <v>0</v>
      </c>
      <c r="E90" s="104" t="n">
        <v>0</v>
      </c>
      <c r="F90" s="107" t="n">
        <v>0</v>
      </c>
      <c r="G90" s="107" t="n"/>
      <c r="H90" s="282" t="n"/>
      <c r="I90" s="282" t="n"/>
      <c r="J90" s="282" t="n"/>
      <c r="K90" s="282" t="n"/>
      <c r="L90" s="282" t="n"/>
      <c r="M90" s="282" t="n"/>
      <c r="N90" s="282" t="n"/>
      <c r="O90" s="299" t="n"/>
    </row>
    <row r="91">
      <c r="C91" s="101" t="inlineStr">
        <is>
          <t>Gwanda</t>
        </is>
      </c>
      <c r="D91" s="104" t="n">
        <v>0</v>
      </c>
      <c r="E91" s="104" t="n">
        <v>0</v>
      </c>
      <c r="F91" s="107" t="n">
        <v>0</v>
      </c>
      <c r="G91" s="301" t="n"/>
      <c r="H91" s="282" t="n"/>
      <c r="I91" s="282" t="n"/>
      <c r="J91" s="282" t="n"/>
      <c r="K91" s="282" t="n"/>
      <c r="L91" s="282" t="n"/>
      <c r="M91" s="282" t="n"/>
      <c r="N91" s="282" t="n"/>
      <c r="O91" s="299" t="n"/>
    </row>
    <row r="92" ht="15" customHeight="1" s="147" thickBot="1">
      <c r="C92" s="102" t="inlineStr">
        <is>
          <t>Total</t>
        </is>
      </c>
      <c r="D92" s="105">
        <f>SUM(D77:D91)</f>
        <v/>
      </c>
      <c r="E92" s="105">
        <f>SUM(E77:E91)</f>
        <v/>
      </c>
      <c r="F92" s="108" t="n">
        <v>0</v>
      </c>
      <c r="G92" s="302" t="n"/>
      <c r="H92" s="303" t="n"/>
      <c r="I92" s="303" t="n"/>
      <c r="J92" s="303" t="n"/>
      <c r="K92" s="303" t="n"/>
      <c r="L92" s="303" t="n"/>
      <c r="M92" s="303" t="n"/>
      <c r="N92" s="303" t="n"/>
      <c r="O92" s="304" t="n"/>
    </row>
    <row r="93"/>
    <row r="95" ht="15" customHeight="1" s="147" thickBot="1"/>
    <row r="96" ht="18.6" customHeight="1" s="147" thickBot="1">
      <c r="C96" s="288" t="inlineStr">
        <is>
          <t xml:space="preserve">Request to BRTI from the laboratory </t>
        </is>
      </c>
      <c r="D96" s="148" t="n"/>
      <c r="E96" s="148" t="n"/>
      <c r="F96" s="148" t="n"/>
      <c r="G96" s="148" t="n"/>
      <c r="H96" s="148" t="n"/>
      <c r="I96" s="148" t="n"/>
      <c r="J96" s="148" t="n"/>
      <c r="K96" s="148" t="n"/>
      <c r="L96" s="148" t="n"/>
      <c r="M96" s="148" t="n"/>
      <c r="N96" s="148" t="n"/>
      <c r="O96" s="226" t="n"/>
    </row>
    <row r="97" ht="15" customHeight="1" s="147" thickBot="1">
      <c r="C97" s="26" t="inlineStr">
        <is>
          <t>NMRL</t>
        </is>
      </c>
      <c r="D97" s="237" t="n"/>
      <c r="E97" s="148" t="n"/>
      <c r="F97" s="148" t="n"/>
      <c r="G97" s="148" t="n"/>
      <c r="H97" s="148" t="n"/>
      <c r="I97" s="148" t="n"/>
      <c r="J97" s="148" t="n"/>
      <c r="K97" s="148" t="n"/>
      <c r="L97" s="148" t="n"/>
      <c r="M97" s="148" t="n"/>
      <c r="N97" s="148" t="n"/>
      <c r="O97" s="148" t="n"/>
    </row>
    <row r="98" ht="15" customHeight="1" s="147" thickBot="1">
      <c r="C98" s="26" t="inlineStr">
        <is>
          <t>NTBRL</t>
        </is>
      </c>
      <c r="D98" s="292" t="n"/>
      <c r="E98" s="148" t="n"/>
      <c r="F98" s="148" t="n"/>
      <c r="G98" s="148" t="n"/>
      <c r="H98" s="148" t="n"/>
      <c r="I98" s="148" t="n"/>
      <c r="J98" s="148" t="n"/>
      <c r="K98" s="148" t="n"/>
      <c r="L98" s="148" t="n"/>
      <c r="M98" s="148" t="n"/>
      <c r="N98" s="148" t="n"/>
      <c r="O98" s="226" t="n"/>
    </row>
    <row r="99" ht="15" customHeight="1" s="147" thickBot="1">
      <c r="C99" s="26" t="inlineStr">
        <is>
          <t>Mutare</t>
        </is>
      </c>
      <c r="D99" s="237" t="n"/>
      <c r="E99" s="148" t="n"/>
      <c r="F99" s="148" t="n"/>
      <c r="G99" s="148" t="n"/>
      <c r="H99" s="148" t="n"/>
      <c r="I99" s="148" t="n"/>
      <c r="J99" s="148" t="n"/>
      <c r="K99" s="148" t="n"/>
      <c r="L99" s="148" t="n"/>
      <c r="M99" s="148" t="n"/>
      <c r="N99" s="148" t="n"/>
      <c r="O99" s="148" t="n"/>
    </row>
    <row r="100" ht="15" customHeight="1" s="147" thickBot="1">
      <c r="C100" s="26" t="inlineStr">
        <is>
          <t>Wilkins</t>
        </is>
      </c>
      <c r="D100" s="145" t="n"/>
      <c r="E100" s="136" t="n"/>
      <c r="F100" s="136" t="n"/>
      <c r="G100" s="136" t="n"/>
      <c r="H100" s="136" t="n"/>
      <c r="I100" s="136" t="n"/>
      <c r="J100" s="136" t="n"/>
      <c r="K100" s="136" t="n"/>
      <c r="L100" s="136" t="n"/>
      <c r="M100" s="136" t="n"/>
      <c r="N100" s="136" t="n"/>
      <c r="O100" s="136" t="n"/>
    </row>
    <row r="101" ht="15" customHeight="1" s="147" thickBot="1">
      <c r="C101" s="26" t="inlineStr">
        <is>
          <t>BRIDH</t>
        </is>
      </c>
      <c r="D101" s="145" t="n"/>
      <c r="E101" s="136" t="n"/>
      <c r="F101" s="136" t="n"/>
      <c r="G101" s="136" t="n"/>
      <c r="H101" s="136" t="n"/>
      <c r="I101" s="136" t="n"/>
      <c r="J101" s="136" t="n"/>
      <c r="K101" s="136" t="n"/>
      <c r="L101" s="136" t="n"/>
      <c r="M101" s="136" t="n"/>
      <c r="N101" s="136" t="n"/>
      <c r="O101" s="136" t="n"/>
    </row>
    <row r="102" ht="15" customHeight="1" s="147" thickBot="1">
      <c r="C102" s="261" t="inlineStr">
        <is>
          <t>Gweru</t>
        </is>
      </c>
      <c r="D102" s="29" t="n"/>
      <c r="E102" s="148" t="n"/>
      <c r="F102" s="148" t="n"/>
      <c r="G102" s="148" t="n"/>
      <c r="H102" s="148" t="n"/>
      <c r="I102" s="148" t="n"/>
      <c r="J102" s="148" t="n"/>
      <c r="K102" s="148" t="n"/>
      <c r="L102" s="148" t="n"/>
      <c r="M102" s="148" t="n"/>
      <c r="N102" s="148" t="n"/>
      <c r="O102" s="226" t="n"/>
    </row>
    <row r="103" ht="15" customHeight="1" s="147" thickBot="1">
      <c r="C103" s="26" t="inlineStr">
        <is>
          <t>Chinhoyi</t>
        </is>
      </c>
      <c r="D103" s="227" t="n"/>
    </row>
    <row r="104" ht="15" customHeight="1" s="147" thickBot="1">
      <c r="C104" s="26" t="inlineStr">
        <is>
          <t xml:space="preserve">Masvingo </t>
        </is>
      </c>
      <c r="D104" s="237" t="n"/>
      <c r="E104" s="148" t="n"/>
      <c r="F104" s="148" t="n"/>
      <c r="G104" s="148" t="n"/>
      <c r="H104" s="148" t="n"/>
      <c r="I104" s="148" t="n"/>
      <c r="J104" s="148" t="n"/>
      <c r="K104" s="148" t="n"/>
      <c r="L104" s="148" t="n"/>
      <c r="M104" s="148" t="n"/>
      <c r="N104" s="148" t="n"/>
      <c r="O104" s="148" t="n"/>
    </row>
    <row r="105" ht="15" customHeight="1" s="147" thickBot="1">
      <c r="C105" s="26" t="inlineStr">
        <is>
          <t>Beitbridge</t>
        </is>
      </c>
      <c r="D105" s="227" t="n"/>
    </row>
    <row r="106" ht="15" customHeight="1" s="147" thickBot="1">
      <c r="C106" s="26" t="inlineStr">
        <is>
          <t>Victoria Falls</t>
        </is>
      </c>
      <c r="D106" s="145" t="n"/>
      <c r="E106" s="136" t="n"/>
      <c r="F106" s="136" t="n"/>
      <c r="G106" s="136" t="n"/>
      <c r="H106" s="136" t="n"/>
      <c r="I106" s="136" t="n"/>
      <c r="J106" s="136" t="n"/>
      <c r="K106" s="136" t="n"/>
      <c r="L106" s="136" t="n"/>
      <c r="M106" s="136" t="n"/>
      <c r="N106" s="136" t="n"/>
      <c r="O106" s="136" t="n"/>
    </row>
    <row r="107" ht="15" customHeight="1" s="147" thickBot="1">
      <c r="C107" s="26" t="inlineStr">
        <is>
          <t>Bindura</t>
        </is>
      </c>
      <c r="D107" s="237" t="inlineStr">
        <is>
          <t>.fffdsgjugdjsy</t>
        </is>
      </c>
      <c r="E107" s="148" t="n"/>
      <c r="F107" s="148" t="n"/>
      <c r="G107" s="148" t="n"/>
      <c r="H107" s="148" t="n"/>
      <c r="I107" s="148" t="n"/>
      <c r="J107" s="148" t="n"/>
      <c r="K107" s="148" t="n"/>
      <c r="L107" s="148" t="n"/>
      <c r="M107" s="148" t="n"/>
      <c r="N107" s="148" t="n"/>
      <c r="O107" s="148" t="n"/>
    </row>
    <row r="108" ht="15" customHeight="1" s="147" thickBot="1">
      <c r="C108" s="26" t="inlineStr">
        <is>
          <t>Kadoma</t>
        </is>
      </c>
      <c r="D108" s="227" t="n"/>
    </row>
    <row r="109" ht="15" customHeight="1" s="147" thickBot="1">
      <c r="C109" s="26" t="inlineStr">
        <is>
          <t>Marondera</t>
        </is>
      </c>
      <c r="D109" s="145" t="n"/>
      <c r="E109" s="136" t="n"/>
      <c r="F109" s="136" t="n"/>
      <c r="G109" s="136" t="n"/>
      <c r="H109" s="136" t="n"/>
      <c r="I109" s="136" t="n"/>
      <c r="J109" s="136" t="n"/>
      <c r="K109" s="136" t="n"/>
      <c r="L109" s="136" t="n"/>
      <c r="M109" s="136" t="n"/>
      <c r="N109" s="136" t="n"/>
      <c r="O109" s="136" t="n"/>
    </row>
    <row r="110" ht="15" customHeight="1" s="147" thickBot="1">
      <c r="C110" s="26" t="inlineStr">
        <is>
          <t>St Lukes</t>
        </is>
      </c>
      <c r="D110" s="145" t="n"/>
      <c r="E110" s="136" t="n"/>
      <c r="F110" s="136" t="n"/>
      <c r="G110" s="136" t="n"/>
      <c r="H110" s="136" t="n"/>
      <c r="I110" s="136" t="n"/>
      <c r="J110" s="136" t="n"/>
      <c r="K110" s="136" t="n"/>
      <c r="L110" s="136" t="n"/>
      <c r="M110" s="136" t="n"/>
      <c r="N110" s="136" t="n"/>
      <c r="O110" s="136" t="n"/>
    </row>
    <row r="111" ht="15" customHeight="1" s="147" thickBot="1">
      <c r="C111" s="26" t="inlineStr">
        <is>
          <t>Gwanda</t>
        </is>
      </c>
      <c r="D111" s="237" t="n"/>
      <c r="E111" s="148" t="n"/>
      <c r="F111" s="148" t="n"/>
      <c r="G111" s="148" t="n"/>
      <c r="H111" s="148" t="n"/>
      <c r="I111" s="148" t="n"/>
      <c r="J111" s="148" t="n"/>
      <c r="K111" s="148" t="n"/>
      <c r="L111" s="148" t="n"/>
      <c r="M111" s="148" t="n"/>
      <c r="N111" s="148" t="n"/>
      <c r="O111" s="148" t="n"/>
    </row>
    <row r="113" ht="15" customHeight="1" s="147" thickBot="1"/>
    <row r="114" ht="16.2" customHeight="1" s="147" thickBot="1">
      <c r="C114" s="293" t="inlineStr">
        <is>
          <t>Machine Breakdown (Number)</t>
        </is>
      </c>
      <c r="D114" s="148" t="n"/>
      <c r="E114" s="148" t="n"/>
      <c r="F114" s="148" t="n"/>
      <c r="G114" s="148" t="n"/>
      <c r="H114" s="148" t="n"/>
      <c r="I114" s="226" t="n"/>
      <c r="J114" s="293" t="inlineStr">
        <is>
          <t>Machine Downtime (days)</t>
        </is>
      </c>
      <c r="K114" s="148" t="n"/>
      <c r="L114" s="148" t="n"/>
      <c r="M114" s="148" t="n"/>
      <c r="N114" s="148" t="n"/>
      <c r="O114" s="226" t="n"/>
      <c r="P114" s="293" t="inlineStr">
        <is>
          <t xml:space="preserve">Reagent Stockout </t>
        </is>
      </c>
      <c r="Q114" s="148" t="n"/>
      <c r="R114" s="148" t="n"/>
      <c r="S114" s="148" t="n"/>
      <c r="T114" s="148" t="n"/>
      <c r="U114" s="226" t="n"/>
    </row>
    <row r="115" ht="31.8" customFormat="1" customHeight="1" s="39" thickBot="1">
      <c r="A115" s="27" t="inlineStr">
        <is>
          <t>Machine Downtime and Reagent Stock out Tool</t>
        </is>
      </c>
      <c r="C115" s="38" t="n"/>
      <c r="D115" s="76" t="inlineStr">
        <is>
          <t>Abbott</t>
        </is>
      </c>
      <c r="E115" s="76" t="inlineStr">
        <is>
          <t>BMX</t>
        </is>
      </c>
      <c r="F115" s="76" t="inlineStr">
        <is>
          <t>GeneXpert</t>
        </is>
      </c>
      <c r="G115" s="76" t="inlineStr">
        <is>
          <t>Quant Studio 3</t>
        </is>
      </c>
      <c r="H115" s="76" t="inlineStr">
        <is>
          <t xml:space="preserve">Hologic Panther </t>
        </is>
      </c>
      <c r="I115" s="76" t="inlineStr">
        <is>
          <t>Comments</t>
        </is>
      </c>
      <c r="J115" s="76" t="inlineStr">
        <is>
          <t>Abbott</t>
        </is>
      </c>
      <c r="K115" s="76" t="inlineStr">
        <is>
          <t>BMX</t>
        </is>
      </c>
      <c r="L115" s="76" t="inlineStr">
        <is>
          <t>GeneXpert</t>
        </is>
      </c>
      <c r="M115" s="76" t="inlineStr">
        <is>
          <t>Quant Studio 3</t>
        </is>
      </c>
      <c r="N115" s="76" t="inlineStr">
        <is>
          <t xml:space="preserve">Hologic panther </t>
        </is>
      </c>
      <c r="O115" s="38" t="inlineStr">
        <is>
          <t>Comments</t>
        </is>
      </c>
      <c r="P115" s="76" t="inlineStr">
        <is>
          <t>Abbott</t>
        </is>
      </c>
      <c r="Q115" s="76" t="inlineStr">
        <is>
          <t>BMX</t>
        </is>
      </c>
      <c r="R115" s="76" t="inlineStr">
        <is>
          <t>GeneXpert</t>
        </is>
      </c>
      <c r="S115" s="76" t="inlineStr">
        <is>
          <t>Quant Studio 3</t>
        </is>
      </c>
      <c r="T115" s="76" t="inlineStr">
        <is>
          <t xml:space="preserve">Hologic panther </t>
        </is>
      </c>
      <c r="U115" s="38" t="inlineStr">
        <is>
          <t>Comments</t>
        </is>
      </c>
    </row>
    <row r="116" ht="15" customHeight="1" s="147" thickBot="1">
      <c r="C116" s="29" t="inlineStr">
        <is>
          <t>NMRL</t>
        </is>
      </c>
      <c r="D116" s="44" t="n">
        <v>0</v>
      </c>
      <c r="E116" s="44" t="n">
        <v>1</v>
      </c>
      <c r="F116" s="44" t="n">
        <v>0</v>
      </c>
      <c r="G116" s="44" t="n">
        <v>0</v>
      </c>
      <c r="H116" s="42" t="n"/>
      <c r="I116" s="44" t="inlineStr">
        <is>
          <t>Waiting for a replacement part</t>
        </is>
      </c>
      <c r="J116" s="44" t="n">
        <v>0</v>
      </c>
      <c r="K116" s="44" t="n">
        <v>7</v>
      </c>
      <c r="L116" s="44" t="n">
        <v>0</v>
      </c>
      <c r="M116" s="44" t="n">
        <v>0</v>
      </c>
      <c r="N116" s="42" t="n"/>
      <c r="O116" t="inlineStr">
        <is>
          <t>Waiting for a replacement part</t>
        </is>
      </c>
      <c r="P116" s="44" t="n">
        <v>0</v>
      </c>
      <c r="Q116" s="44" t="n">
        <v>7</v>
      </c>
      <c r="R116" s="44" t="n">
        <v>0</v>
      </c>
      <c r="S116" s="44" t="n">
        <v>0</v>
      </c>
      <c r="T116" s="42" t="n"/>
      <c r="U116" t="inlineStr">
        <is>
          <t>amplifications kits for quantistudio 3 platform out of stock</t>
        </is>
      </c>
    </row>
    <row r="117" ht="15" customHeight="1" s="147" thickBot="1">
      <c r="C117" s="29" t="inlineStr">
        <is>
          <t>NTBRL</t>
        </is>
      </c>
      <c r="D117" s="44" t="n">
        <v>0</v>
      </c>
      <c r="E117" s="44" t="n">
        <v>0</v>
      </c>
      <c r="F117" s="44" t="n">
        <v>0</v>
      </c>
      <c r="G117" s="44" t="n">
        <v>0</v>
      </c>
      <c r="H117" s="42" t="n"/>
      <c r="I117" s="44" t="n"/>
      <c r="J117" s="44" t="n">
        <v>0</v>
      </c>
      <c r="K117" s="44" t="n">
        <v>0</v>
      </c>
      <c r="L117" s="44" t="n">
        <v>0</v>
      </c>
      <c r="M117" s="44" t="n">
        <v>0</v>
      </c>
      <c r="N117" s="42" t="n"/>
      <c r="O117" s="29" t="n"/>
      <c r="P117" s="44" t="n">
        <v>0</v>
      </c>
      <c r="Q117" s="44" t="n">
        <v>0</v>
      </c>
      <c r="R117" s="44" t="n">
        <v>0</v>
      </c>
      <c r="S117" s="44" t="n">
        <v>0</v>
      </c>
      <c r="T117" s="42" t="n"/>
      <c r="U117" s="29" t="n"/>
    </row>
    <row r="118" ht="15" customHeight="1" s="147" thickBot="1">
      <c r="C118" s="29" t="inlineStr">
        <is>
          <t>Mutare</t>
        </is>
      </c>
      <c r="D118" s="44" t="n">
        <v>0</v>
      </c>
      <c r="E118" s="42" t="n"/>
      <c r="F118" s="44" t="n">
        <v>0</v>
      </c>
      <c r="G118" s="42" t="n"/>
      <c r="H118" s="42" t="n"/>
      <c r="I118" s="43" t="n"/>
      <c r="J118" s="44" t="n">
        <v>0</v>
      </c>
      <c r="K118" s="42" t="n"/>
      <c r="L118" s="44" t="n">
        <v>0</v>
      </c>
      <c r="M118" s="42" t="n"/>
      <c r="N118" s="42" t="n"/>
      <c r="O118" s="29" t="n"/>
      <c r="P118" s="44" t="n">
        <v>0</v>
      </c>
      <c r="Q118" s="42" t="n"/>
      <c r="R118" s="44" t="n">
        <v>0</v>
      </c>
      <c r="S118" s="42" t="n"/>
      <c r="T118" s="42" t="n"/>
      <c r="U118" s="29" t="n"/>
    </row>
    <row r="119" ht="15" customHeight="1" s="147" thickBot="1">
      <c r="C119" s="29" t="inlineStr">
        <is>
          <t>Wilkins</t>
        </is>
      </c>
      <c r="D119" s="42" t="n"/>
      <c r="E119" s="44" t="n">
        <v>0</v>
      </c>
      <c r="F119" s="42" t="n"/>
      <c r="G119" s="42" t="n"/>
      <c r="H119" s="42" t="n"/>
      <c r="I119" s="44" t="n"/>
      <c r="J119" s="42" t="n"/>
      <c r="K119" s="44" t="n">
        <v>0</v>
      </c>
      <c r="L119" s="42" t="n"/>
      <c r="M119" s="42" t="n"/>
      <c r="N119" s="42" t="n"/>
      <c r="O119" s="29" t="n"/>
      <c r="P119" s="42" t="n"/>
      <c r="Q119" s="44" t="n">
        <v>0</v>
      </c>
      <c r="R119" s="42" t="n"/>
      <c r="S119" s="42" t="n"/>
      <c r="T119" s="42" t="n"/>
      <c r="U119" s="29" t="n"/>
    </row>
    <row r="120" ht="15" customHeight="1" s="147" thickBot="1">
      <c r="C120" s="29" t="inlineStr">
        <is>
          <t>BRIDH</t>
        </is>
      </c>
      <c r="D120" s="42" t="n"/>
      <c r="E120" s="42" t="n"/>
      <c r="F120" s="44" t="n">
        <v>0</v>
      </c>
      <c r="G120" s="42" t="n"/>
      <c r="H120" s="42" t="n"/>
      <c r="I120" s="44" t="n"/>
      <c r="J120" s="42" t="n"/>
      <c r="K120" s="42" t="n"/>
      <c r="L120" s="44" t="n">
        <v>0</v>
      </c>
      <c r="M120" s="42" t="n"/>
      <c r="N120" s="42" t="n"/>
      <c r="O120" s="29" t="n"/>
      <c r="P120" s="42" t="n"/>
      <c r="Q120" s="42" t="n"/>
      <c r="R120" s="44" t="n">
        <v>0</v>
      </c>
      <c r="S120" s="42" t="n"/>
      <c r="T120" s="42" t="n"/>
      <c r="U120" s="29" t="n"/>
    </row>
    <row r="121" ht="15" customHeight="1" s="147" thickBot="1">
      <c r="C121" s="29" t="inlineStr">
        <is>
          <t>Gweru</t>
        </is>
      </c>
      <c r="D121" s="42" t="n"/>
      <c r="E121" s="42" t="n"/>
      <c r="F121" s="44" t="n">
        <v>0</v>
      </c>
      <c r="G121" s="42" t="n"/>
      <c r="H121" s="42" t="n"/>
      <c r="I121" s="44" t="n"/>
      <c r="J121" s="42" t="n"/>
      <c r="K121" s="42" t="n"/>
      <c r="L121" s="44" t="n">
        <v>0</v>
      </c>
      <c r="M121" s="42" t="n"/>
      <c r="N121" s="42" t="n"/>
      <c r="O121" s="29" t="n"/>
      <c r="P121" s="42" t="n"/>
      <c r="Q121" s="42" t="n"/>
      <c r="R121" s="44" t="n">
        <v>0</v>
      </c>
      <c r="S121" s="42" t="n"/>
      <c r="T121" s="42" t="n"/>
      <c r="U121" s="29" t="n"/>
    </row>
    <row r="122" ht="15" customHeight="1" s="147" thickBot="1">
      <c r="C122" s="29" t="inlineStr">
        <is>
          <t>Chinhoyi</t>
        </is>
      </c>
      <c r="D122" s="42" t="n"/>
      <c r="E122" s="42" t="n"/>
      <c r="F122" s="44" t="n">
        <v>0</v>
      </c>
      <c r="G122" s="42" t="n"/>
      <c r="H122" s="42" t="n"/>
      <c r="I122" s="44" t="n"/>
      <c r="J122" s="42" t="n"/>
      <c r="K122" s="42" t="n"/>
      <c r="L122" s="44" t="n">
        <v>0</v>
      </c>
      <c r="M122" s="42" t="n"/>
      <c r="N122" s="42" t="n"/>
      <c r="O122" s="29" t="n"/>
      <c r="P122" s="42" t="n"/>
      <c r="Q122" s="42" t="n"/>
      <c r="R122" s="44" t="n">
        <v>0</v>
      </c>
      <c r="S122" s="42" t="n"/>
      <c r="T122" s="42" t="n"/>
      <c r="U122" s="29" t="n"/>
    </row>
    <row r="123" ht="15" customHeight="1" s="147" thickBot="1">
      <c r="C123" s="29" t="inlineStr">
        <is>
          <t xml:space="preserve">Masvingo </t>
        </is>
      </c>
      <c r="D123" s="42" t="n"/>
      <c r="E123" s="42" t="n">
        <v>0</v>
      </c>
      <c r="F123" s="44" t="n">
        <v>0</v>
      </c>
      <c r="G123" s="42" t="n"/>
      <c r="H123" s="42" t="n"/>
      <c r="I123" s="44" t="n"/>
      <c r="J123" s="42" t="n"/>
      <c r="K123" s="42" t="n">
        <v>7</v>
      </c>
      <c r="L123" s="44" t="n">
        <v>0</v>
      </c>
      <c r="M123" s="42" t="n"/>
      <c r="N123" s="42" t="n"/>
      <c r="O123" s="29" t="n"/>
      <c r="P123" s="42" t="n"/>
      <c r="Q123" s="42" t="n">
        <v>7</v>
      </c>
      <c r="R123" s="44" t="n">
        <v>0</v>
      </c>
      <c r="S123" s="42" t="n"/>
      <c r="T123" s="42" t="n"/>
      <c r="U123" s="29" t="n"/>
    </row>
    <row r="124" ht="29.4" customHeight="1" s="147" thickBot="1">
      <c r="C124" s="29" t="inlineStr">
        <is>
          <t>Beitbridge</t>
        </is>
      </c>
      <c r="D124" s="44" t="n">
        <v>0</v>
      </c>
      <c r="E124" s="42" t="n"/>
      <c r="F124" s="44" t="n">
        <v>7</v>
      </c>
      <c r="G124" s="42" t="n"/>
      <c r="H124" s="42" t="n"/>
      <c r="I124" s="43" t="inlineStr">
        <is>
          <t>Gene xpert PC  not functional</t>
        </is>
      </c>
      <c r="J124" s="44" t="n">
        <v>0</v>
      </c>
      <c r="K124" s="42" t="n"/>
      <c r="L124" s="44" t="n">
        <v>7</v>
      </c>
      <c r="M124" s="42" t="n"/>
      <c r="N124" s="42" t="n"/>
      <c r="O124" s="29" t="inlineStr">
        <is>
          <t>Gene xpert PC  not functional</t>
        </is>
      </c>
      <c r="P124" s="44" t="n">
        <v>0</v>
      </c>
      <c r="Q124" s="42" t="n"/>
      <c r="R124" s="44" t="n">
        <v>7</v>
      </c>
      <c r="S124" s="42" t="n"/>
      <c r="T124" s="42" t="n"/>
      <c r="U124" s="29" t="n"/>
    </row>
    <row r="125" ht="29.4" customHeight="1" s="147" thickBot="1">
      <c r="C125" s="29" t="inlineStr">
        <is>
          <t>Victoria Falls</t>
        </is>
      </c>
      <c r="D125" s="42" t="n"/>
      <c r="E125" s="42" t="n"/>
      <c r="F125" s="44" t="n">
        <v>1</v>
      </c>
      <c r="G125" s="42" t="n"/>
      <c r="H125" s="42" t="n"/>
      <c r="I125" s="43" t="inlineStr">
        <is>
          <t>Hardware error</t>
        </is>
      </c>
      <c r="J125" s="42" t="n"/>
      <c r="K125" s="42" t="n"/>
      <c r="L125" s="44" t="n">
        <v>1</v>
      </c>
      <c r="M125" s="42" t="n"/>
      <c r="N125" s="42" t="n"/>
      <c r="O125" s="29" t="inlineStr">
        <is>
          <t>Hardware error</t>
        </is>
      </c>
      <c r="P125" s="42" t="n"/>
      <c r="Q125" s="42" t="n"/>
      <c r="R125" s="44" t="n">
        <v>0</v>
      </c>
      <c r="S125" s="42" t="n"/>
      <c r="T125" s="42" t="n"/>
      <c r="U125" s="29" t="n"/>
    </row>
    <row r="126" ht="15" customHeight="1" s="147" thickBot="1">
      <c r="C126" s="29" t="inlineStr">
        <is>
          <t>Bindura</t>
        </is>
      </c>
      <c r="D126" s="42" t="n">
        <v>0</v>
      </c>
      <c r="E126" s="42" t="n">
        <v>0</v>
      </c>
      <c r="F126" s="44" t="n">
        <v>0</v>
      </c>
      <c r="G126" s="42" t="n">
        <v>0</v>
      </c>
      <c r="H126" s="45" t="n">
        <v>0</v>
      </c>
      <c r="I126" s="44" t="inlineStr">
        <is>
          <t>weasdf vafdgxzvc</t>
        </is>
      </c>
      <c r="J126" s="42" t="n">
        <v>0</v>
      </c>
      <c r="K126" s="42" t="n">
        <v>0</v>
      </c>
      <c r="L126" s="44" t="n">
        <v>0</v>
      </c>
      <c r="M126" s="42" t="n">
        <v>0</v>
      </c>
      <c r="N126" s="42" t="n">
        <v>0</v>
      </c>
      <c r="O126" s="29" t="inlineStr">
        <is>
          <t>sdg zvczx dv</t>
        </is>
      </c>
      <c r="P126" s="42" t="n">
        <v>0</v>
      </c>
      <c r="Q126" s="42" t="n">
        <v>0</v>
      </c>
      <c r="R126" s="44" t="n">
        <v>0</v>
      </c>
      <c r="S126" s="42" t="n">
        <v>0</v>
      </c>
      <c r="T126" s="42" t="n">
        <v>0</v>
      </c>
      <c r="U126" s="29" t="inlineStr">
        <is>
          <t>dsf gxzvdfg x</t>
        </is>
      </c>
    </row>
    <row r="127" ht="15" customHeight="1" s="147" thickBot="1">
      <c r="C127" s="29" t="inlineStr">
        <is>
          <t>Kadoma</t>
        </is>
      </c>
      <c r="D127" s="42" t="n"/>
      <c r="E127" s="42" t="n"/>
      <c r="F127" s="44" t="n">
        <v>0</v>
      </c>
      <c r="G127" s="42" t="n"/>
      <c r="H127" s="42" t="n"/>
      <c r="I127" s="44" t="n"/>
      <c r="J127" s="42" t="n"/>
      <c r="K127" s="42" t="n"/>
      <c r="L127" s="44" t="n">
        <v>0</v>
      </c>
      <c r="M127" s="42" t="n"/>
      <c r="N127" s="42" t="n"/>
      <c r="O127" s="29" t="n"/>
      <c r="P127" s="42" t="n"/>
      <c r="Q127" s="42" t="n"/>
      <c r="R127" s="44" t="n">
        <v>0</v>
      </c>
      <c r="S127" s="42" t="n"/>
      <c r="T127" s="42" t="n"/>
      <c r="U127" s="29" t="n"/>
    </row>
    <row r="128" ht="15" customHeight="1" s="147" thickBot="1">
      <c r="C128" s="29" t="inlineStr">
        <is>
          <t>Marondera</t>
        </is>
      </c>
      <c r="D128" s="42" t="n"/>
      <c r="E128" s="42" t="n"/>
      <c r="F128" s="44" t="n">
        <v>0</v>
      </c>
      <c r="G128" s="42" t="n"/>
      <c r="H128" s="42" t="n"/>
      <c r="I128" s="44" t="n"/>
      <c r="J128" s="42" t="n"/>
      <c r="K128" s="42" t="n"/>
      <c r="L128" s="44" t="n">
        <v>0</v>
      </c>
      <c r="M128" s="42" t="n"/>
      <c r="N128" s="42" t="n"/>
      <c r="O128" s="29" t="n"/>
      <c r="P128" s="42" t="n"/>
      <c r="Q128" s="42" t="n"/>
      <c r="R128" s="44" t="n">
        <v>0</v>
      </c>
      <c r="S128" s="42" t="n"/>
      <c r="T128" s="42" t="n"/>
      <c r="U128" s="29" t="n"/>
    </row>
    <row r="129" ht="15" customHeight="1" s="147" thickBot="1">
      <c r="C129" s="29" t="inlineStr">
        <is>
          <t>St Lukes</t>
        </is>
      </c>
      <c r="D129" s="44" t="n">
        <v>0</v>
      </c>
      <c r="E129" s="42" t="n"/>
      <c r="F129" s="44" t="n">
        <v>0</v>
      </c>
      <c r="G129" s="42" t="n"/>
      <c r="H129" s="42" t="n"/>
      <c r="I129" s="44" t="n"/>
      <c r="J129" s="44" t="n">
        <v>0</v>
      </c>
      <c r="K129" s="42" t="n"/>
      <c r="L129" s="44" t="n">
        <v>0</v>
      </c>
      <c r="M129" s="42" t="n"/>
      <c r="N129" s="42" t="n"/>
      <c r="O129" s="29" t="n"/>
      <c r="P129" s="44" t="n">
        <v>0</v>
      </c>
      <c r="Q129" s="42" t="n"/>
      <c r="R129" s="44" t="n">
        <v>0</v>
      </c>
      <c r="S129" s="42" t="n"/>
      <c r="T129" s="42" t="n"/>
      <c r="U129" s="29" t="n"/>
    </row>
    <row r="130" ht="15" customHeight="1" s="147" thickBot="1">
      <c r="C130" s="29" t="inlineStr">
        <is>
          <t>Gwanda</t>
        </is>
      </c>
      <c r="D130" s="44" t="n">
        <v>0</v>
      </c>
      <c r="E130" s="42" t="n"/>
      <c r="F130" s="44" t="n">
        <v>0</v>
      </c>
      <c r="G130" s="42" t="n"/>
      <c r="H130" s="42" t="n"/>
      <c r="I130" s="44" t="n"/>
      <c r="J130" s="44" t="n">
        <v>0</v>
      </c>
      <c r="K130" s="42" t="n"/>
      <c r="L130" s="44" t="n">
        <v>0</v>
      </c>
      <c r="M130" s="42" t="n"/>
      <c r="N130" s="42" t="n"/>
      <c r="O130" s="29" t="n"/>
      <c r="P130" s="44" t="n">
        <v>0</v>
      </c>
      <c r="Q130" s="42" t="n"/>
      <c r="R130" s="44" t="n">
        <v>0</v>
      </c>
      <c r="S130" s="42" t="n"/>
      <c r="T130" s="42" t="n"/>
      <c r="U130" s="29" t="n"/>
    </row>
  </sheetData>
  <mergeCells count="136"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1:E1"/>
    <mergeCell ref="D2:E2"/>
    <mergeCell ref="D3:E3"/>
    <mergeCell ref="C8:D8"/>
    <mergeCell ref="D10:D11"/>
    <mergeCell ref="E10:K11"/>
    <mergeCell ref="R10:R11"/>
    <mergeCell ref="S10:T12"/>
    <mergeCell ref="U10:V12"/>
    <mergeCell ref="W10:AM12"/>
    <mergeCell ref="S13:T13"/>
    <mergeCell ref="U13:V13"/>
    <mergeCell ref="W13:AM13"/>
    <mergeCell ref="L10:L11"/>
    <mergeCell ref="M10:M11"/>
    <mergeCell ref="N10:N11"/>
    <mergeCell ref="O10:O11"/>
    <mergeCell ref="P10:P11"/>
    <mergeCell ref="Q10:Q11"/>
    <mergeCell ref="S16:T16"/>
    <mergeCell ref="U16:V16"/>
    <mergeCell ref="W16:AM16"/>
    <mergeCell ref="S17:T17"/>
    <mergeCell ref="U17:V17"/>
    <mergeCell ref="W17:AM17"/>
    <mergeCell ref="S14:T14"/>
    <mergeCell ref="U14:V14"/>
    <mergeCell ref="W14:AM14"/>
    <mergeCell ref="S15:T15"/>
    <mergeCell ref="U15:V15"/>
    <mergeCell ref="W15:AM15"/>
    <mergeCell ref="S20:T20"/>
    <mergeCell ref="U20:V20"/>
    <mergeCell ref="W20:AM20"/>
    <mergeCell ref="S21:T21"/>
    <mergeCell ref="U21:V21"/>
    <mergeCell ref="S18:T18"/>
    <mergeCell ref="U18:V18"/>
    <mergeCell ref="W18:AM18"/>
    <mergeCell ref="S19:T19"/>
    <mergeCell ref="U19:V19"/>
    <mergeCell ref="W19:AM19"/>
    <mergeCell ref="W21:AO21"/>
    <mergeCell ref="S24:T24"/>
    <mergeCell ref="U24:V24"/>
    <mergeCell ref="W24:AM24"/>
    <mergeCell ref="S25:T25"/>
    <mergeCell ref="U25:V25"/>
    <mergeCell ref="W25:AM25"/>
    <mergeCell ref="S22:T22"/>
    <mergeCell ref="U22:V22"/>
    <mergeCell ref="W22:AM22"/>
    <mergeCell ref="S23:T23"/>
    <mergeCell ref="U23:V23"/>
    <mergeCell ref="W23:AM23"/>
    <mergeCell ref="S28:T28"/>
    <mergeCell ref="U28:V28"/>
    <mergeCell ref="W28:AM28"/>
    <mergeCell ref="D35:AE35"/>
    <mergeCell ref="AF35:AH35"/>
    <mergeCell ref="AI35:AO35"/>
    <mergeCell ref="S26:T26"/>
    <mergeCell ref="U26:V26"/>
    <mergeCell ref="W26:AM26"/>
    <mergeCell ref="S27:T27"/>
    <mergeCell ref="U27:V27"/>
    <mergeCell ref="W27:AM27"/>
    <mergeCell ref="AK36:AK37"/>
    <mergeCell ref="AL36:AL37"/>
    <mergeCell ref="AM36:AM37"/>
    <mergeCell ref="AN36:AN37"/>
    <mergeCell ref="AO36:AO37"/>
    <mergeCell ref="AB36:AE37"/>
    <mergeCell ref="AF36:AF38"/>
    <mergeCell ref="AG36:AG38"/>
    <mergeCell ref="AH36:AH38"/>
    <mergeCell ref="AI36:AI37"/>
    <mergeCell ref="AJ36:AJ37"/>
    <mergeCell ref="D36:G37"/>
    <mergeCell ref="H36:K37"/>
    <mergeCell ref="L36:O37"/>
    <mergeCell ref="P36:S37"/>
    <mergeCell ref="T36:W37"/>
    <mergeCell ref="X36:AA37"/>
    <mergeCell ref="D66:O66"/>
    <mergeCell ref="D67:O67"/>
    <mergeCell ref="D68:O68"/>
    <mergeCell ref="D69:O69"/>
    <mergeCell ref="D61:O61"/>
    <mergeCell ref="D63:O63"/>
    <mergeCell ref="C59:O59"/>
    <mergeCell ref="D60:O60"/>
    <mergeCell ref="D70:O70"/>
    <mergeCell ref="D71:O71"/>
    <mergeCell ref="D72:O72"/>
    <mergeCell ref="D64:O64"/>
    <mergeCell ref="D65:O65"/>
    <mergeCell ref="D62:O62"/>
  </mergeCells>
  <conditionalFormatting sqref="R13:R28">
    <cfRule type="cellIs" priority="3" operator="greaterThan" dxfId="0">
      <formula>0.01</formula>
    </cfRule>
  </conditionalFormatting>
  <conditionalFormatting sqref="AI39:AM56 AO39:AO56 AN54:AN56">
    <cfRule type="cellIs" priority="2" operator="greaterThan" dxfId="0">
      <formula>0.05</formula>
    </cfRule>
  </conditionalFormatting>
  <conditionalFormatting sqref="AN39:AN53">
    <cfRule type="cellIs" priority="1" operator="greaterThan" dxfId="0">
      <formula>0.05</formula>
    </cfRule>
  </conditionalFormatting>
  <pageMargins left="0.7" right="0.7" top="0.75" bottom="0.75" header="0.3" footer="0.3"/>
  <pageSetup orientation="portrait" horizontalDpi="4294967295" verticalDpi="429496729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Tinotenda Mwadziwana</dc:creator>
  <dcterms:created xmlns:dcterms="http://purl.org/dc/terms/" xmlns:xsi="http://www.w3.org/2001/XMLSchema-instance" xsi:type="dcterms:W3CDTF">2020-09-30T03:51:27Z</dcterms:created>
  <dcterms:modified xmlns:dcterms="http://purl.org/dc/terms/" xmlns:xsi="http://www.w3.org/2001/XMLSchema-instance" xsi:type="dcterms:W3CDTF">2021-09-04T14:25:36Z</dcterms:modified>
  <cp:lastModifiedBy>Emmanuel takaengwa</cp:lastModifiedBy>
</cp:coreProperties>
</file>