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1" showHorizontalScroll="1" showVerticalScroll="1" showSheetTabs="1" xWindow="6684" yWindow="2052" windowWidth="17280" windowHeight="8964" tabRatio="600" firstSheet="0" activeTab="3" autoFilterDateGrouping="1"/>
  </bookViews>
  <sheets>
    <sheet name="3-9 May " sheetId="1" state="visible" r:id="rId1"/>
    <sheet name="10-16 May " sheetId="2" state="visible" r:id="rId2"/>
    <sheet name="17-23 May" sheetId="3" state="visible" r:id="rId3"/>
    <sheet name="24-30 May " sheetId="4" state="visible" r:id="rId4"/>
  </sheets>
  <definedNames/>
  <calcPr calcId="191029"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
      <sz val="11"/>
      <scheme val="minor"/>
    </font>
    <font>
      <name val="Calibri"/>
      <family val="2"/>
      <b val="1"/>
      <color theme="1"/>
      <sz val="11"/>
      <scheme val="minor"/>
    </font>
    <font>
      <name val="Calibri"/>
      <family val="2"/>
      <b val="1"/>
      <color theme="1"/>
      <sz val="10"/>
      <scheme val="minor"/>
    </font>
    <font>
      <name val="Calibri"/>
      <family val="2"/>
      <b val="1"/>
      <color theme="1"/>
      <sz val="14"/>
      <scheme val="minor"/>
    </font>
    <font>
      <name val="Calibri"/>
      <family val="2"/>
      <b val="1"/>
      <i val="1"/>
      <color theme="1"/>
      <sz val="10"/>
      <scheme val="minor"/>
    </font>
    <font>
      <name val="Calibri"/>
      <family val="2"/>
      <color rgb="FFFF0000"/>
      <sz val="11"/>
      <scheme val="minor"/>
    </font>
    <font>
      <name val="Calibri"/>
      <family val="2"/>
      <b val="1"/>
      <sz val="11"/>
      <scheme val="minor"/>
    </font>
    <font>
      <name val="Calibri"/>
      <family val="2"/>
      <b val="1"/>
      <color theme="1"/>
      <sz val="12"/>
      <scheme val="minor"/>
    </font>
    <font>
      <name val="Calibri"/>
      <family val="2"/>
      <color theme="1"/>
      <sz val="12"/>
      <scheme val="minor"/>
    </font>
    <font>
      <name val="Calibri"/>
      <family val="2"/>
      <sz val="12"/>
      <scheme val="minor"/>
    </font>
    <font>
      <name val="Calibri"/>
      <family val="2"/>
      <sz val="11"/>
      <scheme val="minor"/>
    </font>
    <font>
      <name val="Calibri"/>
      <family val="2"/>
      <b val="1"/>
      <i val="1"/>
      <color rgb="FFFF0000"/>
      <sz val="10"/>
      <scheme val="minor"/>
    </font>
    <font>
      <name val="Calibri"/>
      <family val="2"/>
      <color theme="0"/>
      <sz val="12"/>
      <scheme val="minor"/>
    </font>
  </fonts>
  <fills count="20">
    <fill>
      <patternFill/>
    </fill>
    <fill>
      <patternFill patternType="gray125"/>
    </fill>
    <fill>
      <patternFill patternType="solid">
        <fgColor theme="4" tint="-0.249977111117893"/>
        <bgColor indexed="64"/>
      </patternFill>
    </fill>
    <fill>
      <patternFill patternType="solid">
        <fgColor theme="9"/>
        <bgColor indexed="64"/>
      </patternFill>
    </fill>
    <fill>
      <patternFill patternType="solid">
        <fgColor rgb="FF92D050"/>
        <bgColor indexed="64"/>
      </patternFill>
    </fill>
    <fill>
      <patternFill patternType="solid">
        <fgColor rgb="FFFFC081"/>
        <bgColor indexed="64"/>
      </patternFill>
    </fill>
    <fill>
      <patternFill patternType="solid">
        <fgColor rgb="FF7658F6"/>
        <bgColor indexed="64"/>
      </patternFill>
    </fill>
    <fill>
      <patternFill patternType="solid">
        <fgColor theme="2" tint="-0.499984740745262"/>
        <bgColor indexed="64"/>
      </patternFill>
    </fill>
    <fill>
      <patternFill patternType="solid">
        <fgColor rgb="FFFFFFFF"/>
        <bgColor indexed="64"/>
      </patternFill>
    </fill>
    <fill>
      <patternFill patternType="solid">
        <fgColor theme="1" tint="0.499984740745262"/>
        <bgColor indexed="64"/>
      </patternFill>
    </fill>
    <fill>
      <patternFill patternType="solid">
        <fgColor theme="4" tint="0.5999938962981048"/>
        <bgColor indexed="64"/>
      </patternFill>
    </fill>
    <fill>
      <patternFill patternType="solid">
        <fgColor theme="5" tint="0.3999755851924192"/>
        <bgColor indexed="64"/>
      </patternFill>
    </fill>
    <fill>
      <patternFill patternType="solid">
        <fgColor theme="4" tint="0.3999755851924192"/>
        <bgColor indexed="64"/>
      </patternFill>
    </fill>
    <fill>
      <patternFill patternType="solid">
        <fgColor theme="0"/>
        <bgColor indexed="64"/>
      </patternFill>
    </fill>
    <fill>
      <patternFill patternType="solid">
        <fgColor theme="9" tint="0.7999816888943144"/>
        <bgColor indexed="64"/>
      </patternFill>
    </fill>
    <fill>
      <patternFill patternType="solid">
        <fgColor theme="9" tint="0.5999938962981048"/>
        <bgColor indexed="64"/>
      </patternFill>
    </fill>
    <fill>
      <patternFill patternType="solid">
        <fgColor rgb="FF0070C0"/>
        <bgColor indexed="64"/>
      </patternFill>
    </fill>
    <fill>
      <patternFill patternType="solid">
        <fgColor theme="9" tint="0.3999755851924192"/>
        <bgColor indexed="64"/>
      </patternFill>
    </fill>
    <fill>
      <patternFill patternType="solid">
        <fgColor theme="1"/>
        <bgColor indexed="64"/>
      </patternFill>
    </fill>
    <fill>
      <patternFill patternType="solid">
        <fgColor rgb="FF00B0F0"/>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ck">
        <color indexed="64"/>
      </left>
      <right style="thick">
        <color indexed="64"/>
      </right>
      <top style="thick">
        <color indexed="64"/>
      </top>
      <bottom style="thick">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style="thick">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ck">
        <color indexed="64"/>
      </top>
      <bottom/>
      <diagonal/>
    </border>
    <border>
      <left/>
      <right style="medium">
        <color indexed="64"/>
      </right>
      <top/>
      <bottom/>
      <diagonal/>
    </border>
    <border>
      <left/>
      <right style="thick">
        <color indexed="64"/>
      </right>
      <top style="thick">
        <color indexed="64"/>
      </top>
      <bottom/>
      <diagonal/>
    </border>
    <border>
      <left/>
      <right style="thick">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medium">
        <color indexed="64"/>
      </bottom>
      <diagonal/>
    </border>
    <border>
      <left/>
      <right style="medium">
        <color indexed="64"/>
      </right>
      <top style="thick">
        <color indexed="64"/>
      </top>
      <bottom/>
      <diagonal/>
    </border>
  </borders>
  <cellStyleXfs count="2">
    <xf numFmtId="0" fontId="1" fillId="0" borderId="0"/>
    <xf numFmtId="9" fontId="1" fillId="0" borderId="0"/>
  </cellStyleXfs>
  <cellXfs count="518">
    <xf numFmtId="0" fontId="0" fillId="0" borderId="0" pivotButton="0" quotePrefix="0" xfId="0"/>
    <xf numFmtId="0" fontId="2" fillId="0" borderId="1" applyProtection="1" pivotButton="0" quotePrefix="0" xfId="0">
      <protection locked="0" hidden="0"/>
    </xf>
    <xf numFmtId="0" fontId="2" fillId="0" borderId="1" applyAlignment="1" applyProtection="1" pivotButton="0" quotePrefix="0" xfId="0">
      <alignment horizontal="center"/>
      <protection locked="0" hidden="0"/>
    </xf>
    <xf numFmtId="0" fontId="2" fillId="0" borderId="1" pivotButton="0" quotePrefix="0" xfId="0"/>
    <xf numFmtId="0" fontId="2" fillId="0" borderId="1" applyAlignment="1" applyProtection="1" pivotButton="0" quotePrefix="0" xfId="0">
      <alignment wrapText="1"/>
      <protection locked="0" hidden="0"/>
    </xf>
    <xf numFmtId="0" fontId="0" fillId="0" borderId="1" applyProtection="1" pivotButton="0" quotePrefix="0" xfId="0">
      <protection locked="0" hidden="0"/>
    </xf>
    <xf numFmtId="0" fontId="0" fillId="0" borderId="0" applyProtection="1" pivotButton="0" quotePrefix="0" xfId="0">
      <protection locked="0" hidden="0"/>
    </xf>
    <xf numFmtId="0" fontId="2" fillId="0" borderId="0" applyProtection="1" pivotButton="0" quotePrefix="0" xfId="0">
      <protection locked="0" hidden="0"/>
    </xf>
    <xf numFmtId="49" fontId="3" fillId="0" borderId="0" applyProtection="1" pivotButton="0" quotePrefix="0" xfId="0">
      <protection locked="0" hidden="0"/>
    </xf>
    <xf numFmtId="0" fontId="2" fillId="0" borderId="0" applyAlignment="1" applyProtection="1" pivotButton="0" quotePrefix="0" xfId="0">
      <alignment horizontal="center"/>
      <protection locked="0" hidden="0"/>
    </xf>
    <xf numFmtId="0" fontId="4" fillId="2" borderId="1" applyProtection="1" pivotButton="0" quotePrefix="0" xfId="0">
      <protection locked="0" hidden="0"/>
    </xf>
    <xf numFmtId="0" fontId="0" fillId="5" borderId="1" applyAlignment="1" applyProtection="1" pivotButton="0" quotePrefix="0" xfId="0">
      <alignment horizontal="center"/>
      <protection locked="0" hidden="0"/>
    </xf>
    <xf numFmtId="0" fontId="0" fillId="6" borderId="1" applyAlignment="1" applyProtection="1" pivotButton="0" quotePrefix="0" xfId="0">
      <alignment horizontal="center"/>
      <protection locked="0" hidden="0"/>
    </xf>
    <xf numFmtId="9" fontId="0" fillId="6" borderId="3" applyAlignment="1" applyProtection="1" pivotButton="0" quotePrefix="0" xfId="1">
      <alignment horizontal="center"/>
      <protection locked="0" hidden="0"/>
    </xf>
    <xf numFmtId="0" fontId="0" fillId="7" borderId="4" applyProtection="1" pivotButton="0" quotePrefix="0" xfId="0">
      <protection locked="0" hidden="0"/>
    </xf>
    <xf numFmtId="0" fontId="0" fillId="7" borderId="3" applyProtection="1" pivotButton="0" quotePrefix="0" xfId="0">
      <protection locked="0" hidden="0"/>
    </xf>
    <xf numFmtId="0" fontId="0" fillId="7" borderId="2" applyProtection="1" pivotButton="0" quotePrefix="0" xfId="0">
      <protection locked="0" hidden="0"/>
    </xf>
    <xf numFmtId="9" fontId="0" fillId="7" borderId="4" applyProtection="1" pivotButton="0" quotePrefix="0" xfId="1">
      <protection locked="0" hidden="0"/>
    </xf>
    <xf numFmtId="9" fontId="0" fillId="0" borderId="1" applyAlignment="1" pivotButton="0" quotePrefix="0" xfId="1">
      <alignment horizontal="center"/>
    </xf>
    <xf numFmtId="0" fontId="2" fillId="0" borderId="12" applyProtection="1" pivotButton="0" quotePrefix="0" xfId="0">
      <protection locked="0" hidden="0"/>
    </xf>
    <xf numFmtId="0" fontId="2" fillId="8" borderId="5" applyProtection="1" pivotButton="0" quotePrefix="0" xfId="0">
      <protection locked="0" hidden="0"/>
    </xf>
    <xf numFmtId="9" fontId="0" fillId="0" borderId="0" applyAlignment="1" applyProtection="1" pivotButton="0" quotePrefix="0" xfId="1">
      <alignment horizontal="center"/>
      <protection locked="0" hidden="0"/>
    </xf>
    <xf numFmtId="9" fontId="0" fillId="0" borderId="0" applyAlignment="1" applyProtection="1" pivotButton="0" quotePrefix="0" xfId="1">
      <alignment horizontal="center"/>
      <protection locked="0" hidden="0"/>
    </xf>
    <xf numFmtId="0" fontId="0" fillId="0" borderId="0" applyAlignment="1" applyProtection="1" pivotButton="0" quotePrefix="0" xfId="0">
      <alignment horizontal="left"/>
      <protection locked="0" hidden="0"/>
    </xf>
    <xf numFmtId="0" fontId="0" fillId="9" borderId="8" applyProtection="1" pivotButton="0" quotePrefix="0" xfId="0">
      <protection locked="0" hidden="0"/>
    </xf>
    <xf numFmtId="0" fontId="0" fillId="0" borderId="1" applyAlignment="1" applyProtection="1" pivotButton="0" quotePrefix="0" xfId="0">
      <alignment horizontal="left" vertical="top"/>
      <protection locked="0" hidden="0"/>
    </xf>
    <xf numFmtId="0" fontId="0" fillId="0" borderId="1" applyAlignment="1" applyProtection="1" pivotButton="0" quotePrefix="0" xfId="0">
      <alignment horizontal="left" vertical="top" wrapText="1"/>
      <protection locked="0" hidden="0"/>
    </xf>
    <xf numFmtId="10" fontId="0" fillId="0" borderId="1" applyAlignment="1" pivotButton="0" quotePrefix="0" xfId="0">
      <alignment horizontal="center"/>
    </xf>
    <xf numFmtId="0" fontId="2" fillId="0" borderId="0" pivotButton="0" quotePrefix="0" xfId="0"/>
    <xf numFmtId="0" fontId="4" fillId="0" borderId="1" applyProtection="1" pivotButton="0" quotePrefix="0" xfId="0">
      <protection locked="0" hidden="0"/>
    </xf>
    <xf numFmtId="0" fontId="4" fillId="2" borderId="0" applyProtection="1" pivotButton="0" quotePrefix="0" xfId="0">
      <protection locked="0" hidden="0"/>
    </xf>
    <xf numFmtId="0" fontId="2" fillId="10" borderId="14" applyAlignment="1" applyProtection="1" pivotButton="0" quotePrefix="0" xfId="0">
      <alignment horizontal="left" vertical="center"/>
      <protection locked="0" hidden="0"/>
    </xf>
    <xf numFmtId="0" fontId="2" fillId="10" borderId="14" applyAlignment="1" pivotButton="0" quotePrefix="0" xfId="0">
      <alignment horizontal="left" vertical="center" wrapText="1"/>
    </xf>
    <xf numFmtId="0" fontId="2" fillId="10" borderId="14" applyAlignment="1" applyProtection="1" pivotButton="0" quotePrefix="0" xfId="0">
      <alignment horizontal="left" vertical="center" wrapText="1"/>
      <protection locked="0" hidden="0"/>
    </xf>
    <xf numFmtId="0" fontId="2" fillId="0" borderId="14" applyProtection="1" pivotButton="0" quotePrefix="0" xfId="0">
      <protection locked="0" hidden="0"/>
    </xf>
    <xf numFmtId="9" fontId="0" fillId="11" borderId="3" applyAlignment="1" applyProtection="1" pivotButton="0" quotePrefix="0" xfId="1">
      <alignment horizontal="center"/>
      <protection locked="0" hidden="0"/>
    </xf>
    <xf numFmtId="0" fontId="2" fillId="8" borderId="5" applyAlignment="1" applyProtection="1" pivotButton="0" quotePrefix="0" xfId="0">
      <alignment horizontal="center"/>
      <protection locked="0" hidden="0"/>
    </xf>
    <xf numFmtId="0" fontId="0" fillId="0" borderId="1" applyAlignment="1" applyProtection="1" pivotButton="0" quotePrefix="0" xfId="0">
      <alignment horizontal="center"/>
      <protection locked="0" hidden="0"/>
    </xf>
    <xf numFmtId="0" fontId="0" fillId="6" borderId="3" applyAlignment="1" applyProtection="1" pivotButton="0" quotePrefix="0" xfId="0">
      <alignment horizontal="center"/>
      <protection locked="0" hidden="0"/>
    </xf>
    <xf numFmtId="0" fontId="0" fillId="0" borderId="1" applyAlignment="1" pivotButton="0" quotePrefix="0" xfId="0">
      <alignment horizontal="center"/>
    </xf>
    <xf numFmtId="0" fontId="0" fillId="0" borderId="0" applyAlignment="1" applyProtection="1" pivotButton="0" quotePrefix="0" xfId="0">
      <alignment horizontal="center"/>
      <protection locked="0" hidden="0"/>
    </xf>
    <xf numFmtId="0" fontId="0" fillId="0" borderId="1" applyAlignment="1" applyProtection="1" pivotButton="0" quotePrefix="0" xfId="0">
      <alignment horizontal="center"/>
      <protection locked="0" hidden="0"/>
    </xf>
    <xf numFmtId="0" fontId="2" fillId="0" borderId="0" applyProtection="1" pivotButton="0" quotePrefix="0" xfId="0">
      <protection locked="0" hidden="0"/>
    </xf>
    <xf numFmtId="0" fontId="0" fillId="0" borderId="14" pivotButton="0" quotePrefix="0" xfId="0"/>
    <xf numFmtId="0" fontId="2" fillId="0" borderId="1" applyAlignment="1" pivotButton="0" quotePrefix="0" xfId="0">
      <alignment horizontal="center"/>
    </xf>
    <xf numFmtId="0" fontId="0" fillId="0" borderId="1" applyAlignment="1" pivotButton="0" quotePrefix="0" xfId="0">
      <alignment horizontal="center"/>
    </xf>
    <xf numFmtId="0" fontId="2" fillId="11" borderId="1" applyAlignment="1" applyProtection="1" pivotButton="0" quotePrefix="0" xfId="0">
      <alignment horizontal="center"/>
      <protection locked="0" hidden="0"/>
    </xf>
    <xf numFmtId="1" fontId="0" fillId="0" borderId="3" applyAlignment="1" pivotButton="0" quotePrefix="0" xfId="1">
      <alignment horizontal="center"/>
    </xf>
    <xf numFmtId="9" fontId="2" fillId="0" borderId="1" applyAlignment="1" pivotButton="0" quotePrefix="0" xfId="1">
      <alignment horizontal="center"/>
    </xf>
    <xf numFmtId="9" fontId="0" fillId="11" borderId="1" applyAlignment="1" applyProtection="1" pivotButton="0" quotePrefix="0" xfId="1">
      <alignment horizontal="center"/>
      <protection locked="0" hidden="0"/>
    </xf>
    <xf numFmtId="1" fontId="0" fillId="0" borderId="1" applyAlignment="1" pivotButton="0" quotePrefix="0" xfId="1">
      <alignment horizontal="center"/>
    </xf>
    <xf numFmtId="0" fontId="2" fillId="10" borderId="1" applyAlignment="1" applyProtection="1" pivotButton="0" quotePrefix="0" xfId="0">
      <alignment horizontal="center"/>
      <protection locked="0" hidden="0"/>
    </xf>
    <xf numFmtId="0" fontId="2" fillId="10" borderId="2" applyAlignment="1" applyProtection="1" pivotButton="0" quotePrefix="0" xfId="0">
      <alignment horizontal="center"/>
      <protection locked="0" hidden="0"/>
    </xf>
    <xf numFmtId="0" fontId="0" fillId="0" borderId="0" pivotButton="0" quotePrefix="0" xfId="0"/>
    <xf numFmtId="0" fontId="2" fillId="0" borderId="0" pivotButton="0" quotePrefix="0" xfId="0"/>
    <xf numFmtId="0" fontId="0" fillId="0" borderId="0" applyAlignment="1" pivotButton="0" quotePrefix="0" xfId="0">
      <alignment horizontal="center"/>
    </xf>
    <xf numFmtId="0" fontId="0" fillId="0" borderId="0" pivotButton="0" quotePrefix="0" xfId="0"/>
    <xf numFmtId="0" fontId="0" fillId="0" borderId="0" pivotButton="0" quotePrefix="0" xfId="0"/>
    <xf numFmtId="0" fontId="2" fillId="0" borderId="0" pivotButton="0" quotePrefix="0" xfId="0"/>
    <xf numFmtId="0" fontId="0" fillId="0" borderId="0" applyProtection="1" pivotButton="0" quotePrefix="0" xfId="0">
      <protection locked="0" hidden="0"/>
    </xf>
    <xf numFmtId="0" fontId="0" fillId="9" borderId="0" applyProtection="1" pivotButton="0" quotePrefix="0" xfId="0">
      <protection locked="0" hidden="0"/>
    </xf>
    <xf numFmtId="0" fontId="0" fillId="9" borderId="13" applyProtection="1" pivotButton="0" quotePrefix="0" xfId="0">
      <protection locked="0" hidden="0"/>
    </xf>
    <xf numFmtId="0" fontId="0" fillId="7" borderId="1" applyProtection="1" pivotButton="0" quotePrefix="0" xfId="0">
      <protection locked="0" hidden="0"/>
    </xf>
    <xf numFmtId="0" fontId="0" fillId="0" borderId="0" applyAlignment="1" pivotButton="0" quotePrefix="0" xfId="0">
      <alignment vertical="top"/>
    </xf>
    <xf numFmtId="0" fontId="2" fillId="0" borderId="0" applyProtection="1" pivotButton="0" quotePrefix="0" xfId="0">
      <protection locked="0" hidden="0"/>
    </xf>
    <xf numFmtId="0" fontId="2" fillId="0" borderId="9" applyProtection="1" pivotButton="0" quotePrefix="0" xfId="0">
      <protection locked="0" hidden="0"/>
    </xf>
    <xf numFmtId="0" fontId="2" fillId="0" borderId="0" applyAlignment="1" pivotButton="0" quotePrefix="0" xfId="0">
      <alignment vertical="center"/>
    </xf>
    <xf numFmtId="0" fontId="0" fillId="0" borderId="0" applyAlignment="1" pivotButton="0" quotePrefix="0" xfId="0">
      <alignment vertical="center"/>
    </xf>
    <xf numFmtId="0" fontId="2" fillId="0" borderId="2" applyAlignment="1" applyProtection="1" pivotButton="0" quotePrefix="0" xfId="0">
      <alignment horizontal="center"/>
      <protection locked="0" hidden="0"/>
    </xf>
    <xf numFmtId="0" fontId="5" fillId="4" borderId="3" applyAlignment="1" applyProtection="1" pivotButton="0" quotePrefix="0" xfId="0">
      <alignment horizontal="center"/>
      <protection locked="0" hidden="0"/>
    </xf>
    <xf numFmtId="0" fontId="6" fillId="0" borderId="0" applyAlignment="1" applyProtection="1" pivotButton="0" quotePrefix="0" xfId="0">
      <alignment vertical="center"/>
      <protection locked="0" hidden="0"/>
    </xf>
    <xf numFmtId="0" fontId="0" fillId="0" borderId="3" applyAlignment="1" applyProtection="1" pivotButton="0" quotePrefix="0" xfId="0">
      <alignment horizontal="center"/>
      <protection locked="0" hidden="0"/>
    </xf>
    <xf numFmtId="0" fontId="2" fillId="0" borderId="2" applyAlignment="1" applyProtection="1" pivotButton="0" quotePrefix="0" xfId="0">
      <alignment horizontal="center" wrapText="1"/>
      <protection locked="0" hidden="0"/>
    </xf>
    <xf numFmtId="0" fontId="0" fillId="0" borderId="0" applyAlignment="1" pivotButton="0" quotePrefix="0" xfId="0">
      <alignment horizontal="center"/>
    </xf>
    <xf numFmtId="0" fontId="2" fillId="3" borderId="3" applyAlignment="1" applyProtection="1" pivotButton="0" quotePrefix="0" xfId="0">
      <alignment horizontal="center" wrapText="1"/>
      <protection locked="0" hidden="0"/>
    </xf>
    <xf numFmtId="0" fontId="5" fillId="0" borderId="3" applyAlignment="1" applyProtection="1" pivotButton="0" quotePrefix="0" xfId="0">
      <alignment horizontal="center"/>
      <protection locked="0" hidden="0"/>
    </xf>
    <xf numFmtId="0" fontId="2" fillId="0" borderId="0" applyAlignment="1" pivotButton="0" quotePrefix="0" xfId="0">
      <alignment vertical="top"/>
    </xf>
    <xf numFmtId="0" fontId="2" fillId="0" borderId="0" applyAlignment="1" pivotButton="0" quotePrefix="0" xfId="0">
      <alignment vertical="top" wrapText="1"/>
    </xf>
    <xf numFmtId="0" fontId="2" fillId="0" borderId="0" applyAlignment="1" pivotButton="0" quotePrefix="0" xfId="0">
      <alignment horizontal="center" vertical="top"/>
    </xf>
    <xf numFmtId="0" fontId="2" fillId="0" borderId="0" applyAlignment="1" pivotButton="0" quotePrefix="0" xfId="0">
      <alignment horizontal="left" vertical="top" wrapText="1"/>
    </xf>
    <xf numFmtId="0" fontId="2" fillId="0" borderId="0" applyAlignment="1" pivotButton="0" quotePrefix="0" xfId="0">
      <alignment vertical="center"/>
    </xf>
    <xf numFmtId="0" fontId="2" fillId="0" borderId="0" applyAlignment="1" pivotButton="0" quotePrefix="0" xfId="0">
      <alignment horizontal="left" wrapText="1"/>
    </xf>
    <xf numFmtId="0" fontId="2" fillId="0" borderId="0" applyAlignment="1" pivotButton="0" quotePrefix="0" xfId="0">
      <alignment horizontal="center"/>
    </xf>
    <xf numFmtId="0" fontId="2" fillId="0" borderId="0" applyAlignment="1" pivotButton="0" quotePrefix="0" xfId="0">
      <alignment vertical="center"/>
    </xf>
    <xf numFmtId="0" fontId="2" fillId="0" borderId="0" applyAlignment="1" pivotButton="0" quotePrefix="0" xfId="0">
      <alignment horizontal="center"/>
    </xf>
    <xf numFmtId="0" fontId="2" fillId="0" borderId="0" applyAlignment="1" pivotButton="0" quotePrefix="0" xfId="0">
      <alignment vertical="top"/>
    </xf>
    <xf numFmtId="0" fontId="0" fillId="0" borderId="0" pivotButton="0" quotePrefix="0" xfId="0"/>
    <xf numFmtId="0" fontId="2" fillId="0" borderId="0" applyAlignment="1" applyProtection="1" pivotButton="0" quotePrefix="0" xfId="0">
      <alignment vertical="center"/>
      <protection locked="0" hidden="0"/>
    </xf>
    <xf numFmtId="0" fontId="2" fillId="0" borderId="0" applyProtection="1" pivotButton="0" quotePrefix="0" xfId="0">
      <protection locked="0" hidden="0"/>
    </xf>
    <xf numFmtId="0" fontId="2" fillId="0" borderId="0" applyAlignment="1" applyProtection="1" pivotButton="0" quotePrefix="0" xfId="0">
      <alignment vertical="top" wrapText="1"/>
      <protection locked="0" hidden="0"/>
    </xf>
    <xf numFmtId="0" fontId="2" fillId="0" borderId="18" applyProtection="1" pivotButton="0" quotePrefix="0" xfId="0">
      <protection locked="0" hidden="0"/>
    </xf>
    <xf numFmtId="0" fontId="0" fillId="0" borderId="18" applyAlignment="1" applyProtection="1" pivotButton="0" quotePrefix="0" xfId="0">
      <alignment horizontal="center"/>
      <protection locked="0" hidden="0"/>
    </xf>
    <xf numFmtId="0" fontId="0" fillId="0" borderId="5" applyAlignment="1" applyProtection="1" pivotButton="0" quotePrefix="0" xfId="0">
      <alignment horizontal="center"/>
      <protection locked="0" hidden="0"/>
    </xf>
    <xf numFmtId="0" fontId="0" fillId="0" borderId="5" applyAlignment="1" pivotButton="0" quotePrefix="0" xfId="0">
      <alignment horizontal="center"/>
    </xf>
    <xf numFmtId="1" fontId="0" fillId="0" borderId="5" applyAlignment="1" pivotButton="0" quotePrefix="0" xfId="1">
      <alignment horizontal="center"/>
    </xf>
    <xf numFmtId="1" fontId="0" fillId="0" borderId="12" applyAlignment="1" pivotButton="0" quotePrefix="0" xfId="1">
      <alignment horizontal="center"/>
    </xf>
    <xf numFmtId="0" fontId="2" fillId="12" borderId="19" applyProtection="1" pivotButton="0" quotePrefix="0" xfId="0">
      <protection locked="0" hidden="0"/>
    </xf>
    <xf numFmtId="0" fontId="0" fillId="12" borderId="19" applyAlignment="1" applyProtection="1" pivotButton="0" quotePrefix="0" xfId="0">
      <alignment horizontal="center"/>
      <protection locked="0" hidden="0"/>
    </xf>
    <xf numFmtId="0" fontId="0" fillId="12" borderId="19" applyAlignment="1" pivotButton="0" quotePrefix="0" xfId="0">
      <alignment horizontal="center"/>
    </xf>
    <xf numFmtId="1" fontId="0" fillId="12" borderId="19" pivotButton="0" quotePrefix="0" xfId="1"/>
    <xf numFmtId="1" fontId="0" fillId="12" borderId="19" applyAlignment="1" pivotButton="0" quotePrefix="0" xfId="1">
      <alignment horizontal="center"/>
    </xf>
    <xf numFmtId="0" fontId="0" fillId="12" borderId="19" applyAlignment="1" applyProtection="1" pivotButton="0" quotePrefix="0" xfId="0">
      <alignment horizontal="left"/>
      <protection locked="0" hidden="0"/>
    </xf>
    <xf numFmtId="0" fontId="0" fillId="12" borderId="19" applyAlignment="1" applyProtection="1" pivotButton="0" quotePrefix="0" xfId="0">
      <alignment horizontal="left" wrapText="1"/>
      <protection locked="0" hidden="0"/>
    </xf>
    <xf numFmtId="0" fontId="2" fillId="12" borderId="1" applyProtection="1" pivotButton="0" quotePrefix="0" xfId="0">
      <protection locked="0" hidden="0"/>
    </xf>
    <xf numFmtId="0" fontId="0" fillId="12" borderId="1" applyAlignment="1" applyProtection="1" pivotButton="0" quotePrefix="0" xfId="0">
      <alignment horizontal="center"/>
      <protection locked="0" hidden="0"/>
    </xf>
    <xf numFmtId="0" fontId="0" fillId="12" borderId="1" applyAlignment="1" pivotButton="0" quotePrefix="0" xfId="0">
      <alignment horizontal="center"/>
    </xf>
    <xf numFmtId="9" fontId="2" fillId="12" borderId="1" applyAlignment="1" pivotButton="0" quotePrefix="0" xfId="1">
      <alignment horizontal="center"/>
    </xf>
    <xf numFmtId="10" fontId="0" fillId="12" borderId="1" applyAlignment="1" pivotButton="0" quotePrefix="0" xfId="0">
      <alignment horizontal="center"/>
    </xf>
    <xf numFmtId="0" fontId="8" fillId="0" borderId="1" applyProtection="1" pivotButton="0" quotePrefix="0" xfId="0">
      <protection locked="0" hidden="0"/>
    </xf>
    <xf numFmtId="0" fontId="8" fillId="0" borderId="2" applyProtection="1" pivotButton="0" quotePrefix="0" xfId="0">
      <protection locked="0" hidden="0"/>
    </xf>
    <xf numFmtId="0" fontId="0" fillId="0" borderId="22" applyAlignment="1" applyProtection="1" pivotButton="0" quotePrefix="0" xfId="0">
      <alignment horizontal="center"/>
      <protection locked="0" hidden="0"/>
    </xf>
    <xf numFmtId="0" fontId="0" fillId="0" borderId="18" applyAlignment="1" pivotButton="0" quotePrefix="0" xfId="0">
      <alignment horizontal="center"/>
    </xf>
    <xf numFmtId="0" fontId="0" fillId="0" borderId="5" applyAlignment="1" pivotButton="0" quotePrefix="0" xfId="0">
      <alignment horizontal="center"/>
    </xf>
    <xf numFmtId="0" fontId="2" fillId="12" borderId="1" pivotButton="0" quotePrefix="0" xfId="0"/>
    <xf numFmtId="0" fontId="2" fillId="12" borderId="1" applyAlignment="1" pivotButton="0" quotePrefix="0" xfId="0">
      <alignment horizontal="center"/>
    </xf>
    <xf numFmtId="0" fontId="9" fillId="0" borderId="0" pivotButton="0" quotePrefix="0" xfId="0"/>
    <xf numFmtId="0" fontId="9" fillId="0" borderId="14" pivotButton="0" quotePrefix="0" xfId="0"/>
    <xf numFmtId="0" fontId="8" fillId="2" borderId="0" applyAlignment="1" applyProtection="1" pivotButton="0" quotePrefix="0" xfId="0">
      <alignment wrapText="1"/>
      <protection locked="0" hidden="0"/>
    </xf>
    <xf numFmtId="0" fontId="8" fillId="0" borderId="14" applyAlignment="1" applyProtection="1" pivotButton="0" quotePrefix="0" xfId="0">
      <alignment horizontal="center"/>
      <protection locked="0" hidden="0"/>
    </xf>
    <xf numFmtId="0" fontId="8" fillId="0" borderId="14" applyAlignment="1" pivotButton="0" quotePrefix="0" xfId="0">
      <alignment horizontal="center"/>
    </xf>
    <xf numFmtId="0" fontId="8" fillId="0" borderId="14" applyAlignment="1" applyProtection="1" pivotButton="0" quotePrefix="0" xfId="0">
      <alignment horizontal="center" wrapText="1"/>
      <protection locked="0" hidden="0"/>
    </xf>
    <xf numFmtId="0" fontId="9" fillId="13" borderId="14" applyAlignment="1" pivotButton="0" quotePrefix="0" xfId="0">
      <alignment horizontal="center"/>
    </xf>
    <xf numFmtId="0" fontId="9" fillId="18" borderId="14" applyAlignment="1" pivotButton="0" quotePrefix="0" xfId="0">
      <alignment horizontal="center"/>
    </xf>
    <xf numFmtId="0" fontId="9" fillId="0" borderId="14" applyAlignment="1" pivotButton="0" quotePrefix="0" xfId="0">
      <alignment horizontal="center"/>
    </xf>
    <xf numFmtId="0" fontId="8" fillId="0" borderId="14" pivotButton="0" quotePrefix="0" xfId="0"/>
    <xf numFmtId="0" fontId="8" fillId="13" borderId="14" pivotButton="0" quotePrefix="0" xfId="0"/>
    <xf numFmtId="1" fontId="9" fillId="18" borderId="14" applyAlignment="1" pivotButton="0" quotePrefix="0" xfId="0">
      <alignment horizontal="center"/>
    </xf>
    <xf numFmtId="0" fontId="0" fillId="0" borderId="9" applyProtection="1" pivotButton="0" quotePrefix="0" xfId="0">
      <protection locked="0" hidden="0"/>
    </xf>
    <xf numFmtId="0" fontId="2" fillId="0" borderId="1" applyAlignment="1" applyProtection="1" pivotButton="0" quotePrefix="0" xfId="0">
      <alignment horizontal="center" vertical="top" wrapText="1"/>
      <protection locked="0" hidden="0"/>
    </xf>
    <xf numFmtId="0" fontId="4" fillId="16" borderId="6" applyAlignment="1" applyProtection="1" pivotButton="0" quotePrefix="0" xfId="0">
      <alignment horizontal="center" vertical="center"/>
      <protection locked="0" hidden="0"/>
    </xf>
    <xf numFmtId="0" fontId="4" fillId="16"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protection locked="0" hidden="0"/>
    </xf>
    <xf numFmtId="0" fontId="2" fillId="0" borderId="5" applyAlignment="1" pivotButton="0" quotePrefix="0" xfId="0">
      <alignment horizontal="center" vertical="top" wrapText="1"/>
    </xf>
    <xf numFmtId="0" fontId="2" fillId="0" borderId="5" applyAlignment="1" applyProtection="1" pivotButton="0" quotePrefix="0" xfId="0">
      <alignment horizontal="left" vertical="top" wrapText="1"/>
      <protection locked="0" hidden="0"/>
    </xf>
    <xf numFmtId="0" fontId="2" fillId="0" borderId="5" applyAlignment="1" applyProtection="1" pivotButton="0" quotePrefix="0" xfId="0">
      <alignment horizontal="left" vertical="top" wrapText="1"/>
      <protection locked="0" hidden="0"/>
    </xf>
    <xf numFmtId="0" fontId="2" fillId="0" borderId="1" applyAlignment="1" applyProtection="1" pivotButton="0" quotePrefix="0" xfId="0">
      <alignment horizontal="left" vertical="top" wrapText="1"/>
      <protection locked="0" hidden="0"/>
    </xf>
    <xf numFmtId="0" fontId="2" fillId="0" borderId="1" applyAlignment="1" applyProtection="1" pivotButton="0" quotePrefix="0" xfId="0">
      <alignment horizontal="left" vertical="top" wrapText="1"/>
      <protection locked="0" hidden="0"/>
    </xf>
    <xf numFmtId="0" fontId="2" fillId="0" borderId="1" applyAlignment="1" pivotButton="0" quotePrefix="0" xfId="0">
      <alignment horizontal="center" vertical="top" wrapText="1"/>
    </xf>
    <xf numFmtId="9" fontId="0" fillId="12" borderId="1" applyAlignment="1" pivotButton="0" quotePrefix="0" xfId="1">
      <alignment horizontal="center"/>
    </xf>
    <xf numFmtId="0" fontId="9" fillId="0" borderId="1" applyAlignment="1" applyProtection="1" pivotButton="0" quotePrefix="0" xfId="0">
      <alignment horizontal="center"/>
      <protection locked="0" hidden="0"/>
    </xf>
    <xf numFmtId="0" fontId="10" fillId="18" borderId="0" pivotButton="0" quotePrefix="0" xfId="0"/>
    <xf numFmtId="0" fontId="9" fillId="0" borderId="1" applyAlignment="1" pivotButton="0" quotePrefix="0" xfId="0">
      <alignment horizontal="center"/>
    </xf>
    <xf numFmtId="0" fontId="9" fillId="0" borderId="0" applyAlignment="1" pivotButton="0" quotePrefix="0" xfId="0">
      <alignment horizontal="center"/>
    </xf>
    <xf numFmtId="0" fontId="9" fillId="18" borderId="1" applyProtection="1" pivotButton="0" quotePrefix="0" xfId="0">
      <protection locked="0" hidden="0"/>
    </xf>
    <xf numFmtId="0" fontId="9" fillId="18" borderId="2" applyProtection="1" pivotButton="0" quotePrefix="0" xfId="0">
      <protection locked="0" hidden="0"/>
    </xf>
    <xf numFmtId="0" fontId="9" fillId="0" borderId="2" applyAlignment="1" applyProtection="1" pivotButton="0" quotePrefix="0" xfId="0">
      <alignment horizontal="center"/>
      <protection locked="0" hidden="0"/>
    </xf>
    <xf numFmtId="0" fontId="10" fillId="0" borderId="14" pivotButton="0" quotePrefix="0" xfId="0"/>
    <xf numFmtId="0" fontId="9" fillId="18" borderId="18" applyProtection="1" pivotButton="0" quotePrefix="0" xfId="0">
      <protection locked="0" hidden="0"/>
    </xf>
    <xf numFmtId="0" fontId="9" fillId="18" borderId="6" applyProtection="1" pivotButton="0" quotePrefix="0" xfId="0">
      <protection locked="0" hidden="0"/>
    </xf>
    <xf numFmtId="0" fontId="9" fillId="0" borderId="14" applyAlignment="1" pivotButton="0" quotePrefix="0" xfId="0">
      <alignment horizontal="center"/>
    </xf>
    <xf numFmtId="0" fontId="9" fillId="18" borderId="1" applyAlignment="1" applyProtection="1" pivotButton="0" quotePrefix="0" xfId="0">
      <alignment horizontal="center"/>
      <protection locked="0" hidden="0"/>
    </xf>
    <xf numFmtId="0" fontId="9" fillId="0" borderId="1" applyProtection="1" pivotButton="0" quotePrefix="0" xfId="0">
      <protection locked="0" hidden="0"/>
    </xf>
    <xf numFmtId="0" fontId="2" fillId="0" borderId="1" pivotButton="0" quotePrefix="0" xfId="0"/>
    <xf numFmtId="0" fontId="2" fillId="0" borderId="1" applyProtection="1" pivotButton="0" quotePrefix="0" xfId="0">
      <protection locked="0" hidden="0"/>
    </xf>
    <xf numFmtId="9" fontId="0" fillId="0" borderId="1" applyAlignment="1" pivotButton="0" quotePrefix="0" xfId="1">
      <alignment horizontal="center"/>
    </xf>
    <xf numFmtId="1" fontId="0" fillId="0" borderId="3" applyAlignment="1" pivotButton="0" quotePrefix="0" xfId="1">
      <alignment horizontal="center"/>
    </xf>
    <xf numFmtId="0" fontId="0" fillId="0" borderId="0" applyProtection="1" pivotButton="0" quotePrefix="0" xfId="0">
      <protection locked="0" hidden="0"/>
    </xf>
    <xf numFmtId="1" fontId="0" fillId="0" borderId="1" applyAlignment="1" pivotButton="0" quotePrefix="0" xfId="1">
      <alignment horizontal="center"/>
    </xf>
    <xf numFmtId="0" fontId="9" fillId="0" borderId="1" applyAlignment="1" applyProtection="1" pivotButton="0" quotePrefix="0" xfId="0">
      <alignment horizontal="center"/>
      <protection locked="0" hidden="0"/>
    </xf>
    <xf numFmtId="0" fontId="0" fillId="0" borderId="1" applyAlignment="1" applyProtection="1" pivotButton="0" quotePrefix="0" xfId="0">
      <alignment horizontal="center" wrapText="1"/>
      <protection locked="0" hidden="0"/>
    </xf>
    <xf numFmtId="0" fontId="0" fillId="0" borderId="1" applyAlignment="1" applyProtection="1" pivotButton="0" quotePrefix="0" xfId="0">
      <alignment horizontal="center" wrapText="1"/>
      <protection locked="0" hidden="0"/>
    </xf>
    <xf numFmtId="0" fontId="2" fillId="0" borderId="1" applyAlignment="1" pivotButton="0" quotePrefix="0" xfId="0">
      <alignment vertical="top"/>
    </xf>
    <xf numFmtId="0" fontId="2" fillId="0" borderId="1" applyAlignment="1" pivotButton="0" quotePrefix="0" xfId="0">
      <alignment vertical="top" wrapText="1"/>
    </xf>
    <xf numFmtId="0" fontId="2" fillId="0" borderId="1" applyAlignment="1" applyProtection="1" pivotButton="0" quotePrefix="0" xfId="0">
      <alignment horizontal="center"/>
      <protection locked="0" hidden="0"/>
    </xf>
    <xf numFmtId="9" fontId="0" fillId="0" borderId="18" applyAlignment="1" applyProtection="1" pivotButton="0" quotePrefix="0" xfId="1">
      <alignment horizontal="center"/>
      <protection locked="0" hidden="0"/>
    </xf>
    <xf numFmtId="0" fontId="0" fillId="8" borderId="5" applyAlignment="1" applyProtection="1" pivotButton="0" quotePrefix="0" xfId="0">
      <alignment horizontal="center"/>
      <protection locked="0" hidden="0"/>
    </xf>
    <xf numFmtId="0" fontId="8" fillId="0" borderId="1" applyProtection="1" pivotButton="0" quotePrefix="0" xfId="0">
      <protection locked="0" hidden="0"/>
    </xf>
    <xf numFmtId="1" fontId="1" fillId="0" borderId="1" applyAlignment="1" pivotButton="0" quotePrefix="0" xfId="1">
      <alignment horizontal="center"/>
    </xf>
    <xf numFmtId="1" fontId="1" fillId="0" borderId="3" applyAlignment="1" pivotButton="0" quotePrefix="0" xfId="1">
      <alignment horizontal="center"/>
    </xf>
    <xf numFmtId="0" fontId="2" fillId="0" borderId="1" applyAlignment="1" applyProtection="1" pivotButton="0" quotePrefix="0" xfId="0">
      <alignment horizontal="center"/>
      <protection locked="0" hidden="0"/>
    </xf>
    <xf numFmtId="0" fontId="2" fillId="0" borderId="0" applyAlignment="1" pivotButton="0" quotePrefix="0" xfId="0">
      <alignment horizontal="center"/>
    </xf>
    <xf numFmtId="0" fontId="9" fillId="0" borderId="2" applyAlignment="1" applyProtection="1" pivotButton="0" quotePrefix="0" xfId="0">
      <alignment horizontal="center"/>
      <protection locked="0" hidden="0"/>
    </xf>
    <xf numFmtId="0" fontId="0" fillId="0" borderId="5" applyAlignment="1" applyProtection="1" pivotButton="0" quotePrefix="0" xfId="0">
      <alignment horizontal="center"/>
      <protection locked="0" hidden="0"/>
    </xf>
    <xf numFmtId="0" fontId="0" fillId="0" borderId="5" applyAlignment="1" applyProtection="1" pivotButton="0" quotePrefix="0" xfId="0">
      <alignment horizontal="center" wrapText="1"/>
      <protection locked="0" hidden="0"/>
    </xf>
    <xf numFmtId="0" fontId="0" fillId="13" borderId="1" applyAlignment="1" applyProtection="1" pivotButton="0" quotePrefix="0" xfId="0">
      <alignment horizontal="center" wrapText="1"/>
      <protection locked="0" hidden="0"/>
    </xf>
    <xf numFmtId="0" fontId="0" fillId="13" borderId="1" applyAlignment="1" applyProtection="1" pivotButton="0" quotePrefix="0" xfId="0">
      <alignment horizontal="center"/>
      <protection locked="0" hidden="0"/>
    </xf>
    <xf numFmtId="2" fontId="2" fillId="8" borderId="5" applyAlignment="1" applyProtection="1" pivotButton="0" quotePrefix="0" xfId="0">
      <alignment horizontal="center"/>
      <protection locked="0" hidden="0"/>
    </xf>
    <xf numFmtId="0" fontId="0" fillId="13" borderId="1" applyAlignment="1" pivotButton="0" quotePrefix="0" xfId="0">
      <alignment horizontal="center"/>
    </xf>
    <xf numFmtId="0" fontId="2" fillId="13" borderId="1" applyProtection="1" pivotButton="0" quotePrefix="0" xfId="0">
      <protection locked="0" hidden="0"/>
    </xf>
    <xf numFmtId="0" fontId="0" fillId="13" borderId="5" applyAlignment="1" applyProtection="1" pivotButton="0" quotePrefix="0" xfId="0">
      <alignment horizontal="center"/>
      <protection locked="0" hidden="0"/>
    </xf>
    <xf numFmtId="9" fontId="2" fillId="13" borderId="1" applyAlignment="1" pivotButton="0" quotePrefix="0" xfId="1">
      <alignment horizontal="center"/>
    </xf>
    <xf numFmtId="0" fontId="0" fillId="0" borderId="1" pivotButton="0" quotePrefix="0" xfId="0"/>
    <xf numFmtId="0" fontId="9" fillId="0" borderId="18" applyProtection="1" pivotButton="0" quotePrefix="0" xfId="0">
      <protection locked="0" hidden="0"/>
    </xf>
    <xf numFmtId="0" fontId="2" fillId="13" borderId="1" applyAlignment="1" applyProtection="1" pivotButton="0" quotePrefix="0" xfId="0">
      <alignment horizontal="center"/>
      <protection locked="0" hidden="0"/>
    </xf>
    <xf numFmtId="0" fontId="2" fillId="13" borderId="1" pivotButton="0" quotePrefix="0" xfId="0"/>
    <xf numFmtId="0" fontId="0" fillId="13" borderId="0" pivotButton="0" quotePrefix="0" xfId="0"/>
    <xf numFmtId="0" fontId="2" fillId="13" borderId="14" applyProtection="1" pivotButton="0" quotePrefix="0" xfId="0">
      <protection locked="0" hidden="0"/>
    </xf>
    <xf numFmtId="0" fontId="0" fillId="13" borderId="14" pivotButton="0" quotePrefix="0" xfId="0"/>
    <xf numFmtId="0" fontId="0" fillId="13" borderId="5" applyAlignment="1" pivotButton="0" quotePrefix="0" xfId="0">
      <alignment horizontal="center"/>
    </xf>
    <xf numFmtId="0" fontId="2" fillId="13" borderId="5" applyProtection="1" pivotButton="0" quotePrefix="0" xfId="0">
      <protection locked="0" hidden="0"/>
    </xf>
    <xf numFmtId="0" fontId="5" fillId="0" borderId="3" applyAlignment="1" applyProtection="1" pivotButton="0" quotePrefix="0" xfId="0">
      <alignment horizontal="center"/>
      <protection locked="0" hidden="0"/>
    </xf>
    <xf numFmtId="0" fontId="5" fillId="4" borderId="3" applyAlignment="1" applyProtection="1" pivotButton="0" quotePrefix="0" xfId="0">
      <alignment horizontal="center"/>
      <protection locked="0" hidden="0"/>
    </xf>
    <xf numFmtId="0" fontId="0" fillId="0" borderId="9" applyProtection="1" pivotButton="0" quotePrefix="0" xfId="0">
      <protection locked="0" hidden="0"/>
    </xf>
    <xf numFmtId="0" fontId="8" fillId="0" borderId="14" applyAlignment="1" pivotButton="0" quotePrefix="0" xfId="0">
      <alignment horizontal="center"/>
    </xf>
    <xf numFmtId="0" fontId="0" fillId="0" borderId="3" applyAlignment="1" applyProtection="1" pivotButton="0" quotePrefix="0" xfId="0">
      <alignment horizontal="center"/>
      <protection locked="0" hidden="0"/>
    </xf>
    <xf numFmtId="0" fontId="0" fillId="0" borderId="0" applyAlignment="1" pivotButton="0" quotePrefix="0" xfId="0">
      <alignment horizontal="center"/>
    </xf>
    <xf numFmtId="0" fontId="2" fillId="0" borderId="0" applyAlignment="1" pivotButton="0" quotePrefix="0" xfId="0">
      <alignment horizontal="center"/>
    </xf>
    <xf numFmtId="0" fontId="2" fillId="0" borderId="0" applyAlignment="1" pivotButton="0" quotePrefix="0" xfId="0">
      <alignment horizontal="left" wrapText="1"/>
    </xf>
    <xf numFmtId="0" fontId="2" fillId="3" borderId="3" applyAlignment="1" applyProtection="1" pivotButton="0" quotePrefix="0" xfId="0">
      <alignment horizontal="center" wrapText="1"/>
      <protection locked="0" hidden="0"/>
    </xf>
    <xf numFmtId="0" fontId="2" fillId="0" borderId="2" applyAlignment="1" applyProtection="1" pivotButton="0" quotePrefix="0" xfId="0">
      <alignment horizontal="center"/>
      <protection locked="0" hidden="0"/>
    </xf>
    <xf numFmtId="0" fontId="2" fillId="0" borderId="2" applyAlignment="1" applyProtection="1" pivotButton="0" quotePrefix="0" xfId="0">
      <alignment horizontal="center" wrapText="1"/>
      <protection locked="0" hidden="0"/>
    </xf>
    <xf numFmtId="0" fontId="2" fillId="0" borderId="0" applyAlignment="1" pivotButton="0" quotePrefix="0" xfId="0">
      <alignment horizontal="center" vertical="top"/>
    </xf>
    <xf numFmtId="0" fontId="2" fillId="0" borderId="0" applyAlignment="1" pivotButton="0" quotePrefix="0" xfId="0">
      <alignment horizontal="center"/>
    </xf>
    <xf numFmtId="0" fontId="2" fillId="0" borderId="1" applyAlignment="1" applyProtection="1" pivotButton="0" quotePrefix="0" xfId="0">
      <alignment horizontal="center"/>
      <protection locked="0" hidden="0"/>
    </xf>
    <xf numFmtId="0" fontId="2" fillId="0" borderId="18" applyAlignment="1" applyProtection="1" pivotButton="0" quotePrefix="0" xfId="0">
      <alignment horizontal="center"/>
      <protection locked="0" hidden="0"/>
    </xf>
    <xf numFmtId="9" fontId="2" fillId="0" borderId="18" applyAlignment="1" applyProtection="1" pivotButton="0" quotePrefix="0" xfId="1">
      <alignment horizontal="center"/>
      <protection locked="0" hidden="0"/>
    </xf>
    <xf numFmtId="0" fontId="2" fillId="0" borderId="1" applyAlignment="1" applyProtection="1" pivotButton="0" quotePrefix="0" xfId="0">
      <alignment horizontal="center"/>
      <protection locked="0" hidden="0"/>
    </xf>
    <xf numFmtId="0" fontId="2" fillId="13" borderId="1" applyAlignment="1" pivotButton="0" quotePrefix="0" xfId="0">
      <alignment horizontal="center"/>
    </xf>
    <xf numFmtId="10" fontId="2" fillId="0" borderId="1" applyAlignment="1" pivotButton="0" quotePrefix="0" xfId="0">
      <alignment horizontal="center"/>
    </xf>
    <xf numFmtId="0" fontId="9" fillId="13" borderId="1" applyAlignment="1" applyProtection="1" pivotButton="0" quotePrefix="0" xfId="0">
      <alignment horizontal="center"/>
      <protection locked="0" hidden="0"/>
    </xf>
    <xf numFmtId="0" fontId="9" fillId="13" borderId="1" applyAlignment="1" pivotButton="0" quotePrefix="0" xfId="0">
      <alignment horizontal="center"/>
    </xf>
    <xf numFmtId="0" fontId="9" fillId="13" borderId="0" applyAlignment="1" pivotButton="0" quotePrefix="0" xfId="0">
      <alignment horizontal="center"/>
    </xf>
    <xf numFmtId="0" fontId="9" fillId="13" borderId="2" applyAlignment="1" applyProtection="1" pivotButton="0" quotePrefix="0" xfId="0">
      <alignment horizontal="center"/>
      <protection locked="0" hidden="0"/>
    </xf>
    <xf numFmtId="10" fontId="0" fillId="0" borderId="1" applyAlignment="1" pivotButton="0" quotePrefix="0" xfId="1">
      <alignment horizontal="center"/>
    </xf>
    <xf numFmtId="10" fontId="0" fillId="0" borderId="1" applyAlignment="1" pivotButton="0" quotePrefix="0" xfId="1">
      <alignment horizontal="center"/>
    </xf>
    <xf numFmtId="10" fontId="0" fillId="0" borderId="18" applyAlignment="1" applyProtection="1" pivotButton="0" quotePrefix="0" xfId="1">
      <alignment horizontal="center"/>
      <protection locked="0" hidden="0"/>
    </xf>
    <xf numFmtId="0" fontId="2" fillId="0" borderId="1" applyAlignment="1" pivotButton="0" quotePrefix="0" xfId="0">
      <alignment horizontal="center"/>
    </xf>
    <xf numFmtId="10" fontId="0" fillId="0" borderId="1" applyAlignment="1" pivotButton="0" quotePrefix="0" xfId="0">
      <alignment horizontal="center"/>
    </xf>
    <xf numFmtId="0" fontId="0" fillId="0" borderId="0" pivotButton="0" quotePrefix="0" xfId="0"/>
    <xf numFmtId="0" fontId="2" fillId="0" borderId="1" applyAlignment="1" pivotButton="0" quotePrefix="0" xfId="0">
      <alignment horizontal="left"/>
    </xf>
    <xf numFmtId="9" fontId="0" fillId="13" borderId="1" applyAlignment="1" pivotButton="0" quotePrefix="0" xfId="1">
      <alignment horizontal="center"/>
    </xf>
    <xf numFmtId="1" fontId="0" fillId="13" borderId="1" applyAlignment="1" pivotButton="0" quotePrefix="0" xfId="1">
      <alignment horizontal="center"/>
    </xf>
    <xf numFmtId="1" fontId="0" fillId="13" borderId="3" applyAlignment="1" pivotButton="0" quotePrefix="0" xfId="1">
      <alignment horizontal="center"/>
    </xf>
    <xf numFmtId="0" fontId="0" fillId="13" borderId="0" applyProtection="1" pivotButton="0" quotePrefix="0" xfId="0">
      <protection locked="0" hidden="0"/>
    </xf>
    <xf numFmtId="0" fontId="8" fillId="13" borderId="1" applyProtection="1" pivotButton="0" quotePrefix="0" xfId="0">
      <protection locked="0" hidden="0"/>
    </xf>
    <xf numFmtId="0" fontId="0" fillId="13" borderId="5" applyAlignment="1" applyProtection="1" pivotButton="0" quotePrefix="0" xfId="0">
      <alignment horizontal="center"/>
      <protection locked="0" hidden="0"/>
    </xf>
    <xf numFmtId="10" fontId="0" fillId="13" borderId="1" applyAlignment="1" pivotButton="0" quotePrefix="0" xfId="0">
      <alignment horizontal="center"/>
    </xf>
    <xf numFmtId="0" fontId="9" fillId="13" borderId="0" pivotButton="0" quotePrefix="0" xfId="0"/>
    <xf numFmtId="0" fontId="0" fillId="13" borderId="1" pivotButton="0" quotePrefix="0" xfId="0"/>
    <xf numFmtId="0" fontId="9" fillId="13" borderId="1" applyProtection="1" pivotButton="0" quotePrefix="0" xfId="0">
      <protection locked="0" hidden="0"/>
    </xf>
    <xf numFmtId="0" fontId="9" fillId="0" borderId="10" applyProtection="1" pivotButton="0" quotePrefix="0" xfId="0">
      <protection locked="0" hidden="0"/>
    </xf>
    <xf numFmtId="0" fontId="0" fillId="0" borderId="14" pivotButton="0" quotePrefix="0" xfId="0"/>
    <xf numFmtId="0" fontId="0" fillId="0" borderId="18" applyProtection="1" pivotButton="0" quotePrefix="0" xfId="0">
      <protection locked="0" hidden="0"/>
    </xf>
    <xf numFmtId="0" fontId="0" fillId="0" borderId="9" applyProtection="1" pivotButton="0" quotePrefix="0" xfId="0">
      <protection locked="0" hidden="0"/>
    </xf>
    <xf numFmtId="0" fontId="0" fillId="0" borderId="5" applyProtection="1" pivotButton="0" quotePrefix="0" xfId="0">
      <protection locked="0" hidden="0"/>
    </xf>
    <xf numFmtId="0" fontId="2" fillId="0" borderId="25" applyAlignment="1" applyProtection="1" pivotButton="0" quotePrefix="0" xfId="0">
      <alignment vertical="top" wrapText="1"/>
      <protection locked="0" hidden="0"/>
    </xf>
    <xf numFmtId="0" fontId="2" fillId="0" borderId="26" applyAlignment="1" applyProtection="1" pivotButton="0" quotePrefix="0" xfId="0">
      <alignment vertical="top" wrapText="1"/>
      <protection locked="0" hidden="0"/>
    </xf>
    <xf numFmtId="0" fontId="2" fillId="0" borderId="27" applyAlignment="1" applyProtection="1" pivotButton="0" quotePrefix="0" xfId="0">
      <alignment vertical="top" wrapText="1"/>
      <protection locked="0" hidden="0"/>
    </xf>
    <xf numFmtId="0" fontId="0" fillId="0" borderId="2" applyAlignment="1" applyProtection="1" pivotButton="0" quotePrefix="0" xfId="0">
      <alignment wrapText="1"/>
      <protection locked="0" hidden="0"/>
    </xf>
    <xf numFmtId="0" fontId="0" fillId="0" borderId="4" applyAlignment="1" applyProtection="1" pivotButton="0" quotePrefix="0" xfId="0">
      <alignment wrapText="1"/>
      <protection locked="0" hidden="0"/>
    </xf>
    <xf numFmtId="0" fontId="0" fillId="0" borderId="3" applyAlignment="1" applyProtection="1" pivotButton="0" quotePrefix="0" xfId="0">
      <alignment wrapText="1"/>
      <protection locked="0" hidden="0"/>
    </xf>
    <xf numFmtId="0" fontId="0" fillId="0" borderId="2" applyAlignment="1" applyProtection="1" pivotButton="0" quotePrefix="0" xfId="0">
      <alignment wrapText="1"/>
      <protection locked="0" hidden="0"/>
    </xf>
    <xf numFmtId="0" fontId="0" fillId="0" borderId="4" applyAlignment="1" applyProtection="1" pivotButton="0" quotePrefix="0" xfId="0">
      <alignment wrapText="1"/>
      <protection locked="0" hidden="0"/>
    </xf>
    <xf numFmtId="0" fontId="0" fillId="0" borderId="3" applyAlignment="1" applyProtection="1" pivotButton="0" quotePrefix="0" xfId="0">
      <alignment wrapText="1"/>
      <protection locked="0" hidden="0"/>
    </xf>
    <xf numFmtId="0" fontId="2" fillId="0" borderId="2" applyAlignment="1" applyProtection="1" pivotButton="0" quotePrefix="0" xfId="0">
      <alignment wrapText="1"/>
      <protection locked="0" hidden="0"/>
    </xf>
    <xf numFmtId="0" fontId="2" fillId="0" borderId="4" applyAlignment="1" applyProtection="1" pivotButton="0" quotePrefix="0" xfId="0">
      <alignment wrapText="1"/>
      <protection locked="0" hidden="0"/>
    </xf>
    <xf numFmtId="0" fontId="2" fillId="0" borderId="3" applyAlignment="1" applyProtection="1" pivotButton="0" quotePrefix="0" xfId="0">
      <alignment wrapText="1"/>
      <protection locked="0" hidden="0"/>
    </xf>
    <xf numFmtId="0" fontId="0" fillId="0" borderId="2" applyAlignment="1" applyProtection="1" pivotButton="0" quotePrefix="0" xfId="0">
      <alignment vertical="top" wrapText="1"/>
      <protection locked="0" hidden="0"/>
    </xf>
    <xf numFmtId="0" fontId="0" fillId="0" borderId="4" applyAlignment="1" applyProtection="1" pivotButton="0" quotePrefix="0" xfId="0">
      <alignment vertical="top" wrapText="1"/>
      <protection locked="0" hidden="0"/>
    </xf>
    <xf numFmtId="0" fontId="0" fillId="0" borderId="3" applyAlignment="1" applyProtection="1" pivotButton="0" quotePrefix="0" xfId="0">
      <alignment vertical="top" wrapText="1"/>
      <protection locked="0" hidden="0"/>
    </xf>
    <xf numFmtId="0" fontId="0" fillId="0" borderId="2" applyAlignment="1" applyProtection="1" pivotButton="0" quotePrefix="0" xfId="0">
      <alignment vertical="top" wrapText="1"/>
      <protection locked="0" hidden="0"/>
    </xf>
    <xf numFmtId="0" fontId="0" fillId="0" borderId="4" applyAlignment="1" applyProtection="1" pivotButton="0" quotePrefix="0" xfId="0">
      <alignment vertical="top" wrapText="1"/>
      <protection locked="0" hidden="0"/>
    </xf>
    <xf numFmtId="0" fontId="0" fillId="0" borderId="3" applyAlignment="1" applyProtection="1" pivotButton="0" quotePrefix="0" xfId="0">
      <alignment vertical="top" wrapText="1"/>
      <protection locked="0" hidden="0"/>
    </xf>
    <xf numFmtId="0" fontId="0" fillId="12" borderId="20" applyAlignment="1" applyProtection="1" pivotButton="0" quotePrefix="0" xfId="0">
      <alignment wrapText="1"/>
      <protection locked="0" hidden="0"/>
    </xf>
    <xf numFmtId="0" fontId="0" fillId="12" borderId="28" applyAlignment="1" applyProtection="1" pivotButton="0" quotePrefix="0" xfId="0">
      <alignment wrapText="1"/>
      <protection locked="0" hidden="0"/>
    </xf>
    <xf numFmtId="0" fontId="0" fillId="12" borderId="21" applyAlignment="1" applyProtection="1" pivotButton="0" quotePrefix="0" xfId="0">
      <alignment wrapText="1"/>
      <protection locked="0" hidden="0"/>
    </xf>
    <xf numFmtId="0" fontId="0" fillId="0" borderId="31" applyAlignment="1" applyProtection="1" pivotButton="0" quotePrefix="0" xfId="0">
      <alignment wrapText="1"/>
      <protection locked="0" hidden="0"/>
    </xf>
    <xf numFmtId="0" fontId="0" fillId="0" borderId="30" applyAlignment="1" applyProtection="1" pivotButton="0" quotePrefix="0" xfId="0">
      <alignment wrapText="1"/>
      <protection locked="0" hidden="0"/>
    </xf>
    <xf numFmtId="0" fontId="0" fillId="0" borderId="32" applyAlignment="1" applyProtection="1" pivotButton="0" quotePrefix="0" xfId="0">
      <alignment wrapText="1"/>
      <protection locked="0" hidden="0"/>
    </xf>
    <xf numFmtId="0" fontId="0" fillId="5" borderId="2" applyAlignment="1" applyProtection="1" pivotButton="0" quotePrefix="0" xfId="0">
      <alignment horizontal="center"/>
      <protection locked="0" hidden="0"/>
    </xf>
    <xf numFmtId="0" fontId="0" fillId="5" borderId="4" applyAlignment="1" applyProtection="1" pivotButton="0" quotePrefix="0" xfId="0">
      <alignment horizontal="center"/>
      <protection locked="0" hidden="0"/>
    </xf>
    <xf numFmtId="0" fontId="0" fillId="0" borderId="11" applyAlignment="1" applyProtection="1" pivotButton="0" quotePrefix="0" xfId="0">
      <alignment vertical="top" wrapText="1"/>
      <protection locked="0" hidden="0"/>
    </xf>
    <xf numFmtId="0" fontId="0" fillId="0" borderId="13" applyAlignment="1" applyProtection="1" pivotButton="0" quotePrefix="0" xfId="0">
      <alignment vertical="top" wrapText="1"/>
      <protection locked="0" hidden="0"/>
    </xf>
    <xf numFmtId="0" fontId="0" fillId="0" borderId="12" applyAlignment="1" applyProtection="1" pivotButton="0" quotePrefix="0" xfId="0">
      <alignment vertical="top" wrapText="1"/>
      <protection locked="0" hidden="0"/>
    </xf>
    <xf numFmtId="0" fontId="13" fillId="16" borderId="18" applyAlignment="1" applyProtection="1" pivotButton="0" quotePrefix="0" xfId="0">
      <alignment horizontal="center" vertical="top" wrapText="1"/>
      <protection locked="0" hidden="0"/>
    </xf>
    <xf numFmtId="0" fontId="13" fillId="16" borderId="9" applyAlignment="1" applyProtection="1" pivotButton="0" quotePrefix="0" xfId="0">
      <alignment horizontal="center" vertical="top" wrapText="1"/>
      <protection locked="0" hidden="0"/>
    </xf>
    <xf numFmtId="0" fontId="13" fillId="16" borderId="5" applyAlignment="1" applyProtection="1" pivotButton="0" quotePrefix="0" xfId="0">
      <alignment horizontal="center" vertical="top" wrapText="1"/>
      <protection locked="0" hidden="0"/>
    </xf>
    <xf numFmtId="0" fontId="13" fillId="16" borderId="33" applyAlignment="1" applyProtection="1" pivotButton="0" quotePrefix="0" xfId="0">
      <alignment horizontal="center" vertical="top" wrapText="1"/>
      <protection locked="0" hidden="0"/>
    </xf>
    <xf numFmtId="0" fontId="13" fillId="16" borderId="34" applyAlignment="1" applyProtection="1" pivotButton="0" quotePrefix="0" xfId="0">
      <alignment horizontal="center" vertical="top" wrapText="1"/>
      <protection locked="0" hidden="0"/>
    </xf>
    <xf numFmtId="0" fontId="13" fillId="16" borderId="35" applyAlignment="1" applyProtection="1" pivotButton="0" quotePrefix="0" xfId="0">
      <alignment horizontal="center" vertical="top" wrapText="1"/>
      <protection locked="0" hidden="0"/>
    </xf>
    <xf numFmtId="0" fontId="13" fillId="19" borderId="23" applyAlignment="1" applyProtection="1" pivotButton="0" quotePrefix="0" xfId="0">
      <alignment horizontal="center" vertical="top" wrapText="1"/>
      <protection locked="0" hidden="0"/>
    </xf>
    <xf numFmtId="0" fontId="13" fillId="19" borderId="36" applyAlignment="1" applyProtection="1" pivotButton="0" quotePrefix="0" xfId="0">
      <alignment horizontal="center" vertical="top" wrapText="1"/>
      <protection locked="0" hidden="0"/>
    </xf>
    <xf numFmtId="0" fontId="13" fillId="19" borderId="24" applyAlignment="1" applyProtection="1" pivotButton="0" quotePrefix="0" xfId="0">
      <alignment horizontal="center" vertical="top" wrapText="1"/>
      <protection locked="0" hidden="0"/>
    </xf>
    <xf numFmtId="0" fontId="13" fillId="19" borderId="23" applyAlignment="1" applyProtection="1" pivotButton="0" quotePrefix="0" xfId="0">
      <alignment horizontal="center" vertical="top"/>
      <protection locked="0" hidden="0"/>
    </xf>
    <xf numFmtId="0" fontId="13" fillId="19" borderId="36" applyAlignment="1" applyProtection="1" pivotButton="0" quotePrefix="0" xfId="0">
      <alignment horizontal="center" vertical="top"/>
      <protection locked="0" hidden="0"/>
    </xf>
    <xf numFmtId="0" fontId="13" fillId="19" borderId="24" applyAlignment="1" applyProtection="1" pivotButton="0" quotePrefix="0" xfId="0">
      <alignment horizontal="center" vertical="top"/>
      <protection locked="0" hidden="0"/>
    </xf>
    <xf numFmtId="0" fontId="2" fillId="0" borderId="2" applyAlignment="1" applyProtection="1" pivotButton="0" quotePrefix="0" xfId="0">
      <alignment horizontal="center"/>
      <protection locked="0" hidden="0"/>
    </xf>
    <xf numFmtId="0" fontId="2" fillId="0" borderId="3" applyAlignment="1" applyProtection="1" pivotButton="0" quotePrefix="0" xfId="0">
      <alignment horizontal="center"/>
      <protection locked="0" hidden="0"/>
    </xf>
    <xf numFmtId="0" fontId="9" fillId="0" borderId="15" applyAlignment="1" pivotButton="0" quotePrefix="0" xfId="0">
      <alignment horizontal="left" wrapText="1"/>
    </xf>
    <xf numFmtId="0" fontId="9" fillId="0" borderId="16" applyAlignment="1" pivotButton="0" quotePrefix="0" xfId="0">
      <alignment horizontal="left" wrapText="1"/>
    </xf>
    <xf numFmtId="0" fontId="9" fillId="0" borderId="17" applyAlignment="1" pivotButton="0" quotePrefix="0" xfId="0">
      <alignment horizontal="left" wrapText="1"/>
    </xf>
    <xf numFmtId="0" fontId="0" fillId="0" borderId="2" applyAlignment="1" applyProtection="1" pivotButton="0" quotePrefix="0" xfId="0">
      <alignment horizontal="left"/>
      <protection locked="0" hidden="0"/>
    </xf>
    <xf numFmtId="0" fontId="0" fillId="0" borderId="4" applyAlignment="1" applyProtection="1" pivotButton="0" quotePrefix="0" xfId="0">
      <alignment horizontal="left"/>
      <protection locked="0" hidden="0"/>
    </xf>
    <xf numFmtId="0" fontId="0" fillId="0" borderId="3" applyAlignment="1" applyProtection="1" pivotButton="0" quotePrefix="0" xfId="0">
      <alignment horizontal="left"/>
      <protection locked="0" hidden="0"/>
    </xf>
    <xf numFmtId="0" fontId="0" fillId="0" borderId="2" applyAlignment="1" applyProtection="1" pivotButton="0" quotePrefix="0" xfId="0">
      <alignment horizontal="left"/>
      <protection locked="0" hidden="0"/>
    </xf>
    <xf numFmtId="0" fontId="0" fillId="0" borderId="4" applyAlignment="1" applyProtection="1" pivotButton="0" quotePrefix="0" xfId="0">
      <alignment horizontal="left"/>
      <protection locked="0" hidden="0"/>
    </xf>
    <xf numFmtId="0" fontId="0" fillId="0" borderId="3" applyAlignment="1" applyProtection="1" pivotButton="0" quotePrefix="0" xfId="0">
      <alignment horizontal="left"/>
      <protection locked="0" hidden="0"/>
    </xf>
    <xf numFmtId="0" fontId="9" fillId="0" borderId="15" applyAlignment="1" pivotButton="0" quotePrefix="0" xfId="0">
      <alignment horizontal="left"/>
    </xf>
    <xf numFmtId="0" fontId="9" fillId="0" borderId="16" applyAlignment="1" pivotButton="0" quotePrefix="0" xfId="0">
      <alignment horizontal="left"/>
    </xf>
    <xf numFmtId="0" fontId="9" fillId="0" borderId="17" applyAlignment="1" pivotButton="0" quotePrefix="0" xfId="0">
      <alignment horizontal="left"/>
    </xf>
    <xf numFmtId="0" fontId="8" fillId="0" borderId="23" applyAlignment="1" pivotButton="0" quotePrefix="0" xfId="0">
      <alignment horizontal="left" vertical="center"/>
    </xf>
    <xf numFmtId="0" fontId="8" fillId="0" borderId="24" applyAlignment="1" pivotButton="0" quotePrefix="0" xfId="0">
      <alignment horizontal="left" vertical="center"/>
    </xf>
    <xf numFmtId="0" fontId="9" fillId="0" borderId="15" applyAlignment="1" pivotButton="0" quotePrefix="0" xfId="0">
      <alignment wrapText="1"/>
    </xf>
    <xf numFmtId="0" fontId="9" fillId="0" borderId="16" applyAlignment="1" pivotButton="0" quotePrefix="0" xfId="0">
      <alignment wrapText="1"/>
    </xf>
    <xf numFmtId="0" fontId="9" fillId="0" borderId="17" applyAlignment="1" pivotButton="0" quotePrefix="0" xfId="0">
      <alignment wrapText="1"/>
    </xf>
    <xf numFmtId="0" fontId="8" fillId="0" borderId="14" applyAlignment="1" pivotButton="0" quotePrefix="0" xfId="0">
      <alignment horizontal="center"/>
    </xf>
    <xf numFmtId="0" fontId="0" fillId="0" borderId="15" applyAlignment="1" pivotButton="0" quotePrefix="0" xfId="0">
      <alignment horizontal="center"/>
    </xf>
    <xf numFmtId="0" fontId="0" fillId="0" borderId="16" applyAlignment="1" pivotButton="0" quotePrefix="0" xfId="0">
      <alignment horizontal="center"/>
    </xf>
    <xf numFmtId="0" fontId="0" fillId="0" borderId="17" applyAlignment="1" pivotButton="0" quotePrefix="0" xfId="0">
      <alignment horizontal="center"/>
    </xf>
    <xf numFmtId="0" fontId="0" fillId="10" borderId="2" applyAlignment="1" applyProtection="1" pivotButton="0" quotePrefix="0" xfId="0">
      <alignment horizontal="center"/>
      <protection locked="0" hidden="0"/>
    </xf>
    <xf numFmtId="0" fontId="0" fillId="10" borderId="4" applyAlignment="1" applyProtection="1" pivotButton="0" quotePrefix="0" xfId="0">
      <alignment horizontal="center"/>
      <protection locked="0" hidden="0"/>
    </xf>
    <xf numFmtId="0" fontId="0" fillId="0" borderId="15" applyAlignment="1" pivotButton="0" quotePrefix="0" xfId="0">
      <alignment horizontal="left"/>
    </xf>
    <xf numFmtId="0" fontId="0" fillId="0" borderId="16" applyAlignment="1" pivotButton="0" quotePrefix="0" xfId="0">
      <alignment horizontal="left"/>
    </xf>
    <xf numFmtId="0" fontId="0" fillId="0" borderId="17" applyAlignment="1" pivotButton="0" quotePrefix="0" xfId="0">
      <alignment horizontal="left"/>
    </xf>
    <xf numFmtId="0" fontId="8" fillId="12" borderId="15" applyAlignment="1" pivotButton="0" quotePrefix="0" xfId="0">
      <alignment horizontal="center"/>
    </xf>
    <xf numFmtId="0" fontId="8" fillId="12" borderId="16" applyAlignment="1" pivotButton="0" quotePrefix="0" xfId="0">
      <alignment horizontal="center"/>
    </xf>
    <xf numFmtId="0" fontId="8" fillId="12" borderId="17" applyAlignment="1" pivotButton="0" quotePrefix="0" xfId="0">
      <alignment horizontal="center"/>
    </xf>
    <xf numFmtId="0" fontId="8" fillId="17" borderId="15" applyAlignment="1" pivotButton="0" quotePrefix="0" xfId="0">
      <alignment horizontal="center"/>
    </xf>
    <xf numFmtId="0" fontId="8" fillId="17" borderId="16" applyAlignment="1" pivotButton="0" quotePrefix="0" xfId="0">
      <alignment horizontal="center"/>
    </xf>
    <xf numFmtId="0" fontId="8" fillId="17" borderId="17" applyAlignment="1" pivotButton="0" quotePrefix="0" xfId="0">
      <alignment horizontal="center"/>
    </xf>
    <xf numFmtId="0" fontId="8" fillId="11" borderId="15" applyAlignment="1" pivotButton="0" quotePrefix="0" xfId="0">
      <alignment horizontal="center"/>
    </xf>
    <xf numFmtId="0" fontId="8" fillId="11" borderId="16" applyAlignment="1" pivotButton="0" quotePrefix="0" xfId="0">
      <alignment horizontal="center"/>
    </xf>
    <xf numFmtId="0" fontId="8" fillId="11" borderId="17" applyAlignment="1" pivotButton="0" quotePrefix="0" xfId="0">
      <alignment horizontal="center"/>
    </xf>
    <xf numFmtId="0" fontId="0" fillId="13" borderId="15" applyAlignment="1" pivotButton="0" quotePrefix="0" xfId="0">
      <alignment horizontal="left"/>
    </xf>
    <xf numFmtId="0" fontId="0" fillId="13" borderId="16" applyAlignment="1" pivotButton="0" quotePrefix="0" xfId="0">
      <alignment horizontal="left"/>
    </xf>
    <xf numFmtId="0" fontId="0" fillId="13" borderId="17" applyAlignment="1" pivotButton="0" quotePrefix="0" xfId="0">
      <alignment horizontal="left"/>
    </xf>
    <xf numFmtId="0" fontId="4" fillId="0" borderId="2" applyAlignment="1" applyProtection="1" pivotButton="0" quotePrefix="0" xfId="0">
      <alignment horizontal="left"/>
      <protection locked="0" hidden="0"/>
    </xf>
    <xf numFmtId="0" fontId="4" fillId="0" borderId="4" applyAlignment="1" applyProtection="1" pivotButton="0" quotePrefix="0" xfId="0">
      <alignment horizontal="left"/>
      <protection locked="0" hidden="0"/>
    </xf>
    <xf numFmtId="0" fontId="4" fillId="0" borderId="3" applyAlignment="1" applyProtection="1" pivotButton="0" quotePrefix="0" xfId="0">
      <alignment horizontal="left"/>
      <protection locked="0" hidden="0"/>
    </xf>
    <xf numFmtId="0" fontId="11" fillId="0" borderId="2" applyAlignment="1" applyProtection="1" pivotButton="0" quotePrefix="0" xfId="0">
      <alignment horizontal="left"/>
      <protection locked="0" hidden="0"/>
    </xf>
    <xf numFmtId="0" fontId="11" fillId="0" borderId="4" applyAlignment="1" applyProtection="1" pivotButton="0" quotePrefix="0" xfId="0">
      <alignment horizontal="left"/>
      <protection locked="0" hidden="0"/>
    </xf>
    <xf numFmtId="0" fontId="11" fillId="0" borderId="3" applyAlignment="1" applyProtection="1" pivotButton="0" quotePrefix="0" xfId="0">
      <alignment horizontal="left"/>
      <protection locked="0" hidden="0"/>
    </xf>
    <xf numFmtId="0" fontId="2" fillId="10" borderId="15" applyAlignment="1" pivotButton="0" quotePrefix="0" xfId="0">
      <alignment horizontal="center" vertical="center"/>
    </xf>
    <xf numFmtId="0" fontId="2" fillId="10" borderId="16" applyAlignment="1" pivotButton="0" quotePrefix="0" xfId="0">
      <alignment horizontal="center" vertical="center"/>
    </xf>
    <xf numFmtId="0" fontId="2" fillId="10" borderId="17" applyAlignment="1" pivotButton="0" quotePrefix="0" xfId="0">
      <alignment horizontal="center" vertical="center"/>
    </xf>
    <xf numFmtId="0" fontId="5" fillId="0" borderId="2" applyAlignment="1" applyProtection="1" pivotButton="0" quotePrefix="0" xfId="0">
      <alignment horizontal="center"/>
      <protection locked="0" hidden="0"/>
    </xf>
    <xf numFmtId="0" fontId="5" fillId="0" borderId="3" applyAlignment="1" applyProtection="1" pivotButton="0" quotePrefix="0" xfId="0">
      <alignment horizontal="center"/>
      <protection locked="0" hidden="0"/>
    </xf>
    <xf numFmtId="0" fontId="12" fillId="4" borderId="2" applyAlignment="1" applyProtection="1" pivotButton="0" quotePrefix="0" xfId="0">
      <alignment horizontal="center"/>
      <protection locked="0" hidden="0"/>
    </xf>
    <xf numFmtId="0" fontId="12" fillId="4" borderId="3" applyAlignment="1" applyProtection="1" pivotButton="0" quotePrefix="0" xfId="0">
      <alignment horizontal="center"/>
      <protection locked="0" hidden="0"/>
    </xf>
    <xf numFmtId="0" fontId="2" fillId="10" borderId="2" applyAlignment="1" applyProtection="1" pivotButton="0" quotePrefix="0" xfId="0">
      <alignment horizontal="center" wrapText="1"/>
      <protection locked="0" hidden="0"/>
    </xf>
    <xf numFmtId="0" fontId="2" fillId="10" borderId="3" applyAlignment="1" applyProtection="1" pivotButton="0" quotePrefix="0" xfId="0">
      <alignment horizontal="center" wrapText="1"/>
      <protection locked="0" hidden="0"/>
    </xf>
    <xf numFmtId="0" fontId="2" fillId="11" borderId="2" applyAlignment="1" applyProtection="1" pivotButton="0" quotePrefix="0" xfId="0">
      <alignment horizontal="center" wrapText="1"/>
      <protection locked="0" hidden="0"/>
    </xf>
    <xf numFmtId="0" fontId="2" fillId="11" borderId="3" applyAlignment="1" applyProtection="1" pivotButton="0" quotePrefix="0" xfId="0">
      <alignment horizontal="center" wrapText="1"/>
      <protection locked="0" hidden="0"/>
    </xf>
    <xf numFmtId="0" fontId="2" fillId="14" borderId="2" applyAlignment="1" applyProtection="1" pivotButton="0" quotePrefix="0" xfId="0">
      <alignment horizontal="center"/>
      <protection locked="0" hidden="0"/>
    </xf>
    <xf numFmtId="0" fontId="2" fillId="14" borderId="4" applyAlignment="1" applyProtection="1" pivotButton="0" quotePrefix="0" xfId="0">
      <alignment horizontal="center"/>
      <protection locked="0" hidden="0"/>
    </xf>
    <xf numFmtId="0" fontId="2" fillId="14" borderId="3" applyAlignment="1" applyProtection="1" pivotButton="0" quotePrefix="0" xfId="0">
      <alignment horizontal="center"/>
      <protection locked="0" hidden="0"/>
    </xf>
    <xf numFmtId="0" fontId="2" fillId="12" borderId="19" applyAlignment="1" applyProtection="1" pivotButton="0" quotePrefix="0" xfId="0">
      <alignment horizontal="center"/>
      <protection locked="0" hidden="0"/>
    </xf>
    <xf numFmtId="0" fontId="2" fillId="12" borderId="20" applyAlignment="1" applyProtection="1" pivotButton="0" quotePrefix="0" xfId="0">
      <alignment horizontal="center"/>
      <protection locked="0" hidden="0"/>
    </xf>
    <xf numFmtId="0" fontId="2" fillId="11" borderId="19" applyAlignment="1" pivotButton="0" quotePrefix="0" xfId="0">
      <alignment horizontal="center"/>
    </xf>
    <xf numFmtId="0" fontId="2" fillId="11" borderId="20" applyAlignment="1" pivotButton="0" quotePrefix="0" xfId="0">
      <alignment horizontal="center"/>
    </xf>
    <xf numFmtId="9" fontId="2" fillId="3" borderId="2" applyAlignment="1" applyProtection="1" pivotButton="0" quotePrefix="0" xfId="1">
      <alignment horizontal="center" wrapText="1"/>
      <protection locked="0" hidden="0"/>
    </xf>
    <xf numFmtId="9" fontId="2" fillId="3" borderId="3" applyAlignment="1" applyProtection="1" pivotButton="0" quotePrefix="0" xfId="1">
      <alignment horizontal="center" wrapText="1"/>
      <protection locked="0" hidden="0"/>
    </xf>
    <xf numFmtId="9" fontId="5" fillId="4" borderId="2" applyAlignment="1" applyProtection="1" pivotButton="0" quotePrefix="0" xfId="1">
      <alignment horizontal="center"/>
      <protection locked="0" hidden="0"/>
    </xf>
    <xf numFmtId="9" fontId="5" fillId="4" borderId="3" applyAlignment="1" applyProtection="1" pivotButton="0" quotePrefix="0" xfId="1">
      <alignment horizontal="center"/>
      <protection locked="0" hidden="0"/>
    </xf>
    <xf numFmtId="0" fontId="5" fillId="4" borderId="2" applyAlignment="1" applyProtection="1" pivotButton="0" quotePrefix="0" xfId="0">
      <alignment horizontal="center"/>
      <protection locked="0" hidden="0"/>
    </xf>
    <xf numFmtId="0" fontId="5" fillId="4" borderId="3" applyAlignment="1" applyProtection="1" pivotButton="0" quotePrefix="0" xfId="0">
      <alignment horizontal="center"/>
      <protection locked="0" hidden="0"/>
    </xf>
    <xf numFmtId="0" fontId="2" fillId="11" borderId="19" applyAlignment="1" applyProtection="1" pivotButton="0" quotePrefix="0" xfId="0">
      <alignment horizontal="center"/>
      <protection locked="0" hidden="0"/>
    </xf>
    <xf numFmtId="0" fontId="2" fillId="15" borderId="19" applyAlignment="1" applyProtection="1" pivotButton="0" quotePrefix="0" xfId="0">
      <alignment horizontal="center"/>
      <protection locked="0" hidden="0"/>
    </xf>
    <xf numFmtId="0" fontId="2" fillId="12" borderId="28" applyAlignment="1" applyProtection="1" pivotButton="0" quotePrefix="0" xfId="0">
      <alignment horizontal="center"/>
      <protection locked="0" hidden="0"/>
    </xf>
    <xf numFmtId="0" fontId="2" fillId="12" borderId="21" applyAlignment="1" applyProtection="1" pivotButton="0" quotePrefix="0" xfId="0">
      <alignment horizontal="center"/>
      <protection locked="0" hidden="0"/>
    </xf>
    <xf numFmtId="0" fontId="2" fillId="12" borderId="20" applyAlignment="1" pivotButton="0" quotePrefix="0" xfId="0">
      <alignment horizontal="center"/>
    </xf>
    <xf numFmtId="0" fontId="2" fillId="12" borderId="28" applyAlignment="1" pivotButton="0" quotePrefix="0" xfId="0">
      <alignment horizontal="center"/>
    </xf>
    <xf numFmtId="0" fontId="2" fillId="12" borderId="21" applyAlignment="1" pivotButton="0" quotePrefix="0" xfId="0">
      <alignment horizontal="center"/>
    </xf>
    <xf numFmtId="0" fontId="0" fillId="0" borderId="0" applyAlignment="1" pivotButton="0" quotePrefix="0" xfId="0">
      <alignment horizontal="center"/>
    </xf>
    <xf numFmtId="0" fontId="0" fillId="0" borderId="0" applyAlignment="1" pivotButton="0" quotePrefix="0" xfId="0">
      <alignment horizontal="center"/>
    </xf>
    <xf numFmtId="0" fontId="2" fillId="0" borderId="1" applyAlignment="1" applyProtection="1" pivotButton="0" quotePrefix="0" xfId="0">
      <alignment horizontal="center"/>
      <protection locked="0" hidden="0"/>
    </xf>
    <xf numFmtId="0" fontId="2" fillId="0" borderId="0" applyAlignment="1" pivotButton="0" quotePrefix="0" xfId="0">
      <alignment horizontal="center"/>
    </xf>
    <xf numFmtId="17" fontId="2" fillId="0" borderId="8" applyAlignment="1" applyProtection="1" pivotButton="0" quotePrefix="0" xfId="0">
      <alignment horizontal="center"/>
      <protection locked="0" hidden="0"/>
    </xf>
    <xf numFmtId="0" fontId="2" fillId="0" borderId="7" applyAlignment="1" applyProtection="1" pivotButton="0" quotePrefix="0" xfId="0">
      <alignment horizontal="center"/>
      <protection locked="0" hidden="0"/>
    </xf>
    <xf numFmtId="0" fontId="2" fillId="0" borderId="0" applyAlignment="1" pivotButton="0" quotePrefix="0" xfId="0">
      <alignment horizontal="left" wrapText="1"/>
    </xf>
    <xf numFmtId="0" fontId="2" fillId="0" borderId="0" applyAlignment="1" applyProtection="1" pivotButton="0" quotePrefix="0" xfId="0">
      <alignment horizontal="center"/>
      <protection locked="0" hidden="0"/>
    </xf>
    <xf numFmtId="0" fontId="2" fillId="3" borderId="2" applyAlignment="1" applyProtection="1" pivotButton="0" quotePrefix="0" xfId="0">
      <alignment horizontal="center" wrapText="1"/>
      <protection locked="0" hidden="0"/>
    </xf>
    <xf numFmtId="0" fontId="2" fillId="3" borderId="3" applyAlignment="1" applyProtection="1" pivotButton="0" quotePrefix="0" xfId="0">
      <alignment horizontal="center" wrapText="1"/>
      <protection locked="0" hidden="0"/>
    </xf>
    <xf numFmtId="0" fontId="2" fillId="0" borderId="2" applyAlignment="1" applyProtection="1" pivotButton="0" quotePrefix="0" xfId="0">
      <alignment horizontal="center" wrapText="1"/>
      <protection locked="0" hidden="0"/>
    </xf>
    <xf numFmtId="0" fontId="2" fillId="0" borderId="3" applyAlignment="1" applyProtection="1" pivotButton="0" quotePrefix="0" xfId="0">
      <alignment horizontal="center" wrapText="1"/>
      <protection locked="0" hidden="0"/>
    </xf>
    <xf numFmtId="0" fontId="2" fillId="3" borderId="2" applyAlignment="1" applyProtection="1" pivotButton="0" quotePrefix="0" xfId="0">
      <alignment horizontal="center"/>
      <protection locked="0" hidden="0"/>
    </xf>
    <xf numFmtId="0" fontId="2" fillId="3" borderId="4" applyAlignment="1" applyProtection="1" pivotButton="0" quotePrefix="0" xfId="0">
      <alignment horizontal="center"/>
      <protection locked="0" hidden="0"/>
    </xf>
    <xf numFmtId="0" fontId="2" fillId="3" borderId="3" applyAlignment="1" applyProtection="1" pivotButton="0" quotePrefix="0" xfId="0">
      <alignment horizontal="center"/>
      <protection locked="0" hidden="0"/>
    </xf>
    <xf numFmtId="0" fontId="2" fillId="0" borderId="2" applyAlignment="1" applyProtection="1" pivotButton="0" quotePrefix="0" xfId="0">
      <alignment horizontal="center" vertical="top" wrapText="1"/>
      <protection locked="0" hidden="0"/>
    </xf>
    <xf numFmtId="0" fontId="2" fillId="0" borderId="3" applyAlignment="1" applyProtection="1" pivotButton="0" quotePrefix="0" xfId="0">
      <alignment horizontal="center" vertical="top" wrapText="1"/>
      <protection locked="0" hidden="0"/>
    </xf>
    <xf numFmtId="0" fontId="6" fillId="0" borderId="21" applyAlignment="1" applyProtection="1" pivotButton="0" quotePrefix="0" xfId="0">
      <alignment vertical="center" wrapText="1"/>
      <protection locked="0" hidden="0"/>
    </xf>
    <xf numFmtId="0" fontId="6" fillId="0" borderId="19" applyAlignment="1" applyProtection="1" pivotButton="0" quotePrefix="0" xfId="0">
      <alignment vertical="center" wrapText="1"/>
      <protection locked="0" hidden="0"/>
    </xf>
    <xf numFmtId="0" fontId="7" fillId="3" borderId="2" applyAlignment="1" applyProtection="1" pivotButton="0" quotePrefix="0" xfId="0">
      <alignment horizontal="center" wrapText="1"/>
      <protection locked="0" hidden="0"/>
    </xf>
    <xf numFmtId="0" fontId="7" fillId="3" borderId="3" applyAlignment="1" applyProtection="1" pivotButton="0" quotePrefix="0" xfId="0">
      <alignment horizontal="center" wrapText="1"/>
      <protection locked="0" hidden="0"/>
    </xf>
    <xf numFmtId="0" fontId="2" fillId="10" borderId="11" applyAlignment="1" applyProtection="1" pivotButton="0" quotePrefix="0" xfId="0">
      <alignment wrapText="1"/>
      <protection locked="0" hidden="0"/>
    </xf>
    <xf numFmtId="0" fontId="2" fillId="10" borderId="12" applyAlignment="1" applyProtection="1" pivotButton="0" quotePrefix="0" xfId="0">
      <alignment wrapText="1"/>
      <protection locked="0" hidden="0"/>
    </xf>
    <xf numFmtId="0" fontId="2" fillId="10" borderId="11" applyAlignment="1" applyProtection="1" pivotButton="0" quotePrefix="0" xfId="0">
      <alignment vertical="top" wrapText="1"/>
      <protection locked="0" hidden="0"/>
    </xf>
    <xf numFmtId="0" fontId="2" fillId="10" borderId="13" applyAlignment="1" applyProtection="1" pivotButton="0" quotePrefix="0" xfId="0">
      <alignment vertical="top" wrapText="1"/>
      <protection locked="0" hidden="0"/>
    </xf>
    <xf numFmtId="0" fontId="2" fillId="11" borderId="11" applyAlignment="1" applyProtection="1" pivotButton="0" quotePrefix="0" xfId="0">
      <alignment wrapText="1"/>
      <protection locked="0" hidden="0"/>
    </xf>
    <xf numFmtId="0" fontId="2" fillId="11" borderId="12" applyAlignment="1" applyProtection="1" pivotButton="0" quotePrefix="0" xfId="0">
      <alignment wrapText="1"/>
      <protection locked="0" hidden="0"/>
    </xf>
    <xf numFmtId="0" fontId="2" fillId="0" borderId="2" applyAlignment="1" applyProtection="1" pivotButton="0" quotePrefix="0" xfId="0">
      <alignment horizontal="center" vertical="center" wrapText="1"/>
      <protection locked="0" hidden="0"/>
    </xf>
    <xf numFmtId="0" fontId="2" fillId="0" borderId="4" applyAlignment="1" applyProtection="1" pivotButton="0" quotePrefix="0" xfId="0">
      <alignment horizontal="center" vertical="center" wrapText="1"/>
      <protection locked="0" hidden="0"/>
    </xf>
    <xf numFmtId="0" fontId="2" fillId="0" borderId="3" applyAlignment="1" applyProtection="1" pivotButton="0" quotePrefix="0" xfId="0">
      <alignment horizontal="center" vertical="center" wrapText="1"/>
      <protection locked="0" hidden="0"/>
    </xf>
    <xf numFmtId="0" fontId="2" fillId="0" borderId="0" applyAlignment="1" pivotButton="0" quotePrefix="0" xfId="0">
      <alignment horizontal="center" vertical="top"/>
    </xf>
    <xf numFmtId="0" fontId="2" fillId="0" borderId="0" applyAlignment="1" pivotButton="0" quotePrefix="0" xfId="0">
      <alignment horizontal="center"/>
    </xf>
    <xf numFmtId="0" fontId="0" fillId="7" borderId="2" applyAlignment="1" applyProtection="1" pivotButton="0" quotePrefix="0" xfId="0">
      <alignment horizontal="center"/>
      <protection locked="0" hidden="0"/>
    </xf>
    <xf numFmtId="0" fontId="0" fillId="7" borderId="4" applyAlignment="1" applyProtection="1" pivotButton="0" quotePrefix="0" xfId="0">
      <alignment horizontal="center"/>
      <protection locked="0" hidden="0"/>
    </xf>
    <xf numFmtId="0" fontId="2" fillId="0" borderId="2"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49" fontId="3" fillId="0" borderId="4" applyAlignment="1" applyProtection="1" pivotButton="0" quotePrefix="0" xfId="0">
      <alignment horizontal="center"/>
      <protection locked="0" hidden="0"/>
    </xf>
    <xf numFmtId="49" fontId="3" fillId="0" borderId="3" applyAlignment="1" applyProtection="1" pivotButton="0" quotePrefix="0" xfId="0">
      <alignment horizontal="center"/>
      <protection locked="0" hidden="0"/>
    </xf>
    <xf numFmtId="0" fontId="2" fillId="11" borderId="11" applyAlignment="1" applyProtection="1" pivotButton="0" quotePrefix="0" xfId="0">
      <alignment horizontal="center" wrapText="1"/>
      <protection locked="0" hidden="0"/>
    </xf>
    <xf numFmtId="0" fontId="2" fillId="11" borderId="12" applyAlignment="1" applyProtection="1" pivotButton="0" quotePrefix="0" xfId="0">
      <alignment horizontal="center" wrapText="1"/>
      <protection locked="0" hidden="0"/>
    </xf>
    <xf numFmtId="0" fontId="0" fillId="18" borderId="15" pivotButton="0" quotePrefix="0" xfId="0"/>
    <xf numFmtId="0" fontId="0" fillId="18" borderId="16" pivotButton="0" quotePrefix="0" xfId="0"/>
    <xf numFmtId="0" fontId="0" fillId="0" borderId="2" applyAlignment="1" applyProtection="1" pivotButton="0" quotePrefix="0" xfId="0">
      <alignment horizontal="center"/>
      <protection locked="0" hidden="0"/>
    </xf>
    <xf numFmtId="0" fontId="0" fillId="0" borderId="3" applyAlignment="1" applyProtection="1" pivotButton="0" quotePrefix="0" xfId="0">
      <alignment horizontal="center"/>
      <protection locked="0" hidden="0"/>
    </xf>
    <xf numFmtId="0" fontId="0" fillId="0" borderId="6" applyAlignment="1" applyProtection="1" pivotButton="0" quotePrefix="0" xfId="0">
      <alignment horizontal="center"/>
      <protection locked="0" hidden="0"/>
    </xf>
    <xf numFmtId="0" fontId="0" fillId="9" borderId="8" applyAlignment="1" applyProtection="1" pivotButton="0" quotePrefix="0" xfId="0">
      <alignment horizontal="center"/>
      <protection locked="0" hidden="0"/>
    </xf>
    <xf numFmtId="0" fontId="0" fillId="9" borderId="0" applyAlignment="1" applyProtection="1" pivotButton="0" quotePrefix="0" xfId="0">
      <alignment horizontal="center"/>
      <protection locked="0" hidden="0"/>
    </xf>
    <xf numFmtId="0" fontId="0" fillId="9" borderId="13" applyAlignment="1" applyProtection="1" pivotButton="0" quotePrefix="0" xfId="0">
      <alignment horizontal="center"/>
      <protection locked="0" hidden="0"/>
    </xf>
    <xf numFmtId="0" fontId="2" fillId="15" borderId="29" applyAlignment="1" applyProtection="1" pivotButton="0" quotePrefix="0" xfId="0">
      <alignment horizontal="center"/>
      <protection locked="0" hidden="0"/>
    </xf>
    <xf numFmtId="0" fontId="2" fillId="15" borderId="30" applyAlignment="1" applyProtection="1" pivotButton="0" quotePrefix="0" xfId="0">
      <alignment horizontal="center"/>
      <protection locked="0" hidden="0"/>
    </xf>
    <xf numFmtId="49" fontId="3" fillId="0" borderId="2" applyAlignment="1" applyProtection="1" pivotButton="0" quotePrefix="0" xfId="0">
      <alignment horizontal="center"/>
      <protection locked="0" hidden="0"/>
    </xf>
    <xf numFmtId="17" fontId="2" fillId="0" borderId="6" applyAlignment="1" applyProtection="1" pivotButton="0" quotePrefix="0" xfId="0">
      <alignment horizontal="center"/>
      <protection locked="0" hidden="0"/>
    </xf>
    <xf numFmtId="0" fontId="0" fillId="0" borderId="2" applyAlignment="1" applyProtection="1" pivotButton="0" quotePrefix="0" xfId="0">
      <alignment horizontal="left" vertical="top" wrapText="1"/>
      <protection locked="0" hidden="0"/>
    </xf>
    <xf numFmtId="0" fontId="0" fillId="0" borderId="4" applyAlignment="1" applyProtection="1" pivotButton="0" quotePrefix="0" xfId="0">
      <alignment horizontal="left" vertical="top" wrapText="1"/>
      <protection locked="0" hidden="0"/>
    </xf>
    <xf numFmtId="0" fontId="0" fillId="0" borderId="3" applyAlignment="1" applyProtection="1" pivotButton="0" quotePrefix="0" xfId="0">
      <alignment horizontal="left" vertical="top" wrapText="1"/>
      <protection locked="0" hidden="0"/>
    </xf>
    <xf numFmtId="0" fontId="0" fillId="0" borderId="2" applyAlignment="1" applyProtection="1" pivotButton="0" quotePrefix="0" xfId="0">
      <alignment horizontal="left" vertical="top" wrapText="1"/>
      <protection locked="0" hidden="0"/>
    </xf>
    <xf numFmtId="0" fontId="0" fillId="0" borderId="4" applyAlignment="1" applyProtection="1" pivotButton="0" quotePrefix="0" xfId="0">
      <alignment horizontal="left" vertical="top" wrapText="1"/>
      <protection locked="0" hidden="0"/>
    </xf>
    <xf numFmtId="0" fontId="0" fillId="0" borderId="3" applyAlignment="1" applyProtection="1" pivotButton="0" quotePrefix="0" xfId="0">
      <alignment horizontal="left" vertical="top" wrapText="1"/>
      <protection locked="0" hidden="0"/>
    </xf>
    <xf numFmtId="0" fontId="0" fillId="0" borderId="11" applyAlignment="1" applyProtection="1" pivotButton="0" quotePrefix="0" xfId="0">
      <alignment horizontal="left" vertical="top" wrapText="1"/>
      <protection locked="0" hidden="0"/>
    </xf>
    <xf numFmtId="0" fontId="0" fillId="0" borderId="13" applyAlignment="1" applyProtection="1" pivotButton="0" quotePrefix="0" xfId="0">
      <alignment horizontal="left" vertical="top" wrapText="1"/>
      <protection locked="0" hidden="0"/>
    </xf>
    <xf numFmtId="0" fontId="0" fillId="0" borderId="12" applyAlignment="1" applyProtection="1" pivotButton="0" quotePrefix="0" xfId="0">
      <alignment horizontal="left" vertical="top" wrapText="1"/>
      <protection locked="0" hidden="0"/>
    </xf>
    <xf numFmtId="0" fontId="0" fillId="0" borderId="25" applyAlignment="1" applyProtection="1" pivotButton="0" quotePrefix="0" xfId="0">
      <alignment horizontal="left" vertical="top" wrapText="1"/>
      <protection locked="0" hidden="0"/>
    </xf>
    <xf numFmtId="0" fontId="0" fillId="0" borderId="26" applyAlignment="1" applyProtection="1" pivotButton="0" quotePrefix="0" xfId="0">
      <alignment horizontal="left" vertical="top" wrapText="1"/>
      <protection locked="0" hidden="0"/>
    </xf>
    <xf numFmtId="0" fontId="0" fillId="0" borderId="27" applyAlignment="1" applyProtection="1" pivotButton="0" quotePrefix="0" xfId="0">
      <alignment horizontal="left" vertical="top" wrapText="1"/>
      <protection locked="0" hidden="0"/>
    </xf>
    <xf numFmtId="0" fontId="9" fillId="0" borderId="18" applyAlignment="1" applyProtection="1" pivotButton="0" quotePrefix="0" xfId="0">
      <alignment horizontal="center" vertical="top" wrapText="1"/>
      <protection locked="0" hidden="0"/>
    </xf>
    <xf numFmtId="0" fontId="9" fillId="0" borderId="9" applyAlignment="1" applyProtection="1" pivotButton="0" quotePrefix="0" xfId="0">
      <alignment horizontal="center" vertical="top" wrapText="1"/>
      <protection locked="0" hidden="0"/>
    </xf>
    <xf numFmtId="0" fontId="9" fillId="0" borderId="5" applyAlignment="1" applyProtection="1" pivotButton="0" quotePrefix="0" xfId="0">
      <alignment horizontal="center" vertical="top" wrapText="1"/>
      <protection locked="0" hidden="0"/>
    </xf>
    <xf numFmtId="0" fontId="9" fillId="0" borderId="6" applyAlignment="1" applyProtection="1" pivotButton="0" quotePrefix="0" xfId="0">
      <alignment horizontal="center" vertical="top" wrapText="1"/>
      <protection locked="0" hidden="0"/>
    </xf>
    <xf numFmtId="0" fontId="9" fillId="0" borderId="10" applyAlignment="1" applyProtection="1" pivotButton="0" quotePrefix="0" xfId="0">
      <alignment horizontal="center" vertical="top" wrapText="1"/>
      <protection locked="0" hidden="0"/>
    </xf>
    <xf numFmtId="0" fontId="9" fillId="0" borderId="11" applyAlignment="1" applyProtection="1" pivotButton="0" quotePrefix="0" xfId="0">
      <alignment horizontal="center" vertical="top" wrapText="1"/>
      <protection locked="0" hidden="0"/>
    </xf>
    <xf numFmtId="0" fontId="9" fillId="0" borderId="14" applyAlignment="1" applyProtection="1" pivotButton="0" quotePrefix="0" xfId="0">
      <alignment horizontal="center" vertical="top" wrapText="1"/>
      <protection locked="0" hidden="0"/>
    </xf>
    <xf numFmtId="0" fontId="9" fillId="0" borderId="14" applyAlignment="1" applyProtection="1" pivotButton="0" quotePrefix="0" xfId="0">
      <alignment horizontal="center" vertical="top"/>
      <protection locked="0" hidden="0"/>
    </xf>
    <xf numFmtId="0" fontId="0" fillId="13" borderId="2" applyAlignment="1" applyProtection="1" pivotButton="0" quotePrefix="0" xfId="0">
      <alignment vertical="top" wrapText="1"/>
      <protection locked="0" hidden="0"/>
    </xf>
    <xf numFmtId="0" fontId="0" fillId="13" borderId="4" applyAlignment="1" applyProtection="1" pivotButton="0" quotePrefix="0" xfId="0">
      <alignment vertical="top" wrapText="1"/>
      <protection locked="0" hidden="0"/>
    </xf>
    <xf numFmtId="0" fontId="0" fillId="13" borderId="3" applyAlignment="1" applyProtection="1" pivotButton="0" quotePrefix="0" xfId="0">
      <alignment vertical="top" wrapText="1"/>
      <protection locked="0" hidden="0"/>
    </xf>
    <xf numFmtId="0" fontId="9" fillId="13" borderId="15" applyAlignment="1" pivotButton="0" quotePrefix="0" xfId="0">
      <alignment horizontal="left" wrapText="1"/>
    </xf>
    <xf numFmtId="0" fontId="9" fillId="13" borderId="16" applyAlignment="1" pivotButton="0" quotePrefix="0" xfId="0">
      <alignment horizontal="left" wrapText="1"/>
    </xf>
    <xf numFmtId="0" fontId="9" fillId="13" borderId="17" applyAlignment="1" pivotButton="0" quotePrefix="0" xfId="0">
      <alignment horizontal="left" wrapText="1"/>
    </xf>
    <xf numFmtId="0" fontId="9" fillId="13" borderId="15" applyAlignment="1" pivotButton="0" quotePrefix="0" xfId="0">
      <alignment horizontal="left"/>
    </xf>
    <xf numFmtId="0" fontId="9" fillId="13" borderId="16" applyAlignment="1" pivotButton="0" quotePrefix="0" xfId="0">
      <alignment horizontal="left"/>
    </xf>
    <xf numFmtId="0" fontId="9" fillId="13" borderId="17" applyAlignment="1" pivotButton="0" quotePrefix="0" xfId="0">
      <alignment horizontal="left"/>
    </xf>
    <xf numFmtId="0" fontId="0" fillId="0" borderId="25" applyAlignment="1" applyProtection="1" pivotButton="0" quotePrefix="0" xfId="0">
      <alignment vertical="top" wrapText="1"/>
      <protection locked="0" hidden="0"/>
    </xf>
    <xf numFmtId="0" fontId="0" fillId="0" borderId="26" applyAlignment="1" applyProtection="1" pivotButton="0" quotePrefix="0" xfId="0">
      <alignment vertical="top" wrapText="1"/>
      <protection locked="0" hidden="0"/>
    </xf>
    <xf numFmtId="0" fontId="0" fillId="0" borderId="27" applyAlignment="1" applyProtection="1" pivotButton="0" quotePrefix="0" xfId="0">
      <alignment vertical="top" wrapText="1"/>
      <protection locked="0" hidden="0"/>
    </xf>
    <xf numFmtId="0" fontId="0" fillId="0" borderId="0" applyAlignment="1" applyProtection="1" pivotButton="0" quotePrefix="0" xfId="0">
      <alignment horizontal="center"/>
      <protection locked="0" hidden="0"/>
    </xf>
    <xf numFmtId="0" fontId="0" fillId="0" borderId="3" pivotButton="0" quotePrefix="0" xfId="0"/>
    <xf numFmtId="0" fontId="2" fillId="0" borderId="1" applyAlignment="1" applyProtection="1" pivotButton="0" quotePrefix="0" xfId="0">
      <alignment horizontal="center" vertical="center" wrapText="1"/>
      <protection locked="0" hidden="0"/>
    </xf>
    <xf numFmtId="0" fontId="0" fillId="0" borderId="4" pivotButton="0" quotePrefix="0" xfId="0"/>
    <xf numFmtId="17" fontId="2" fillId="0" borderId="7" applyAlignment="1" applyProtection="1" pivotButton="0" quotePrefix="0" xfId="0">
      <alignment horizontal="center"/>
      <protection locked="0" hidden="0"/>
    </xf>
    <xf numFmtId="0" fontId="0" fillId="0" borderId="7" pivotButton="0" quotePrefix="0" xfId="0"/>
    <xf numFmtId="0" fontId="2" fillId="0" borderId="1" applyAlignment="1" applyProtection="1" pivotButton="0" quotePrefix="0" xfId="0">
      <alignment horizontal="center" wrapText="1"/>
      <protection locked="0" hidden="0"/>
    </xf>
    <xf numFmtId="0" fontId="2" fillId="3" borderId="1" applyAlignment="1" applyProtection="1" pivotButton="0" quotePrefix="0" xfId="0">
      <alignment horizontal="center"/>
      <protection locked="0" hidden="0"/>
    </xf>
    <xf numFmtId="0" fontId="2" fillId="3" borderId="1" applyAlignment="1" applyProtection="1" pivotButton="0" quotePrefix="0" xfId="0">
      <alignment horizontal="center" wrapText="1"/>
      <protection locked="0" hidden="0"/>
    </xf>
    <xf numFmtId="9" fontId="2" fillId="3" borderId="1" applyAlignment="1" applyProtection="1" pivotButton="0" quotePrefix="0" xfId="1">
      <alignment horizontal="center" wrapText="1"/>
      <protection locked="0" hidden="0"/>
    </xf>
    <xf numFmtId="0" fontId="7" fillId="3" borderId="1" applyAlignment="1" applyProtection="1" pivotButton="0" quotePrefix="0" xfId="0">
      <alignment horizontal="center" wrapText="1"/>
      <protection locked="0" hidden="0"/>
    </xf>
    <xf numFmtId="0" fontId="0" fillId="0" borderId="39" pivotButton="0" quotePrefix="0" xfId="0"/>
    <xf numFmtId="0" fontId="0" fillId="0" borderId="41" pivotButton="0" quotePrefix="0" xfId="0"/>
    <xf numFmtId="0" fontId="5" fillId="0" borderId="1" applyAlignment="1" applyProtection="1" pivotButton="0" quotePrefix="0" xfId="0">
      <alignment horizontal="center"/>
      <protection locked="0" hidden="0"/>
    </xf>
    <xf numFmtId="0" fontId="12" fillId="4" borderId="1" applyAlignment="1" applyProtection="1" pivotButton="0" quotePrefix="0" xfId="0">
      <alignment horizontal="center"/>
      <protection locked="0" hidden="0"/>
    </xf>
    <xf numFmtId="0" fontId="5" fillId="4" borderId="1" applyAlignment="1" applyProtection="1" pivotButton="0" quotePrefix="0" xfId="0">
      <alignment horizontal="center"/>
      <protection locked="0" hidden="0"/>
    </xf>
    <xf numFmtId="9" fontId="5" fillId="4" borderId="1" applyAlignment="1" applyProtection="1" pivotButton="0" quotePrefix="0" xfId="1">
      <alignment horizontal="center"/>
      <protection locked="0" hidden="0"/>
    </xf>
    <xf numFmtId="0" fontId="2" fillId="11" borderId="1" applyAlignment="1" applyProtection="1" pivotButton="0" quotePrefix="0" xfId="0">
      <alignment horizontal="center" wrapText="1"/>
      <protection locked="0" hidden="0"/>
    </xf>
    <xf numFmtId="0" fontId="2" fillId="10" borderId="1" applyAlignment="1" applyProtection="1" pivotButton="0" quotePrefix="0" xfId="0">
      <alignment horizontal="center" wrapText="1"/>
      <protection locked="0" hidden="0"/>
    </xf>
    <xf numFmtId="0" fontId="2" fillId="11" borderId="5" applyAlignment="1" applyProtection="1" pivotButton="0" quotePrefix="0" xfId="0">
      <alignment horizontal="center" wrapText="1"/>
      <protection locked="0" hidden="0"/>
    </xf>
    <xf numFmtId="0" fontId="0" fillId="0" borderId="12" pivotButton="0" quotePrefix="0" xfId="0"/>
    <xf numFmtId="0" fontId="2" fillId="10" borderId="5" applyAlignment="1" applyProtection="1" pivotButton="0" quotePrefix="0" xfId="0">
      <alignment wrapText="1"/>
      <protection locked="0" hidden="0"/>
    </xf>
    <xf numFmtId="0" fontId="2" fillId="11" borderId="5" applyAlignment="1" applyProtection="1" pivotButton="0" quotePrefix="0" xfId="0">
      <alignment wrapText="1"/>
      <protection locked="0" hidden="0"/>
    </xf>
    <xf numFmtId="0" fontId="0" fillId="0" borderId="13" pivotButton="0" quotePrefix="0" xfId="0"/>
    <xf numFmtId="0" fontId="0" fillId="0" borderId="42" pivotButton="0" quotePrefix="0" xfId="0"/>
    <xf numFmtId="0" fontId="0" fillId="0" borderId="43" pivotButton="0" quotePrefix="0" xfId="0"/>
    <xf numFmtId="0" fontId="0" fillId="0" borderId="44" pivotButton="0" quotePrefix="0" xfId="0"/>
    <xf numFmtId="0" fontId="0" fillId="0" borderId="5" applyAlignment="1" applyProtection="1" pivotButton="0" quotePrefix="0" xfId="0">
      <alignment vertical="top" wrapText="1"/>
      <protection locked="0" hidden="0"/>
    </xf>
    <xf numFmtId="0" fontId="0" fillId="0" borderId="1" applyAlignment="1" applyProtection="1" pivotButton="0" quotePrefix="0" xfId="0">
      <alignment vertical="top" wrapText="1"/>
      <protection locked="0" hidden="0"/>
    </xf>
    <xf numFmtId="0" fontId="2" fillId="0" borderId="47" applyAlignment="1" applyProtection="1" pivotButton="0" quotePrefix="0" xfId="0">
      <alignment vertical="top" wrapText="1"/>
      <protection locked="0" hidden="0"/>
    </xf>
    <xf numFmtId="0" fontId="0" fillId="0" borderId="26" pivotButton="0" quotePrefix="0" xfId="0"/>
    <xf numFmtId="0" fontId="0" fillId="0" borderId="27" pivotButton="0" quotePrefix="0" xfId="0"/>
    <xf numFmtId="0" fontId="0" fillId="12" borderId="19" applyAlignment="1" applyProtection="1" pivotButton="0" quotePrefix="0" xfId="0">
      <alignment wrapText="1"/>
      <protection locked="0" hidden="0"/>
    </xf>
    <xf numFmtId="0" fontId="0" fillId="0" borderId="28" pivotButton="0" quotePrefix="0" xfId="0"/>
    <xf numFmtId="0" fontId="0" fillId="0" borderId="21" pivotButton="0" quotePrefix="0" xfId="0"/>
    <xf numFmtId="0" fontId="0" fillId="0" borderId="48" applyAlignment="1" applyProtection="1" pivotButton="0" quotePrefix="0" xfId="0">
      <alignment wrapText="1"/>
      <protection locked="0" hidden="0"/>
    </xf>
    <xf numFmtId="0" fontId="0" fillId="0" borderId="30" pivotButton="0" quotePrefix="0" xfId="0"/>
    <xf numFmtId="0" fontId="0" fillId="0" borderId="32" pivotButton="0" quotePrefix="0" xfId="0"/>
    <xf numFmtId="0" fontId="0" fillId="0" borderId="1" applyAlignment="1" applyProtection="1" pivotButton="0" quotePrefix="0" xfId="0">
      <alignment wrapText="1"/>
      <protection locked="0" hidden="0"/>
    </xf>
    <xf numFmtId="0" fontId="13" fillId="16" borderId="1" applyAlignment="1" applyProtection="1" pivotButton="0" quotePrefix="0" xfId="0">
      <alignment horizontal="center" vertical="top" wrapText="1"/>
      <protection locked="0" hidden="0"/>
    </xf>
    <xf numFmtId="0" fontId="13" fillId="16" borderId="46" applyAlignment="1" applyProtection="1" pivotButton="0" quotePrefix="0" xfId="0">
      <alignment horizontal="center" vertical="top" wrapText="1"/>
      <protection locked="0" hidden="0"/>
    </xf>
    <xf numFmtId="0" fontId="13" fillId="19" borderId="14" applyAlignment="1" applyProtection="1" pivotButton="0" quotePrefix="0" xfId="0">
      <alignment horizontal="center" vertical="top" wrapText="1"/>
      <protection locked="0" hidden="0"/>
    </xf>
    <xf numFmtId="0" fontId="13" fillId="19" borderId="14" applyAlignment="1" applyProtection="1" pivotButton="0" quotePrefix="0" xfId="0">
      <alignment horizontal="center" vertical="top"/>
      <protection locked="0" hidden="0"/>
    </xf>
    <xf numFmtId="0" fontId="2" fillId="14" borderId="1" applyAlignment="1" applyProtection="1" pivotButton="0" quotePrefix="0" xfId="0">
      <alignment horizontal="center"/>
      <protection locked="0" hidden="0"/>
    </xf>
    <xf numFmtId="0" fontId="0" fillId="9" borderId="4" applyAlignment="1" applyProtection="1" pivotButton="0" quotePrefix="0" xfId="0">
      <alignment horizontal="center"/>
      <protection locked="0" hidden="0"/>
    </xf>
    <xf numFmtId="0" fontId="0" fillId="0" borderId="8" pivotButton="0" quotePrefix="0" xfId="0"/>
    <xf numFmtId="0" fontId="0" fillId="0" borderId="9" pivotButton="0" quotePrefix="0" xfId="0"/>
    <xf numFmtId="0" fontId="0" fillId="0" borderId="34" pivotButton="0" quotePrefix="0" xfId="0"/>
    <xf numFmtId="0" fontId="0" fillId="0" borderId="36" pivotButton="0" quotePrefix="0" xfId="0"/>
    <xf numFmtId="0" fontId="0" fillId="0" borderId="5" pivotButton="0" quotePrefix="0" xfId="0"/>
    <xf numFmtId="0" fontId="0" fillId="0" borderId="35" pivotButton="0" quotePrefix="0" xfId="0"/>
    <xf numFmtId="0" fontId="0" fillId="0" borderId="24" pivotButton="0" quotePrefix="0" xfId="0"/>
    <xf numFmtId="0" fontId="0" fillId="0" borderId="16" pivotButton="0" quotePrefix="0" xfId="0"/>
    <xf numFmtId="0" fontId="2" fillId="12" borderId="19" applyAlignment="1" pivotButton="0" quotePrefix="0" xfId="0">
      <alignment horizontal="center"/>
    </xf>
    <xf numFmtId="0" fontId="4" fillId="0" borderId="1" applyAlignment="1" applyProtection="1" pivotButton="0" quotePrefix="0" xfId="0">
      <alignment horizontal="left"/>
      <protection locked="0" hidden="0"/>
    </xf>
    <xf numFmtId="0" fontId="11" fillId="0" borderId="1" applyAlignment="1" applyProtection="1" pivotButton="0" quotePrefix="0" xfId="0">
      <alignment horizontal="left"/>
      <protection locked="0" hidden="0"/>
    </xf>
    <xf numFmtId="0" fontId="0" fillId="0" borderId="1" applyAlignment="1" applyProtection="1" pivotButton="0" quotePrefix="0" xfId="0">
      <alignment horizontal="left"/>
      <protection locked="0" hidden="0"/>
    </xf>
    <xf numFmtId="0" fontId="2" fillId="10" borderId="14" applyAlignment="1" pivotButton="0" quotePrefix="0" xfId="0">
      <alignment horizontal="center" vertical="center"/>
    </xf>
    <xf numFmtId="0" fontId="0" fillId="0" borderId="17" pivotButton="0" quotePrefix="0" xfId="0"/>
    <xf numFmtId="0" fontId="0" fillId="13" borderId="14" applyAlignment="1" pivotButton="0" quotePrefix="0" xfId="0">
      <alignment horizontal="left"/>
    </xf>
    <xf numFmtId="0" fontId="0" fillId="0" borderId="14" applyAlignment="1" pivotButton="0" quotePrefix="0" xfId="0">
      <alignment horizontal="center"/>
    </xf>
    <xf numFmtId="0" fontId="0" fillId="0" borderId="14" applyAlignment="1" pivotButton="0" quotePrefix="0" xfId="0">
      <alignment horizontal="left"/>
    </xf>
    <xf numFmtId="0" fontId="8" fillId="12" borderId="14" applyAlignment="1" pivotButton="0" quotePrefix="0" xfId="0">
      <alignment horizontal="center"/>
    </xf>
    <xf numFmtId="0" fontId="8" fillId="17" borderId="14" applyAlignment="1" pivotButton="0" quotePrefix="0" xfId="0">
      <alignment horizontal="center"/>
    </xf>
    <xf numFmtId="0" fontId="8" fillId="11" borderId="14" applyAlignment="1" pivotButton="0" quotePrefix="0" xfId="0">
      <alignment horizontal="center"/>
    </xf>
    <xf numFmtId="0" fontId="8" fillId="0" borderId="14" applyAlignment="1" pivotButton="0" quotePrefix="0" xfId="0">
      <alignment horizontal="left" vertical="center"/>
    </xf>
    <xf numFmtId="0" fontId="9" fillId="0" borderId="14" applyAlignment="1" pivotButton="0" quotePrefix="0" xfId="0">
      <alignment horizontal="left" wrapText="1"/>
    </xf>
    <xf numFmtId="0" fontId="9" fillId="0" borderId="14" applyAlignment="1" pivotButton="0" quotePrefix="0" xfId="0">
      <alignment horizontal="left"/>
    </xf>
    <xf numFmtId="0" fontId="9" fillId="0" borderId="14" applyAlignment="1" pivotButton="0" quotePrefix="0" xfId="0">
      <alignment wrapText="1"/>
    </xf>
    <xf numFmtId="49" fontId="3" fillId="0" borderId="1" applyAlignment="1" applyProtection="1" pivotButton="0" quotePrefix="0" xfId="0">
      <alignment horizontal="center"/>
      <protection locked="0" hidden="0"/>
    </xf>
    <xf numFmtId="17" fontId="2" fillId="0" borderId="18" applyAlignment="1" applyProtection="1" pivotButton="0" quotePrefix="0" xfId="0">
      <alignment horizontal="center"/>
      <protection locked="0" hidden="0"/>
    </xf>
    <xf numFmtId="0" fontId="0" fillId="0" borderId="5" applyAlignment="1" applyProtection="1" pivotButton="0" quotePrefix="0" xfId="0">
      <alignment horizontal="left" vertical="top" wrapText="1"/>
      <protection locked="0" hidden="0"/>
    </xf>
    <xf numFmtId="0" fontId="0" fillId="0" borderId="47" applyAlignment="1" applyProtection="1" pivotButton="0" quotePrefix="0" xfId="0">
      <alignment horizontal="left" vertical="top" wrapText="1"/>
      <protection locked="0" hidden="0"/>
    </xf>
    <xf numFmtId="0" fontId="9" fillId="0" borderId="1" applyAlignment="1" applyProtection="1" pivotButton="0" quotePrefix="0" xfId="0">
      <alignment horizontal="center" vertical="top" wrapText="1"/>
      <protection locked="0" hidden="0"/>
    </xf>
    <xf numFmtId="0" fontId="9" fillId="0" borderId="2" applyAlignment="1" applyProtection="1" pivotButton="0" quotePrefix="0" xfId="0">
      <alignment horizontal="center" vertical="top" wrapText="1"/>
      <protection locked="0" hidden="0"/>
    </xf>
    <xf numFmtId="0" fontId="0" fillId="0" borderId="10" pivotButton="0" quotePrefix="0" xfId="0"/>
    <xf numFmtId="0" fontId="0" fillId="0" borderId="11" pivotButton="0" quotePrefix="0" xfId="0"/>
    <xf numFmtId="0" fontId="0" fillId="13" borderId="1" applyAlignment="1" applyProtection="1" pivotButton="0" quotePrefix="0" xfId="0">
      <alignment vertical="top" wrapText="1"/>
      <protection locked="0" hidden="0"/>
    </xf>
    <xf numFmtId="0" fontId="9" fillId="13" borderId="14" applyAlignment="1" pivotButton="0" quotePrefix="0" xfId="0">
      <alignment horizontal="left" wrapText="1"/>
    </xf>
    <xf numFmtId="0" fontId="9" fillId="13" borderId="14" applyAlignment="1" pivotButton="0" quotePrefix="0" xfId="0">
      <alignment horizontal="left"/>
    </xf>
    <xf numFmtId="0" fontId="0" fillId="0" borderId="47" applyAlignment="1" applyProtection="1" pivotButton="0" quotePrefix="0" xfId="0">
      <alignment vertical="top" wrapText="1"/>
      <protection locked="0" hidden="0"/>
    </xf>
  </cellXfs>
  <cellStyles count="2">
    <cellStyle name="Normal" xfId="0" builtinId="0"/>
    <cellStyle name="Percent" xfId="1" builtinId="5"/>
  </cellStyles>
  <dxfs count="16">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tc={A7EDF13C-F6D8-4EF2-B69A-CCDA495A7EBC}</author>
  </authors>
  <commentList>
    <comment ref="M3" authorId="0" shapeId="0">
      <text>
        <t>[Threaded comment]
Your version of Excel allows you to read this threaded comment; however, any edits to it will get removed if the file is opened in a newer version of Excel. Learn more: https://go.microsoft.com/fwlink/?linkid=870924
Comment:
    SMS Portal service is down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BL150"/>
  <sheetViews>
    <sheetView topLeftCell="AR16" zoomScale="89" zoomScaleNormal="89" workbookViewId="0">
      <selection activeCell="AU23" sqref="AU23:BH23"/>
    </sheetView>
  </sheetViews>
  <sheetFormatPr baseColWidth="8" defaultColWidth="24.21875" defaultRowHeight="14.4"/>
  <cols>
    <col width="27.77734375" customWidth="1" style="218" min="1" max="1"/>
  </cols>
  <sheetData>
    <row r="1" ht="59.1" customHeight="1" s="218" thickBot="1">
      <c r="B1" s="34" t="inlineStr">
        <is>
          <t>Reporting Week.</t>
        </is>
      </c>
      <c r="C1" s="390" t="inlineStr">
        <is>
          <t>3-9</t>
        </is>
      </c>
      <c r="D1" s="438" t="n"/>
      <c r="F1" s="439" t="inlineStr">
        <is>
          <t>Age/sex Dissagregations of All Specimens Received</t>
        </is>
      </c>
      <c r="G1" s="440" t="n"/>
      <c r="H1" s="440" t="n"/>
      <c r="I1" s="440" t="n"/>
      <c r="J1" s="440" t="n"/>
      <c r="K1" s="438" t="n"/>
      <c r="M1" s="161" t="inlineStr">
        <is>
          <t xml:space="preserve">SMS Functionality </t>
        </is>
      </c>
      <c r="N1" s="85" t="n"/>
      <c r="O1" s="77" t="n"/>
      <c r="P1" s="77" t="n"/>
      <c r="Q1" s="77" t="n"/>
      <c r="R1" s="89" t="n"/>
      <c r="S1" s="77" t="n"/>
      <c r="T1" s="63" t="n"/>
      <c r="U1" s="85" t="n"/>
      <c r="V1" s="77" t="n"/>
      <c r="W1" s="383" t="n"/>
      <c r="AB1" s="383" t="n"/>
      <c r="AC1" s="77" t="n"/>
      <c r="AD1" s="383" t="n"/>
      <c r="AH1" s="79" t="n"/>
      <c r="AI1" s="383" t="n"/>
      <c r="AJ1" s="77" t="n"/>
      <c r="AK1" s="383" t="n"/>
      <c r="AO1" s="383" t="n"/>
      <c r="AP1" s="85" t="n"/>
      <c r="AQ1" s="77" t="n"/>
    </row>
    <row r="2" ht="29.4" customHeight="1" s="218" thickBot="1">
      <c r="B2" s="34" t="inlineStr">
        <is>
          <t>Month:</t>
        </is>
      </c>
      <c r="C2" s="441" t="inlineStr">
        <is>
          <t xml:space="preserve">May </t>
        </is>
      </c>
      <c r="D2" s="442" t="n"/>
      <c r="F2" s="4" t="inlineStr">
        <is>
          <t>Age</t>
        </is>
      </c>
      <c r="G2" s="4" t="inlineStr">
        <is>
          <t>Male</t>
        </is>
      </c>
      <c r="H2" s="4" t="inlineStr">
        <is>
          <t>Female       (Non PBFW)</t>
        </is>
      </c>
      <c r="I2" s="4" t="inlineStr">
        <is>
          <t>Female PBFW</t>
        </is>
      </c>
      <c r="J2" s="4" t="inlineStr">
        <is>
          <t xml:space="preserve">   Unknown Sex</t>
        </is>
      </c>
      <c r="K2" s="153" t="inlineStr">
        <is>
          <t>Total</t>
        </is>
      </c>
      <c r="M2" s="162" t="inlineStr">
        <is>
          <t xml:space="preserve"># Of Facilities Receiving SMSs this week </t>
        </is>
      </c>
      <c r="U2" s="83" t="n"/>
      <c r="V2" s="58" t="n"/>
      <c r="W2" s="359" t="n"/>
      <c r="AB2" s="359" t="n"/>
      <c r="AC2" s="77" t="n"/>
      <c r="AD2" s="384" t="n"/>
      <c r="AH2" s="354" t="n"/>
      <c r="AI2" s="354" t="n"/>
      <c r="AK2" s="354" t="n"/>
      <c r="AO2" s="354" t="n"/>
      <c r="AP2" s="58" t="n"/>
      <c r="AQ2" s="58" t="n"/>
      <c r="AS2" s="354" t="inlineStr">
        <is>
          <t>FM/M&amp;E/007: Version 4: April 2021</t>
        </is>
      </c>
    </row>
    <row r="3" ht="24.75" customHeight="1" s="218" thickBot="1">
      <c r="B3" s="34" t="inlineStr">
        <is>
          <t>Compiled By:</t>
        </is>
      </c>
      <c r="C3" s="277" t="inlineStr">
        <is>
          <t xml:space="preserve">BRTI M&amp;E TEAM </t>
        </is>
      </c>
      <c r="D3" s="438" t="n"/>
      <c r="F3" s="153" t="inlineStr">
        <is>
          <t>&lt;15</t>
        </is>
      </c>
      <c r="G3" s="5" t="n">
        <v>179</v>
      </c>
      <c r="H3" s="153" t="n">
        <v>225</v>
      </c>
      <c r="I3" s="153" t="n">
        <v>1</v>
      </c>
      <c r="J3" s="153" t="n">
        <v>12</v>
      </c>
      <c r="K3" s="5">
        <f>SUM(G3:J3)</f>
        <v/>
      </c>
      <c r="M3" s="152" t="n">
        <v>360</v>
      </c>
      <c r="U3" s="83" t="n"/>
      <c r="V3" s="58" t="n"/>
      <c r="W3" s="384" t="n"/>
      <c r="AB3" s="384" t="n"/>
      <c r="AC3" s="85" t="n"/>
      <c r="AD3" s="384" t="n"/>
      <c r="AH3" s="354" t="n"/>
      <c r="AI3" s="354" t="n"/>
      <c r="AK3" s="354" t="n"/>
      <c r="AO3" s="354" t="n"/>
      <c r="AP3" s="58" t="n"/>
      <c r="AQ3" s="58" t="n"/>
    </row>
    <row r="4" ht="21.75" customFormat="1" customHeight="1" s="156" thickBot="1">
      <c r="C4" s="360" t="n"/>
      <c r="F4" s="153" t="inlineStr">
        <is>
          <t>15-19</t>
        </is>
      </c>
      <c r="G4" s="5" t="n">
        <v>646</v>
      </c>
      <c r="H4" s="153" t="n">
        <v>687</v>
      </c>
      <c r="I4" s="153" t="n">
        <v>7</v>
      </c>
      <c r="J4" s="153" t="n">
        <v>7</v>
      </c>
      <c r="K4" s="5">
        <f>SUM(G4:J4)</f>
        <v/>
      </c>
      <c r="M4" s="58" t="n"/>
      <c r="U4" s="87" t="n"/>
      <c r="V4" s="88" t="n"/>
      <c r="W4" s="384" t="n"/>
      <c r="AB4" s="384" t="n"/>
      <c r="AC4" s="85" t="n"/>
      <c r="AD4" s="384" t="n"/>
      <c r="AH4" s="354" t="n"/>
      <c r="AK4" s="354" t="n"/>
      <c r="AO4" s="354" t="n"/>
      <c r="AP4" s="58" t="n"/>
      <c r="AQ4" s="156" t="n"/>
      <c r="AR4" s="58" t="n"/>
    </row>
    <row r="5" ht="18" customFormat="1" customHeight="1" s="156" thickBot="1">
      <c r="B5" s="88" t="n"/>
      <c r="C5" s="8" t="n"/>
      <c r="D5" s="8" t="n"/>
      <c r="F5" s="153" t="inlineStr">
        <is>
          <t>20-24</t>
        </is>
      </c>
      <c r="G5" s="5" t="n">
        <v>1839</v>
      </c>
      <c r="H5" s="153" t="n">
        <v>2039</v>
      </c>
      <c r="I5" s="153" t="n">
        <v>31</v>
      </c>
      <c r="J5" s="153" t="n">
        <v>10</v>
      </c>
      <c r="K5" s="5">
        <f>SUM(G5:J5)</f>
        <v/>
      </c>
      <c r="M5" s="58" t="n"/>
      <c r="U5" s="87" t="n"/>
      <c r="V5" s="88" t="n"/>
      <c r="W5" s="384" t="n"/>
      <c r="AB5" s="384" t="n"/>
      <c r="AC5" s="85" t="n"/>
      <c r="AD5" s="384" t="n"/>
      <c r="AH5" s="354" t="n"/>
      <c r="AK5" s="354" t="n"/>
      <c r="AO5" s="354" t="n"/>
      <c r="AP5" s="58" t="n"/>
      <c r="AQ5" s="156" t="n"/>
      <c r="AR5" s="58" t="n"/>
    </row>
    <row r="6" ht="15" customFormat="1" customHeight="1" s="156" thickBot="1">
      <c r="B6" s="88" t="n"/>
      <c r="C6" s="88" t="n"/>
      <c r="D6" s="88" t="n"/>
      <c r="F6" s="153" t="inlineStr">
        <is>
          <t>25-49</t>
        </is>
      </c>
      <c r="G6" s="5" t="n">
        <v>3826</v>
      </c>
      <c r="H6" s="153" t="n">
        <v>5130</v>
      </c>
      <c r="I6" s="153" t="n">
        <v>153</v>
      </c>
      <c r="J6" s="153" t="n">
        <v>123</v>
      </c>
      <c r="K6" s="5">
        <f>SUM(G6:J6)</f>
        <v/>
      </c>
      <c r="M6" s="88" t="n"/>
      <c r="N6" s="88" t="n"/>
      <c r="O6" s="88" t="n"/>
      <c r="AH6" s="58" t="n"/>
      <c r="AI6" s="58" t="n"/>
    </row>
    <row r="7" ht="15" customFormat="1" customHeight="1" s="156" thickBot="1">
      <c r="B7" s="88" t="n"/>
      <c r="C7" s="88" t="n"/>
      <c r="D7" s="88" t="n"/>
      <c r="F7" s="153" t="inlineStr">
        <is>
          <t>50+</t>
        </is>
      </c>
      <c r="G7" s="5" t="n">
        <v>1012</v>
      </c>
      <c r="H7" s="153" t="n">
        <v>1725</v>
      </c>
      <c r="I7" s="153" t="n">
        <v>17</v>
      </c>
      <c r="J7" s="153" t="n">
        <v>47</v>
      </c>
      <c r="K7" s="5">
        <f>SUM(G7:J7)</f>
        <v/>
      </c>
      <c r="M7" s="88" t="n"/>
      <c r="N7" s="88" t="n"/>
      <c r="O7" s="88" t="n"/>
      <c r="AH7" s="156" t="n"/>
      <c r="AI7" s="156" t="n"/>
    </row>
    <row r="8" ht="15" customFormat="1" customHeight="1" s="156" thickBot="1">
      <c r="B8" s="88" t="n"/>
      <c r="C8" s="88" t="n"/>
      <c r="D8" s="88" t="n"/>
      <c r="F8" s="153" t="inlineStr">
        <is>
          <t xml:space="preserve">Unknown </t>
        </is>
      </c>
      <c r="G8" s="5" t="n">
        <v>50</v>
      </c>
      <c r="H8" s="153" t="n">
        <v>23</v>
      </c>
      <c r="I8" s="153" t="n">
        <v>0</v>
      </c>
      <c r="J8" s="153" t="n">
        <v>0</v>
      </c>
      <c r="K8" s="5">
        <f>SUM(G8:J8)</f>
        <v/>
      </c>
      <c r="M8" s="88" t="n"/>
      <c r="N8" s="88" t="n"/>
      <c r="O8" s="88" t="n"/>
    </row>
    <row r="9" ht="15" customFormat="1" customHeight="1" s="156" thickBot="1">
      <c r="B9" s="88" t="n"/>
      <c r="C9" s="88" t="n"/>
      <c r="D9" s="88" t="n"/>
      <c r="F9" s="153" t="inlineStr">
        <is>
          <t>Totals</t>
        </is>
      </c>
      <c r="G9" s="5">
        <f>SUM(G3:G8)</f>
        <v/>
      </c>
      <c r="H9" s="5">
        <f>SUM(H3:H8)</f>
        <v/>
      </c>
      <c r="I9" s="5">
        <f>SUM(I3:I8)</f>
        <v/>
      </c>
      <c r="J9" s="5">
        <f>SUM(J3:J8)</f>
        <v/>
      </c>
      <c r="K9" s="5">
        <f>SUM(K3:K8)</f>
        <v/>
      </c>
      <c r="M9" s="88" t="n"/>
      <c r="N9" s="88" t="n"/>
      <c r="O9" s="88" t="n"/>
    </row>
    <row r="10" customFormat="1" s="156">
      <c r="B10" s="88" t="n"/>
      <c r="C10" s="360" t="n"/>
      <c r="D10" s="360" t="n"/>
    </row>
    <row r="11" customFormat="1" s="156">
      <c r="B11" s="88" t="n"/>
      <c r="C11" s="360" t="n"/>
      <c r="D11" s="360" t="n"/>
    </row>
    <row r="12" ht="25.35" customFormat="1" customHeight="1" s="156" thickBot="1"/>
    <row r="13" ht="20.85" customFormat="1" customHeight="1" s="156" thickBot="1">
      <c r="A13" s="10" t="inlineStr">
        <is>
          <t>Viral Load</t>
        </is>
      </c>
      <c r="B13" s="10" t="inlineStr">
        <is>
          <t>Specimens Received</t>
        </is>
      </c>
    </row>
    <row r="14" ht="3" customFormat="1" customHeight="1" s="156" thickBot="1"/>
    <row r="15" ht="43.5" customFormat="1" customHeight="1" s="88" thickBot="1" thickTop="1">
      <c r="B15" s="355" t="inlineStr">
        <is>
          <t>Laboratory</t>
        </is>
      </c>
      <c r="C15" s="355" t="inlineStr">
        <is>
          <t>Samples Carried Over</t>
        </is>
      </c>
      <c r="D15" s="438" t="n"/>
      <c r="E15" s="355" t="inlineStr">
        <is>
          <t>Samples Carried Over</t>
        </is>
      </c>
      <c r="F15" s="438" t="n"/>
      <c r="G15" s="355" t="inlineStr">
        <is>
          <t>Samples Received</t>
        </is>
      </c>
      <c r="H15" s="438" t="n"/>
      <c r="I15" s="355" t="inlineStr">
        <is>
          <t>Samples Rejected</t>
        </is>
      </c>
      <c r="J15" s="438" t="n"/>
      <c r="K15" s="355" t="inlineStr">
        <is>
          <t>Total Samples Received</t>
        </is>
      </c>
      <c r="L15" s="438" t="n"/>
      <c r="M15" s="128" t="inlineStr">
        <is>
          <t># of samples Entered into LIMS on Day of Arrival</t>
        </is>
      </c>
      <c r="N15" s="438" t="n"/>
      <c r="O15" s="443" t="inlineStr">
        <is>
          <t># of Samples Entered into LIMS After Day of Arrival</t>
        </is>
      </c>
      <c r="P15" s="438" t="n"/>
      <c r="Q15" s="363" t="inlineStr">
        <is>
          <t># of Hours  LIMS was Functional</t>
        </is>
      </c>
      <c r="R15" s="444" t="inlineStr">
        <is>
          <t>Total Samples</t>
        </is>
      </c>
      <c r="S15" s="438" t="n"/>
      <c r="T15" s="445" t="inlineStr">
        <is>
          <t>Samples Referred</t>
        </is>
      </c>
      <c r="U15" s="438" t="n"/>
      <c r="V15" s="362" t="inlineStr">
        <is>
          <t>Lab Samples Referred to</t>
        </is>
      </c>
      <c r="W15" s="445" t="inlineStr">
        <is>
          <t>% Rejection Rate</t>
        </is>
      </c>
      <c r="X15" s="438" t="n"/>
      <c r="Y15" s="446" t="inlineStr">
        <is>
          <t>Number of Results Printed from LIMS</t>
        </is>
      </c>
      <c r="Z15" s="438" t="n"/>
      <c r="AA15" s="447" t="inlineStr">
        <is>
          <t>Total Results Dispatched by Lab</t>
        </is>
      </c>
      <c r="AB15" s="438" t="n"/>
      <c r="AC15" s="445" t="inlineStr">
        <is>
          <t>Total Results Dispatched by/Via SMS</t>
        </is>
      </c>
      <c r="AD15" s="438" t="n"/>
      <c r="AE15" s="444" t="inlineStr">
        <is>
          <t>Reasons of Rejections</t>
        </is>
      </c>
      <c r="AF15" s="440" t="n"/>
      <c r="AG15" s="440" t="n"/>
      <c r="AH15" s="440" t="n"/>
      <c r="AI15" s="440" t="n"/>
      <c r="AJ15" s="440" t="n"/>
      <c r="AK15" s="440" t="n"/>
      <c r="AL15" s="438" t="n"/>
      <c r="AM15" s="444" t="inlineStr">
        <is>
          <t>Reasons for Sample Refferal</t>
        </is>
      </c>
      <c r="AN15" s="440" t="n"/>
      <c r="AO15" s="440" t="n"/>
      <c r="AP15" s="440" t="n"/>
      <c r="AQ15" s="440" t="n"/>
      <c r="AR15" s="440" t="n"/>
      <c r="AS15" s="440" t="n"/>
      <c r="AT15" s="438" t="n"/>
      <c r="AU15" s="370" t="inlineStr">
        <is>
          <t>Comments: [Please input any comments regarding  sample carryover, samples received, samples rejected, rejection rate, TAT, machine breakdowns &amp; down time, reagent stock out if applicable]</t>
        </is>
      </c>
      <c r="AV15" s="448" t="n"/>
      <c r="AW15" s="448" t="n"/>
      <c r="AX15" s="448" t="n"/>
      <c r="AY15" s="448" t="n"/>
      <c r="AZ15" s="448" t="n"/>
      <c r="BA15" s="448" t="n"/>
      <c r="BB15" s="448" t="n"/>
      <c r="BC15" s="448" t="n"/>
      <c r="BD15" s="448" t="n"/>
      <c r="BE15" s="448" t="n"/>
      <c r="BF15" s="448" t="n"/>
      <c r="BG15" s="448" t="n"/>
      <c r="BH15" s="449" t="n"/>
      <c r="BI15" s="70" t="n"/>
      <c r="BJ15" s="70" t="n"/>
      <c r="BK15" s="70" t="n"/>
      <c r="BL15" s="70" t="n"/>
    </row>
    <row r="16" ht="31.05" customFormat="1" customHeight="1" s="88" thickBot="1" thickTop="1">
      <c r="B16" s="65" t="n"/>
      <c r="C16" s="450" t="inlineStr">
        <is>
          <t>Previous Weeks (never tested)</t>
        </is>
      </c>
      <c r="D16" s="438" t="n"/>
      <c r="E16" s="450" t="inlineStr">
        <is>
          <t>Previous Failed Samples</t>
        </is>
      </c>
      <c r="F16" s="438" t="n"/>
      <c r="G16" s="450" t="inlineStr">
        <is>
          <t>Current Week</t>
        </is>
      </c>
      <c r="H16" s="438" t="n"/>
      <c r="I16" s="450" t="inlineStr">
        <is>
          <t>Current Week</t>
        </is>
      </c>
      <c r="J16" s="438" t="n"/>
      <c r="K16" s="450" t="inlineStr">
        <is>
          <t>Current Week</t>
        </is>
      </c>
      <c r="L16" s="438" t="n"/>
      <c r="M16" s="326" t="n"/>
      <c r="N16" s="326" t="n"/>
      <c r="O16" s="326" t="n"/>
      <c r="P16" s="326" t="n"/>
      <c r="Q16" s="326" t="n"/>
      <c r="R16" s="451" t="inlineStr">
        <is>
          <t>Current + Carryover+ Referred</t>
        </is>
      </c>
      <c r="S16" s="438" t="n"/>
      <c r="T16" s="452" t="n"/>
      <c r="U16" s="438" t="n"/>
      <c r="V16" s="345" t="n"/>
      <c r="W16" s="452" t="n"/>
      <c r="X16" s="438" t="n"/>
      <c r="Y16" s="453" t="n"/>
      <c r="Z16" s="438" t="n"/>
      <c r="AA16" s="446" t="n"/>
      <c r="AB16" s="438" t="n"/>
      <c r="AC16" s="446" t="n"/>
      <c r="AD16" s="438" t="n"/>
      <c r="AE16" s="454" t="inlineStr">
        <is>
          <t xml:space="preserve">Sample Quality Compromised </t>
        </is>
      </c>
      <c r="AF16" s="438" t="n"/>
      <c r="AG16" s="455" t="inlineStr">
        <is>
          <t>Sample Quantity Insufficient</t>
        </is>
      </c>
      <c r="AH16" s="438" t="n"/>
      <c r="AI16" s="454" t="inlineStr">
        <is>
          <t>Sample Information Inconsistent/Mismatch</t>
        </is>
      </c>
      <c r="AJ16" s="438" t="n"/>
      <c r="AK16" s="455" t="inlineStr">
        <is>
          <t>Sample/Request Form Missing</t>
        </is>
      </c>
      <c r="AL16" s="438" t="n"/>
      <c r="AM16" s="456" t="inlineStr">
        <is>
          <t>Reagent/Kit Stockout</t>
        </is>
      </c>
      <c r="AN16" s="457" t="n"/>
      <c r="AO16" s="458" t="inlineStr">
        <is>
          <t>Instrument Mechanical Failure</t>
        </is>
      </c>
      <c r="AP16" s="457" t="n"/>
      <c r="AQ16" s="459" t="inlineStr">
        <is>
          <t xml:space="preserve">Insufficient Instrument Capacity </t>
        </is>
      </c>
      <c r="AR16" s="457" t="n"/>
      <c r="AS16" s="376" t="inlineStr">
        <is>
          <t xml:space="preserve">Insufficient HR Capacity </t>
        </is>
      </c>
      <c r="AT16" s="460" t="n"/>
      <c r="BH16" s="461" t="n"/>
    </row>
    <row r="17" ht="15.6" customFormat="1" customHeight="1" s="156" thickBot="1" thickTop="1">
      <c r="B17" s="233" t="n"/>
      <c r="C17" s="11" t="inlineStr">
        <is>
          <t xml:space="preserve">Plasma </t>
        </is>
      </c>
      <c r="D17" s="12" t="inlineStr">
        <is>
          <t>DBS</t>
        </is>
      </c>
      <c r="E17" s="11" t="inlineStr">
        <is>
          <t xml:space="preserve">Plasma </t>
        </is>
      </c>
      <c r="F17" s="12" t="inlineStr">
        <is>
          <t>DBS</t>
        </is>
      </c>
      <c r="G17" s="11" t="inlineStr">
        <is>
          <t xml:space="preserve">Plasma </t>
        </is>
      </c>
      <c r="H17" s="12" t="inlineStr">
        <is>
          <t>DBS</t>
        </is>
      </c>
      <c r="I17" s="11" t="inlineStr">
        <is>
          <t xml:space="preserve">Plasma </t>
        </is>
      </c>
      <c r="J17" s="38" t="inlineStr">
        <is>
          <t>DBS</t>
        </is>
      </c>
      <c r="K17" s="11" t="inlineStr">
        <is>
          <t xml:space="preserve">Plasma </t>
        </is>
      </c>
      <c r="L17" s="38" t="inlineStr">
        <is>
          <t>DBS</t>
        </is>
      </c>
      <c r="M17" s="11" t="inlineStr">
        <is>
          <t xml:space="preserve">Plasma </t>
        </is>
      </c>
      <c r="N17" s="38" t="inlineStr">
        <is>
          <t>DBS</t>
        </is>
      </c>
      <c r="O17" s="11" t="inlineStr">
        <is>
          <t xml:space="preserve">Plasma </t>
        </is>
      </c>
      <c r="P17" s="38" t="inlineStr">
        <is>
          <t>DBS</t>
        </is>
      </c>
      <c r="Q17" s="38" t="n"/>
      <c r="R17" s="11" t="inlineStr">
        <is>
          <t xml:space="preserve">Plasma </t>
        </is>
      </c>
      <c r="S17" s="38" t="inlineStr">
        <is>
          <t>DBS</t>
        </is>
      </c>
      <c r="T17" s="11" t="inlineStr">
        <is>
          <t xml:space="preserve">Plasma </t>
        </is>
      </c>
      <c r="U17" s="38" t="inlineStr">
        <is>
          <t>DBS</t>
        </is>
      </c>
      <c r="V17" s="38" t="n"/>
      <c r="W17" s="35" t="inlineStr">
        <is>
          <t xml:space="preserve">Plasma </t>
        </is>
      </c>
      <c r="X17" s="13" t="inlineStr">
        <is>
          <t>DBS</t>
        </is>
      </c>
      <c r="Y17" s="35" t="inlineStr">
        <is>
          <t xml:space="preserve">Plasma </t>
        </is>
      </c>
      <c r="Z17" s="13" t="inlineStr">
        <is>
          <t>DBS</t>
        </is>
      </c>
      <c r="AA17" s="49" t="inlineStr">
        <is>
          <t xml:space="preserve">Plasma </t>
        </is>
      </c>
      <c r="AB17" s="13" t="inlineStr">
        <is>
          <t>DBS</t>
        </is>
      </c>
      <c r="AC17" s="49" t="inlineStr">
        <is>
          <t xml:space="preserve">Plasma </t>
        </is>
      </c>
      <c r="AD17" s="13" t="inlineStr">
        <is>
          <t>DBS</t>
        </is>
      </c>
      <c r="AE17" s="49" t="inlineStr">
        <is>
          <t xml:space="preserve">Plasma </t>
        </is>
      </c>
      <c r="AF17" s="13" t="inlineStr">
        <is>
          <t>DBS</t>
        </is>
      </c>
      <c r="AG17" s="49" t="inlineStr">
        <is>
          <t xml:space="preserve">Plasma </t>
        </is>
      </c>
      <c r="AH17" s="13" t="inlineStr">
        <is>
          <t>DBS</t>
        </is>
      </c>
      <c r="AI17" s="49" t="inlineStr">
        <is>
          <t xml:space="preserve">Plasma </t>
        </is>
      </c>
      <c r="AJ17" s="13" t="inlineStr">
        <is>
          <t>DBS</t>
        </is>
      </c>
      <c r="AK17" s="49" t="inlineStr">
        <is>
          <t xml:space="preserve">Plasma </t>
        </is>
      </c>
      <c r="AL17" s="13" t="inlineStr">
        <is>
          <t>DBS</t>
        </is>
      </c>
      <c r="AM17" s="46" t="inlineStr">
        <is>
          <t>Plasma</t>
        </is>
      </c>
      <c r="AN17" s="51" t="inlineStr">
        <is>
          <t>DBS</t>
        </is>
      </c>
      <c r="AO17" s="46" t="inlineStr">
        <is>
          <t>Plasma</t>
        </is>
      </c>
      <c r="AP17" s="51" t="inlineStr">
        <is>
          <t>DBS</t>
        </is>
      </c>
      <c r="AQ17" s="46" t="inlineStr">
        <is>
          <t>Plasma</t>
        </is>
      </c>
      <c r="AR17" s="51" t="inlineStr">
        <is>
          <t>DBS</t>
        </is>
      </c>
      <c r="AS17" s="46" t="inlineStr">
        <is>
          <t>Plasma</t>
        </is>
      </c>
      <c r="AT17" s="52" t="inlineStr">
        <is>
          <t>DBS</t>
        </is>
      </c>
      <c r="BH17" s="461" t="n"/>
    </row>
    <row r="18" ht="15.6" customFormat="1" customHeight="1" s="156" thickBot="1" thickTop="1">
      <c r="B18" s="233" t="n"/>
      <c r="C18" s="14" t="n"/>
      <c r="D18" s="14" t="n"/>
      <c r="E18" s="14" t="n"/>
      <c r="F18" s="14" t="n"/>
      <c r="G18" s="16" t="n"/>
      <c r="H18" s="14" t="n"/>
      <c r="I18" s="14" t="n"/>
      <c r="J18" s="15" t="n"/>
      <c r="K18" s="14" t="n"/>
      <c r="L18" s="14" t="n"/>
      <c r="M18" s="14" t="n"/>
      <c r="N18" s="14" t="n"/>
      <c r="O18" s="14" t="n"/>
      <c r="P18" s="14" t="n"/>
      <c r="Q18" s="14" t="n"/>
      <c r="R18" s="14" t="n"/>
      <c r="S18" s="14" t="n"/>
      <c r="T18" s="14" t="n"/>
      <c r="U18" s="14" t="n"/>
      <c r="V18" s="14" t="n"/>
      <c r="W18" s="17" t="n"/>
      <c r="X18" s="17" t="n"/>
      <c r="Y18" s="17" t="n"/>
      <c r="Z18" s="17" t="n"/>
      <c r="AA18" s="14" t="n"/>
      <c r="AB18" s="14" t="n"/>
      <c r="AC18" s="14" t="n"/>
      <c r="AD18" s="14" t="n"/>
      <c r="AE18" s="14" t="n"/>
      <c r="AF18" s="14" t="n"/>
      <c r="AG18" s="14" t="n"/>
      <c r="AH18" s="14" t="n"/>
      <c r="AI18" s="14" t="n"/>
      <c r="AJ18" s="14" t="n"/>
      <c r="AK18" s="14" t="n"/>
      <c r="AL18" s="14" t="n"/>
      <c r="AM18" s="14" t="n"/>
      <c r="AN18" s="14" t="n"/>
      <c r="AO18" s="14" t="n"/>
      <c r="AP18" s="14" t="n"/>
      <c r="AQ18" s="14" t="n"/>
      <c r="AR18" s="14" t="n"/>
      <c r="AS18" s="14" t="n"/>
      <c r="AT18" s="14" t="n"/>
      <c r="AU18" s="462" t="n"/>
      <c r="AV18" s="462" t="n"/>
      <c r="AW18" s="462" t="n"/>
      <c r="AX18" s="462" t="n"/>
      <c r="AY18" s="462" t="n"/>
      <c r="AZ18" s="462" t="n"/>
      <c r="BA18" s="462" t="n"/>
      <c r="BB18" s="462" t="n"/>
      <c r="BC18" s="462" t="n"/>
      <c r="BD18" s="462" t="n"/>
      <c r="BE18" s="462" t="n"/>
      <c r="BF18" s="462" t="n"/>
      <c r="BG18" s="462" t="n"/>
      <c r="BH18" s="463" t="n"/>
    </row>
    <row r="19" ht="15" customFormat="1" customHeight="1" s="156" thickBot="1">
      <c r="B19" s="153" t="inlineStr">
        <is>
          <t>NMRL</t>
        </is>
      </c>
      <c r="C19" s="41" t="n">
        <v>133</v>
      </c>
      <c r="D19" s="41" t="n">
        <v>10399</v>
      </c>
      <c r="E19" s="41" t="n">
        <v>0</v>
      </c>
      <c r="F19" s="41" t="n">
        <v>18</v>
      </c>
      <c r="G19" s="41" t="n">
        <v>193</v>
      </c>
      <c r="H19" s="41" t="n">
        <v>2023</v>
      </c>
      <c r="I19" s="41" t="n">
        <v>0</v>
      </c>
      <c r="J19" s="175" t="n">
        <v>16</v>
      </c>
      <c r="K19" s="45">
        <f>G19-I19</f>
        <v/>
      </c>
      <c r="L19" s="45">
        <f>H19-J19</f>
        <v/>
      </c>
      <c r="M19" s="45" t="n">
        <v>26</v>
      </c>
      <c r="N19" s="45" t="n">
        <v>0</v>
      </c>
      <c r="O19" s="45" t="n">
        <v>171</v>
      </c>
      <c r="P19" s="45" t="n">
        <v>1463</v>
      </c>
      <c r="Q19" s="45" t="n">
        <v>168</v>
      </c>
      <c r="R19" s="177">
        <f>C19+E19+K19</f>
        <v/>
      </c>
      <c r="S19" s="177">
        <f>D19+F19+L19</f>
        <v/>
      </c>
      <c r="T19" s="45" t="n">
        <v>0</v>
      </c>
      <c r="U19" s="45" t="n">
        <v>0</v>
      </c>
      <c r="V19" s="45" t="inlineStr">
        <is>
          <t>N/A</t>
        </is>
      </c>
      <c r="W19" s="154">
        <f>IFERROR(I19/G19,0)</f>
        <v/>
      </c>
      <c r="X19" s="154">
        <f>IFERROR(J19/H19,0)</f>
        <v/>
      </c>
      <c r="Y19" s="157" t="n">
        <v>129</v>
      </c>
      <c r="Z19" s="155" t="n">
        <v>3602</v>
      </c>
      <c r="AA19" s="157" t="n">
        <v>0</v>
      </c>
      <c r="AB19" s="155" t="n">
        <v>3602</v>
      </c>
      <c r="AC19" s="155" t="n">
        <v>0</v>
      </c>
      <c r="AD19" s="160" t="n">
        <v>3602</v>
      </c>
      <c r="AE19" s="174" t="n">
        <v>0</v>
      </c>
      <c r="AF19" s="174" t="n">
        <v>0</v>
      </c>
      <c r="AG19" s="174" t="n">
        <v>0</v>
      </c>
      <c r="AH19" s="174" t="n">
        <v>3</v>
      </c>
      <c r="AI19" s="174" t="n">
        <v>0</v>
      </c>
      <c r="AJ19" s="174" t="n">
        <v>0</v>
      </c>
      <c r="AK19" s="174" t="n">
        <v>0</v>
      </c>
      <c r="AL19" s="174" t="n">
        <v>13</v>
      </c>
      <c r="AM19" s="160" t="n">
        <v>0</v>
      </c>
      <c r="AN19" s="160" t="n">
        <v>0</v>
      </c>
      <c r="AO19" s="160" t="n">
        <v>0</v>
      </c>
      <c r="AP19" s="160" t="n">
        <v>0</v>
      </c>
      <c r="AQ19" s="160" t="n">
        <v>0</v>
      </c>
      <c r="AR19" s="160" t="n">
        <v>0</v>
      </c>
      <c r="AS19" s="160" t="n">
        <v>0</v>
      </c>
      <c r="AT19" s="160" t="n">
        <v>0</v>
      </c>
      <c r="AU19" s="464" t="n"/>
      <c r="AV19" s="460" t="n"/>
      <c r="AW19" s="460" t="n"/>
      <c r="AX19" s="460" t="n"/>
      <c r="AY19" s="460" t="n"/>
      <c r="AZ19" s="460" t="n"/>
      <c r="BA19" s="460" t="n"/>
      <c r="BB19" s="460" t="n"/>
      <c r="BC19" s="460" t="n"/>
      <c r="BD19" s="460" t="n"/>
      <c r="BE19" s="460" t="n"/>
      <c r="BF19" s="460" t="n"/>
      <c r="BG19" s="460" t="n"/>
      <c r="BH19" s="457" t="n"/>
    </row>
    <row r="20" ht="15" customFormat="1" customHeight="1" s="156" thickBot="1">
      <c r="B20" s="153" t="inlineStr">
        <is>
          <t>Mpilo</t>
        </is>
      </c>
      <c r="C20" s="41" t="n">
        <v>16452</v>
      </c>
      <c r="D20" s="41" t="n">
        <v>11444</v>
      </c>
      <c r="E20" s="41" t="n">
        <v>0</v>
      </c>
      <c r="F20" s="41" t="n">
        <v>14</v>
      </c>
      <c r="G20" s="41" t="n">
        <v>1177</v>
      </c>
      <c r="H20" s="41" t="n">
        <v>1718</v>
      </c>
      <c r="I20" s="41" t="n">
        <v>3</v>
      </c>
      <c r="J20" s="41" t="n">
        <v>2</v>
      </c>
      <c r="K20" s="45">
        <f>G20-I20</f>
        <v/>
      </c>
      <c r="L20" s="45">
        <f>H20-J20</f>
        <v/>
      </c>
      <c r="M20" s="45" t="n">
        <v>0</v>
      </c>
      <c r="N20" s="45" t="n">
        <v>0</v>
      </c>
      <c r="O20" s="45" t="n">
        <v>1385</v>
      </c>
      <c r="P20" s="45" t="n">
        <v>2192</v>
      </c>
      <c r="Q20" s="45" t="n">
        <v>168</v>
      </c>
      <c r="R20" s="177">
        <f>C20+E20+K20</f>
        <v/>
      </c>
      <c r="S20" s="177">
        <f>D20+F20+L20</f>
        <v/>
      </c>
      <c r="T20" s="45" t="n">
        <v>0</v>
      </c>
      <c r="U20" s="45" t="n">
        <v>0</v>
      </c>
      <c r="V20" s="45" t="inlineStr">
        <is>
          <t>N/A</t>
        </is>
      </c>
      <c r="W20" s="154">
        <f>IFERROR(I20/G20,0)</f>
        <v/>
      </c>
      <c r="X20" s="154">
        <f>IFERROR(J20/H20,0)</f>
        <v/>
      </c>
      <c r="Y20" s="157" t="n">
        <v>0</v>
      </c>
      <c r="Z20" s="155" t="n">
        <v>2208</v>
      </c>
      <c r="AA20" s="157" t="n">
        <v>0</v>
      </c>
      <c r="AB20" s="155" t="n">
        <v>2208</v>
      </c>
      <c r="AC20" s="155" t="n">
        <v>0</v>
      </c>
      <c r="AD20" s="160" t="n">
        <v>0</v>
      </c>
      <c r="AE20" s="160" t="n">
        <v>0</v>
      </c>
      <c r="AF20" s="160" t="n">
        <v>0</v>
      </c>
      <c r="AG20" s="160" t="n">
        <v>0</v>
      </c>
      <c r="AH20" s="160" t="n">
        <v>0</v>
      </c>
      <c r="AI20" s="160" t="n">
        <v>0</v>
      </c>
      <c r="AJ20" s="160" t="n">
        <v>0</v>
      </c>
      <c r="AK20" s="160" t="n">
        <v>3</v>
      </c>
      <c r="AL20" s="160" t="n">
        <v>2</v>
      </c>
      <c r="AM20" s="160" t="n">
        <v>0</v>
      </c>
      <c r="AN20" s="160" t="n">
        <v>0</v>
      </c>
      <c r="AO20" s="160" t="n">
        <v>0</v>
      </c>
      <c r="AP20" s="160" t="n">
        <v>0</v>
      </c>
      <c r="AQ20" s="160" t="n">
        <v>0</v>
      </c>
      <c r="AR20" s="160" t="n">
        <v>0</v>
      </c>
      <c r="AS20" s="160" t="n">
        <v>0</v>
      </c>
      <c r="AT20" s="160" t="n">
        <v>0</v>
      </c>
      <c r="AU20" s="465" t="n"/>
      <c r="AV20" s="440" t="n"/>
      <c r="AW20" s="440" t="n"/>
      <c r="AX20" s="440" t="n"/>
      <c r="AY20" s="440" t="n"/>
      <c r="AZ20" s="440" t="n"/>
      <c r="BA20" s="440" t="n"/>
      <c r="BB20" s="440" t="n"/>
      <c r="BC20" s="440" t="n"/>
      <c r="BD20" s="440" t="n"/>
      <c r="BE20" s="440" t="n"/>
      <c r="BF20" s="440" t="n"/>
      <c r="BG20" s="440" t="n"/>
      <c r="BH20" s="438" t="n"/>
    </row>
    <row r="21" ht="15" customFormat="1" customHeight="1" s="156" thickBot="1">
      <c r="B21" s="153" t="inlineStr">
        <is>
          <t>Mutare</t>
        </is>
      </c>
      <c r="C21" s="41" t="n">
        <v>10882</v>
      </c>
      <c r="D21" s="41" t="n">
        <v>16067</v>
      </c>
      <c r="E21" s="41" t="n">
        <v>0</v>
      </c>
      <c r="F21" s="41" t="n">
        <v>20</v>
      </c>
      <c r="G21" s="41" t="n">
        <v>490</v>
      </c>
      <c r="H21" s="41" t="n">
        <v>1957</v>
      </c>
      <c r="I21" s="41" t="n">
        <v>0</v>
      </c>
      <c r="J21" s="41" t="n">
        <v>0</v>
      </c>
      <c r="K21" s="45">
        <f>G21-I21</f>
        <v/>
      </c>
      <c r="L21" s="45">
        <f>H21-J21</f>
        <v/>
      </c>
      <c r="M21" s="45" t="n">
        <v>0</v>
      </c>
      <c r="N21" s="45" t="n">
        <v>0</v>
      </c>
      <c r="O21" s="45" t="n">
        <v>0</v>
      </c>
      <c r="P21" s="45" t="n">
        <v>0</v>
      </c>
      <c r="Q21" s="45" t="n">
        <v>144</v>
      </c>
      <c r="R21" s="177">
        <f>C21+E21+K21</f>
        <v/>
      </c>
      <c r="S21" s="177">
        <f>D21+F21+L21</f>
        <v/>
      </c>
      <c r="T21" s="45" t="n">
        <v>0</v>
      </c>
      <c r="U21" s="45" t="n">
        <v>0</v>
      </c>
      <c r="V21" s="45" t="inlineStr">
        <is>
          <t>N/A</t>
        </is>
      </c>
      <c r="W21" s="154">
        <f>IFERROR(I21/G21,0)</f>
        <v/>
      </c>
      <c r="X21" s="154">
        <f>IFERROR(J21/H21,0)</f>
        <v/>
      </c>
      <c r="Y21" s="157" t="n">
        <v>0</v>
      </c>
      <c r="Z21" s="155" t="n">
        <v>3902</v>
      </c>
      <c r="AA21" s="157" t="n">
        <v>0</v>
      </c>
      <c r="AB21" s="155" t="n">
        <v>3902</v>
      </c>
      <c r="AC21" s="155" t="n">
        <v>0</v>
      </c>
      <c r="AD21" s="160" t="n">
        <v>0</v>
      </c>
      <c r="AE21" s="160" t="n">
        <v>0</v>
      </c>
      <c r="AF21" s="160" t="n">
        <v>0</v>
      </c>
      <c r="AG21" s="160" t="n">
        <v>0</v>
      </c>
      <c r="AH21" s="160" t="n">
        <v>0</v>
      </c>
      <c r="AI21" s="160" t="n">
        <v>0</v>
      </c>
      <c r="AJ21" s="160" t="n">
        <v>0</v>
      </c>
      <c r="AK21" s="160" t="n">
        <v>0</v>
      </c>
      <c r="AL21" s="160" t="n">
        <v>0</v>
      </c>
      <c r="AM21" s="160" t="n">
        <v>0</v>
      </c>
      <c r="AN21" s="160" t="n">
        <v>0</v>
      </c>
      <c r="AO21" s="160" t="n">
        <v>0</v>
      </c>
      <c r="AP21" s="160" t="n">
        <v>0</v>
      </c>
      <c r="AQ21" s="160" t="n">
        <v>0</v>
      </c>
      <c r="AR21" s="160" t="n">
        <v>0</v>
      </c>
      <c r="AS21" s="160" t="n">
        <v>0</v>
      </c>
      <c r="AT21" s="160" t="n">
        <v>0</v>
      </c>
      <c r="AU21" s="465" t="inlineStr">
        <is>
          <t xml:space="preserve">LIMS was down due to remote logging connectivity issues </t>
        </is>
      </c>
      <c r="AV21" s="440" t="n"/>
      <c r="AW21" s="440" t="n"/>
      <c r="AX21" s="440" t="n"/>
      <c r="AY21" s="440" t="n"/>
      <c r="AZ21" s="440" t="n"/>
      <c r="BA21" s="440" t="n"/>
      <c r="BB21" s="440" t="n"/>
      <c r="BC21" s="440" t="n"/>
      <c r="BD21" s="440" t="n"/>
      <c r="BE21" s="440" t="n"/>
      <c r="BF21" s="440" t="n"/>
      <c r="BG21" s="440" t="n"/>
      <c r="BH21" s="438" t="n"/>
    </row>
    <row r="22" ht="15" customFormat="1" customHeight="1" s="156" thickBot="1">
      <c r="B22" s="153" t="inlineStr">
        <is>
          <t>BRIDH</t>
        </is>
      </c>
      <c r="C22" s="41" t="n">
        <v>21565</v>
      </c>
      <c r="D22" s="41" t="n">
        <v>0</v>
      </c>
      <c r="E22" s="41" t="n">
        <v>9</v>
      </c>
      <c r="F22" s="41" t="n">
        <v>0</v>
      </c>
      <c r="G22" s="41" t="n">
        <v>2769</v>
      </c>
      <c r="H22" s="41" t="n">
        <v>0</v>
      </c>
      <c r="I22" s="41" t="n">
        <v>5</v>
      </c>
      <c r="J22" s="41" t="n">
        <v>0</v>
      </c>
      <c r="K22" s="45">
        <f>G22-I22</f>
        <v/>
      </c>
      <c r="L22" s="45">
        <f>H22-J22</f>
        <v/>
      </c>
      <c r="M22" s="45" t="n">
        <v>652</v>
      </c>
      <c r="N22" s="45" t="n">
        <v>0</v>
      </c>
      <c r="O22" s="45" t="n">
        <v>0</v>
      </c>
      <c r="P22" s="45" t="n">
        <v>0</v>
      </c>
      <c r="Q22" s="45" t="n">
        <v>168</v>
      </c>
      <c r="R22" s="177">
        <f>C22+E22+K22</f>
        <v/>
      </c>
      <c r="S22" s="177">
        <f>D22+F22+L22</f>
        <v/>
      </c>
      <c r="T22" s="45" t="n">
        <v>0</v>
      </c>
      <c r="U22" s="45" t="n">
        <v>0</v>
      </c>
      <c r="V22" s="45" t="inlineStr">
        <is>
          <t>N/A</t>
        </is>
      </c>
      <c r="W22" s="154">
        <f>IFERROR(I22/G22,0)</f>
        <v/>
      </c>
      <c r="X22" s="154">
        <f>IFERROR(J22/H22,0)</f>
        <v/>
      </c>
      <c r="Y22" s="157" t="n">
        <v>0</v>
      </c>
      <c r="Z22" s="155" t="n">
        <v>0</v>
      </c>
      <c r="AA22" s="157" t="n">
        <v>518</v>
      </c>
      <c r="AB22" s="155" t="n">
        <v>0</v>
      </c>
      <c r="AC22" s="155" t="n">
        <v>0</v>
      </c>
      <c r="AD22" s="160" t="n">
        <v>0</v>
      </c>
      <c r="AE22" s="160" t="n">
        <v>0</v>
      </c>
      <c r="AF22" s="160" t="n">
        <v>0</v>
      </c>
      <c r="AG22" s="160" t="n">
        <v>0</v>
      </c>
      <c r="AH22" s="160" t="n">
        <v>0</v>
      </c>
      <c r="AI22" s="160" t="n">
        <v>0</v>
      </c>
      <c r="AJ22" s="160" t="n">
        <v>0</v>
      </c>
      <c r="AK22" s="160" t="n">
        <v>5</v>
      </c>
      <c r="AL22" s="160" t="n">
        <v>0</v>
      </c>
      <c r="AM22" s="160" t="n">
        <v>0</v>
      </c>
      <c r="AN22" s="160" t="n">
        <v>0</v>
      </c>
      <c r="AO22" s="160" t="n">
        <v>0</v>
      </c>
      <c r="AP22" s="160" t="n">
        <v>0</v>
      </c>
      <c r="AQ22" s="160" t="n">
        <v>0</v>
      </c>
      <c r="AR22" s="160" t="n">
        <v>0</v>
      </c>
      <c r="AS22" s="160" t="n">
        <v>0</v>
      </c>
      <c r="AT22" s="160" t="n">
        <v>0</v>
      </c>
      <c r="AU22" s="465" t="inlineStr">
        <is>
          <t>5 samples rejected  with no request forms and insufficient information to make lab copies</t>
        </is>
      </c>
      <c r="AV22" s="440" t="n"/>
      <c r="AW22" s="440" t="n"/>
      <c r="AX22" s="440" t="n"/>
      <c r="AY22" s="440" t="n"/>
      <c r="AZ22" s="440" t="n"/>
      <c r="BA22" s="440" t="n"/>
      <c r="BB22" s="440" t="n"/>
      <c r="BC22" s="440" t="n"/>
      <c r="BD22" s="440" t="n"/>
      <c r="BE22" s="440" t="n"/>
      <c r="BF22" s="440" t="n"/>
      <c r="BG22" s="440" t="n"/>
      <c r="BH22" s="438" t="n"/>
    </row>
    <row r="23" ht="15" customFormat="1" customHeight="1" s="156" thickBot="1">
      <c r="B23" s="153" t="inlineStr">
        <is>
          <t>Gweru</t>
        </is>
      </c>
      <c r="C23" s="41" t="n">
        <v>26018</v>
      </c>
      <c r="D23" s="41" t="n">
        <v>0</v>
      </c>
      <c r="E23" s="41" t="n">
        <v>0</v>
      </c>
      <c r="F23" s="41" t="n">
        <v>0</v>
      </c>
      <c r="G23" s="41" t="n">
        <v>1501</v>
      </c>
      <c r="H23" s="41" t="n">
        <v>0</v>
      </c>
      <c r="I23" s="41" t="n">
        <v>1</v>
      </c>
      <c r="J23" s="41" t="n">
        <v>0</v>
      </c>
      <c r="K23" s="45">
        <f>G23-I23</f>
        <v/>
      </c>
      <c r="L23" s="45">
        <f>H23-J23</f>
        <v/>
      </c>
      <c r="M23" s="45" t="n">
        <v>0</v>
      </c>
      <c r="N23" s="45" t="n">
        <v>0</v>
      </c>
      <c r="O23" s="45" t="n">
        <v>3864</v>
      </c>
      <c r="P23" s="45" t="n">
        <v>0</v>
      </c>
      <c r="Q23" s="45" t="n">
        <v>163</v>
      </c>
      <c r="R23" s="177">
        <f>C23+E23+K23</f>
        <v/>
      </c>
      <c r="S23" s="177">
        <f>D23+F23+L23</f>
        <v/>
      </c>
      <c r="T23" s="45" t="n">
        <v>1155</v>
      </c>
      <c r="U23" s="45" t="n">
        <v>0</v>
      </c>
      <c r="V23" s="45" t="inlineStr">
        <is>
          <t>Kadoma</t>
        </is>
      </c>
      <c r="W23" s="154">
        <f>IFERROR(I23/G23,0)</f>
        <v/>
      </c>
      <c r="X23" s="154">
        <f>IFERROR(J23/H23,0)</f>
        <v/>
      </c>
      <c r="Y23" s="157" t="n">
        <v>3485</v>
      </c>
      <c r="Z23" s="155" t="n">
        <v>0</v>
      </c>
      <c r="AA23" s="157" t="n">
        <v>3485</v>
      </c>
      <c r="AB23" s="155" t="n">
        <v>0</v>
      </c>
      <c r="AC23" s="155" t="n">
        <v>3485</v>
      </c>
      <c r="AD23" s="160" t="n">
        <v>0</v>
      </c>
      <c r="AE23" s="160" t="n">
        <v>0</v>
      </c>
      <c r="AF23" s="160" t="n">
        <v>0</v>
      </c>
      <c r="AG23" s="160" t="n">
        <v>0</v>
      </c>
      <c r="AH23" s="160" t="n">
        <v>0</v>
      </c>
      <c r="AI23" s="160" t="n">
        <v>0</v>
      </c>
      <c r="AJ23" s="160" t="n">
        <v>0</v>
      </c>
      <c r="AK23" s="160" t="n">
        <v>1</v>
      </c>
      <c r="AL23" s="160" t="n">
        <v>0</v>
      </c>
      <c r="AM23" s="160" t="n">
        <v>0</v>
      </c>
      <c r="AN23" s="160" t="n">
        <v>0</v>
      </c>
      <c r="AO23" s="160" t="n">
        <v>0</v>
      </c>
      <c r="AP23" s="160" t="n">
        <v>0</v>
      </c>
      <c r="AQ23" s="160" t="n">
        <v>1155</v>
      </c>
      <c r="AR23" s="160" t="n">
        <v>0</v>
      </c>
      <c r="AS23" s="160" t="n">
        <v>0</v>
      </c>
      <c r="AT23" s="160" t="n">
        <v>0</v>
      </c>
      <c r="AU23" s="465" t="inlineStr">
        <is>
          <t xml:space="preserve">The reffered samples were entered into LIMS at Gweru PHL.LIMS was down due to remote logging connectivity issues </t>
        </is>
      </c>
      <c r="AV23" s="440" t="n"/>
      <c r="AW23" s="440" t="n"/>
      <c r="AX23" s="440" t="n"/>
      <c r="AY23" s="440" t="n"/>
      <c r="AZ23" s="440" t="n"/>
      <c r="BA23" s="440" t="n"/>
      <c r="BB23" s="440" t="n"/>
      <c r="BC23" s="440" t="n"/>
      <c r="BD23" s="440" t="n"/>
      <c r="BE23" s="440" t="n"/>
      <c r="BF23" s="440" t="n"/>
      <c r="BG23" s="440" t="n"/>
      <c r="BH23" s="438" t="n"/>
    </row>
    <row r="24" ht="15" customFormat="1" customHeight="1" s="156" thickBot="1">
      <c r="B24" s="153" t="inlineStr">
        <is>
          <t>Chinhoyi</t>
        </is>
      </c>
      <c r="C24" s="41" t="n">
        <v>11166</v>
      </c>
      <c r="D24" s="41" t="n">
        <v>0</v>
      </c>
      <c r="E24" s="41" t="n">
        <v>0</v>
      </c>
      <c r="F24" s="41" t="n">
        <v>0</v>
      </c>
      <c r="G24" s="41" t="n">
        <v>1026</v>
      </c>
      <c r="H24" s="41" t="n">
        <v>0</v>
      </c>
      <c r="I24" s="41" t="n">
        <v>5</v>
      </c>
      <c r="J24" s="41" t="n">
        <v>0</v>
      </c>
      <c r="K24" s="45">
        <f>G24-I24</f>
        <v/>
      </c>
      <c r="L24" s="45">
        <f>H24-J24</f>
        <v/>
      </c>
      <c r="M24" s="45" t="n">
        <v>5</v>
      </c>
      <c r="N24" s="45" t="n">
        <v>0</v>
      </c>
      <c r="O24" s="45" t="n">
        <v>0</v>
      </c>
      <c r="P24" s="45" t="n">
        <v>0</v>
      </c>
      <c r="Q24" s="45" t="n">
        <v>168</v>
      </c>
      <c r="R24" s="177">
        <f>C24+E24+K24</f>
        <v/>
      </c>
      <c r="S24" s="177">
        <f>D24+F24+L24</f>
        <v/>
      </c>
      <c r="T24" s="45" t="n">
        <v>2400</v>
      </c>
      <c r="U24" s="45" t="n">
        <v>0</v>
      </c>
      <c r="V24" s="45" t="inlineStr">
        <is>
          <t xml:space="preserve">Kadoma </t>
        </is>
      </c>
      <c r="W24" s="154">
        <f>IFERROR(I24/G24,0)</f>
        <v/>
      </c>
      <c r="X24" s="154">
        <f>IFERROR(J24/H24,0)</f>
        <v/>
      </c>
      <c r="Y24" s="157" t="n">
        <v>0</v>
      </c>
      <c r="Z24" s="155" t="n">
        <v>0</v>
      </c>
      <c r="AA24" s="157" t="n">
        <v>0</v>
      </c>
      <c r="AB24" s="155" t="n">
        <v>0</v>
      </c>
      <c r="AC24" s="155" t="n">
        <v>0</v>
      </c>
      <c r="AD24" s="160" t="n">
        <v>0</v>
      </c>
      <c r="AE24" s="160" t="n">
        <v>0</v>
      </c>
      <c r="AF24" s="160" t="n">
        <v>0</v>
      </c>
      <c r="AG24" s="160" t="n">
        <v>0</v>
      </c>
      <c r="AH24" s="160" t="n">
        <v>0</v>
      </c>
      <c r="AI24" s="160" t="n">
        <v>5</v>
      </c>
      <c r="AJ24" s="160" t="n">
        <v>0</v>
      </c>
      <c r="AK24" s="160" t="n">
        <v>0</v>
      </c>
      <c r="AL24" s="160" t="n">
        <v>0</v>
      </c>
      <c r="AM24" s="160" t="n">
        <v>0</v>
      </c>
      <c r="AN24" s="160" t="n">
        <v>0</v>
      </c>
      <c r="AO24" s="160" t="n">
        <v>0</v>
      </c>
      <c r="AP24" s="160" t="n">
        <v>0</v>
      </c>
      <c r="AQ24" s="160" t="n">
        <v>0</v>
      </c>
      <c r="AR24" s="160" t="n">
        <v>0</v>
      </c>
      <c r="AS24" s="160" t="n">
        <v>2400</v>
      </c>
      <c r="AT24" s="160" t="n">
        <v>0</v>
      </c>
      <c r="AU24" s="465" t="inlineStr">
        <is>
          <t xml:space="preserve">2 grossly haemolysed samples  from Chipfuwamiti , 2 Empty cryotubes from FatherO hear and no sample from Doma. Reffered samples were not entered into LIMS at Chinhoyi </t>
        </is>
      </c>
      <c r="AV24" s="440" t="n"/>
      <c r="AW24" s="440" t="n"/>
      <c r="AX24" s="440" t="n"/>
      <c r="AY24" s="440" t="n"/>
      <c r="AZ24" s="440" t="n"/>
      <c r="BA24" s="440" t="n"/>
      <c r="BB24" s="440" t="n"/>
      <c r="BC24" s="440" t="n"/>
      <c r="BD24" s="440" t="n"/>
      <c r="BE24" s="440" t="n"/>
      <c r="BF24" s="440" t="n"/>
      <c r="BG24" s="440" t="n"/>
      <c r="BH24" s="438" t="n"/>
    </row>
    <row r="25" ht="15" customFormat="1" customHeight="1" s="156" thickBot="1">
      <c r="B25" s="153" t="inlineStr">
        <is>
          <t xml:space="preserve">Masvingo </t>
        </is>
      </c>
      <c r="C25" s="41" t="n">
        <v>17991</v>
      </c>
      <c r="D25" s="41" t="n">
        <v>0</v>
      </c>
      <c r="E25" s="41" t="n">
        <v>26</v>
      </c>
      <c r="F25" s="41" t="n">
        <v>0</v>
      </c>
      <c r="G25" s="41" t="n">
        <v>1583</v>
      </c>
      <c r="H25" s="41" t="n">
        <v>0</v>
      </c>
      <c r="I25" s="41" t="n">
        <v>1</v>
      </c>
      <c r="J25" s="41" t="n">
        <v>0</v>
      </c>
      <c r="K25" s="45">
        <f>G25-I25</f>
        <v/>
      </c>
      <c r="L25" s="45">
        <f>H25-J25</f>
        <v/>
      </c>
      <c r="M25" s="45" t="n">
        <v>0</v>
      </c>
      <c r="N25" s="45" t="n">
        <v>0</v>
      </c>
      <c r="O25" s="45" t="n">
        <v>0</v>
      </c>
      <c r="P25" s="45" t="n">
        <v>0</v>
      </c>
      <c r="Q25" s="45" t="n">
        <v>168</v>
      </c>
      <c r="R25" s="177">
        <f>C25+E25+K25</f>
        <v/>
      </c>
      <c r="S25" s="177">
        <f>D25+F25+L25</f>
        <v/>
      </c>
      <c r="T25" s="45" t="n">
        <v>1527</v>
      </c>
      <c r="U25" s="45" t="n">
        <v>0</v>
      </c>
      <c r="V25" s="45" t="inlineStr">
        <is>
          <t>Bindura</t>
        </is>
      </c>
      <c r="W25" s="154">
        <f>IFERROR(I25/G25,0)</f>
        <v/>
      </c>
      <c r="X25" s="154">
        <f>IFERROR(J25/H25,0)</f>
        <v/>
      </c>
      <c r="Y25" s="157" t="n">
        <v>1597</v>
      </c>
      <c r="Z25" s="155" t="n">
        <v>0</v>
      </c>
      <c r="AA25" s="157" t="n">
        <v>0</v>
      </c>
      <c r="AB25" s="155" t="n">
        <v>0</v>
      </c>
      <c r="AC25" s="155" t="n">
        <v>0</v>
      </c>
      <c r="AD25" s="160" t="n">
        <v>0</v>
      </c>
      <c r="AE25" s="160" t="n">
        <v>0</v>
      </c>
      <c r="AF25" s="160" t="n">
        <v>0</v>
      </c>
      <c r="AG25" s="160" t="n">
        <v>0</v>
      </c>
      <c r="AH25" s="160" t="n">
        <v>0</v>
      </c>
      <c r="AI25" s="160" t="n">
        <v>0</v>
      </c>
      <c r="AJ25" s="160" t="n">
        <v>0</v>
      </c>
      <c r="AK25" s="160" t="n">
        <v>1</v>
      </c>
      <c r="AL25" s="160" t="n">
        <v>0</v>
      </c>
      <c r="AM25" s="160" t="n">
        <v>0</v>
      </c>
      <c r="AN25" s="160" t="n">
        <v>0</v>
      </c>
      <c r="AO25" s="160" t="n">
        <v>0</v>
      </c>
      <c r="AP25" s="160" t="n">
        <v>0</v>
      </c>
      <c r="AQ25" s="160" t="n">
        <v>1527</v>
      </c>
      <c r="AR25" s="160" t="n">
        <v>0</v>
      </c>
      <c r="AS25" s="160" t="n">
        <v>0</v>
      </c>
      <c r="AT25" s="160" t="n">
        <v>0</v>
      </c>
      <c r="AU25" s="465" t="inlineStr">
        <is>
          <t>1 rejected no request form from MCH</t>
        </is>
      </c>
      <c r="AV25" s="440" t="n"/>
      <c r="AW25" s="440" t="n"/>
      <c r="AX25" s="440" t="n"/>
      <c r="AY25" s="440" t="n"/>
      <c r="AZ25" s="440" t="n"/>
      <c r="BA25" s="440" t="n"/>
      <c r="BB25" s="440" t="n"/>
      <c r="BC25" s="440" t="n"/>
      <c r="BD25" s="440" t="n"/>
      <c r="BE25" s="440" t="n"/>
      <c r="BF25" s="440" t="n"/>
      <c r="BG25" s="440" t="n"/>
      <c r="BH25" s="438" t="n"/>
    </row>
    <row r="26" ht="15" customFormat="1" customHeight="1" s="156" thickBot="1">
      <c r="B26" s="153" t="inlineStr">
        <is>
          <t>Victoria Falls</t>
        </is>
      </c>
      <c r="C26" s="41" t="n">
        <v>535</v>
      </c>
      <c r="D26" s="41" t="n">
        <v>0</v>
      </c>
      <c r="E26" s="41" t="n">
        <v>0</v>
      </c>
      <c r="F26" s="41" t="n">
        <v>0</v>
      </c>
      <c r="G26" s="41" t="n">
        <v>50</v>
      </c>
      <c r="H26" s="41" t="n">
        <v>0</v>
      </c>
      <c r="I26" s="41" t="n">
        <v>0</v>
      </c>
      <c r="J26" s="41" t="n">
        <v>0</v>
      </c>
      <c r="K26" s="45">
        <f>G26-I26</f>
        <v/>
      </c>
      <c r="L26" s="45">
        <f>H26-J26</f>
        <v/>
      </c>
      <c r="M26" s="45" t="n">
        <v>50</v>
      </c>
      <c r="N26" s="45" t="n">
        <v>0</v>
      </c>
      <c r="O26" s="45" t="n">
        <v>6</v>
      </c>
      <c r="P26" s="45" t="n">
        <v>0</v>
      </c>
      <c r="Q26" s="45" t="n">
        <v>168</v>
      </c>
      <c r="R26" s="177">
        <f>C26+E26+K26</f>
        <v/>
      </c>
      <c r="S26" s="177">
        <f>D26+F26+L26</f>
        <v/>
      </c>
      <c r="T26" s="45" t="n">
        <v>0</v>
      </c>
      <c r="U26" s="45" t="n">
        <v>0</v>
      </c>
      <c r="V26" s="45" t="inlineStr">
        <is>
          <t>N/A</t>
        </is>
      </c>
      <c r="W26" s="154">
        <f>IFERROR(I26/G26,0)</f>
        <v/>
      </c>
      <c r="X26" s="154">
        <f>IFERROR(J26/H26,0)</f>
        <v/>
      </c>
      <c r="Y26" s="157" t="n">
        <v>375</v>
      </c>
      <c r="Z26" s="155" t="n">
        <v>0</v>
      </c>
      <c r="AA26" s="157" t="n">
        <v>375</v>
      </c>
      <c r="AB26" s="155" t="n">
        <v>0</v>
      </c>
      <c r="AC26" s="155" t="n">
        <v>0</v>
      </c>
      <c r="AD26" s="160" t="n">
        <v>0</v>
      </c>
      <c r="AE26" s="160" t="n">
        <v>0</v>
      </c>
      <c r="AF26" s="160" t="n">
        <v>0</v>
      </c>
      <c r="AG26" s="160" t="n">
        <v>0</v>
      </c>
      <c r="AH26" s="160" t="n">
        <v>0</v>
      </c>
      <c r="AI26" s="160" t="n">
        <v>0</v>
      </c>
      <c r="AJ26" s="160" t="n">
        <v>0</v>
      </c>
      <c r="AK26" s="160" t="n">
        <v>0</v>
      </c>
      <c r="AL26" s="160" t="n">
        <v>0</v>
      </c>
      <c r="AM26" s="160" t="n">
        <v>0</v>
      </c>
      <c r="AN26" s="160" t="n">
        <v>0</v>
      </c>
      <c r="AO26" s="160" t="n">
        <v>0</v>
      </c>
      <c r="AP26" s="160" t="n">
        <v>0</v>
      </c>
      <c r="AQ26" s="160" t="n">
        <v>0</v>
      </c>
      <c r="AR26" s="160" t="n">
        <v>0</v>
      </c>
      <c r="AS26" s="160" t="n">
        <v>0</v>
      </c>
      <c r="AT26" s="160" t="n">
        <v>0</v>
      </c>
      <c r="AU26" s="465" t="inlineStr">
        <is>
          <t>The referred specimens were not entered into LIMS at Masvingo PHL</t>
        </is>
      </c>
      <c r="AV26" s="440" t="n"/>
      <c r="AW26" s="440" t="n"/>
      <c r="AX26" s="440" t="n"/>
      <c r="AY26" s="440" t="n"/>
      <c r="AZ26" s="440" t="n"/>
      <c r="BA26" s="440" t="n"/>
      <c r="BB26" s="440" t="n"/>
      <c r="BC26" s="440" t="n"/>
      <c r="BD26" s="440" t="n"/>
      <c r="BE26" s="440" t="n"/>
      <c r="BF26" s="440" t="n"/>
      <c r="BG26" s="440" t="n"/>
      <c r="BH26" s="438" t="n"/>
    </row>
    <row r="27" ht="15" customFormat="1" customHeight="1" s="156" thickBot="1">
      <c r="B27" s="153" t="inlineStr">
        <is>
          <t>Bindura</t>
        </is>
      </c>
      <c r="C27" s="41" t="n">
        <v>1663</v>
      </c>
      <c r="D27" s="41" t="n">
        <v>0</v>
      </c>
      <c r="E27" s="41" t="n">
        <v>0</v>
      </c>
      <c r="F27" s="41" t="n">
        <v>0</v>
      </c>
      <c r="G27" s="41" t="n">
        <v>667</v>
      </c>
      <c r="H27" s="41" t="n">
        <v>0</v>
      </c>
      <c r="I27" s="41" t="n">
        <v>0</v>
      </c>
      <c r="J27" s="41" t="n">
        <v>0</v>
      </c>
      <c r="K27" s="45">
        <f>G27-I27</f>
        <v/>
      </c>
      <c r="L27" s="45">
        <f>H27-J27</f>
        <v/>
      </c>
      <c r="M27" s="45" t="n">
        <v>0</v>
      </c>
      <c r="N27" s="45" t="n">
        <v>0</v>
      </c>
      <c r="O27" s="45" t="n">
        <v>1678</v>
      </c>
      <c r="P27" s="45" t="n">
        <v>0</v>
      </c>
      <c r="Q27" s="45" t="n">
        <v>168</v>
      </c>
      <c r="R27" s="45" t="n">
        <v>3857</v>
      </c>
      <c r="S27" s="177">
        <f>D27+F27+L27</f>
        <v/>
      </c>
      <c r="T27" s="45" t="n">
        <v>0</v>
      </c>
      <c r="U27" s="45" t="n">
        <v>0</v>
      </c>
      <c r="V27" s="45" t="inlineStr">
        <is>
          <t>N/A</t>
        </is>
      </c>
      <c r="W27" s="154">
        <f>IFERROR(I27/G27,0)</f>
        <v/>
      </c>
      <c r="X27" s="154">
        <f>IFERROR(J27/H27,0)</f>
        <v/>
      </c>
      <c r="Y27" s="167" t="n">
        <v>0</v>
      </c>
      <c r="Z27" s="167" t="n">
        <v>0</v>
      </c>
      <c r="AA27" s="167" t="n">
        <v>221</v>
      </c>
      <c r="AB27" s="168" t="n">
        <v>0</v>
      </c>
      <c r="AC27" s="168" t="n">
        <v>1007</v>
      </c>
      <c r="AD27" s="168" t="n">
        <v>0</v>
      </c>
      <c r="AE27" s="168" t="n">
        <v>0</v>
      </c>
      <c r="AF27" s="168" t="n">
        <v>0</v>
      </c>
      <c r="AG27" s="168" t="n">
        <v>0</v>
      </c>
      <c r="AH27" s="168" t="n">
        <v>0</v>
      </c>
      <c r="AI27" s="168" t="n">
        <v>0</v>
      </c>
      <c r="AJ27" s="168" t="n">
        <v>0</v>
      </c>
      <c r="AK27" s="168" t="n">
        <v>0</v>
      </c>
      <c r="AL27" s="168" t="n">
        <v>0</v>
      </c>
      <c r="AM27" s="160" t="n">
        <v>0</v>
      </c>
      <c r="AN27" s="160" t="n">
        <v>0</v>
      </c>
      <c r="AO27" s="160" t="n">
        <v>0</v>
      </c>
      <c r="AP27" s="160" t="n">
        <v>0</v>
      </c>
      <c r="AQ27" s="160" t="n">
        <v>0</v>
      </c>
      <c r="AR27" s="160" t="n">
        <v>0</v>
      </c>
      <c r="AS27" s="160" t="n">
        <v>0</v>
      </c>
      <c r="AT27" s="160" t="n">
        <v>0</v>
      </c>
      <c r="AU27" s="465" t="inlineStr">
        <is>
          <t>No results were printed and dispatched as we were running Mutare samples and our servers were connected to the Mutare LIMS</t>
        </is>
      </c>
      <c r="AV27" s="440" t="n"/>
      <c r="AW27" s="440" t="n"/>
      <c r="AX27" s="440" t="n"/>
      <c r="AY27" s="440" t="n"/>
      <c r="AZ27" s="440" t="n"/>
      <c r="BA27" s="440" t="n"/>
      <c r="BB27" s="440" t="n"/>
      <c r="BC27" s="440" t="n"/>
      <c r="BD27" s="440" t="n"/>
      <c r="BE27" s="440" t="n"/>
      <c r="BF27" s="440" t="n"/>
      <c r="BG27" s="440" t="n"/>
      <c r="BH27" s="438" t="n"/>
    </row>
    <row r="28" ht="15" customFormat="1" customHeight="1" s="156" thickBot="1">
      <c r="B28" s="153" t="inlineStr">
        <is>
          <t>Kadoma</t>
        </is>
      </c>
      <c r="C28" s="41" t="n">
        <v>861</v>
      </c>
      <c r="D28" s="41" t="n">
        <v>0</v>
      </c>
      <c r="E28" s="41" t="n">
        <v>0</v>
      </c>
      <c r="F28" s="41" t="n">
        <v>0</v>
      </c>
      <c r="G28" s="41" t="n">
        <v>437</v>
      </c>
      <c r="H28" s="41" t="n">
        <v>0</v>
      </c>
      <c r="I28" s="41" t="n">
        <v>16</v>
      </c>
      <c r="J28" s="41" t="n">
        <v>0</v>
      </c>
      <c r="K28" s="45">
        <f>G28-I28</f>
        <v/>
      </c>
      <c r="L28" s="45">
        <f>H28-J28</f>
        <v/>
      </c>
      <c r="M28" s="45" t="n">
        <v>305</v>
      </c>
      <c r="N28" s="45" t="n">
        <v>0</v>
      </c>
      <c r="O28" s="45" t="n">
        <v>246</v>
      </c>
      <c r="P28" s="45" t="n">
        <v>0</v>
      </c>
      <c r="Q28" s="45" t="n">
        <v>168</v>
      </c>
      <c r="R28" s="177" t="n">
        <v>4837</v>
      </c>
      <c r="S28" s="177">
        <f>D28+F28+L28</f>
        <v/>
      </c>
      <c r="T28" s="45" t="n">
        <v>0</v>
      </c>
      <c r="U28" s="45" t="n">
        <v>0</v>
      </c>
      <c r="V28" s="45" t="inlineStr">
        <is>
          <t>N/A</t>
        </is>
      </c>
      <c r="W28" s="154">
        <f>IFERROR(I28/G28,0)</f>
        <v/>
      </c>
      <c r="X28" s="154">
        <f>IFERROR(J28/H28,0)</f>
        <v/>
      </c>
      <c r="Y28" s="157" t="n">
        <v>0</v>
      </c>
      <c r="Z28" s="155" t="n">
        <v>0</v>
      </c>
      <c r="AA28" s="157" t="n">
        <v>0</v>
      </c>
      <c r="AB28" s="155" t="n">
        <v>0</v>
      </c>
      <c r="AC28" s="155" t="n">
        <v>0</v>
      </c>
      <c r="AD28" s="160" t="n">
        <v>0</v>
      </c>
      <c r="AE28" s="160" t="n">
        <v>8</v>
      </c>
      <c r="AF28" s="160" t="n">
        <v>0</v>
      </c>
      <c r="AG28" s="160" t="n">
        <v>1</v>
      </c>
      <c r="AH28" s="160" t="n">
        <v>0</v>
      </c>
      <c r="AI28" s="160" t="n">
        <v>1</v>
      </c>
      <c r="AJ28" s="160" t="n">
        <v>0</v>
      </c>
      <c r="AK28" s="160" t="n">
        <v>6</v>
      </c>
      <c r="AL28" s="160" t="n">
        <v>0</v>
      </c>
      <c r="AM28" s="160" t="n">
        <v>0</v>
      </c>
      <c r="AN28" s="160" t="n">
        <v>0</v>
      </c>
      <c r="AO28" s="160" t="n">
        <v>0</v>
      </c>
      <c r="AP28" s="160" t="n">
        <v>0</v>
      </c>
      <c r="AQ28" s="160" t="n">
        <v>0</v>
      </c>
      <c r="AR28" s="160" t="n">
        <v>0</v>
      </c>
      <c r="AS28" s="160" t="n">
        <v>0</v>
      </c>
      <c r="AT28" s="160" t="n">
        <v>0</v>
      </c>
      <c r="AU28" s="465" t="inlineStr">
        <is>
          <t>16 samples rejected were from Gweru (15) and Kadoma hospital (1).  8 samples were very old; 6 samples were not submitted; 1 sample was insufficient and 1 sample had a sample/form mismatch</t>
        </is>
      </c>
      <c r="AV28" s="440" t="n"/>
      <c r="AW28" s="440" t="n"/>
      <c r="AX28" s="440" t="n"/>
      <c r="AY28" s="440" t="n"/>
      <c r="AZ28" s="440" t="n"/>
      <c r="BA28" s="440" t="n"/>
      <c r="BB28" s="440" t="n"/>
      <c r="BC28" s="440" t="n"/>
      <c r="BD28" s="440" t="n"/>
      <c r="BE28" s="440" t="n"/>
      <c r="BF28" s="440" t="n"/>
      <c r="BG28" s="440" t="n"/>
      <c r="BH28" s="438" t="n"/>
    </row>
    <row r="29" ht="15" customFormat="1" customHeight="1" s="156" thickBot="1">
      <c r="B29" s="178" t="inlineStr">
        <is>
          <t>Marondera</t>
        </is>
      </c>
      <c r="C29" s="41" t="n">
        <v>3578</v>
      </c>
      <c r="D29" s="41" t="n">
        <v>0</v>
      </c>
      <c r="E29" s="41" t="n">
        <v>3</v>
      </c>
      <c r="F29" s="41" t="n">
        <v>0</v>
      </c>
      <c r="G29" s="41" t="n">
        <v>1166</v>
      </c>
      <c r="H29" s="41" t="n">
        <v>0</v>
      </c>
      <c r="I29" s="41" t="n">
        <v>3</v>
      </c>
      <c r="J29" s="41" t="n">
        <v>0</v>
      </c>
      <c r="K29" s="45">
        <f>G29-I29</f>
        <v/>
      </c>
      <c r="L29" s="45">
        <f>H29-J29</f>
        <v/>
      </c>
      <c r="M29" s="45" t="n">
        <v>268</v>
      </c>
      <c r="N29" s="45" t="n">
        <v>0</v>
      </c>
      <c r="O29" s="45" t="n">
        <v>928</v>
      </c>
      <c r="P29" s="45" t="n">
        <v>0</v>
      </c>
      <c r="Q29" s="45" t="n">
        <v>168</v>
      </c>
      <c r="R29" s="177">
        <f>C29+E29+K29</f>
        <v/>
      </c>
      <c r="S29" s="177">
        <f>D29+F29+L29</f>
        <v/>
      </c>
      <c r="T29" s="45" t="n">
        <v>0</v>
      </c>
      <c r="U29" s="177" t="n">
        <v>0</v>
      </c>
      <c r="V29" s="45" t="inlineStr">
        <is>
          <t>N/A</t>
        </is>
      </c>
      <c r="W29" s="154">
        <f>IFERROR(I29/G29,0)</f>
        <v/>
      </c>
      <c r="X29" s="154">
        <f>IFERROR(J29/H29,0)</f>
        <v/>
      </c>
      <c r="Y29" s="157" t="n">
        <v>619</v>
      </c>
      <c r="Z29" s="155" t="n">
        <v>0</v>
      </c>
      <c r="AA29" s="157" t="n">
        <v>178</v>
      </c>
      <c r="AB29" s="155" t="n">
        <v>0</v>
      </c>
      <c r="AC29" s="155" t="n">
        <v>178</v>
      </c>
      <c r="AD29" s="160" t="n">
        <v>0</v>
      </c>
      <c r="AE29" s="160" t="n">
        <v>3</v>
      </c>
      <c r="AF29" s="160" t="n">
        <v>0</v>
      </c>
      <c r="AG29" s="160" t="n">
        <v>0</v>
      </c>
      <c r="AH29" s="160" t="n">
        <v>0</v>
      </c>
      <c r="AI29" s="160" t="n">
        <v>0</v>
      </c>
      <c r="AJ29" s="160" t="n">
        <v>0</v>
      </c>
      <c r="AK29" s="160" t="n">
        <v>0</v>
      </c>
      <c r="AL29" s="160" t="n">
        <v>0</v>
      </c>
      <c r="AM29" s="160" t="n">
        <v>0</v>
      </c>
      <c r="AN29" s="160" t="n">
        <v>0</v>
      </c>
      <c r="AO29" s="160" t="n">
        <v>0</v>
      </c>
      <c r="AP29" s="160" t="n">
        <v>0</v>
      </c>
      <c r="AQ29" s="160" t="n">
        <v>0</v>
      </c>
      <c r="AR29" s="174" t="n">
        <v>0</v>
      </c>
      <c r="AS29" s="160" t="n">
        <v>0</v>
      </c>
      <c r="AT29" s="160" t="n">
        <v>0</v>
      </c>
      <c r="AU29" s="465" t="inlineStr">
        <is>
          <t>Internet connectivity erratic. IT working on changing Mutare sample barcodes to Murondera</t>
        </is>
      </c>
      <c r="AV29" s="440" t="n"/>
      <c r="AW29" s="440" t="n"/>
      <c r="AX29" s="440" t="n"/>
      <c r="AY29" s="440" t="n"/>
      <c r="AZ29" s="440" t="n"/>
      <c r="BA29" s="440" t="n"/>
      <c r="BB29" s="440" t="n"/>
      <c r="BC29" s="440" t="n"/>
      <c r="BD29" s="440" t="n"/>
      <c r="BE29" s="440" t="n"/>
      <c r="BF29" s="440" t="n"/>
      <c r="BG29" s="440" t="n"/>
      <c r="BH29" s="438" t="n"/>
    </row>
    <row r="30" ht="15" customFormat="1" customHeight="1" s="156" thickBot="1">
      <c r="B30" s="153" t="inlineStr">
        <is>
          <t>St Lukes</t>
        </is>
      </c>
      <c r="C30" s="41" t="n">
        <v>92</v>
      </c>
      <c r="D30" s="41" t="n">
        <v>3333</v>
      </c>
      <c r="E30" s="41" t="n">
        <v>0</v>
      </c>
      <c r="F30" s="41" t="n">
        <v>9</v>
      </c>
      <c r="G30" s="41" t="n">
        <v>0</v>
      </c>
      <c r="H30" s="41" t="n">
        <v>212</v>
      </c>
      <c r="I30" s="41" t="n">
        <v>0</v>
      </c>
      <c r="J30" s="41" t="n">
        <v>0</v>
      </c>
      <c r="K30" s="45">
        <f>G30-I30</f>
        <v/>
      </c>
      <c r="L30" s="45">
        <f>H30-J30</f>
        <v/>
      </c>
      <c r="M30" s="45" t="n">
        <v>0</v>
      </c>
      <c r="N30" s="45" t="n">
        <v>0</v>
      </c>
      <c r="O30" s="45" t="n">
        <v>0</v>
      </c>
      <c r="P30" s="45" t="n">
        <v>2638</v>
      </c>
      <c r="Q30" s="45" t="n">
        <v>168</v>
      </c>
      <c r="R30" s="177">
        <f>C30+E30+K30</f>
        <v/>
      </c>
      <c r="S30" s="177">
        <f>D30+F30+L30</f>
        <v/>
      </c>
      <c r="T30" s="45" t="n">
        <v>0</v>
      </c>
      <c r="U30" s="45" t="n">
        <v>0</v>
      </c>
      <c r="V30" s="45" t="inlineStr">
        <is>
          <t>N/A</t>
        </is>
      </c>
      <c r="W30" s="154">
        <f>IFERROR(I30/G30,0)</f>
        <v/>
      </c>
      <c r="X30" s="154">
        <f>IFERROR(J30/H30,0)</f>
        <v/>
      </c>
      <c r="Y30" s="157" t="n">
        <v>0</v>
      </c>
      <c r="Z30" s="155" t="n">
        <v>0</v>
      </c>
      <c r="AA30" s="157" t="n">
        <v>0</v>
      </c>
      <c r="AB30" s="155" t="n">
        <v>1507</v>
      </c>
      <c r="AC30" s="155" t="n">
        <v>0</v>
      </c>
      <c r="AD30" s="160" t="n">
        <v>0</v>
      </c>
      <c r="AE30" s="160" t="n">
        <v>0</v>
      </c>
      <c r="AF30" s="160" t="n">
        <v>0</v>
      </c>
      <c r="AG30" s="160" t="n">
        <v>0</v>
      </c>
      <c r="AH30" s="160" t="n">
        <v>0</v>
      </c>
      <c r="AI30" s="160" t="n">
        <v>0</v>
      </c>
      <c r="AJ30" s="160" t="n">
        <v>0</v>
      </c>
      <c r="AK30" s="160" t="n">
        <v>0</v>
      </c>
      <c r="AL30" s="160" t="n">
        <v>0</v>
      </c>
      <c r="AM30" s="160" t="n">
        <v>0</v>
      </c>
      <c r="AN30" s="160" t="n">
        <v>0</v>
      </c>
      <c r="AO30" s="160" t="n">
        <v>0</v>
      </c>
      <c r="AP30" s="160" t="n">
        <v>0</v>
      </c>
      <c r="AQ30" s="160" t="n">
        <v>0</v>
      </c>
      <c r="AR30" s="160" t="n">
        <v>0</v>
      </c>
      <c r="AS30" s="160" t="n">
        <v>0</v>
      </c>
      <c r="AT30" s="160" t="n">
        <v>0</v>
      </c>
      <c r="AU30" s="465" t="n"/>
      <c r="AV30" s="440" t="n"/>
      <c r="AW30" s="440" t="n"/>
      <c r="AX30" s="440" t="n"/>
      <c r="AY30" s="440" t="n"/>
      <c r="AZ30" s="440" t="n"/>
      <c r="BA30" s="440" t="n"/>
      <c r="BB30" s="440" t="n"/>
      <c r="BC30" s="440" t="n"/>
      <c r="BD30" s="440" t="n"/>
      <c r="BE30" s="440" t="n"/>
      <c r="BF30" s="440" t="n"/>
      <c r="BG30" s="440" t="n"/>
      <c r="BH30" s="438" t="n"/>
    </row>
    <row r="31" ht="15" customFormat="1" customHeight="1" s="156" thickBot="1">
      <c r="B31" s="153" t="inlineStr">
        <is>
          <t>Gwanda</t>
        </is>
      </c>
      <c r="C31" s="41" t="n">
        <v>0</v>
      </c>
      <c r="D31" s="41" t="n">
        <v>2113</v>
      </c>
      <c r="E31" s="41" t="n">
        <v>0</v>
      </c>
      <c r="F31" s="41" t="n">
        <v>3</v>
      </c>
      <c r="G31" s="41" t="n">
        <v>0</v>
      </c>
      <c r="H31" s="41" t="n">
        <v>820</v>
      </c>
      <c r="I31" s="41" t="n">
        <v>0</v>
      </c>
      <c r="J31" s="41" t="n">
        <v>0</v>
      </c>
      <c r="K31" s="45">
        <f>G31-I31</f>
        <v/>
      </c>
      <c r="L31" s="45">
        <f>H31-J31</f>
        <v/>
      </c>
      <c r="M31" s="45" t="n">
        <v>0</v>
      </c>
      <c r="N31" s="45" t="n">
        <v>0</v>
      </c>
      <c r="O31" s="45" t="n">
        <v>0</v>
      </c>
      <c r="P31" s="45" t="n">
        <v>803</v>
      </c>
      <c r="Q31" s="45" t="n">
        <v>168</v>
      </c>
      <c r="R31" s="177">
        <f>C31+E31+K31</f>
        <v/>
      </c>
      <c r="S31" s="177">
        <f>D31+F31+L31</f>
        <v/>
      </c>
      <c r="T31" s="45" t="n">
        <v>0</v>
      </c>
      <c r="U31" s="45" t="n">
        <v>0</v>
      </c>
      <c r="V31" s="45" t="inlineStr">
        <is>
          <t>N/A</t>
        </is>
      </c>
      <c r="W31" s="154">
        <f>IFERROR(I31/G31,0)</f>
        <v/>
      </c>
      <c r="X31" s="154">
        <f>IFERROR(J31/H31,0)</f>
        <v/>
      </c>
      <c r="Y31" s="157" t="n">
        <v>0</v>
      </c>
      <c r="Z31" s="155" t="n">
        <v>1633</v>
      </c>
      <c r="AA31" s="157" t="n">
        <v>0</v>
      </c>
      <c r="AB31" s="155" t="n">
        <v>0</v>
      </c>
      <c r="AC31" s="155" t="n">
        <v>0</v>
      </c>
      <c r="AD31" s="160" t="n">
        <v>0</v>
      </c>
      <c r="AE31" s="160" t="n">
        <v>0</v>
      </c>
      <c r="AF31" s="160" t="n">
        <v>0</v>
      </c>
      <c r="AG31" s="160" t="n">
        <v>0</v>
      </c>
      <c r="AH31" s="160" t="n">
        <v>0</v>
      </c>
      <c r="AI31" s="160" t="n">
        <v>0</v>
      </c>
      <c r="AJ31" s="160" t="n">
        <v>0</v>
      </c>
      <c r="AK31" s="160" t="n">
        <v>0</v>
      </c>
      <c r="AL31" s="160" t="n">
        <v>0</v>
      </c>
      <c r="AM31" s="160" t="n">
        <v>0</v>
      </c>
      <c r="AN31" s="160" t="n">
        <v>0</v>
      </c>
      <c r="AO31" s="160" t="n">
        <v>0</v>
      </c>
      <c r="AP31" s="160" t="n">
        <v>0</v>
      </c>
      <c r="AQ31" s="160" t="n">
        <v>0</v>
      </c>
      <c r="AR31" s="160" t="n">
        <v>0</v>
      </c>
      <c r="AS31" s="160" t="n">
        <v>0</v>
      </c>
      <c r="AT31" s="160" t="n">
        <v>0</v>
      </c>
      <c r="AU31" s="465" t="n"/>
      <c r="AV31" s="440" t="n"/>
      <c r="AW31" s="440" t="n"/>
      <c r="AX31" s="440" t="n"/>
      <c r="AY31" s="440" t="n"/>
      <c r="AZ31" s="440" t="n"/>
      <c r="BA31" s="440" t="n"/>
      <c r="BB31" s="440" t="n"/>
      <c r="BC31" s="440" t="n"/>
      <c r="BD31" s="440" t="n"/>
      <c r="BE31" s="440" t="n"/>
      <c r="BF31" s="440" t="n"/>
      <c r="BG31" s="440" t="n"/>
      <c r="BH31" s="438" t="n"/>
    </row>
    <row r="32" ht="15" customFormat="1" customHeight="1" s="88" thickBot="1">
      <c r="B32" s="90" t="inlineStr">
        <is>
          <t>Total</t>
        </is>
      </c>
      <c r="C32" s="204">
        <f>SUM(C19:C31)</f>
        <v/>
      </c>
      <c r="D32" s="204">
        <f>SUM(D19:D31)</f>
        <v/>
      </c>
      <c r="E32" s="204">
        <f>SUM(E19:E31)</f>
        <v/>
      </c>
      <c r="F32" s="204">
        <f>SUM(F19:F31)</f>
        <v/>
      </c>
      <c r="G32" s="204">
        <f>SUM(G19:G31)</f>
        <v/>
      </c>
      <c r="H32" s="204">
        <f>SUM(H19:H31)</f>
        <v/>
      </c>
      <c r="I32" s="204">
        <f>SUM(I19:I31)</f>
        <v/>
      </c>
      <c r="J32" s="204">
        <f>SUM(J19:J31)</f>
        <v/>
      </c>
      <c r="K32" s="204">
        <f>SUM(K19:K31)</f>
        <v/>
      </c>
      <c r="L32" s="204">
        <f>SUM(L19:L31)</f>
        <v/>
      </c>
      <c r="M32" s="204">
        <f>SUM(M19:M31)</f>
        <v/>
      </c>
      <c r="N32" s="204">
        <f>SUM(N19:N31)</f>
        <v/>
      </c>
      <c r="O32" s="204">
        <f>SUM(O19:O31)</f>
        <v/>
      </c>
      <c r="P32" s="204">
        <f>SUM(P19:P31)</f>
        <v/>
      </c>
      <c r="Q32" s="204">
        <f>SUM(Q19:Q31)</f>
        <v/>
      </c>
      <c r="R32" s="204">
        <f>SUM(R19:R31)</f>
        <v/>
      </c>
      <c r="S32" s="204">
        <f>SUM(S19:S31)</f>
        <v/>
      </c>
      <c r="T32" s="204">
        <f>SUM(T19:T31)</f>
        <v/>
      </c>
      <c r="U32" s="204">
        <f>SUM(U19:U31)</f>
        <v/>
      </c>
      <c r="V32" s="204">
        <f>SUM(V19:V31)</f>
        <v/>
      </c>
      <c r="W32" s="205">
        <f>SUM(W19:W31)</f>
        <v/>
      </c>
      <c r="X32" s="205">
        <f>SUM(X19:X31)</f>
        <v/>
      </c>
      <c r="Y32" s="204">
        <f>SUM(Y19:Y31)</f>
        <v/>
      </c>
      <c r="Z32" s="204">
        <f>SUM(Z19:Z31)</f>
        <v/>
      </c>
      <c r="AA32" s="204">
        <f>SUM(AA19:AA31)</f>
        <v/>
      </c>
      <c r="AB32" s="204">
        <f>SUM(AB19:AB31)</f>
        <v/>
      </c>
      <c r="AC32" s="204">
        <f>SUM(AC19:AC31)</f>
        <v/>
      </c>
      <c r="AD32" s="204">
        <f>SUM(AD19:AD31)</f>
        <v/>
      </c>
      <c r="AE32" s="204">
        <f>SUM(AE19:AE31)</f>
        <v/>
      </c>
      <c r="AF32" s="204">
        <f>SUM(AF19:AF31)</f>
        <v/>
      </c>
      <c r="AG32" s="204">
        <f>SUM(AG19:AG31)</f>
        <v/>
      </c>
      <c r="AH32" s="204">
        <f>SUM(AH19:AH31)</f>
        <v/>
      </c>
      <c r="AI32" s="204">
        <f>SUM(AI19:AI31)</f>
        <v/>
      </c>
      <c r="AJ32" s="204">
        <f>SUM(AJ19:AJ31)</f>
        <v/>
      </c>
      <c r="AK32" s="204">
        <f>SUM(AK19:AK31)</f>
        <v/>
      </c>
      <c r="AL32" s="204">
        <f>SUM(AL19:AL31)</f>
        <v/>
      </c>
      <c r="AM32" s="204">
        <f>SUM(AM19:AM31)</f>
        <v/>
      </c>
      <c r="AN32" s="204">
        <f>SUM(AN19:AN31)</f>
        <v/>
      </c>
      <c r="AO32" s="204">
        <f>SUM(AO19:AO31)</f>
        <v/>
      </c>
      <c r="AP32" s="204">
        <f>SUM(AP19:AP31)</f>
        <v/>
      </c>
      <c r="AQ32" s="204">
        <f>SUM(AQ19:AQ31)</f>
        <v/>
      </c>
      <c r="AR32" s="204">
        <f>SUM(AR19:AR31)</f>
        <v/>
      </c>
      <c r="AS32" s="204">
        <f>SUM(AS19:AS31)</f>
        <v/>
      </c>
      <c r="AT32" s="204">
        <f>SUM(AT19:AT31)</f>
        <v/>
      </c>
      <c r="AU32" s="466" t="n"/>
      <c r="AV32" s="467" t="n"/>
      <c r="AW32" s="467" t="n"/>
      <c r="AX32" s="467" t="n"/>
      <c r="AY32" s="467" t="n"/>
      <c r="AZ32" s="467" t="n"/>
      <c r="BA32" s="467" t="n"/>
      <c r="BB32" s="467" t="n"/>
      <c r="BC32" s="467" t="n"/>
      <c r="BD32" s="467" t="n"/>
      <c r="BE32" s="467" t="n"/>
      <c r="BF32" s="467" t="n"/>
      <c r="BG32" s="467" t="n"/>
      <c r="BH32" s="468" t="n"/>
    </row>
    <row r="33" ht="15" customFormat="1" customHeight="1" s="156" thickBot="1" thickTop="1">
      <c r="A33" s="96" t="inlineStr">
        <is>
          <t>EID Specimens</t>
        </is>
      </c>
      <c r="B33" s="96" t="inlineStr">
        <is>
          <t>EID</t>
        </is>
      </c>
      <c r="C33" s="97" t="n"/>
      <c r="D33" s="97" t="n"/>
      <c r="E33" s="97" t="n"/>
      <c r="F33" s="97" t="n"/>
      <c r="G33" s="97" t="n"/>
      <c r="H33" s="97" t="n"/>
      <c r="I33" s="97" t="n"/>
      <c r="J33" s="97" t="n"/>
      <c r="K33" s="98" t="n"/>
      <c r="L33" s="98" t="n"/>
      <c r="M33" s="98" t="n"/>
      <c r="N33" s="98" t="n"/>
      <c r="O33" s="98" t="n"/>
      <c r="P33" s="98" t="n"/>
      <c r="Q33" s="98" t="n"/>
      <c r="R33" s="105" t="n"/>
      <c r="S33" s="105" t="n"/>
      <c r="T33" s="98" t="n"/>
      <c r="U33" s="98" t="n"/>
      <c r="V33" s="98" t="n"/>
      <c r="W33" s="138" t="n"/>
      <c r="X33" s="138" t="n"/>
      <c r="Y33" s="99" t="n"/>
      <c r="Z33" s="99" t="n"/>
      <c r="AA33" s="100" t="n"/>
      <c r="AB33" s="100" t="n"/>
      <c r="AC33" s="100" t="n"/>
      <c r="AD33" s="101" t="n"/>
      <c r="AE33" s="101" t="n"/>
      <c r="AF33" s="101" t="n"/>
      <c r="AG33" s="101" t="n"/>
      <c r="AH33" s="101" t="n"/>
      <c r="AI33" s="101" t="n"/>
      <c r="AJ33" s="101" t="n"/>
      <c r="AK33" s="101" t="n"/>
      <c r="AL33" s="101" t="n"/>
      <c r="AM33" s="101" t="n"/>
      <c r="AN33" s="101" t="n"/>
      <c r="AO33" s="101" t="n"/>
      <c r="AP33" s="101" t="n"/>
      <c r="AQ33" s="101" t="n"/>
      <c r="AR33" s="101" t="n"/>
      <c r="AS33" s="101" t="n"/>
      <c r="AT33" s="102" t="n"/>
      <c r="AU33" s="469" t="n"/>
      <c r="AV33" s="470" t="n"/>
      <c r="AW33" s="470" t="n"/>
      <c r="AX33" s="470" t="n"/>
      <c r="AY33" s="470" t="n"/>
      <c r="AZ33" s="470" t="n"/>
      <c r="BA33" s="470" t="n"/>
      <c r="BB33" s="470" t="n"/>
      <c r="BC33" s="470" t="n"/>
      <c r="BD33" s="470" t="n"/>
      <c r="BE33" s="470" t="n"/>
      <c r="BF33" s="470" t="n"/>
      <c r="BG33" s="470" t="n"/>
      <c r="BH33" s="471" t="n"/>
    </row>
    <row r="34" ht="15" customFormat="1" customHeight="1" s="156" thickBot="1" thickTop="1">
      <c r="B34" s="189" t="inlineStr">
        <is>
          <t>NMRL</t>
        </is>
      </c>
      <c r="C34" s="172" t="n">
        <v>0</v>
      </c>
      <c r="D34" s="172" t="n">
        <v>2708</v>
      </c>
      <c r="E34" s="172" t="n">
        <v>0</v>
      </c>
      <c r="F34" s="172" t="n">
        <v>0</v>
      </c>
      <c r="G34" s="172" t="n">
        <v>0</v>
      </c>
      <c r="H34" s="172" t="n">
        <v>595</v>
      </c>
      <c r="I34" s="172" t="n">
        <v>0</v>
      </c>
      <c r="J34" s="172" t="n">
        <v>5</v>
      </c>
      <c r="K34" s="112">
        <f>G34-I34</f>
        <v/>
      </c>
      <c r="L34" s="112">
        <f>H34-J34</f>
        <v/>
      </c>
      <c r="M34" s="112" t="n">
        <v>0</v>
      </c>
      <c r="N34" s="112" t="n">
        <v>0</v>
      </c>
      <c r="O34" s="112" t="n">
        <v>0</v>
      </c>
      <c r="P34" s="112" t="n">
        <v>822</v>
      </c>
      <c r="Q34" s="188" t="n">
        <v>168</v>
      </c>
      <c r="R34" s="45">
        <f>C34+E34+K34</f>
        <v/>
      </c>
      <c r="S34" s="45">
        <f>D34+F34+L34</f>
        <v/>
      </c>
      <c r="T34" s="112" t="n">
        <v>0</v>
      </c>
      <c r="U34" s="112" t="n">
        <v>0</v>
      </c>
      <c r="V34" s="112" t="inlineStr">
        <is>
          <t>N/A</t>
        </is>
      </c>
      <c r="W34" s="154">
        <f>IFERROR(I34/G34,0)</f>
        <v/>
      </c>
      <c r="X34" s="154">
        <f>IFERROR(J34/H34,0)</f>
        <v/>
      </c>
      <c r="Y34" s="94" t="n">
        <v>0</v>
      </c>
      <c r="Z34" s="95" t="n">
        <v>2</v>
      </c>
      <c r="AA34" s="94" t="n">
        <v>0</v>
      </c>
      <c r="AB34" s="95" t="n">
        <v>2</v>
      </c>
      <c r="AC34" s="95" t="n">
        <v>0</v>
      </c>
      <c r="AD34" s="172" t="n">
        <v>2</v>
      </c>
      <c r="AE34" s="172" t="n">
        <v>0</v>
      </c>
      <c r="AF34" s="172" t="n">
        <v>0</v>
      </c>
      <c r="AG34" s="172" t="n">
        <v>0</v>
      </c>
      <c r="AH34" s="172" t="n">
        <v>0</v>
      </c>
      <c r="AI34" s="172" t="n">
        <v>0</v>
      </c>
      <c r="AJ34" s="172" t="n">
        <v>0</v>
      </c>
      <c r="AK34" s="172" t="n">
        <v>0</v>
      </c>
      <c r="AL34" s="172" t="n">
        <v>5</v>
      </c>
      <c r="AM34" s="172" t="n">
        <v>0</v>
      </c>
      <c r="AN34" s="172" t="n">
        <v>0</v>
      </c>
      <c r="AO34" s="172" t="n">
        <v>0</v>
      </c>
      <c r="AP34" s="172" t="n">
        <v>0</v>
      </c>
      <c r="AQ34" s="172" t="n">
        <v>0</v>
      </c>
      <c r="AR34" s="172" t="n">
        <v>0</v>
      </c>
      <c r="AS34" s="172" t="n">
        <v>0</v>
      </c>
      <c r="AT34" s="173" t="n">
        <v>0</v>
      </c>
      <c r="AU34" s="472" t="n"/>
      <c r="AV34" s="473" t="n"/>
      <c r="AW34" s="473" t="n"/>
      <c r="AX34" s="473" t="n"/>
      <c r="AY34" s="473" t="n"/>
      <c r="AZ34" s="473" t="n"/>
      <c r="BA34" s="473" t="n"/>
      <c r="BB34" s="473" t="n"/>
      <c r="BC34" s="473" t="n"/>
      <c r="BD34" s="473" t="n"/>
      <c r="BE34" s="473" t="n"/>
      <c r="BF34" s="473" t="n"/>
      <c r="BG34" s="473" t="n"/>
      <c r="BH34" s="474" t="n"/>
    </row>
    <row r="35" ht="15" customFormat="1" customHeight="1" s="156" thickBot="1">
      <c r="B35" s="153" t="inlineStr">
        <is>
          <t>Mpilo</t>
        </is>
      </c>
      <c r="C35" s="41" t="n">
        <v>0</v>
      </c>
      <c r="D35" s="41" t="n">
        <v>1725</v>
      </c>
      <c r="E35" s="41" t="n">
        <v>0</v>
      </c>
      <c r="F35" s="41" t="n">
        <v>0</v>
      </c>
      <c r="G35" s="41" t="n">
        <v>0</v>
      </c>
      <c r="H35" s="41" t="n">
        <v>173</v>
      </c>
      <c r="I35" s="41" t="n">
        <v>0</v>
      </c>
      <c r="J35" s="41" t="n">
        <v>1</v>
      </c>
      <c r="K35" s="112">
        <f>G35-I35</f>
        <v/>
      </c>
      <c r="L35" s="112">
        <f>H35-J35</f>
        <v/>
      </c>
      <c r="M35" s="45" t="n">
        <v>0</v>
      </c>
      <c r="N35" s="45" t="n">
        <v>0</v>
      </c>
      <c r="O35" s="45" t="n">
        <v>0</v>
      </c>
      <c r="P35" s="45" t="n">
        <v>173</v>
      </c>
      <c r="Q35" s="45" t="n">
        <v>168</v>
      </c>
      <c r="R35" s="45">
        <f>C35+E35+K35</f>
        <v/>
      </c>
      <c r="S35" s="45">
        <f>D35+F35+L35</f>
        <v/>
      </c>
      <c r="T35" s="45" t="n">
        <v>0</v>
      </c>
      <c r="U35" s="45" t="n">
        <v>0</v>
      </c>
      <c r="V35" s="45" t="inlineStr">
        <is>
          <t>N/A</t>
        </is>
      </c>
      <c r="W35" s="154">
        <f>IFERROR(I35/G35,0)</f>
        <v/>
      </c>
      <c r="X35" s="154">
        <f>IFERROR(J35/H35,0)</f>
        <v/>
      </c>
      <c r="Y35" s="157" t="n">
        <v>0</v>
      </c>
      <c r="Z35" s="157" t="n">
        <v>0</v>
      </c>
      <c r="AA35" s="157" t="n">
        <v>0</v>
      </c>
      <c r="AB35" s="157" t="n">
        <v>0</v>
      </c>
      <c r="AC35" s="157" t="n">
        <v>0</v>
      </c>
      <c r="AD35" s="157" t="n">
        <v>0</v>
      </c>
      <c r="AE35" s="157" t="n">
        <v>0</v>
      </c>
      <c r="AF35" s="157" t="n">
        <v>0</v>
      </c>
      <c r="AG35" s="157" t="n">
        <v>0</v>
      </c>
      <c r="AH35" s="157" t="n">
        <v>0</v>
      </c>
      <c r="AI35" s="157" t="n">
        <v>0</v>
      </c>
      <c r="AJ35" s="157" t="n">
        <v>0</v>
      </c>
      <c r="AK35" s="157" t="n">
        <v>0</v>
      </c>
      <c r="AL35" s="157" t="n">
        <v>1</v>
      </c>
      <c r="AM35" s="157" t="n">
        <v>0</v>
      </c>
      <c r="AN35" s="157" t="n">
        <v>0</v>
      </c>
      <c r="AO35" s="157" t="n">
        <v>0</v>
      </c>
      <c r="AP35" s="157" t="n">
        <v>0</v>
      </c>
      <c r="AQ35" s="157" t="n">
        <v>0</v>
      </c>
      <c r="AR35" s="157" t="n">
        <v>0</v>
      </c>
      <c r="AS35" s="157" t="n">
        <v>0</v>
      </c>
      <c r="AT35" s="157" t="n">
        <v>0</v>
      </c>
      <c r="AU35" s="475" t="n"/>
      <c r="AV35" s="440" t="n"/>
      <c r="AW35" s="440" t="n"/>
      <c r="AX35" s="440" t="n"/>
      <c r="AY35" s="440" t="n"/>
      <c r="AZ35" s="440" t="n"/>
      <c r="BA35" s="440" t="n"/>
      <c r="BB35" s="440" t="n"/>
      <c r="BC35" s="440" t="n"/>
      <c r="BD35" s="440" t="n"/>
      <c r="BE35" s="440" t="n"/>
      <c r="BF35" s="440" t="n"/>
      <c r="BG35" s="440" t="n"/>
      <c r="BH35" s="438" t="n"/>
    </row>
    <row r="36" ht="15" customFormat="1" customHeight="1" s="156" thickBot="1">
      <c r="B36" s="153" t="inlineStr">
        <is>
          <t>Mutare</t>
        </is>
      </c>
      <c r="C36" s="41" t="n">
        <v>0</v>
      </c>
      <c r="D36" s="41" t="n">
        <v>330</v>
      </c>
      <c r="E36" s="41" t="n">
        <v>0</v>
      </c>
      <c r="F36" s="41" t="n">
        <v>0</v>
      </c>
      <c r="G36" s="41" t="n">
        <v>0</v>
      </c>
      <c r="H36" s="41" t="n">
        <v>144</v>
      </c>
      <c r="I36" s="41" t="n">
        <v>0</v>
      </c>
      <c r="J36" s="41" t="n">
        <v>0</v>
      </c>
      <c r="K36" s="112">
        <f>G36-I36</f>
        <v/>
      </c>
      <c r="L36" s="112">
        <f>H36-J36</f>
        <v/>
      </c>
      <c r="M36" s="45" t="n">
        <v>0</v>
      </c>
      <c r="N36" s="45" t="n">
        <v>0</v>
      </c>
      <c r="O36" s="45" t="n">
        <v>0</v>
      </c>
      <c r="P36" s="45" t="n">
        <v>0</v>
      </c>
      <c r="Q36" s="45" t="n">
        <v>168</v>
      </c>
      <c r="R36" s="45">
        <f>C36+E36+K36</f>
        <v/>
      </c>
      <c r="S36" s="45">
        <f>D36+F36+L36</f>
        <v/>
      </c>
      <c r="T36" s="45" t="n">
        <v>0</v>
      </c>
      <c r="U36" s="45" t="n">
        <v>0</v>
      </c>
      <c r="V36" s="45" t="inlineStr">
        <is>
          <t>N/A</t>
        </is>
      </c>
      <c r="W36" s="154">
        <f>IFERROR(I36/G36,0)</f>
        <v/>
      </c>
      <c r="X36" s="154">
        <f>IFERROR(J36/H36,0)</f>
        <v/>
      </c>
      <c r="Y36" s="157" t="n">
        <v>0</v>
      </c>
      <c r="Z36" s="155" t="n">
        <v>0</v>
      </c>
      <c r="AA36" s="157" t="n">
        <v>0</v>
      </c>
      <c r="AB36" s="155" t="n">
        <v>0</v>
      </c>
      <c r="AC36" s="155" t="n">
        <v>0</v>
      </c>
      <c r="AD36" s="41" t="n">
        <v>0</v>
      </c>
      <c r="AE36" s="41" t="n">
        <v>0</v>
      </c>
      <c r="AF36" s="41" t="n">
        <v>0</v>
      </c>
      <c r="AG36" s="41" t="n">
        <v>0</v>
      </c>
      <c r="AH36" s="41" t="n">
        <v>0</v>
      </c>
      <c r="AI36" s="41" t="n">
        <v>0</v>
      </c>
      <c r="AJ36" s="41" t="n">
        <v>0</v>
      </c>
      <c r="AK36" s="41" t="n">
        <v>0</v>
      </c>
      <c r="AL36" s="41" t="n">
        <v>0</v>
      </c>
      <c r="AM36" s="155" t="n">
        <v>0</v>
      </c>
      <c r="AN36" s="155" t="n">
        <v>0</v>
      </c>
      <c r="AO36" s="155" t="n">
        <v>0</v>
      </c>
      <c r="AP36" s="155" t="n">
        <v>0</v>
      </c>
      <c r="AQ36" s="155" t="n">
        <v>0</v>
      </c>
      <c r="AR36" s="155" t="n">
        <v>0</v>
      </c>
      <c r="AS36" s="155" t="n">
        <v>0</v>
      </c>
      <c r="AT36" s="155" t="n">
        <v>0</v>
      </c>
      <c r="AU36" s="475" t="n"/>
      <c r="AV36" s="440" t="n"/>
      <c r="AW36" s="440" t="n"/>
      <c r="AX36" s="440" t="n"/>
      <c r="AY36" s="440" t="n"/>
      <c r="AZ36" s="440" t="n"/>
      <c r="BA36" s="440" t="n"/>
      <c r="BB36" s="440" t="n"/>
      <c r="BC36" s="440" t="n"/>
      <c r="BD36" s="440" t="n"/>
      <c r="BE36" s="440" t="n"/>
      <c r="BF36" s="440" t="n"/>
      <c r="BG36" s="440" t="n"/>
      <c r="BH36" s="438" t="n"/>
    </row>
    <row r="37" ht="15" customFormat="1" customHeight="1" s="156" thickBot="1">
      <c r="B37" s="178" t="inlineStr">
        <is>
          <t>Chinhoyi</t>
        </is>
      </c>
      <c r="C37" s="41" t="n">
        <v>0</v>
      </c>
      <c r="D37" s="41" t="n">
        <v>188</v>
      </c>
      <c r="E37" s="41" t="n">
        <v>0</v>
      </c>
      <c r="F37" s="41" t="n">
        <v>0</v>
      </c>
      <c r="G37" s="41" t="n">
        <v>0</v>
      </c>
      <c r="H37" s="41" t="n">
        <v>90</v>
      </c>
      <c r="I37" s="41" t="n">
        <v>0</v>
      </c>
      <c r="J37" s="41" t="n">
        <v>0</v>
      </c>
      <c r="K37" s="112">
        <f>G37-I37</f>
        <v/>
      </c>
      <c r="L37" s="112">
        <f>H37-J37</f>
        <v/>
      </c>
      <c r="M37" s="45" t="n">
        <v>0</v>
      </c>
      <c r="N37" s="45" t="n">
        <v>27</v>
      </c>
      <c r="O37" s="45" t="n">
        <v>0</v>
      </c>
      <c r="P37" s="45" t="n">
        <v>0</v>
      </c>
      <c r="Q37" s="177" t="n">
        <v>168</v>
      </c>
      <c r="R37" s="45">
        <f>C37+E37+K37</f>
        <v/>
      </c>
      <c r="S37" s="45">
        <f>D37+F37+L37</f>
        <v/>
      </c>
      <c r="T37" s="45" t="n">
        <v>0</v>
      </c>
      <c r="U37" s="45" t="n">
        <v>0</v>
      </c>
      <c r="V37" s="45" t="inlineStr">
        <is>
          <t>N/A</t>
        </is>
      </c>
      <c r="W37" s="154">
        <f>IFERROR(I37/G37,0)</f>
        <v/>
      </c>
      <c r="X37" s="154">
        <f>IFERROR(J37/H37,0)</f>
        <v/>
      </c>
      <c r="Y37" s="157" t="n">
        <v>0</v>
      </c>
      <c r="Z37" s="155" t="n">
        <v>0</v>
      </c>
      <c r="AA37" s="157" t="n">
        <v>0</v>
      </c>
      <c r="AB37" s="155" t="n">
        <v>0</v>
      </c>
      <c r="AC37" s="155" t="n">
        <v>0</v>
      </c>
      <c r="AD37" s="41" t="n">
        <v>0</v>
      </c>
      <c r="AE37" s="41" t="n">
        <v>0</v>
      </c>
      <c r="AF37" s="41" t="n">
        <v>0</v>
      </c>
      <c r="AG37" s="41" t="n">
        <v>0</v>
      </c>
      <c r="AH37" s="41" t="n">
        <v>0</v>
      </c>
      <c r="AI37" s="41" t="n">
        <v>0</v>
      </c>
      <c r="AJ37" s="41" t="n">
        <v>0</v>
      </c>
      <c r="AK37" s="41" t="n">
        <v>0</v>
      </c>
      <c r="AL37" s="41" t="n">
        <v>0</v>
      </c>
      <c r="AM37" s="41" t="n">
        <v>0</v>
      </c>
      <c r="AN37" s="41" t="n">
        <v>0</v>
      </c>
      <c r="AO37" s="41" t="n">
        <v>0</v>
      </c>
      <c r="AP37" s="41" t="n">
        <v>0</v>
      </c>
      <c r="AQ37" s="41" t="n">
        <v>0</v>
      </c>
      <c r="AR37" s="41" t="n">
        <v>0</v>
      </c>
      <c r="AS37" s="41" t="n">
        <v>0</v>
      </c>
      <c r="AT37" s="41" t="n">
        <v>0</v>
      </c>
      <c r="AU37" s="475" t="n"/>
      <c r="AV37" s="440" t="n"/>
      <c r="AW37" s="440" t="n"/>
      <c r="AX37" s="440" t="n"/>
      <c r="AY37" s="440" t="n"/>
      <c r="AZ37" s="440" t="n"/>
      <c r="BA37" s="440" t="n"/>
      <c r="BB37" s="440" t="n"/>
      <c r="BC37" s="440" t="n"/>
      <c r="BD37" s="440" t="n"/>
      <c r="BE37" s="440" t="n"/>
      <c r="BF37" s="440" t="n"/>
      <c r="BG37" s="440" t="n"/>
      <c r="BH37" s="438" t="n"/>
    </row>
    <row r="38" ht="15" customFormat="1" customHeight="1" s="156" thickBot="1">
      <c r="B38" s="178" t="inlineStr">
        <is>
          <t xml:space="preserve">Masvingo </t>
        </is>
      </c>
      <c r="C38" s="41" t="n">
        <v>0</v>
      </c>
      <c r="D38" s="41" t="n">
        <v>321</v>
      </c>
      <c r="E38" s="41" t="n">
        <v>0</v>
      </c>
      <c r="F38" s="41" t="n">
        <v>0</v>
      </c>
      <c r="G38" s="41" t="n">
        <v>0</v>
      </c>
      <c r="H38" s="41" t="n">
        <v>56</v>
      </c>
      <c r="I38" s="41" t="n">
        <v>0</v>
      </c>
      <c r="J38" s="41" t="n">
        <v>0</v>
      </c>
      <c r="K38" s="112">
        <f>G38-I38</f>
        <v/>
      </c>
      <c r="L38" s="112">
        <f>H38-J38</f>
        <v/>
      </c>
      <c r="M38" s="45" t="n">
        <v>0</v>
      </c>
      <c r="N38" s="165" t="n">
        <v>0</v>
      </c>
      <c r="O38" s="165" t="n">
        <v>0</v>
      </c>
      <c r="P38" s="165" t="n">
        <v>0</v>
      </c>
      <c r="Q38" s="225" t="n">
        <v>168</v>
      </c>
      <c r="R38" s="45">
        <f>C38+E38+K38</f>
        <v/>
      </c>
      <c r="S38" s="45">
        <f>D38+F38+L38</f>
        <v/>
      </c>
      <c r="T38" s="45" t="n">
        <v>0</v>
      </c>
      <c r="U38" s="45" t="n">
        <v>0</v>
      </c>
      <c r="V38" s="45" t="inlineStr">
        <is>
          <t>N/A</t>
        </is>
      </c>
      <c r="W38" s="154">
        <f>IFERROR(I38/G38,0)</f>
        <v/>
      </c>
      <c r="X38" s="154">
        <f>IFERROR(J38/H38,0)</f>
        <v/>
      </c>
      <c r="Y38" s="157" t="n">
        <v>0</v>
      </c>
      <c r="Z38" s="157" t="n">
        <v>0</v>
      </c>
      <c r="AA38" s="157" t="n">
        <v>0</v>
      </c>
      <c r="AB38" s="157" t="n">
        <v>0</v>
      </c>
      <c r="AC38" s="157" t="n">
        <v>0</v>
      </c>
      <c r="AD38" s="157" t="n">
        <v>0</v>
      </c>
      <c r="AE38" s="157" t="n">
        <v>0</v>
      </c>
      <c r="AF38" s="157" t="n">
        <v>0</v>
      </c>
      <c r="AG38" s="157" t="n">
        <v>0</v>
      </c>
      <c r="AH38" s="157" t="n">
        <v>0</v>
      </c>
      <c r="AI38" s="157" t="n">
        <v>0</v>
      </c>
      <c r="AJ38" s="157" t="n">
        <v>0</v>
      </c>
      <c r="AK38" s="157" t="n">
        <v>0</v>
      </c>
      <c r="AL38" s="157" t="n">
        <v>0</v>
      </c>
      <c r="AM38" s="157" t="n">
        <v>0</v>
      </c>
      <c r="AN38" s="157" t="n">
        <v>0</v>
      </c>
      <c r="AO38" s="157" t="n">
        <v>0</v>
      </c>
      <c r="AP38" s="157" t="n">
        <v>0</v>
      </c>
      <c r="AQ38" s="157" t="n">
        <v>0</v>
      </c>
      <c r="AR38" s="157" t="n">
        <v>0</v>
      </c>
      <c r="AS38" s="157" t="n">
        <v>0</v>
      </c>
      <c r="AT38" s="157" t="n">
        <v>0</v>
      </c>
      <c r="AU38" s="475" t="n"/>
      <c r="AV38" s="440" t="n"/>
      <c r="AW38" s="440" t="n"/>
      <c r="AX38" s="440" t="n"/>
      <c r="AY38" s="440" t="n"/>
      <c r="AZ38" s="440" t="n"/>
      <c r="BA38" s="440" t="n"/>
      <c r="BB38" s="440" t="n"/>
      <c r="BC38" s="440" t="n"/>
      <c r="BD38" s="440" t="n"/>
      <c r="BE38" s="440" t="n"/>
      <c r="BF38" s="440" t="n"/>
      <c r="BG38" s="440" t="n"/>
      <c r="BH38" s="438" t="n"/>
    </row>
    <row r="39" ht="15" customFormat="1" customHeight="1" s="88" thickBot="1">
      <c r="A39" s="19" t="n"/>
      <c r="B39" s="20" t="inlineStr">
        <is>
          <t>Total</t>
        </is>
      </c>
      <c r="C39" s="36">
        <f>SUM(C34:C38)</f>
        <v/>
      </c>
      <c r="D39" s="36">
        <f>SUM(D34:D38)</f>
        <v/>
      </c>
      <c r="E39" s="36">
        <f>SUM(E34:E38)</f>
        <v/>
      </c>
      <c r="F39" s="36">
        <f>SUM(F34:F38)</f>
        <v/>
      </c>
      <c r="G39" s="36">
        <f>SUM(G34:G38)</f>
        <v/>
      </c>
      <c r="H39" s="36">
        <f>SUM(H34:H38)</f>
        <v/>
      </c>
      <c r="I39" s="36">
        <f>SUM(I34:I38)</f>
        <v/>
      </c>
      <c r="J39" s="36">
        <f>SUM(J34:J38)</f>
        <v/>
      </c>
      <c r="K39" s="36">
        <f>SUM(K34:K38)</f>
        <v/>
      </c>
      <c r="L39" s="36">
        <f>SUM(L34:L38)</f>
        <v/>
      </c>
      <c r="M39" s="36">
        <f>SUM(M34:M38)</f>
        <v/>
      </c>
      <c r="N39" s="36">
        <f>SUM(N34:N38)</f>
        <v/>
      </c>
      <c r="O39" s="36">
        <f>SUM(O34:O38)</f>
        <v/>
      </c>
      <c r="P39" s="36">
        <f>SUM(P34:P38)</f>
        <v/>
      </c>
      <c r="Q39" s="36">
        <f>SUM(Q34:Q38)</f>
        <v/>
      </c>
      <c r="R39" s="36">
        <f>SUM(R34:R38)</f>
        <v/>
      </c>
      <c r="S39" s="36">
        <f>SUM(S34:S38)</f>
        <v/>
      </c>
      <c r="T39" s="36">
        <f>SUM(T34:T38)</f>
        <v/>
      </c>
      <c r="U39" s="36">
        <f>SUM(U34:U38)</f>
        <v/>
      </c>
      <c r="V39" s="36">
        <f>SUM(V34:V38)</f>
        <v/>
      </c>
      <c r="W39" s="36">
        <f>SUM(W34:W38)</f>
        <v/>
      </c>
      <c r="X39" s="176">
        <f>SUM(X34:X38)</f>
        <v/>
      </c>
      <c r="Y39" s="36">
        <f>SUM(Y34:Y38)</f>
        <v/>
      </c>
      <c r="Z39" s="36">
        <f>SUM(Z34:Z38)</f>
        <v/>
      </c>
      <c r="AA39" s="36">
        <f>SUM(AA34:AA38)</f>
        <v/>
      </c>
      <c r="AB39" s="36">
        <f>SUM(AB34:AB38)</f>
        <v/>
      </c>
      <c r="AC39" s="36">
        <f>SUM(AC34:AC38)</f>
        <v/>
      </c>
      <c r="AD39" s="36">
        <f>SUM(AD34:AD38)</f>
        <v/>
      </c>
      <c r="AE39" s="36">
        <f>SUM(AE34:AE38)</f>
        <v/>
      </c>
      <c r="AF39" s="36">
        <f>SUM(AF34:AF38)</f>
        <v/>
      </c>
      <c r="AG39" s="36">
        <f>SUM(AG34:AG38)</f>
        <v/>
      </c>
      <c r="AH39" s="36">
        <f>SUM(AH34:AH38)</f>
        <v/>
      </c>
      <c r="AI39" s="36">
        <f>SUM(AI34:AI38)</f>
        <v/>
      </c>
      <c r="AJ39" s="36">
        <f>SUM(AJ34:AJ38)</f>
        <v/>
      </c>
      <c r="AK39" s="36">
        <f>SUM(AK34:AK38)</f>
        <v/>
      </c>
      <c r="AL39" s="36">
        <f>SUM(AL34:AL38)</f>
        <v/>
      </c>
      <c r="AM39" s="36">
        <f>SUM(AM34:AM38)</f>
        <v/>
      </c>
      <c r="AN39" s="36">
        <f>SUM(AN34:AN38)</f>
        <v/>
      </c>
      <c r="AO39" s="36">
        <f>SUM(AO34:AO38)</f>
        <v/>
      </c>
      <c r="AP39" s="36">
        <f>SUM(AP34:AP38)</f>
        <v/>
      </c>
      <c r="AQ39" s="36">
        <f>SUM(AQ34:AQ38)</f>
        <v/>
      </c>
      <c r="AR39" s="36">
        <f>SUM(AR34:AR38)</f>
        <v/>
      </c>
      <c r="AS39" s="36">
        <f>SUM(AS34:AS38)</f>
        <v/>
      </c>
      <c r="AT39" s="36">
        <f>SUM(AT34:AT38)</f>
        <v/>
      </c>
      <c r="AU39" s="4" t="n"/>
      <c r="AV39" s="440" t="n"/>
      <c r="AW39" s="440" t="n"/>
      <c r="AX39" s="440" t="n"/>
      <c r="AY39" s="440" t="n"/>
      <c r="AZ39" s="440" t="n"/>
      <c r="BA39" s="440" t="n"/>
      <c r="BB39" s="440" t="n"/>
      <c r="BC39" s="440" t="n"/>
      <c r="BD39" s="440" t="n"/>
      <c r="BE39" s="440" t="n"/>
      <c r="BF39" s="440" t="n"/>
      <c r="BG39" s="440" t="n"/>
      <c r="BH39" s="438" t="n"/>
    </row>
    <row r="40" customFormat="1" s="156">
      <c r="B40" s="88" t="n"/>
      <c r="C40" s="437" t="n"/>
      <c r="D40" s="437" t="n"/>
      <c r="E40" s="437" t="n"/>
      <c r="F40" s="437" t="n"/>
      <c r="G40" s="437" t="n"/>
      <c r="H40" s="437" t="n"/>
      <c r="I40" s="437" t="n"/>
      <c r="J40" s="437" t="n"/>
      <c r="K40" s="437" t="n"/>
      <c r="L40" s="437" t="n"/>
      <c r="M40" s="22" t="n"/>
      <c r="N40" s="22" t="n"/>
      <c r="O40" s="23" t="n"/>
      <c r="P40" s="23" t="n"/>
      <c r="Q40" s="23" t="n"/>
      <c r="R40" s="23" t="n"/>
      <c r="S40" s="23" t="n"/>
      <c r="T40" s="23" t="n"/>
      <c r="U40" s="23" t="n"/>
      <c r="V40" s="23" t="n"/>
      <c r="W40" s="23" t="n"/>
      <c r="X40" s="23" t="n"/>
      <c r="Y40" s="23" t="n"/>
      <c r="Z40" s="23" t="n"/>
      <c r="AA40" s="23" t="n"/>
      <c r="AB40" s="23" t="n"/>
      <c r="AC40" s="23" t="n"/>
      <c r="AD40" s="23" t="n"/>
      <c r="AE40" s="23" t="n"/>
      <c r="AF40" s="23" t="n"/>
      <c r="AG40" s="23" t="n"/>
    </row>
    <row r="41" ht="15" customFormat="1" customHeight="1" s="156" thickBot="1"/>
    <row r="42" ht="18.6" customFormat="1" customHeight="1" s="156" thickBot="1">
      <c r="B42" s="10" t="inlineStr">
        <is>
          <t>Specimens Run</t>
        </is>
      </c>
    </row>
    <row r="43" ht="15" customFormat="1" customHeight="1" s="156" thickBot="1"/>
    <row r="44" ht="50.55" customHeight="1" s="218" thickBot="1">
      <c r="B44" s="276" t="inlineStr">
        <is>
          <t>Laboratory</t>
        </is>
      </c>
      <c r="C44" s="387" t="inlineStr">
        <is>
          <t>Tests Done</t>
        </is>
      </c>
      <c r="D44" s="440" t="n"/>
      <c r="E44" s="440" t="n"/>
      <c r="F44" s="440" t="n"/>
      <c r="G44" s="440" t="n"/>
      <c r="H44" s="440" t="n"/>
      <c r="I44" s="440" t="n"/>
      <c r="J44" s="440" t="n"/>
      <c r="K44" s="440" t="n"/>
      <c r="L44" s="440" t="n"/>
      <c r="M44" s="440" t="n"/>
      <c r="N44" s="440" t="n"/>
      <c r="O44" s="440" t="n"/>
      <c r="P44" s="440" t="n"/>
      <c r="Q44" s="440" t="n"/>
      <c r="R44" s="440" t="n"/>
      <c r="S44" s="440" t="n"/>
      <c r="T44" s="440" t="n"/>
      <c r="U44" s="440" t="n"/>
      <c r="V44" s="440" t="n"/>
      <c r="W44" s="440" t="n"/>
      <c r="X44" s="440" t="n"/>
      <c r="Y44" s="440" t="n"/>
      <c r="Z44" s="440" t="n"/>
      <c r="AA44" s="440" t="n"/>
      <c r="AB44" s="440" t="n"/>
      <c r="AC44" s="440" t="n"/>
      <c r="AD44" s="440" t="n"/>
      <c r="AE44" s="440" t="n"/>
      <c r="AF44" s="440" t="n"/>
      <c r="AG44" s="440" t="n"/>
      <c r="AH44" s="440" t="n"/>
      <c r="AI44" s="440" t="n"/>
      <c r="AJ44" s="440" t="n"/>
      <c r="AK44" s="440" t="n"/>
      <c r="AL44" s="440" t="n"/>
      <c r="AM44" s="440" t="n"/>
      <c r="AN44" s="440" t="n"/>
      <c r="AO44" s="440" t="n"/>
      <c r="AP44" s="440" t="n"/>
      <c r="AQ44" s="128" t="inlineStr">
        <is>
          <t>Total Tests Done</t>
        </is>
      </c>
      <c r="AR44" s="128" t="inlineStr">
        <is>
          <t>Total Repeats</t>
        </is>
      </c>
      <c r="AS44" s="128" t="inlineStr">
        <is>
          <t>Total Patients Run</t>
        </is>
      </c>
      <c r="AT44" s="128" t="inlineStr">
        <is>
          <t>Target: Weekly</t>
        </is>
      </c>
      <c r="AU44" s="128" t="inlineStr">
        <is>
          <t>% Target Achievement</t>
        </is>
      </c>
      <c r="AV44" s="355" t="inlineStr">
        <is>
          <t>%Error Rate</t>
        </is>
      </c>
      <c r="AW44" s="438" t="n"/>
      <c r="AX44" s="355" t="inlineStr">
        <is>
          <t>%Error Rate</t>
        </is>
      </c>
      <c r="AY44" s="438" t="n"/>
      <c r="AZ44" s="355" t="inlineStr">
        <is>
          <t>%Error Rate</t>
        </is>
      </c>
      <c r="BA44" s="438" t="n"/>
      <c r="BB44" s="355" t="inlineStr">
        <is>
          <t>%Error Rate</t>
        </is>
      </c>
      <c r="BC44" s="438" t="n"/>
      <c r="BD44" s="476" t="inlineStr">
        <is>
          <t>Total NCs from Audit (exchange audits )</t>
        </is>
      </c>
      <c r="BE44" s="476" t="inlineStr">
        <is>
          <t xml:space="preserve">NCs not yet closed </t>
        </is>
      </c>
      <c r="BF44" s="477" t="inlineStr">
        <is>
          <t xml:space="preserve">NCs closed this week </t>
        </is>
      </c>
      <c r="BG44" s="478" t="inlineStr">
        <is>
          <t>Total NCs from Audit  (exchange audits )</t>
        </is>
      </c>
      <c r="BH44" s="479" t="inlineStr">
        <is>
          <t xml:space="preserve">NCs not yet closed </t>
        </is>
      </c>
      <c r="BI44" s="478" t="inlineStr">
        <is>
          <t xml:space="preserve">NCs closed this week </t>
        </is>
      </c>
    </row>
    <row r="45" ht="15" customHeight="1" s="218" thickBot="1">
      <c r="B45" s="5" t="n"/>
      <c r="C45" s="480" t="inlineStr">
        <is>
          <t xml:space="preserve">Roche </t>
        </is>
      </c>
      <c r="D45" s="440" t="n"/>
      <c r="E45" s="440" t="n"/>
      <c r="F45" s="440" t="n"/>
      <c r="G45" s="440" t="n"/>
      <c r="H45" s="440" t="n"/>
      <c r="I45" s="440" t="n"/>
      <c r="J45" s="440" t="n"/>
      <c r="K45" s="440" t="n"/>
      <c r="L45" s="438" t="n"/>
      <c r="M45" s="480" t="inlineStr">
        <is>
          <t>BMX</t>
        </is>
      </c>
      <c r="N45" s="440" t="n"/>
      <c r="O45" s="440" t="n"/>
      <c r="P45" s="440" t="n"/>
      <c r="Q45" s="440" t="n"/>
      <c r="R45" s="440" t="n"/>
      <c r="S45" s="440" t="n"/>
      <c r="T45" s="440" t="n"/>
      <c r="U45" s="440" t="n"/>
      <c r="V45" s="438" t="n"/>
      <c r="W45" s="480" t="inlineStr">
        <is>
          <t>Abbott</t>
        </is>
      </c>
      <c r="X45" s="440" t="n"/>
      <c r="Y45" s="440" t="n"/>
      <c r="Z45" s="440" t="n"/>
      <c r="AA45" s="440" t="n"/>
      <c r="AB45" s="440" t="n"/>
      <c r="AC45" s="440" t="n"/>
      <c r="AD45" s="440" t="n"/>
      <c r="AE45" s="440" t="n"/>
      <c r="AF45" s="438" t="n"/>
      <c r="AG45" s="480" t="inlineStr">
        <is>
          <t>Hologic Panther</t>
        </is>
      </c>
      <c r="AH45" s="440" t="n"/>
      <c r="AI45" s="440" t="n"/>
      <c r="AJ45" s="440" t="n"/>
      <c r="AK45" s="440" t="n"/>
      <c r="AL45" s="440" t="n"/>
      <c r="AM45" s="440" t="n"/>
      <c r="AN45" s="440" t="n"/>
      <c r="AO45" s="440" t="n"/>
      <c r="AP45" s="438" t="n"/>
      <c r="AQ45" s="481" t="n"/>
      <c r="AR45" s="482" t="n"/>
      <c r="AS45" s="482" t="n"/>
      <c r="AT45" s="482" t="n"/>
      <c r="AU45" s="24" t="n"/>
      <c r="AV45" s="41" t="inlineStr">
        <is>
          <t>Roche</t>
        </is>
      </c>
      <c r="AW45" s="438" t="n"/>
      <c r="AX45" s="41" t="inlineStr">
        <is>
          <t>BMX</t>
        </is>
      </c>
      <c r="AY45" s="438" t="n"/>
      <c r="AZ45" s="41" t="inlineStr">
        <is>
          <t>Abbott</t>
        </is>
      </c>
      <c r="BA45" s="438" t="n"/>
      <c r="BB45" s="41" t="inlineStr">
        <is>
          <t>Hologic Panther</t>
        </is>
      </c>
      <c r="BC45" s="438" t="n"/>
      <c r="BD45" s="483" t="n"/>
      <c r="BE45" s="483" t="n"/>
      <c r="BF45" s="484" t="n"/>
      <c r="BG45" s="485" t="n"/>
      <c r="BH45" s="485" t="n"/>
      <c r="BI45" s="485" t="n"/>
    </row>
    <row r="46" ht="15" customHeight="1" s="218" thickBot="1">
      <c r="B46" s="483" t="n"/>
      <c r="C46" s="259" t="inlineStr">
        <is>
          <t xml:space="preserve">Plasma </t>
        </is>
      </c>
      <c r="D46" s="440" t="n"/>
      <c r="E46" s="440" t="n"/>
      <c r="F46" s="440" t="n"/>
      <c r="G46" s="440" t="n"/>
      <c r="H46" s="299" t="inlineStr">
        <is>
          <t>DBS</t>
        </is>
      </c>
      <c r="I46" s="440" t="n"/>
      <c r="J46" s="440" t="n"/>
      <c r="K46" s="440" t="n"/>
      <c r="L46" s="440" t="n"/>
      <c r="M46" s="259" t="inlineStr">
        <is>
          <t xml:space="preserve">Plasma </t>
        </is>
      </c>
      <c r="N46" s="440" t="n"/>
      <c r="O46" s="440" t="n"/>
      <c r="P46" s="440" t="n"/>
      <c r="Q46" s="440" t="n"/>
      <c r="R46" s="299" t="inlineStr">
        <is>
          <t>DBS</t>
        </is>
      </c>
      <c r="S46" s="440" t="n"/>
      <c r="T46" s="440" t="n"/>
      <c r="U46" s="440" t="n"/>
      <c r="V46" s="440" t="n"/>
      <c r="W46" s="259" t="inlineStr">
        <is>
          <t xml:space="preserve">Plasma </t>
        </is>
      </c>
      <c r="X46" s="440" t="n"/>
      <c r="Y46" s="440" t="n"/>
      <c r="Z46" s="440" t="n"/>
      <c r="AA46" s="440" t="n"/>
      <c r="AB46" s="299" t="inlineStr">
        <is>
          <t>DBS</t>
        </is>
      </c>
      <c r="AC46" s="440" t="n"/>
      <c r="AD46" s="440" t="n"/>
      <c r="AE46" s="440" t="n"/>
      <c r="AF46" s="440" t="n"/>
      <c r="AG46" s="259" t="inlineStr">
        <is>
          <t xml:space="preserve">Plasma </t>
        </is>
      </c>
      <c r="AH46" s="440" t="n"/>
      <c r="AI46" s="440" t="n"/>
      <c r="AJ46" s="440" t="n"/>
      <c r="AK46" s="440" t="n"/>
      <c r="AL46" s="299" t="inlineStr">
        <is>
          <t>DBS</t>
        </is>
      </c>
      <c r="AM46" s="440" t="n"/>
      <c r="AN46" s="440" t="n"/>
      <c r="AO46" s="440" t="n"/>
      <c r="AP46" s="440" t="n"/>
      <c r="AU46" s="60" t="n"/>
      <c r="AV46" s="41" t="inlineStr">
        <is>
          <t xml:space="preserve">Plasma </t>
        </is>
      </c>
      <c r="AW46" s="396" t="inlineStr">
        <is>
          <t>DBS</t>
        </is>
      </c>
      <c r="AX46" s="396" t="inlineStr">
        <is>
          <t xml:space="preserve">Plasma </t>
        </is>
      </c>
      <c r="AY46" s="41" t="inlineStr">
        <is>
          <t>DBS</t>
        </is>
      </c>
      <c r="AZ46" s="396" t="inlineStr">
        <is>
          <t xml:space="preserve">Plasma </t>
        </is>
      </c>
      <c r="BA46" s="41" t="inlineStr">
        <is>
          <t>DBS</t>
        </is>
      </c>
      <c r="BB46" s="396" t="inlineStr">
        <is>
          <t xml:space="preserve">Plasma </t>
        </is>
      </c>
      <c r="BC46" s="41" t="inlineStr">
        <is>
          <t>DBS</t>
        </is>
      </c>
      <c r="BD46" s="483" t="n"/>
      <c r="BE46" s="483" t="n"/>
      <c r="BF46" s="484" t="n"/>
      <c r="BG46" s="485" t="n"/>
      <c r="BH46" s="485" t="n"/>
      <c r="BI46" s="485" t="n"/>
    </row>
    <row r="47" ht="84" customHeight="1" s="218" thickBot="1">
      <c r="B47" s="486" t="n"/>
      <c r="C47" s="26" t="inlineStr">
        <is>
          <t>Run (Number of samples received this week)</t>
        </is>
      </c>
      <c r="D47" s="26" t="inlineStr">
        <is>
          <t xml:space="preserve">Run (Number of Carry Over Samples from previous week(s)) </t>
        </is>
      </c>
      <c r="E47" s="26" t="inlineStr">
        <is>
          <t>Failed but eligible for repeat</t>
        </is>
      </c>
      <c r="F47" s="26" t="inlineStr">
        <is>
          <t>Failed not eligible for repeat</t>
        </is>
      </c>
      <c r="G47" s="25" t="inlineStr">
        <is>
          <t>Repeat</t>
        </is>
      </c>
      <c r="H47" s="26" t="inlineStr">
        <is>
          <t>Run (Number of samples received this week)</t>
        </is>
      </c>
      <c r="I47" s="26" t="inlineStr">
        <is>
          <t xml:space="preserve">Run (Number of Carry Over Samples from previous weeks) </t>
        </is>
      </c>
      <c r="J47" s="26" t="inlineStr">
        <is>
          <t>Failed but eligible for repeat</t>
        </is>
      </c>
      <c r="K47" s="26" t="inlineStr">
        <is>
          <t>Failed not eligible for repeat</t>
        </is>
      </c>
      <c r="L47" s="25" t="inlineStr">
        <is>
          <t>Repeat</t>
        </is>
      </c>
      <c r="M47" s="26" t="inlineStr">
        <is>
          <t>Run (Number of samples received this week)</t>
        </is>
      </c>
      <c r="N47" s="26" t="inlineStr">
        <is>
          <t xml:space="preserve">Run (Number of Carry Over Samples from previous weeks) </t>
        </is>
      </c>
      <c r="O47" s="26" t="inlineStr">
        <is>
          <t>Failed but eligible for repeat</t>
        </is>
      </c>
      <c r="P47" s="26" t="inlineStr">
        <is>
          <t>Failed not eligible for repeat</t>
        </is>
      </c>
      <c r="Q47" s="25" t="inlineStr">
        <is>
          <t>Repeat</t>
        </is>
      </c>
      <c r="R47" s="26" t="inlineStr">
        <is>
          <t>Run (Number of samples received this week)</t>
        </is>
      </c>
      <c r="S47" s="26" t="inlineStr">
        <is>
          <t xml:space="preserve">Run (Number of Carry Over Samples from previous weeks) </t>
        </is>
      </c>
      <c r="T47" s="26" t="inlineStr">
        <is>
          <t>Failed but eligible for repeat</t>
        </is>
      </c>
      <c r="U47" s="26" t="inlineStr">
        <is>
          <t>Failed not eligible for repeat</t>
        </is>
      </c>
      <c r="V47" s="25" t="inlineStr">
        <is>
          <t>Repeat</t>
        </is>
      </c>
      <c r="W47" s="26" t="inlineStr">
        <is>
          <t>Run (Number of samples received this week)</t>
        </is>
      </c>
      <c r="X47" s="26" t="inlineStr">
        <is>
          <t xml:space="preserve">Run (Number of Carry Over Samples from previous weeks) </t>
        </is>
      </c>
      <c r="Y47" s="26" t="inlineStr">
        <is>
          <t>Failed but eligible for repeat</t>
        </is>
      </c>
      <c r="Z47" s="26" t="inlineStr">
        <is>
          <t>Failed not eligible for repeat</t>
        </is>
      </c>
      <c r="AA47" s="25" t="inlineStr">
        <is>
          <t>Repeat</t>
        </is>
      </c>
      <c r="AB47" s="26" t="inlineStr">
        <is>
          <t>Run (Number of samples received this week)</t>
        </is>
      </c>
      <c r="AC47" s="26" t="inlineStr">
        <is>
          <t xml:space="preserve">Run (Number of Carry Over Samples from previous weeks) </t>
        </is>
      </c>
      <c r="AD47" s="26" t="inlineStr">
        <is>
          <t>Failed but eligible for repeat</t>
        </is>
      </c>
      <c r="AE47" s="26" t="inlineStr">
        <is>
          <t>Failed not eligible for repeat</t>
        </is>
      </c>
      <c r="AF47" s="25" t="inlineStr">
        <is>
          <t>Repeat</t>
        </is>
      </c>
      <c r="AG47" s="26" t="inlineStr">
        <is>
          <t>Run (Number of samples received this week)</t>
        </is>
      </c>
      <c r="AH47" s="26" t="inlineStr">
        <is>
          <t xml:space="preserve">Run (Number of Carry Over Samples from previous weeks) </t>
        </is>
      </c>
      <c r="AI47" s="26" t="inlineStr">
        <is>
          <t>Failed but eligible for repeat</t>
        </is>
      </c>
      <c r="AJ47" s="26" t="inlineStr">
        <is>
          <t>Failed not eligible for repeat</t>
        </is>
      </c>
      <c r="AK47" s="25" t="inlineStr">
        <is>
          <t>Repeat</t>
        </is>
      </c>
      <c r="AL47" s="26" t="inlineStr">
        <is>
          <t>Run (Number of samples received this week)</t>
        </is>
      </c>
      <c r="AM47" s="26" t="inlineStr">
        <is>
          <t xml:space="preserve">Run (Number of Carry Over Samples from previous weeks) </t>
        </is>
      </c>
      <c r="AN47" s="26" t="inlineStr">
        <is>
          <t>Failed but eligible for repeat</t>
        </is>
      </c>
      <c r="AO47" s="26" t="inlineStr">
        <is>
          <t>Failed not eligible for repeat</t>
        </is>
      </c>
      <c r="AP47" s="25" t="inlineStr">
        <is>
          <t>Repeat</t>
        </is>
      </c>
      <c r="AQ47" s="460" t="n"/>
      <c r="AR47" s="460" t="n"/>
      <c r="AS47" s="460" t="n"/>
      <c r="AT47" s="460" t="n"/>
      <c r="AU47" s="61" t="n"/>
      <c r="AV47" s="62" t="n"/>
      <c r="AW47" s="385" t="n"/>
      <c r="AX47" s="440" t="n"/>
      <c r="AY47" s="440" t="n"/>
      <c r="AZ47" s="440" t="n"/>
      <c r="BA47" s="440" t="n"/>
      <c r="BB47" s="440" t="n"/>
      <c r="BC47" s="440" t="n"/>
      <c r="BD47" s="486" t="n"/>
      <c r="BE47" s="486" t="n"/>
      <c r="BF47" s="487" t="n"/>
      <c r="BG47" s="488" t="n"/>
      <c r="BH47" s="488" t="n"/>
      <c r="BI47" s="488" t="n"/>
    </row>
    <row r="48" ht="16.2" customHeight="1" s="218" thickBot="1">
      <c r="B48" s="153" t="inlineStr">
        <is>
          <t>NMRL</t>
        </is>
      </c>
      <c r="C48" s="41" t="n">
        <v>0</v>
      </c>
      <c r="D48" s="41" t="n">
        <v>0</v>
      </c>
      <c r="E48" s="41" t="n">
        <v>0</v>
      </c>
      <c r="F48" s="41" t="n">
        <v>0</v>
      </c>
      <c r="G48" s="41" t="n">
        <v>0</v>
      </c>
      <c r="H48" s="41" t="n">
        <v>0</v>
      </c>
      <c r="I48" s="41" t="n">
        <v>0</v>
      </c>
      <c r="J48" s="41" t="n">
        <v>0</v>
      </c>
      <c r="K48" s="41" t="n">
        <v>0</v>
      </c>
      <c r="L48" s="41" t="n">
        <v>0</v>
      </c>
      <c r="M48" s="41" t="n">
        <v>0</v>
      </c>
      <c r="N48" s="41" t="n">
        <v>129</v>
      </c>
      <c r="O48" s="41" t="n">
        <v>0</v>
      </c>
      <c r="P48" s="41" t="n">
        <v>0</v>
      </c>
      <c r="Q48" s="41" t="n">
        <v>0</v>
      </c>
      <c r="R48" s="41" t="n">
        <v>0</v>
      </c>
      <c r="S48" s="41" t="n">
        <v>0</v>
      </c>
      <c r="T48" s="41" t="n">
        <v>0</v>
      </c>
      <c r="U48" s="41" t="n">
        <v>0</v>
      </c>
      <c r="V48" s="41" t="n">
        <v>0</v>
      </c>
      <c r="W48" s="41" t="n">
        <v>0</v>
      </c>
      <c r="X48" s="41" t="n">
        <v>0</v>
      </c>
      <c r="Y48" s="41" t="n">
        <v>0</v>
      </c>
      <c r="Z48" s="41" t="n">
        <v>0</v>
      </c>
      <c r="AA48" s="41" t="n">
        <v>0</v>
      </c>
      <c r="AB48" s="41" t="n">
        <v>0</v>
      </c>
      <c r="AC48" s="41" t="n">
        <v>4464</v>
      </c>
      <c r="AD48" s="41" t="n">
        <v>204</v>
      </c>
      <c r="AE48" s="41" t="n">
        <v>0</v>
      </c>
      <c r="AF48" s="41" t="n">
        <v>194</v>
      </c>
      <c r="AG48" s="41" t="n">
        <v>0</v>
      </c>
      <c r="AH48" s="41" t="n">
        <v>0</v>
      </c>
      <c r="AI48" s="41" t="n">
        <v>0</v>
      </c>
      <c r="AJ48" s="41" t="n">
        <v>0</v>
      </c>
      <c r="AK48" s="41" t="n">
        <v>0</v>
      </c>
      <c r="AL48" s="41" t="n">
        <v>0</v>
      </c>
      <c r="AM48" s="41" t="n">
        <v>0</v>
      </c>
      <c r="AN48" s="41" t="n">
        <v>0</v>
      </c>
      <c r="AO48" s="41" t="n">
        <v>0</v>
      </c>
      <c r="AP48" s="41" t="n">
        <v>0</v>
      </c>
      <c r="AQ48" s="41">
        <f>SUM(C48,D48,H48,I48,M48,N48,R48,S48,W48,X48,AB48,AC48,AG48,AH48,AL48,AM48)</f>
        <v/>
      </c>
      <c r="AR48" s="45">
        <f>SUM(G48,L48,Q48,V48,AA48,AF48,AK48,AP48)</f>
        <v/>
      </c>
      <c r="AS48" s="45">
        <f>AQ48-SUM(E48,F48,J48,K48,O48,P48,T48,U48,Z48,AA48,AD48,AE48,AJ48,AI48,AN48,AO48)</f>
        <v/>
      </c>
      <c r="AT48" s="45" t="n">
        <v>4681</v>
      </c>
      <c r="AU48" s="48">
        <f>AS48/AT48</f>
        <v/>
      </c>
      <c r="AV48" s="217">
        <f>IFERROR(SUM(E48,F48)/SUM(C48,D48),0)</f>
        <v/>
      </c>
      <c r="AW48" s="217">
        <f>IFERROR(SUM(J48,K48)/SUM(H48,I48),0)</f>
        <v/>
      </c>
      <c r="AX48" s="217">
        <f>IFERROR(SUM(O48,P48)/SUM(M48,N48),0)</f>
        <v/>
      </c>
      <c r="AY48" s="217">
        <f>IFERROR(SUM(T48,U48)/SUM(R48,S48),0)</f>
        <v/>
      </c>
      <c r="AZ48" s="217">
        <f>IFERROR(SUM(Y48,Z48)/SUM(W48,X48),0)</f>
        <v/>
      </c>
      <c r="BA48" s="217">
        <f>IFERROR(SUM(AD48,AE48)/SUM(AB48,AC48),0)</f>
        <v/>
      </c>
      <c r="BB48" s="217">
        <f>IFERROR(SUM(AI48,AJ48)/SUM(AG48,AH48),0)</f>
        <v/>
      </c>
      <c r="BC48" s="217">
        <f>IFERROR(SUM(AN48,AO48)/SUM(AL48,AM48),0)</f>
        <v/>
      </c>
      <c r="BD48" s="209" t="n">
        <v>10</v>
      </c>
      <c r="BE48" s="209" t="n">
        <v>9</v>
      </c>
      <c r="BF48" s="209" t="n">
        <v>1</v>
      </c>
      <c r="BG48" s="140" t="n"/>
      <c r="BH48" s="140" t="n"/>
      <c r="BI48" s="140" t="n"/>
    </row>
    <row r="49" ht="16.2" customHeight="1" s="218" thickBot="1">
      <c r="B49" s="153" t="inlineStr">
        <is>
          <t>Mpilo</t>
        </is>
      </c>
      <c r="C49" s="41" t="n">
        <v>0</v>
      </c>
      <c r="D49" s="41" t="n">
        <v>1008</v>
      </c>
      <c r="E49" s="41" t="n">
        <v>36</v>
      </c>
      <c r="F49" s="41" t="n">
        <v>0</v>
      </c>
      <c r="G49" s="41" t="n">
        <v>0</v>
      </c>
      <c r="H49" s="41" t="n">
        <v>0</v>
      </c>
      <c r="I49" s="41" t="n">
        <v>0</v>
      </c>
      <c r="J49" s="41" t="n">
        <v>0</v>
      </c>
      <c r="K49" s="41" t="n">
        <v>0</v>
      </c>
      <c r="L49" s="41" t="n">
        <v>0</v>
      </c>
      <c r="M49" s="41" t="n">
        <v>0</v>
      </c>
      <c r="N49" s="41" t="n">
        <v>0</v>
      </c>
      <c r="O49" s="41" t="n">
        <v>0</v>
      </c>
      <c r="P49" s="41" t="n">
        <v>0</v>
      </c>
      <c r="Q49" s="41" t="n">
        <v>0</v>
      </c>
      <c r="R49" s="41" t="n">
        <v>0</v>
      </c>
      <c r="S49" s="41" t="n">
        <v>0</v>
      </c>
      <c r="T49" s="41" t="n">
        <v>0</v>
      </c>
      <c r="U49" s="41" t="n">
        <v>0</v>
      </c>
      <c r="V49" s="41" t="n">
        <v>0</v>
      </c>
      <c r="W49" s="41" t="n">
        <v>0</v>
      </c>
      <c r="X49" s="41" t="n">
        <v>0</v>
      </c>
      <c r="Y49" s="41" t="n">
        <v>0</v>
      </c>
      <c r="Z49" s="41" t="n">
        <v>0</v>
      </c>
      <c r="AA49" s="41" t="n">
        <v>0</v>
      </c>
      <c r="AB49" s="41" t="n">
        <v>0</v>
      </c>
      <c r="AC49" s="41" t="n">
        <v>2046</v>
      </c>
      <c r="AD49" s="41" t="n">
        <v>378</v>
      </c>
      <c r="AE49" s="41" t="n">
        <v>0</v>
      </c>
      <c r="AF49" s="41" t="n">
        <v>372</v>
      </c>
      <c r="AG49" s="41" t="n">
        <v>0</v>
      </c>
      <c r="AH49" s="41" t="n">
        <v>0</v>
      </c>
      <c r="AI49" s="41" t="n">
        <v>0</v>
      </c>
      <c r="AJ49" s="41" t="n">
        <v>0</v>
      </c>
      <c r="AK49" s="41" t="n">
        <v>0</v>
      </c>
      <c r="AL49" s="41" t="n">
        <v>0</v>
      </c>
      <c r="AM49" s="41" t="n">
        <v>0</v>
      </c>
      <c r="AN49" s="41" t="n">
        <v>0</v>
      </c>
      <c r="AO49" s="41" t="n">
        <v>0</v>
      </c>
      <c r="AP49" s="41" t="n">
        <v>0</v>
      </c>
      <c r="AQ49" s="41">
        <f>SUM(C49,D49,H49,I49,M49,N49,R49,S49,W49,X49,AB49,AC49,AG49,AH49,AL49,AM49)</f>
        <v/>
      </c>
      <c r="AR49" s="45">
        <f>SUM(G49,L49,Q49,V49,AA49,AF49,AK49,AP49)</f>
        <v/>
      </c>
      <c r="AS49" s="45">
        <f>AQ49-SUM(E49,F49,J49,K49,O49,P49,T49,U49,Z49,AA49,AD49,AE49,AJ49,AI49,AN49,AO49)</f>
        <v/>
      </c>
      <c r="AT49" s="45" t="n">
        <v>3496</v>
      </c>
      <c r="AU49" s="48">
        <f>AS49/AT49</f>
        <v/>
      </c>
      <c r="AV49" s="217">
        <f>IFERROR(SUM(E49,F49)/SUM(C49,D49),0)</f>
        <v/>
      </c>
      <c r="AW49" s="217">
        <f>IFERROR(SUM(J49,K49)/SUM(H49,I49),0)</f>
        <v/>
      </c>
      <c r="AX49" s="217">
        <f>IFERROR(SUM(O49,P49)/SUM(M49,N49),0)</f>
        <v/>
      </c>
      <c r="AY49" s="217">
        <f>IFERROR(SUM(T49,U49)/SUM(R49,S49),0)</f>
        <v/>
      </c>
      <c r="AZ49" s="217">
        <f>IFERROR(SUM(Y49,Z49)/SUM(W49,X49),0)</f>
        <v/>
      </c>
      <c r="BA49" s="217">
        <f>IFERROR(SUM(AD49,AE49)/SUM(AB49,AC49),0)</f>
        <v/>
      </c>
      <c r="BB49" s="217">
        <f>IFERROR(SUM(AI49,AJ49)/SUM(AG49,AH49),0)</f>
        <v/>
      </c>
      <c r="BC49" s="217">
        <f>IFERROR(SUM(AN49,AO49)/SUM(AL49,AM49),0)</f>
        <v/>
      </c>
      <c r="BD49" s="210" t="n">
        <v>10</v>
      </c>
      <c r="BE49" s="210" t="n">
        <v>0</v>
      </c>
      <c r="BF49" s="211" t="n">
        <v>0</v>
      </c>
      <c r="BG49" s="140" t="n"/>
      <c r="BH49" s="140" t="n"/>
      <c r="BI49" s="140" t="n"/>
    </row>
    <row r="50" ht="16.2" customHeight="1" s="218" thickBot="1">
      <c r="B50" s="153" t="inlineStr">
        <is>
          <t>Mutare</t>
        </is>
      </c>
      <c r="C50" s="41" t="n">
        <v>0</v>
      </c>
      <c r="D50" s="41" t="n">
        <v>0</v>
      </c>
      <c r="E50" s="41" t="n">
        <v>0</v>
      </c>
      <c r="F50" s="41" t="n">
        <v>0</v>
      </c>
      <c r="G50" s="41" t="n">
        <v>0</v>
      </c>
      <c r="H50" s="41" t="n">
        <v>0</v>
      </c>
      <c r="I50" s="41" t="n">
        <v>0</v>
      </c>
      <c r="J50" s="41" t="n">
        <v>0</v>
      </c>
      <c r="K50" s="41" t="n">
        <v>0</v>
      </c>
      <c r="L50" s="41" t="n">
        <v>0</v>
      </c>
      <c r="M50" s="41" t="n">
        <v>0</v>
      </c>
      <c r="N50" s="41" t="n">
        <v>0</v>
      </c>
      <c r="O50" s="41" t="n">
        <v>0</v>
      </c>
      <c r="P50" s="41" t="n">
        <v>0</v>
      </c>
      <c r="Q50" s="41" t="n">
        <v>0</v>
      </c>
      <c r="R50" s="41" t="n">
        <v>0</v>
      </c>
      <c r="S50" s="41" t="n">
        <v>0</v>
      </c>
      <c r="T50" s="41" t="n">
        <v>0</v>
      </c>
      <c r="U50" s="41" t="n">
        <v>0</v>
      </c>
      <c r="V50" s="41" t="n">
        <v>0</v>
      </c>
      <c r="W50" s="41" t="n">
        <v>34</v>
      </c>
      <c r="X50" s="41" t="n">
        <v>0</v>
      </c>
      <c r="Y50" s="41" t="n">
        <v>0</v>
      </c>
      <c r="Z50" s="41" t="n">
        <v>0</v>
      </c>
      <c r="AA50" s="41" t="n">
        <v>0</v>
      </c>
      <c r="AB50" s="41" t="n">
        <v>0</v>
      </c>
      <c r="AC50" s="41" t="n">
        <v>2748</v>
      </c>
      <c r="AD50" s="41" t="n">
        <v>114</v>
      </c>
      <c r="AE50" s="41" t="n">
        <v>0</v>
      </c>
      <c r="AF50" s="41" t="n">
        <v>112</v>
      </c>
      <c r="AG50" s="41" t="n">
        <v>0</v>
      </c>
      <c r="AH50" s="41" t="n">
        <v>0</v>
      </c>
      <c r="AI50" s="41" t="n">
        <v>0</v>
      </c>
      <c r="AJ50" s="41" t="n">
        <v>0</v>
      </c>
      <c r="AK50" s="41" t="n">
        <v>0</v>
      </c>
      <c r="AL50" s="41" t="n">
        <v>0</v>
      </c>
      <c r="AM50" s="41" t="n">
        <v>0</v>
      </c>
      <c r="AN50" s="41" t="n">
        <v>0</v>
      </c>
      <c r="AO50" s="41" t="n">
        <v>0</v>
      </c>
      <c r="AP50" s="41" t="n">
        <v>0</v>
      </c>
      <c r="AQ50" s="41">
        <f>SUM(C50,D50,H50,I50,M50,N50,R50,S50,W50,X50,AB50,AC50,AG50,AH50,AL50,AM50)</f>
        <v/>
      </c>
      <c r="AR50" s="45">
        <f>SUM(G50,L50,Q50,V50,AA50,AF50,AK50,AP50)</f>
        <v/>
      </c>
      <c r="AS50" s="45">
        <f>AQ50-SUM(E50,F50,J50,K50,O50,P50,T50,U50,Z50,AA50,AD50,AE50,AJ50,AI50,AN50,AO50)</f>
        <v/>
      </c>
      <c r="AT50" s="45" t="n">
        <v>3496</v>
      </c>
      <c r="AU50" s="48">
        <f>AS50/AT50</f>
        <v/>
      </c>
      <c r="AV50" s="217">
        <f>IFERROR(SUM(E50,F50)/SUM(C50,D50),0)</f>
        <v/>
      </c>
      <c r="AW50" s="217">
        <f>IFERROR(SUM(J50,K50)/SUM(H50,I50),0)</f>
        <v/>
      </c>
      <c r="AX50" s="217">
        <f>IFERROR(SUM(O50,P50)/SUM(M50,N50),0)</f>
        <v/>
      </c>
      <c r="AY50" s="217">
        <f>IFERROR(SUM(T50,U50)/SUM(R50,S50),0)</f>
        <v/>
      </c>
      <c r="AZ50" s="217">
        <f>IFERROR(SUM(Y50,Z50)/SUM(W50,X50),0)</f>
        <v/>
      </c>
      <c r="BA50" s="217">
        <f>IFERROR(SUM(AD50,AE50)/SUM(AB50,AC50),0)</f>
        <v/>
      </c>
      <c r="BB50" s="217">
        <f>IFERROR(SUM(AI50,AJ50)/SUM(AG50,AH50),0)</f>
        <v/>
      </c>
      <c r="BC50" s="217">
        <f>IFERROR(SUM(AN50,AO50)/SUM(AL50,AM50),0)</f>
        <v/>
      </c>
      <c r="BD50" s="209" t="n">
        <v>20</v>
      </c>
      <c r="BE50" s="209" t="n">
        <v>0</v>
      </c>
      <c r="BF50" s="209" t="n">
        <v>0</v>
      </c>
      <c r="BG50" s="140" t="n"/>
      <c r="BH50" s="140" t="n"/>
      <c r="BI50" s="140" t="n"/>
    </row>
    <row r="51" ht="16.2" customHeight="1" s="218" thickBot="1">
      <c r="B51" s="153" t="inlineStr">
        <is>
          <t>BRIDH</t>
        </is>
      </c>
      <c r="C51" s="41" t="n">
        <v>0</v>
      </c>
      <c r="D51" s="41" t="n">
        <v>735</v>
      </c>
      <c r="E51" s="41" t="n">
        <v>68</v>
      </c>
      <c r="F51" s="41" t="n">
        <v>0</v>
      </c>
      <c r="G51" s="41" t="n">
        <v>42</v>
      </c>
      <c r="H51" s="41" t="n">
        <v>0</v>
      </c>
      <c r="I51" s="41" t="n">
        <v>0</v>
      </c>
      <c r="J51" s="41" t="n">
        <v>0</v>
      </c>
      <c r="K51" s="41" t="n">
        <v>0</v>
      </c>
      <c r="L51" s="41" t="n">
        <v>0</v>
      </c>
      <c r="M51" s="41" t="n">
        <v>0</v>
      </c>
      <c r="N51" s="41" t="n">
        <v>603</v>
      </c>
      <c r="O51" s="41" t="n">
        <v>16</v>
      </c>
      <c r="P51" s="41" t="n">
        <v>0</v>
      </c>
      <c r="Q51" s="41" t="n">
        <v>0</v>
      </c>
      <c r="R51" s="41" t="n">
        <v>0</v>
      </c>
      <c r="S51" s="41" t="n">
        <v>0</v>
      </c>
      <c r="T51" s="41" t="n">
        <v>0</v>
      </c>
      <c r="U51" s="41" t="n">
        <v>0</v>
      </c>
      <c r="V51" s="41" t="n">
        <v>0</v>
      </c>
      <c r="W51" s="41" t="n">
        <v>0</v>
      </c>
      <c r="X51" s="41" t="n">
        <v>0</v>
      </c>
      <c r="Y51" s="41" t="n">
        <v>0</v>
      </c>
      <c r="Z51" s="41" t="n">
        <v>0</v>
      </c>
      <c r="AA51" s="41" t="n">
        <v>0</v>
      </c>
      <c r="AB51" s="41" t="n">
        <v>0</v>
      </c>
      <c r="AC51" s="41" t="n">
        <v>0</v>
      </c>
      <c r="AD51" s="41" t="n">
        <v>0</v>
      </c>
      <c r="AE51" s="41" t="n">
        <v>0</v>
      </c>
      <c r="AF51" s="41" t="n">
        <v>0</v>
      </c>
      <c r="AG51" s="41" t="n">
        <v>0</v>
      </c>
      <c r="AH51" s="41" t="n">
        <v>0</v>
      </c>
      <c r="AI51" s="41" t="n">
        <v>0</v>
      </c>
      <c r="AJ51" s="41" t="n">
        <v>0</v>
      </c>
      <c r="AK51" s="41" t="n">
        <v>0</v>
      </c>
      <c r="AL51" s="41" t="n">
        <v>0</v>
      </c>
      <c r="AM51" s="41" t="n">
        <v>0</v>
      </c>
      <c r="AN51" s="41" t="n">
        <v>0</v>
      </c>
      <c r="AO51" s="41" t="n">
        <v>0</v>
      </c>
      <c r="AP51" s="41" t="n">
        <v>0</v>
      </c>
      <c r="AQ51" s="41">
        <f>SUM(C51,D51,H51,I51,M51,N51,R51,S51,W51,X51,AB51,AC51,AG51,AH51,AL51,AM51)</f>
        <v/>
      </c>
      <c r="AR51" s="45">
        <f>SUM(G51,L51,Q51,V51,AA51,AF51,AK51,AP51)</f>
        <v/>
      </c>
      <c r="AS51" s="45">
        <f>AQ51-SUM(E51,F51,J51,K51,O51,P51,T51,U51,Z51,AA51,AD51,AE51,AJ51,AI51,AN51,AO51)</f>
        <v/>
      </c>
      <c r="AT51" s="45" t="n">
        <v>4503</v>
      </c>
      <c r="AU51" s="48">
        <f>AS51/AT51</f>
        <v/>
      </c>
      <c r="AV51" s="217">
        <f>IFERROR(SUM(E51,F51)/SUM(C51,D51),0)</f>
        <v/>
      </c>
      <c r="AW51" s="217">
        <f>IFERROR(SUM(J51,K51)/SUM(H51,I51),0)</f>
        <v/>
      </c>
      <c r="AX51" s="217">
        <f>IFERROR(SUM(O51,P51)/SUM(M51,N51),0)</f>
        <v/>
      </c>
      <c r="AY51" s="217">
        <f>IFERROR(SUM(T51,U51)/SUM(R51,S51),0)</f>
        <v/>
      </c>
      <c r="AZ51" s="217">
        <f>IFERROR(SUM(Y51,Z51)/SUM(W51,X51),0)</f>
        <v/>
      </c>
      <c r="BA51" s="217">
        <f>IFERROR(SUM(AD51,AE51)/SUM(AB51,AC51),0)</f>
        <v/>
      </c>
      <c r="BB51" s="217">
        <f>IFERROR(SUM(AI51,AJ51)/SUM(AG51,AH51),0)</f>
        <v/>
      </c>
      <c r="BC51" s="217">
        <f>IFERROR(SUM(AN51,AO51)/SUM(AL51,AM51),0)</f>
        <v/>
      </c>
      <c r="BD51" s="209" t="n">
        <v>9</v>
      </c>
      <c r="BE51" s="209" t="n">
        <v>0</v>
      </c>
      <c r="BF51" s="209" t="n">
        <v>0</v>
      </c>
      <c r="BG51" s="140" t="n"/>
      <c r="BH51" s="140" t="n"/>
      <c r="BI51" s="140" t="n"/>
    </row>
    <row r="52" ht="16.2" customHeight="1" s="218" thickBot="1">
      <c r="B52" s="153" t="inlineStr">
        <is>
          <t>Gweru</t>
        </is>
      </c>
      <c r="C52" s="41" t="n">
        <v>0</v>
      </c>
      <c r="D52" s="41" t="n">
        <v>1992</v>
      </c>
      <c r="E52" s="41" t="n">
        <v>73</v>
      </c>
      <c r="F52" s="41" t="n">
        <v>0</v>
      </c>
      <c r="G52" s="41" t="n">
        <v>0</v>
      </c>
      <c r="H52" s="41" t="n">
        <v>0</v>
      </c>
      <c r="I52" s="41" t="n">
        <v>0</v>
      </c>
      <c r="J52" s="41" t="n">
        <v>0</v>
      </c>
      <c r="K52" s="41" t="n">
        <v>0</v>
      </c>
      <c r="L52" s="41" t="n">
        <v>0</v>
      </c>
      <c r="M52" s="41" t="n">
        <v>0</v>
      </c>
      <c r="N52" s="41" t="n">
        <v>0</v>
      </c>
      <c r="O52" s="41" t="n">
        <v>0</v>
      </c>
      <c r="P52" s="41" t="n">
        <v>0</v>
      </c>
      <c r="Q52" s="41" t="n">
        <v>0</v>
      </c>
      <c r="R52" s="41" t="n">
        <v>0</v>
      </c>
      <c r="S52" s="41" t="n">
        <v>0</v>
      </c>
      <c r="T52" s="41" t="n">
        <v>0</v>
      </c>
      <c r="U52" s="41" t="n">
        <v>0</v>
      </c>
      <c r="V52" s="41" t="n">
        <v>0</v>
      </c>
      <c r="W52" s="41" t="n">
        <v>0</v>
      </c>
      <c r="X52" s="41" t="n">
        <v>0</v>
      </c>
      <c r="Y52" s="41" t="n">
        <v>0</v>
      </c>
      <c r="Z52" s="41" t="n">
        <v>0</v>
      </c>
      <c r="AA52" s="41" t="n">
        <v>0</v>
      </c>
      <c r="AB52" s="41" t="n">
        <v>0</v>
      </c>
      <c r="AC52" s="41" t="n">
        <v>0</v>
      </c>
      <c r="AD52" s="41" t="n">
        <v>0</v>
      </c>
      <c r="AE52" s="41" t="n">
        <v>0</v>
      </c>
      <c r="AF52" s="41" t="n">
        <v>0</v>
      </c>
      <c r="AG52" s="41" t="n">
        <v>0</v>
      </c>
      <c r="AH52" s="41" t="n">
        <v>0</v>
      </c>
      <c r="AI52" s="41" t="n">
        <v>0</v>
      </c>
      <c r="AJ52" s="41" t="n">
        <v>0</v>
      </c>
      <c r="AK52" s="41" t="n">
        <v>0</v>
      </c>
      <c r="AL52" s="41" t="n">
        <v>0</v>
      </c>
      <c r="AM52" s="41" t="n">
        <v>0</v>
      </c>
      <c r="AN52" s="41" t="n">
        <v>0</v>
      </c>
      <c r="AO52" s="41" t="n">
        <v>0</v>
      </c>
      <c r="AP52" s="41" t="n">
        <v>0</v>
      </c>
      <c r="AQ52" s="41">
        <f>SUM(C52,D52,H52,I52,M52,N52,R52,S52,W52,X52,AB52,AC52,AG52,AH52,AL52,AM52)</f>
        <v/>
      </c>
      <c r="AR52" s="45">
        <f>SUM(G52,L52,Q52,V52,AA52,AF52,AK52,AP52)</f>
        <v/>
      </c>
      <c r="AS52" s="45">
        <f>AQ52-SUM(E52,F52,J52,K52,O52,P52,T52,U52,Z52,AA52,AD52,AE52,AJ52,AI52,AN52,AO52)</f>
        <v/>
      </c>
      <c r="AT52" s="45" t="n">
        <v>1659</v>
      </c>
      <c r="AU52" s="48">
        <f>AS52/AT52</f>
        <v/>
      </c>
      <c r="AV52" s="217">
        <f>IFERROR(SUM(E52,F52)/SUM(C52,D52),0)</f>
        <v/>
      </c>
      <c r="AW52" s="217">
        <f>IFERROR(SUM(J52,K52)/SUM(H52,I52),0)</f>
        <v/>
      </c>
      <c r="AX52" s="217">
        <f>IFERROR(SUM(O52,P52)/SUM(M52,N52),0)</f>
        <v/>
      </c>
      <c r="AY52" s="217">
        <f>IFERROR(SUM(T52,U52)/SUM(R52,S52),0)</f>
        <v/>
      </c>
      <c r="AZ52" s="217">
        <f>IFERROR(SUM(Y52,Z52)/SUM(W52,X52),0)</f>
        <v/>
      </c>
      <c r="BA52" s="217">
        <f>IFERROR(SUM(AD52,AE52)/SUM(AB52,AC52),0)</f>
        <v/>
      </c>
      <c r="BB52" s="217">
        <f>IFERROR(SUM(AI52,AJ52)/SUM(AG52,AH52),0)</f>
        <v/>
      </c>
      <c r="BC52" s="217">
        <f>IFERROR(SUM(AN52,AO52)/SUM(AL52,AM52),0)</f>
        <v/>
      </c>
      <c r="BD52" s="209" t="n">
        <v>6</v>
      </c>
      <c r="BE52" s="209" t="n">
        <v>0</v>
      </c>
      <c r="BF52" s="209" t="n">
        <v>0</v>
      </c>
      <c r="BG52" s="140" t="n"/>
      <c r="BH52" s="140" t="n"/>
      <c r="BI52" s="140" t="n"/>
    </row>
    <row r="53" ht="16.2" customHeight="1" s="218" thickBot="1">
      <c r="B53" s="153" t="inlineStr">
        <is>
          <t>Chinhoyi</t>
        </is>
      </c>
      <c r="C53" s="41" t="n">
        <v>0</v>
      </c>
      <c r="D53" s="41" t="n">
        <v>0</v>
      </c>
      <c r="E53" s="41" t="n">
        <v>0</v>
      </c>
      <c r="F53" s="41" t="n">
        <v>0</v>
      </c>
      <c r="G53" s="41" t="n">
        <v>0</v>
      </c>
      <c r="H53" s="41" t="n">
        <v>0</v>
      </c>
      <c r="I53" s="41" t="n">
        <v>0</v>
      </c>
      <c r="J53" s="41" t="n">
        <v>0</v>
      </c>
      <c r="K53" s="41" t="n">
        <v>0</v>
      </c>
      <c r="L53" s="41" t="n">
        <v>0</v>
      </c>
      <c r="M53" s="41" t="n">
        <v>0</v>
      </c>
      <c r="N53" s="41" t="n">
        <v>0</v>
      </c>
      <c r="O53" s="41" t="n">
        <v>0</v>
      </c>
      <c r="P53" s="41" t="n">
        <v>0</v>
      </c>
      <c r="Q53" s="41" t="n">
        <v>0</v>
      </c>
      <c r="R53" s="41" t="n">
        <v>0</v>
      </c>
      <c r="S53" s="41" t="n">
        <v>0</v>
      </c>
      <c r="T53" s="41" t="n">
        <v>0</v>
      </c>
      <c r="U53" s="41" t="n">
        <v>0</v>
      </c>
      <c r="V53" s="41" t="n">
        <v>0</v>
      </c>
      <c r="W53" s="41" t="n">
        <v>0</v>
      </c>
      <c r="X53" s="41" t="n">
        <v>0</v>
      </c>
      <c r="Y53" s="41" t="n">
        <v>0</v>
      </c>
      <c r="Z53" s="41" t="n">
        <v>0</v>
      </c>
      <c r="AA53" s="41" t="n">
        <v>0</v>
      </c>
      <c r="AB53" s="41" t="n">
        <v>0</v>
      </c>
      <c r="AC53" s="41" t="n">
        <v>0</v>
      </c>
      <c r="AD53" s="41" t="n">
        <v>0</v>
      </c>
      <c r="AE53" s="41" t="n">
        <v>0</v>
      </c>
      <c r="AF53" s="41" t="n">
        <v>0</v>
      </c>
      <c r="AG53" s="41" t="n">
        <v>0</v>
      </c>
      <c r="AH53" s="41" t="n">
        <v>0</v>
      </c>
      <c r="AI53" s="41" t="n">
        <v>0</v>
      </c>
      <c r="AJ53" s="41" t="n">
        <v>0</v>
      </c>
      <c r="AK53" s="41" t="n">
        <v>0</v>
      </c>
      <c r="AL53" s="41" t="n">
        <v>0</v>
      </c>
      <c r="AM53" s="41" t="n">
        <v>0</v>
      </c>
      <c r="AN53" s="41" t="n">
        <v>0</v>
      </c>
      <c r="AO53" s="41" t="n">
        <v>0</v>
      </c>
      <c r="AP53" s="41" t="n">
        <v>0</v>
      </c>
      <c r="AQ53" s="41">
        <f>SUM(C53,D53,H53,I53,M53,N53,R53,S53,W53,X53,AB53,AC53,AG53,AH53,AL53,AM53)</f>
        <v/>
      </c>
      <c r="AR53" s="45">
        <f>SUM(G53,L53,Q53,V53,AA53,AF53,AK53,AP53)</f>
        <v/>
      </c>
      <c r="AS53" s="45">
        <f>AQ53-SUM(E53,F53,J53,K53,O53,P53,T53,U53,Z53,AA53,AD53,AE53,AJ53,AI53,AN53,AO53)</f>
        <v/>
      </c>
      <c r="AT53" s="45" t="n">
        <v>1659</v>
      </c>
      <c r="AU53" s="48">
        <f>AS53/AT53</f>
        <v/>
      </c>
      <c r="AV53" s="217">
        <f>IFERROR(SUM(E53,F53)/SUM(C53,D53),0)</f>
        <v/>
      </c>
      <c r="AW53" s="217">
        <f>IFERROR(SUM(J53,K53)/SUM(H53,I53),0)</f>
        <v/>
      </c>
      <c r="AX53" s="217">
        <f>IFERROR(SUM(O53,P53)/SUM(M53,N53),0)</f>
        <v/>
      </c>
      <c r="AY53" s="217">
        <f>IFERROR(SUM(T53,U53)/SUM(R53,S53),0)</f>
        <v/>
      </c>
      <c r="AZ53" s="217">
        <f>IFERROR(SUM(Y53,Z53)/SUM(W53,X53),0)</f>
        <v/>
      </c>
      <c r="BA53" s="217">
        <f>IFERROR(SUM(AD53,AE53)/SUM(AB53,AC53),0)</f>
        <v/>
      </c>
      <c r="BB53" s="217">
        <f>IFERROR(SUM(AI53,AJ53)/SUM(AG53,AH53),0)</f>
        <v/>
      </c>
      <c r="BC53" s="217">
        <f>IFERROR(SUM(AN53,AO53)/SUM(AL53,AM53),0)</f>
        <v/>
      </c>
      <c r="BD53" s="209" t="n">
        <v>25</v>
      </c>
      <c r="BE53" s="209" t="n">
        <v>0</v>
      </c>
      <c r="BF53" s="209" t="n">
        <v>0</v>
      </c>
      <c r="BG53" s="140" t="n"/>
      <c r="BH53" s="140" t="n"/>
      <c r="BI53" s="140" t="n"/>
    </row>
    <row r="54" ht="16.2" customHeight="1" s="218" thickBot="1">
      <c r="B54" s="153" t="inlineStr">
        <is>
          <t xml:space="preserve">Masvingo </t>
        </is>
      </c>
      <c r="C54" s="41" t="n">
        <v>0</v>
      </c>
      <c r="D54" s="41" t="n">
        <v>2090</v>
      </c>
      <c r="E54" s="41" t="n">
        <v>24</v>
      </c>
      <c r="F54" s="41" t="n">
        <v>1</v>
      </c>
      <c r="G54" s="41" t="n">
        <v>51</v>
      </c>
      <c r="H54" s="41" t="n">
        <v>0</v>
      </c>
      <c r="I54" s="41" t="n">
        <v>0</v>
      </c>
      <c r="J54" s="41" t="n">
        <v>0</v>
      </c>
      <c r="K54" s="41" t="n">
        <v>0</v>
      </c>
      <c r="L54" s="41" t="n">
        <v>0</v>
      </c>
      <c r="M54" s="41" t="n">
        <v>0</v>
      </c>
      <c r="N54" s="41" t="n">
        <v>0</v>
      </c>
      <c r="O54" s="41" t="n">
        <v>0</v>
      </c>
      <c r="P54" s="41" t="n">
        <v>0</v>
      </c>
      <c r="Q54" s="41" t="n">
        <v>0</v>
      </c>
      <c r="R54" s="41" t="n">
        <v>0</v>
      </c>
      <c r="S54" s="41" t="n">
        <v>0</v>
      </c>
      <c r="T54" s="41" t="n">
        <v>0</v>
      </c>
      <c r="U54" s="41" t="n">
        <v>0</v>
      </c>
      <c r="V54" s="41" t="n">
        <v>0</v>
      </c>
      <c r="W54" s="41" t="n">
        <v>0</v>
      </c>
      <c r="X54" s="41" t="n">
        <v>0</v>
      </c>
      <c r="Y54" s="41" t="n">
        <v>0</v>
      </c>
      <c r="Z54" s="41" t="n">
        <v>0</v>
      </c>
      <c r="AA54" s="41" t="n">
        <v>0</v>
      </c>
      <c r="AB54" s="41" t="n">
        <v>0</v>
      </c>
      <c r="AC54" s="41" t="n">
        <v>0</v>
      </c>
      <c r="AD54" s="41" t="n">
        <v>0</v>
      </c>
      <c r="AE54" s="41" t="n">
        <v>0</v>
      </c>
      <c r="AF54" s="41" t="n">
        <v>0</v>
      </c>
      <c r="AG54" s="41" t="n">
        <v>0</v>
      </c>
      <c r="AH54" s="41" t="n">
        <v>0</v>
      </c>
      <c r="AI54" s="41" t="n">
        <v>0</v>
      </c>
      <c r="AJ54" s="41" t="n">
        <v>0</v>
      </c>
      <c r="AK54" s="41" t="n">
        <v>0</v>
      </c>
      <c r="AL54" s="41" t="n">
        <v>0</v>
      </c>
      <c r="AM54" s="41" t="n">
        <v>0</v>
      </c>
      <c r="AN54" s="41" t="n">
        <v>0</v>
      </c>
      <c r="AO54" s="41" t="n">
        <v>0</v>
      </c>
      <c r="AP54" s="41" t="n">
        <v>0</v>
      </c>
      <c r="AQ54" s="41">
        <f>SUM(C54,D54,H54,I54,M54,N54,R54,S54,W54,X54,AB54,AC54,AG54,AH54,AL54,AM54)</f>
        <v/>
      </c>
      <c r="AR54" s="45">
        <f>SUM(G54,L54,Q54,V54,AA54,AF54,AK54,AP54)</f>
        <v/>
      </c>
      <c r="AS54" s="45">
        <f>AQ54-SUM(E54,F54,J54,K54,O54,P54,T54,U54,Z54,AA54,AD54,AE54,AJ54,AI54,AN54,AO54)</f>
        <v/>
      </c>
      <c r="AT54" s="45" t="n">
        <v>1659</v>
      </c>
      <c r="AU54" s="48">
        <f>AS54/AT54</f>
        <v/>
      </c>
      <c r="AV54" s="217">
        <f>IFERROR(SUM(E54,F54)/SUM(C54,D54),0)</f>
        <v/>
      </c>
      <c r="AW54" s="217">
        <f>IFERROR(SUM(J54,K54)/SUM(H54,I54),0)</f>
        <v/>
      </c>
      <c r="AX54" s="217">
        <f>IFERROR(SUM(O54,P54)/SUM(M54,N54),0)</f>
        <v/>
      </c>
      <c r="AY54" s="217">
        <f>IFERROR(SUM(T54,U54)/SUM(R54,S54),0)</f>
        <v/>
      </c>
      <c r="AZ54" s="217">
        <f>IFERROR(SUM(Y54,Z54)/SUM(W54,X54),0)</f>
        <v/>
      </c>
      <c r="BA54" s="217">
        <f>IFERROR(SUM(AD54,AE54)/SUM(AB54,AC54),0)</f>
        <v/>
      </c>
      <c r="BB54" s="217">
        <f>IFERROR(SUM(AI54,AJ54)/SUM(AG54,AH54),0)</f>
        <v/>
      </c>
      <c r="BC54" s="217">
        <f>IFERROR(SUM(AN54,AO54)/SUM(AL54,AM54),0)</f>
        <v/>
      </c>
      <c r="BD54" s="209" t="n">
        <v>11</v>
      </c>
      <c r="BE54" s="209" t="n">
        <v>5</v>
      </c>
      <c r="BF54" s="212" t="n">
        <v>6</v>
      </c>
      <c r="BG54" s="150" t="n">
        <v>50</v>
      </c>
      <c r="BH54" s="150" t="n">
        <v>27</v>
      </c>
      <c r="BI54" s="150" t="n">
        <v>0</v>
      </c>
    </row>
    <row r="55" ht="16.2" customHeight="1" s="218" thickBot="1">
      <c r="B55" s="153" t="inlineStr">
        <is>
          <t>Victoria Falls</t>
        </is>
      </c>
      <c r="C55" s="41" t="n">
        <v>17</v>
      </c>
      <c r="D55" s="41" t="n">
        <v>508</v>
      </c>
      <c r="E55" s="41" t="n">
        <v>3</v>
      </c>
      <c r="F55" s="41" t="n">
        <v>0</v>
      </c>
      <c r="G55" s="41" t="n">
        <v>0</v>
      </c>
      <c r="H55" s="41" t="n">
        <v>0</v>
      </c>
      <c r="I55" s="41" t="n">
        <v>0</v>
      </c>
      <c r="J55" s="41" t="n">
        <v>0</v>
      </c>
      <c r="K55" s="41" t="n">
        <v>0</v>
      </c>
      <c r="L55" s="41" t="n">
        <v>0</v>
      </c>
      <c r="M55" s="41" t="n">
        <v>0</v>
      </c>
      <c r="N55" s="41" t="n">
        <v>0</v>
      </c>
      <c r="O55" s="41" t="n">
        <v>0</v>
      </c>
      <c r="P55" s="41" t="n">
        <v>0</v>
      </c>
      <c r="Q55" s="41" t="n">
        <v>0</v>
      </c>
      <c r="R55" s="41" t="n">
        <v>0</v>
      </c>
      <c r="S55" s="41" t="n">
        <v>0</v>
      </c>
      <c r="T55" s="41" t="n">
        <v>0</v>
      </c>
      <c r="U55" s="41" t="n">
        <v>0</v>
      </c>
      <c r="V55" s="41" t="n">
        <v>0</v>
      </c>
      <c r="W55" s="41" t="n">
        <v>0</v>
      </c>
      <c r="X55" s="41" t="n">
        <v>0</v>
      </c>
      <c r="Y55" s="41" t="n">
        <v>0</v>
      </c>
      <c r="Z55" s="41" t="n">
        <v>0</v>
      </c>
      <c r="AA55" s="41" t="n">
        <v>0</v>
      </c>
      <c r="AB55" s="41" t="n">
        <v>0</v>
      </c>
      <c r="AC55" s="41" t="n">
        <v>0</v>
      </c>
      <c r="AD55" s="41" t="n">
        <v>0</v>
      </c>
      <c r="AE55" s="41" t="n">
        <v>0</v>
      </c>
      <c r="AF55" s="41" t="n">
        <v>0</v>
      </c>
      <c r="AG55" s="41" t="n">
        <v>0</v>
      </c>
      <c r="AH55" s="41" t="n">
        <v>0</v>
      </c>
      <c r="AI55" s="41" t="n">
        <v>0</v>
      </c>
      <c r="AJ55" s="41" t="n">
        <v>0</v>
      </c>
      <c r="AK55" s="41" t="n">
        <v>0</v>
      </c>
      <c r="AL55" s="41" t="n">
        <v>0</v>
      </c>
      <c r="AM55" s="41" t="n">
        <v>0</v>
      </c>
      <c r="AN55" s="41" t="n">
        <v>0</v>
      </c>
      <c r="AO55" s="41" t="n">
        <v>0</v>
      </c>
      <c r="AP55" s="41" t="n">
        <v>0</v>
      </c>
      <c r="AQ55" s="41">
        <f>SUM(C55,D55,H55,I55,M55,N55,R55,S55,W55,X55,AB55,AC55,AG55,AH55,AL55,AM55)</f>
        <v/>
      </c>
      <c r="AR55" s="45">
        <f>SUM(G55,L55,Q55,V55,AA55,AF55,AK55,AP55)</f>
        <v/>
      </c>
      <c r="AS55" s="45">
        <f>AQ55-SUM(E55,F55,J55,K55,O55,P55,T55,U55,Z55,AA55,AD55,AE55,AJ55,AI55,AN55,AO55)</f>
        <v/>
      </c>
      <c r="AT55" s="45" t="n">
        <v>1659</v>
      </c>
      <c r="AU55" s="48">
        <f>AS55/AT55</f>
        <v/>
      </c>
      <c r="AV55" s="217">
        <f>IFERROR(SUM(E55,F55)/SUM(C55,D55),0)</f>
        <v/>
      </c>
      <c r="AW55" s="217">
        <f>IFERROR(SUM(J55,K55)/SUM(H55,I55),0)</f>
        <v/>
      </c>
      <c r="AX55" s="217">
        <f>IFERROR(SUM(O55,P55)/SUM(M55,N55),0)</f>
        <v/>
      </c>
      <c r="AY55" s="217">
        <f>IFERROR(SUM(T55,U55)/SUM(R55,S55),0)</f>
        <v/>
      </c>
      <c r="AZ55" s="217">
        <f>IFERROR(SUM(Y55,Z55)/SUM(W55,X55),0)</f>
        <v/>
      </c>
      <c r="BA55" s="217">
        <f>IFERROR(SUM(AD55,AE55)/SUM(AB55,AC55),0)</f>
        <v/>
      </c>
      <c r="BB55" s="217">
        <f>IFERROR(SUM(AI55,AJ55)/SUM(AG55,AH55),0)</f>
        <v/>
      </c>
      <c r="BC55" s="217">
        <f>IFERROR(SUM(AN55,AO55)/SUM(AL55,AM55),0)</f>
        <v/>
      </c>
      <c r="BD55" s="143" t="n"/>
      <c r="BE55" s="143" t="n"/>
      <c r="BF55" s="144" t="n"/>
      <c r="BG55" s="151" t="n">
        <v>50</v>
      </c>
      <c r="BH55" s="151" t="n">
        <v>33</v>
      </c>
      <c r="BI55" s="151" t="n">
        <v>2</v>
      </c>
    </row>
    <row r="56" ht="16.2" customHeight="1" s="218" thickBot="1">
      <c r="B56" s="153" t="inlineStr">
        <is>
          <t>Bindura</t>
        </is>
      </c>
      <c r="C56" s="41" t="n">
        <v>0</v>
      </c>
      <c r="D56" s="41" t="n">
        <v>0</v>
      </c>
      <c r="E56" s="41" t="n">
        <v>0</v>
      </c>
      <c r="F56" s="41" t="n">
        <v>0</v>
      </c>
      <c r="G56" s="41" t="n">
        <v>0</v>
      </c>
      <c r="H56" s="41" t="n">
        <v>0</v>
      </c>
      <c r="I56" s="41" t="n">
        <v>0</v>
      </c>
      <c r="J56" s="41" t="n">
        <v>0</v>
      </c>
      <c r="K56" s="41" t="n">
        <v>0</v>
      </c>
      <c r="L56" s="41" t="n">
        <v>0</v>
      </c>
      <c r="M56" s="41" t="n">
        <v>0</v>
      </c>
      <c r="N56" s="41" t="n">
        <v>0</v>
      </c>
      <c r="O56" s="41" t="n">
        <v>0</v>
      </c>
      <c r="P56" s="41" t="n">
        <v>0</v>
      </c>
      <c r="Q56" s="41" t="n">
        <v>0</v>
      </c>
      <c r="R56" s="41" t="n">
        <v>0</v>
      </c>
      <c r="S56" s="41" t="n">
        <v>0</v>
      </c>
      <c r="T56" s="41" t="n">
        <v>0</v>
      </c>
      <c r="U56" s="41" t="n">
        <v>0</v>
      </c>
      <c r="V56" s="41" t="n">
        <v>0</v>
      </c>
      <c r="W56" s="41" t="n">
        <v>0</v>
      </c>
      <c r="X56" s="41" t="n">
        <v>0</v>
      </c>
      <c r="Y56" s="41" t="n">
        <v>0</v>
      </c>
      <c r="Z56" s="41" t="n">
        <v>0</v>
      </c>
      <c r="AA56" s="41" t="n">
        <v>0</v>
      </c>
      <c r="AB56" s="41" t="n">
        <v>0</v>
      </c>
      <c r="AC56" s="41" t="n">
        <v>0</v>
      </c>
      <c r="AD56" s="41" t="n">
        <v>0</v>
      </c>
      <c r="AE56" s="41" t="n">
        <v>0</v>
      </c>
      <c r="AF56" s="41" t="n">
        <v>0</v>
      </c>
      <c r="AG56" s="41" t="n">
        <v>0</v>
      </c>
      <c r="AH56" s="41" t="n">
        <v>1880</v>
      </c>
      <c r="AI56" s="41" t="n">
        <v>2</v>
      </c>
      <c r="AJ56" s="41" t="n">
        <v>12</v>
      </c>
      <c r="AK56" s="41" t="n">
        <v>2</v>
      </c>
      <c r="AL56" s="41" t="n">
        <v>0</v>
      </c>
      <c r="AM56" s="41" t="n">
        <v>0</v>
      </c>
      <c r="AN56" s="41" t="n">
        <v>0</v>
      </c>
      <c r="AO56" s="41" t="n">
        <v>0</v>
      </c>
      <c r="AP56" s="41" t="n">
        <v>0</v>
      </c>
      <c r="AQ56" s="41">
        <f>SUM(C56,D56,H56,I56,M56,N56,R56,S56,W56,X56,AB56,AC56,AG56,AH56,AL56,AM56)</f>
        <v/>
      </c>
      <c r="AR56" s="45">
        <f>SUM(G56,L56,Q56,V56,AA56,AF56,AK56,AP56)</f>
        <v/>
      </c>
      <c r="AS56" s="45">
        <f>AQ56-SUM(E56,F56,J56,K56,O56,P56,T56,U56,Z56,AA56,AD56,AE56,AJ56,AI56,AN56,AO56)</f>
        <v/>
      </c>
      <c r="AT56" s="45" t="n">
        <v>2765</v>
      </c>
      <c r="AU56" s="48">
        <f>AS56/AT56</f>
        <v/>
      </c>
      <c r="AV56" s="217">
        <f>IFERROR(SUM(E56,F56)/SUM(C56,D56),0)</f>
        <v/>
      </c>
      <c r="AW56" s="217">
        <f>IFERROR(SUM(J56,K56)/SUM(H56,I56),0)</f>
        <v/>
      </c>
      <c r="AX56" s="217">
        <f>IFERROR(SUM(O56,P56)/SUM(M56,N56),0)</f>
        <v/>
      </c>
      <c r="AY56" s="217">
        <f>IFERROR(SUM(T56,U56)/SUM(R56,S56),0)</f>
        <v/>
      </c>
      <c r="AZ56" s="217">
        <f>IFERROR(SUM(Y56,Z56)/SUM(W56,X56),0)</f>
        <v/>
      </c>
      <c r="BA56" s="217">
        <f>IFERROR(SUM(AD56,AE56)/SUM(AB56,AC56),0)</f>
        <v/>
      </c>
      <c r="BB56" s="217">
        <f>IFERROR(SUM(AI56,AJ56)/SUM(AG56,AH56),0)</f>
        <v/>
      </c>
      <c r="BC56" s="217">
        <f>IFERROR(SUM(AN56,AO56)/SUM(AL56,AM56),0)</f>
        <v/>
      </c>
      <c r="BD56" s="143" t="n"/>
      <c r="BE56" s="143" t="n"/>
      <c r="BF56" s="144" t="n"/>
      <c r="BG56" s="151" t="n">
        <v>44</v>
      </c>
      <c r="BH56" s="151" t="n">
        <v>10</v>
      </c>
      <c r="BI56" s="151" t="n">
        <v>2</v>
      </c>
    </row>
    <row r="57" ht="16.2" customHeight="1" s="218" thickBot="1">
      <c r="B57" s="153" t="inlineStr">
        <is>
          <t>Kadoma</t>
        </is>
      </c>
      <c r="C57" s="41" t="n">
        <v>0</v>
      </c>
      <c r="D57" s="41" t="n">
        <v>0</v>
      </c>
      <c r="E57" s="41" t="n">
        <v>0</v>
      </c>
      <c r="F57" s="41" t="n">
        <v>0</v>
      </c>
      <c r="G57" s="41" t="n">
        <v>0</v>
      </c>
      <c r="H57" s="41" t="n">
        <v>0</v>
      </c>
      <c r="I57" s="41" t="n">
        <v>0</v>
      </c>
      <c r="J57" s="41" t="n">
        <v>0</v>
      </c>
      <c r="K57" s="41" t="n">
        <v>0</v>
      </c>
      <c r="L57" s="41" t="n">
        <v>0</v>
      </c>
      <c r="M57" s="41" t="n">
        <v>0</v>
      </c>
      <c r="N57" s="41" t="n">
        <v>0</v>
      </c>
      <c r="O57" s="41" t="n">
        <v>0</v>
      </c>
      <c r="P57" s="41" t="n">
        <v>0</v>
      </c>
      <c r="Q57" s="41" t="n">
        <v>0</v>
      </c>
      <c r="R57" s="41" t="n">
        <v>0</v>
      </c>
      <c r="S57" s="41" t="n">
        <v>0</v>
      </c>
      <c r="T57" s="41" t="n">
        <v>0</v>
      </c>
      <c r="U57" s="41" t="n">
        <v>0</v>
      </c>
      <c r="V57" s="41" t="n">
        <v>0</v>
      </c>
      <c r="W57" s="41" t="n">
        <v>0</v>
      </c>
      <c r="X57" s="41" t="n">
        <v>0</v>
      </c>
      <c r="Y57" s="41" t="n">
        <v>0</v>
      </c>
      <c r="Z57" s="41" t="n">
        <v>0</v>
      </c>
      <c r="AA57" s="41" t="n">
        <v>0</v>
      </c>
      <c r="AB57" s="41" t="n">
        <v>0</v>
      </c>
      <c r="AC57" s="41" t="n">
        <v>0</v>
      </c>
      <c r="AD57" s="41" t="n">
        <v>0</v>
      </c>
      <c r="AE57" s="41" t="n">
        <v>0</v>
      </c>
      <c r="AF57" s="41" t="n">
        <v>0</v>
      </c>
      <c r="AG57" s="41" t="n">
        <v>412</v>
      </c>
      <c r="AH57" s="41" t="n">
        <v>2040</v>
      </c>
      <c r="AI57" s="41" t="n">
        <v>2</v>
      </c>
      <c r="AJ57" s="41" t="n">
        <v>1</v>
      </c>
      <c r="AK57" s="41" t="n">
        <v>2</v>
      </c>
      <c r="AL57" s="41" t="n">
        <v>0</v>
      </c>
      <c r="AM57" s="41" t="n">
        <v>0</v>
      </c>
      <c r="AN57" s="41" t="n">
        <v>0</v>
      </c>
      <c r="AO57" s="41" t="n">
        <v>0</v>
      </c>
      <c r="AP57" s="41" t="n">
        <v>0</v>
      </c>
      <c r="AQ57" s="41">
        <f>SUM(C57,D57,H57,I57,M57,N57,R57,S57,W57,X57,AB57,AC57,AG57,AH57,AL57,AM57)</f>
        <v/>
      </c>
      <c r="AR57" s="45">
        <f>SUM(G57,L57,Q57,V57,AA57,AF57,AK57,AP57)</f>
        <v/>
      </c>
      <c r="AS57" s="45">
        <f>AQ57-SUM(E57,F57,J57,K57,O57,P57,T57,U57,Z57,AA57,AD57,AE57,AJ57,AI57,AN57,AO57)</f>
        <v/>
      </c>
      <c r="AT57" s="45" t="n">
        <v>2765</v>
      </c>
      <c r="AU57" s="48">
        <f>AS57/AT57</f>
        <v/>
      </c>
      <c r="AV57" s="217">
        <f>IFERROR(SUM(E57,F57)/SUM(C57,D57),0)</f>
        <v/>
      </c>
      <c r="AW57" s="217">
        <f>IFERROR(SUM(J57,K57)/SUM(H57,I57),0)</f>
        <v/>
      </c>
      <c r="AX57" s="217">
        <f>IFERROR(SUM(O57,P57)/SUM(M57,N57),0)</f>
        <v/>
      </c>
      <c r="AY57" s="217">
        <f>IFERROR(SUM(T57,U57)/SUM(R57,S57),0)</f>
        <v/>
      </c>
      <c r="AZ57" s="217">
        <f>IFERROR(SUM(Y57,Z57)/SUM(W57,X57),0)</f>
        <v/>
      </c>
      <c r="BA57" s="217">
        <f>IFERROR(SUM(AD57,AE57)/SUM(AB57,AC57),0)</f>
        <v/>
      </c>
      <c r="BB57" s="217">
        <f>IFERROR(SUM(AI57,AJ57)/SUM(AG57,AH57),0)</f>
        <v/>
      </c>
      <c r="BC57" s="217">
        <f>IFERROR(SUM(AN57,AO57)/SUM(AL57,AM57),0)</f>
        <v/>
      </c>
      <c r="BD57" s="143" t="n"/>
      <c r="BE57" s="143" t="n"/>
      <c r="BF57" s="144" t="n"/>
      <c r="BG57" s="151" t="n">
        <v>25</v>
      </c>
      <c r="BH57" s="151" t="n">
        <v>6</v>
      </c>
      <c r="BI57" s="151" t="n">
        <v>0</v>
      </c>
    </row>
    <row r="58" ht="16.2" customHeight="1" s="218" thickBot="1">
      <c r="B58" s="153" t="inlineStr">
        <is>
          <t>Marondera</t>
        </is>
      </c>
      <c r="C58" s="41" t="n">
        <v>0</v>
      </c>
      <c r="D58" s="41" t="n">
        <v>0</v>
      </c>
      <c r="E58" s="41" t="n">
        <v>0</v>
      </c>
      <c r="F58" s="41" t="n">
        <v>0</v>
      </c>
      <c r="G58" s="41" t="n">
        <v>0</v>
      </c>
      <c r="H58" s="41" t="n">
        <v>0</v>
      </c>
      <c r="I58" s="41" t="n">
        <v>0</v>
      </c>
      <c r="J58" s="41" t="n">
        <v>0</v>
      </c>
      <c r="K58" s="41" t="n">
        <v>0</v>
      </c>
      <c r="L58" s="41" t="n">
        <v>0</v>
      </c>
      <c r="M58" s="41" t="n">
        <v>0</v>
      </c>
      <c r="N58" s="41" t="n">
        <v>0</v>
      </c>
      <c r="O58" s="41" t="n">
        <v>0</v>
      </c>
      <c r="P58" s="41" t="n">
        <v>0</v>
      </c>
      <c r="Q58" s="41" t="n">
        <v>0</v>
      </c>
      <c r="R58" s="41" t="n">
        <v>0</v>
      </c>
      <c r="S58" s="41" t="n">
        <v>0</v>
      </c>
      <c r="T58" s="41" t="n">
        <v>0</v>
      </c>
      <c r="U58" s="41" t="n">
        <v>0</v>
      </c>
      <c r="V58" s="41" t="n">
        <v>0</v>
      </c>
      <c r="W58" s="41" t="n">
        <v>0</v>
      </c>
      <c r="X58" s="41" t="n">
        <v>0</v>
      </c>
      <c r="Y58" s="41" t="n">
        <v>0</v>
      </c>
      <c r="Z58" s="41" t="n">
        <v>0</v>
      </c>
      <c r="AA58" s="41" t="n">
        <v>0</v>
      </c>
      <c r="AB58" s="41" t="n">
        <v>0</v>
      </c>
      <c r="AC58" s="41" t="n">
        <v>0</v>
      </c>
      <c r="AD58" s="41" t="n">
        <v>0</v>
      </c>
      <c r="AE58" s="41" t="n">
        <v>0</v>
      </c>
      <c r="AF58" s="41" t="n">
        <v>0</v>
      </c>
      <c r="AG58" s="41" t="n">
        <v>0</v>
      </c>
      <c r="AH58" s="41" t="n">
        <v>2896</v>
      </c>
      <c r="AI58" s="41" t="n">
        <v>55</v>
      </c>
      <c r="AJ58" s="41" t="n">
        <v>38</v>
      </c>
      <c r="AK58" s="41" t="n">
        <v>36</v>
      </c>
      <c r="AL58" s="41" t="n">
        <v>0</v>
      </c>
      <c r="AM58" s="41" t="n">
        <v>0</v>
      </c>
      <c r="AN58" s="41" t="n">
        <v>0</v>
      </c>
      <c r="AO58" s="41" t="n">
        <v>0</v>
      </c>
      <c r="AP58" s="41" t="n">
        <v>0</v>
      </c>
      <c r="AQ58" s="41">
        <f>SUM(C58,D58,H58,I58,M58,N58,R58,S58,W58,X58,AB58,AC58,AG58,AH58,AL58,AM58)</f>
        <v/>
      </c>
      <c r="AR58" s="45">
        <f>SUM(G58,L58,Q58,V58,AA58,AF58,AK58,AP58)</f>
        <v/>
      </c>
      <c r="AS58" s="45">
        <f>AQ58-SUM(E58,F58,J58,K58,O58,P58,T58,U58,Z58,AA58,AD58,AE58,AJ58,AI58,AN58,AO58)</f>
        <v/>
      </c>
      <c r="AT58" s="45" t="n">
        <v>2765</v>
      </c>
      <c r="AU58" s="48">
        <f>AS58/AT58</f>
        <v/>
      </c>
      <c r="AV58" s="217">
        <f>IFERROR(SUM(E58,F58)/SUM(C58,D58),0)</f>
        <v/>
      </c>
      <c r="AW58" s="217">
        <f>IFERROR(SUM(J58,K58)/SUM(H58,I58),0)</f>
        <v/>
      </c>
      <c r="AX58" s="217">
        <f>IFERROR(SUM(O58,P58)/SUM(M58,N58),0)</f>
        <v/>
      </c>
      <c r="AY58" s="217">
        <f>IFERROR(SUM(T58,U58)/SUM(R58,S58),0)</f>
        <v/>
      </c>
      <c r="AZ58" s="217">
        <f>IFERROR(SUM(Y58,Z58)/SUM(W58,X58),0)</f>
        <v/>
      </c>
      <c r="BA58" s="217">
        <f>IFERROR(SUM(AD58,AE58)/SUM(AB58,AC58),0)</f>
        <v/>
      </c>
      <c r="BB58" s="217">
        <f>IFERROR(SUM(AI58,AJ58)/SUM(AG58,AH58),0)</f>
        <v/>
      </c>
      <c r="BC58" s="217">
        <f>IFERROR(SUM(AN58,AO58)/SUM(AL58,AM58),0)</f>
        <v/>
      </c>
      <c r="BD58" s="143" t="n"/>
      <c r="BE58" s="143" t="n"/>
      <c r="BF58" s="144" t="n"/>
      <c r="BG58" s="182" t="n">
        <v>24</v>
      </c>
      <c r="BH58" s="182" t="n">
        <v>22</v>
      </c>
      <c r="BI58" s="182" t="n">
        <v>2</v>
      </c>
    </row>
    <row r="59" ht="16.2" customHeight="1" s="218" thickBot="1">
      <c r="B59" s="153" t="inlineStr">
        <is>
          <t>St Lukes</t>
        </is>
      </c>
      <c r="C59" s="41" t="n">
        <v>0</v>
      </c>
      <c r="D59" s="41" t="n">
        <v>0</v>
      </c>
      <c r="E59" s="41" t="n">
        <v>0</v>
      </c>
      <c r="F59" s="41" t="n">
        <v>0</v>
      </c>
      <c r="G59" s="41" t="n">
        <v>0</v>
      </c>
      <c r="H59" s="41" t="n">
        <v>0</v>
      </c>
      <c r="I59" s="41" t="n">
        <v>0</v>
      </c>
      <c r="J59" s="41" t="n">
        <v>0</v>
      </c>
      <c r="K59" s="41" t="n">
        <v>0</v>
      </c>
      <c r="L59" s="41" t="n">
        <v>0</v>
      </c>
      <c r="M59" s="41" t="n">
        <v>0</v>
      </c>
      <c r="N59" s="41" t="n">
        <v>0</v>
      </c>
      <c r="O59" s="41" t="n">
        <v>0</v>
      </c>
      <c r="P59" s="41" t="n">
        <v>0</v>
      </c>
      <c r="Q59" s="41" t="n">
        <v>0</v>
      </c>
      <c r="R59" s="41" t="n">
        <v>0</v>
      </c>
      <c r="S59" s="41" t="n">
        <v>0</v>
      </c>
      <c r="T59" s="41" t="n">
        <v>0</v>
      </c>
      <c r="U59" s="41" t="n">
        <v>0</v>
      </c>
      <c r="V59" s="41" t="n">
        <v>0</v>
      </c>
      <c r="W59" s="41" t="n">
        <v>0</v>
      </c>
      <c r="X59" s="41" t="n">
        <v>0</v>
      </c>
      <c r="Y59" s="41" t="n">
        <v>0</v>
      </c>
      <c r="Z59" s="41" t="n">
        <v>0</v>
      </c>
      <c r="AA59" s="41" t="n">
        <v>0</v>
      </c>
      <c r="AB59" s="41" t="n">
        <v>0</v>
      </c>
      <c r="AC59" s="41" t="n">
        <v>1846</v>
      </c>
      <c r="AD59" s="41" t="n">
        <v>62</v>
      </c>
      <c r="AE59" s="41" t="n">
        <v>0</v>
      </c>
      <c r="AF59" s="41" t="n">
        <v>71</v>
      </c>
      <c r="AG59" s="41" t="n">
        <v>0</v>
      </c>
      <c r="AH59" s="41" t="n">
        <v>0</v>
      </c>
      <c r="AI59" s="41" t="n">
        <v>0</v>
      </c>
      <c r="AJ59" s="41" t="n">
        <v>0</v>
      </c>
      <c r="AK59" s="41" t="n">
        <v>0</v>
      </c>
      <c r="AL59" s="41" t="n">
        <v>0</v>
      </c>
      <c r="AM59" s="41" t="n">
        <v>0</v>
      </c>
      <c r="AN59" s="41" t="n">
        <v>0</v>
      </c>
      <c r="AO59" s="41" t="n">
        <v>0</v>
      </c>
      <c r="AP59" s="41" t="n">
        <v>0</v>
      </c>
      <c r="AQ59" s="41">
        <f>SUM(C59,D59,H59,I59,M59,N59,R59,S59,W59,X59,AB59,AC59,AG59,AH59,AL59,AM59)</f>
        <v/>
      </c>
      <c r="AR59" s="45">
        <f>SUM(G59,L59,Q59,V59,AA59,AF59,AK59,AP59)</f>
        <v/>
      </c>
      <c r="AS59" s="45">
        <f>AQ59-SUM(E59,F59,J59,K59,O59,P59,T59,U59,Z59,AA59,AD59,AE59,AJ59,AI59,AN59,AO59)</f>
        <v/>
      </c>
      <c r="AT59" s="45" t="n">
        <v>918</v>
      </c>
      <c r="AU59" s="48">
        <f>AS59/AT59</f>
        <v/>
      </c>
      <c r="AV59" s="217">
        <f>IFERROR(SUM(E59,F59)/SUM(C59,D59),0)</f>
        <v/>
      </c>
      <c r="AW59" s="217">
        <f>IFERROR(SUM(J59,K59)/SUM(H59,I59),0)</f>
        <v/>
      </c>
      <c r="AX59" s="217">
        <f>IFERROR(SUM(O59,P59)/SUM(M59,N59),0)</f>
        <v/>
      </c>
      <c r="AY59" s="217">
        <f>IFERROR(SUM(T59,U59)/SUM(R59,S59),0)</f>
        <v/>
      </c>
      <c r="AZ59" s="217">
        <f>IFERROR(SUM(Y59,Z59)/SUM(W59,X59),0)</f>
        <v/>
      </c>
      <c r="BA59" s="217">
        <f>IFERROR(SUM(AD59,AE59)/SUM(AB59,AC59),0)</f>
        <v/>
      </c>
      <c r="BB59" s="217">
        <f>IFERROR(SUM(AI59,AJ59)/SUM(AG59,AH59),0)</f>
        <v/>
      </c>
      <c r="BC59" s="217">
        <f>IFERROR(SUM(AN59,AO59)/SUM(AL59,AM59),0)</f>
        <v/>
      </c>
      <c r="BD59" s="147" t="n"/>
      <c r="BE59" s="147" t="n"/>
      <c r="BF59" s="148" t="n"/>
      <c r="BG59" s="182" t="n">
        <v>41</v>
      </c>
      <c r="BH59" s="182" t="n">
        <v>12</v>
      </c>
      <c r="BI59" s="182" t="n">
        <v>1</v>
      </c>
    </row>
    <row r="60" ht="15" customHeight="1" s="218" thickBot="1">
      <c r="B60" s="153" t="inlineStr">
        <is>
          <t>Gwanda</t>
        </is>
      </c>
      <c r="C60" s="41" t="n">
        <v>0</v>
      </c>
      <c r="D60" s="41" t="n">
        <v>0</v>
      </c>
      <c r="E60" s="41" t="n">
        <v>0</v>
      </c>
      <c r="F60" s="41" t="n">
        <v>0</v>
      </c>
      <c r="G60" s="41" t="n">
        <v>0</v>
      </c>
      <c r="H60" s="41" t="n">
        <v>0</v>
      </c>
      <c r="I60" s="41" t="n">
        <v>0</v>
      </c>
      <c r="J60" s="41" t="n">
        <v>0</v>
      </c>
      <c r="K60" s="41" t="n">
        <v>0</v>
      </c>
      <c r="L60" s="41" t="n">
        <v>0</v>
      </c>
      <c r="M60" s="41" t="n">
        <v>0</v>
      </c>
      <c r="N60" s="41" t="n">
        <v>0</v>
      </c>
      <c r="O60" s="41" t="n">
        <v>0</v>
      </c>
      <c r="P60" s="41" t="n">
        <v>0</v>
      </c>
      <c r="Q60" s="41" t="n">
        <v>0</v>
      </c>
      <c r="R60" s="41" t="n">
        <v>0</v>
      </c>
      <c r="S60" s="41" t="n">
        <v>0</v>
      </c>
      <c r="T60" s="41" t="n">
        <v>0</v>
      </c>
      <c r="U60" s="41" t="n">
        <v>0</v>
      </c>
      <c r="V60" s="41" t="n">
        <v>0</v>
      </c>
      <c r="W60" s="41" t="n">
        <v>0</v>
      </c>
      <c r="X60" s="41" t="n">
        <v>0</v>
      </c>
      <c r="Y60" s="41" t="n">
        <v>0</v>
      </c>
      <c r="Z60" s="41" t="n">
        <v>0</v>
      </c>
      <c r="AA60" s="41" t="n">
        <v>0</v>
      </c>
      <c r="AB60" s="41" t="n">
        <v>0</v>
      </c>
      <c r="AC60" s="41" t="n">
        <v>465</v>
      </c>
      <c r="AD60" s="41" t="n">
        <v>0</v>
      </c>
      <c r="AE60" s="41" t="n">
        <v>0</v>
      </c>
      <c r="AF60" s="41" t="n">
        <v>3</v>
      </c>
      <c r="AG60" s="41" t="n">
        <v>0</v>
      </c>
      <c r="AH60" s="41" t="n">
        <v>0</v>
      </c>
      <c r="AI60" s="41" t="n">
        <v>0</v>
      </c>
      <c r="AJ60" s="41" t="n">
        <v>0</v>
      </c>
      <c r="AK60" s="41" t="n">
        <v>0</v>
      </c>
      <c r="AL60" s="41" t="n">
        <v>0</v>
      </c>
      <c r="AM60" s="41" t="n">
        <v>0</v>
      </c>
      <c r="AN60" s="41" t="n">
        <v>0</v>
      </c>
      <c r="AO60" s="41" t="n">
        <v>0</v>
      </c>
      <c r="AP60" s="41" t="n">
        <v>0</v>
      </c>
      <c r="AQ60" s="41">
        <f>SUM(C60,D60,H60,I60,M60,N60,R60,S60,W60,X60,AB60,AC60,AG60,AH60,AL60,AM60)</f>
        <v/>
      </c>
      <c r="AR60" s="45">
        <f>SUM(G60,L60,Q60,V60,AA60,AF60,AK60,AP60)</f>
        <v/>
      </c>
      <c r="AS60" s="45">
        <f>AQ60-SUM(E60,F60,J60,K60,O60,P60,T60,U60,Z60,AA60,AD60,AE60,AJ60,AI60,AN60,AO60)</f>
        <v/>
      </c>
      <c r="AT60" s="45" t="n">
        <v>918</v>
      </c>
      <c r="AU60" s="48">
        <f>AS60/AT60</f>
        <v/>
      </c>
      <c r="AV60" s="217">
        <f>IFERROR(SUM(E60,F60)/SUM(C60,D60),0)</f>
        <v/>
      </c>
      <c r="AW60" s="217">
        <f>IFERROR(SUM(J60,K60)/SUM(H60,I60),0)</f>
        <v/>
      </c>
      <c r="AX60" s="217">
        <f>IFERROR(SUM(O60,P60)/SUM(M60,N60),0)</f>
        <v/>
      </c>
      <c r="AY60" s="217">
        <f>IFERROR(SUM(T60,U60)/SUM(R60,S60),0)</f>
        <v/>
      </c>
      <c r="AZ60" s="217">
        <f>IFERROR(SUM(Y60,Z60)/SUM(W60,X60),0)</f>
        <v/>
      </c>
      <c r="BA60" s="217">
        <f>IFERROR(SUM(AD60,AE60)/SUM(AB60,AC60),0)</f>
        <v/>
      </c>
      <c r="BB60" s="217">
        <f>IFERROR(SUM(AI60,AJ60)/SUM(AG60,AH60),0)</f>
        <v/>
      </c>
      <c r="BC60" s="217">
        <f>IFERROR(SUM(AN60,AO60)/SUM(AL60,AM60),0)</f>
        <v/>
      </c>
      <c r="BD60" s="393" t="n"/>
      <c r="BE60" s="489" t="n"/>
      <c r="BF60" s="489" t="n"/>
      <c r="BG60" s="181" t="n">
        <v>64</v>
      </c>
      <c r="BH60" s="181" t="n">
        <v>0</v>
      </c>
      <c r="BI60" s="181" t="n">
        <v>0</v>
      </c>
    </row>
    <row r="61" ht="15" customFormat="1" customHeight="1" s="58" thickBot="1">
      <c r="B61" s="153" t="inlineStr">
        <is>
          <t xml:space="preserve">Total </t>
        </is>
      </c>
      <c r="C61" s="355">
        <f>SUM(C48:C60)</f>
        <v/>
      </c>
      <c r="D61" s="355">
        <f>SUM(D48:D60)</f>
        <v/>
      </c>
      <c r="E61" s="355">
        <f>SUM(E48:E60)</f>
        <v/>
      </c>
      <c r="F61" s="355">
        <f>SUM(F48:F60)</f>
        <v/>
      </c>
      <c r="G61" s="355">
        <f>SUM(G48:G60)</f>
        <v/>
      </c>
      <c r="H61" s="355">
        <f>SUM(H48:H60)</f>
        <v/>
      </c>
      <c r="I61" s="355">
        <f>SUM(I48:I60)</f>
        <v/>
      </c>
      <c r="J61" s="355">
        <f>SUM(J48:J60)</f>
        <v/>
      </c>
      <c r="K61" s="355">
        <f>SUM(K48:K60)</f>
        <v/>
      </c>
      <c r="L61" s="355">
        <f>SUM(L48:L60)</f>
        <v/>
      </c>
      <c r="M61" s="355">
        <f>SUM(M48:M60)</f>
        <v/>
      </c>
      <c r="N61" s="355">
        <f>SUM(N48:N60)</f>
        <v/>
      </c>
      <c r="O61" s="355">
        <f>SUM(O48:O60)</f>
        <v/>
      </c>
      <c r="P61" s="355">
        <f>SUM(P48:P60)</f>
        <v/>
      </c>
      <c r="Q61" s="355">
        <f>SUM(Q48:Q60)</f>
        <v/>
      </c>
      <c r="R61" s="355">
        <f>SUM(R48:R60)</f>
        <v/>
      </c>
      <c r="S61" s="355">
        <f>SUM(S48:S60)</f>
        <v/>
      </c>
      <c r="T61" s="355">
        <f>SUM(T48:T60)</f>
        <v/>
      </c>
      <c r="U61" s="355">
        <f>SUM(U48:U60)</f>
        <v/>
      </c>
      <c r="V61" s="355">
        <f>SUM(V48:V60)</f>
        <v/>
      </c>
      <c r="W61" s="355">
        <f>SUM(W48:W60)</f>
        <v/>
      </c>
      <c r="X61" s="355">
        <f>SUM(X48:X60)</f>
        <v/>
      </c>
      <c r="Y61" s="355">
        <f>SUM(Y48:Y60)</f>
        <v/>
      </c>
      <c r="Z61" s="355">
        <f>SUM(Z48:Z60)</f>
        <v/>
      </c>
      <c r="AA61" s="355">
        <f>SUM(AA48:AA60)</f>
        <v/>
      </c>
      <c r="AB61" s="355">
        <f>SUM(AB48:AB60)</f>
        <v/>
      </c>
      <c r="AC61" s="355">
        <f>SUM(AC48:AC60)</f>
        <v/>
      </c>
      <c r="AD61" s="355">
        <f>SUM(AD48:AD60)</f>
        <v/>
      </c>
      <c r="AE61" s="355">
        <f>SUM(AE48:AE60)</f>
        <v/>
      </c>
      <c r="AF61" s="355">
        <f>SUM(AF48:AF60)</f>
        <v/>
      </c>
      <c r="AG61" s="355">
        <f>SUM(AG48:AG60)</f>
        <v/>
      </c>
      <c r="AH61" s="355">
        <f>SUM(AH48:AH60)</f>
        <v/>
      </c>
      <c r="AI61" s="355">
        <f>SUM(AI48:AI60)</f>
        <v/>
      </c>
      <c r="AJ61" s="355">
        <f>SUM(AJ48:AJ60)</f>
        <v/>
      </c>
      <c r="AK61" s="355">
        <f>SUM(AK48:AK60)</f>
        <v/>
      </c>
      <c r="AL61" s="355">
        <f>SUM(AL48:AL60)</f>
        <v/>
      </c>
      <c r="AM61" s="355">
        <f>SUM(AM48:AM60)</f>
        <v/>
      </c>
      <c r="AN61" s="355">
        <f>SUM(AN48:AN60)</f>
        <v/>
      </c>
      <c r="AO61" s="355">
        <f>SUM(AO48:AO60)</f>
        <v/>
      </c>
      <c r="AP61" s="355">
        <f>SUM(AP48:AP60)</f>
        <v/>
      </c>
      <c r="AQ61" s="355">
        <f>SUM(C61,D61,H61,I61,M61,N61,R61,S61,W61,X61,AB61,AC61,AG61,AH61,AL61,AM61)</f>
        <v/>
      </c>
      <c r="AR61" s="216">
        <f>SUM(G61,L61,Q61,V61,AA61,AF61,AK61,AP61)</f>
        <v/>
      </c>
      <c r="AS61" s="216">
        <f>AQ61-SUM(E61,F61,J61,K61,O61,P61,T61,U61,Z61,AA61,AD61,AE61,AJ61,AI61,AN61,AO61)</f>
        <v/>
      </c>
      <c r="AT61" s="207">
        <f>SUM(AT48:AT60)</f>
        <v/>
      </c>
      <c r="AU61" s="180">
        <f>AS61/AT61</f>
        <v/>
      </c>
      <c r="AV61" s="208">
        <f>IFERROR(SUM(E61,F61)/SUM(C61,D61),0)</f>
        <v/>
      </c>
      <c r="AW61" s="208">
        <f>IFERROR(SUM(J61,K61)/SUM(H61,I61),0)</f>
        <v/>
      </c>
      <c r="AX61" s="208">
        <f>IFERROR(SUM(O61,P61)/SUM(M61,N61),0)</f>
        <v/>
      </c>
      <c r="AY61" s="208">
        <f>IFERROR(SUM(T61,U61)/SUM(R61,S61),0)</f>
        <v/>
      </c>
      <c r="AZ61" s="208">
        <f>IFERROR(SUM(Y61,Z61)/SUM(W61,X61),0)</f>
        <v/>
      </c>
      <c r="BA61" s="208">
        <f>IFERROR(SUM(AD61,AE61)/SUM(AB61,AC61),0)</f>
        <v/>
      </c>
      <c r="BB61" s="208">
        <f>IFERROR(SUM(AI61,AJ61)/SUM(AG61,AH61),0)</f>
        <v/>
      </c>
      <c r="BC61" s="208">
        <f>IFERROR(SUM(AN61,AO61)/SUM(AL61,AM61),0)</f>
        <v/>
      </c>
    </row>
    <row r="62" ht="15" customHeight="1" s="218" thickBot="1">
      <c r="B62" s="103" t="inlineStr">
        <is>
          <t xml:space="preserve">EID </t>
        </is>
      </c>
      <c r="C62" s="104" t="n"/>
      <c r="D62" s="104" t="n"/>
      <c r="E62" s="104" t="n"/>
      <c r="F62" s="104" t="n"/>
      <c r="G62" s="104" t="n"/>
      <c r="H62" s="104" t="n"/>
      <c r="I62" s="104" t="n"/>
      <c r="J62" s="104" t="n"/>
      <c r="K62" s="104" t="n"/>
      <c r="L62" s="104" t="n"/>
      <c r="M62" s="104" t="n"/>
      <c r="N62" s="104" t="n"/>
      <c r="O62" s="104" t="n"/>
      <c r="P62" s="104" t="n"/>
      <c r="Q62" s="104" t="n"/>
      <c r="R62" s="104" t="n"/>
      <c r="S62" s="104" t="n"/>
      <c r="T62" s="104" t="n"/>
      <c r="U62" s="104" t="n"/>
      <c r="V62" s="104" t="n"/>
      <c r="W62" s="104" t="n"/>
      <c r="X62" s="104" t="n"/>
      <c r="Y62" s="104" t="n"/>
      <c r="Z62" s="104" t="n"/>
      <c r="AA62" s="104" t="n"/>
      <c r="AB62" s="104" t="n"/>
      <c r="AC62" s="104" t="n"/>
      <c r="AD62" s="104" t="n"/>
      <c r="AE62" s="104" t="n"/>
      <c r="AF62" s="104" t="n"/>
      <c r="AG62" s="104" t="n"/>
      <c r="AH62" s="104" t="n"/>
      <c r="AI62" s="104" t="n"/>
      <c r="AJ62" s="104" t="n"/>
      <c r="AK62" s="104" t="n"/>
      <c r="AL62" s="104" t="n"/>
      <c r="AM62" s="104" t="n"/>
      <c r="AN62" s="104" t="n"/>
      <c r="AO62" s="104" t="n"/>
      <c r="AP62" s="104" t="n"/>
      <c r="AQ62" s="104" t="n"/>
      <c r="AR62" s="105" t="n"/>
      <c r="AS62" s="105" t="n"/>
      <c r="AT62" s="105" t="n"/>
      <c r="AU62" s="106" t="n"/>
      <c r="AV62" s="107" t="n"/>
      <c r="AW62" s="107" t="n"/>
      <c r="AX62" s="107" t="n"/>
      <c r="AY62" s="107" t="n"/>
      <c r="AZ62" s="107" t="n"/>
      <c r="BA62" s="107" t="n"/>
      <c r="BB62" s="107" t="n"/>
      <c r="BC62" s="107" t="n"/>
    </row>
    <row r="63" ht="16.2" customHeight="1" s="218" thickBot="1">
      <c r="B63" s="166" t="inlineStr">
        <is>
          <t>NMRL</t>
        </is>
      </c>
      <c r="C63" s="41" t="n">
        <v>0</v>
      </c>
      <c r="D63" s="41" t="n">
        <v>0</v>
      </c>
      <c r="E63" s="41" t="n">
        <v>0</v>
      </c>
      <c r="F63" s="41" t="n">
        <v>0</v>
      </c>
      <c r="G63" s="41" t="n">
        <v>0</v>
      </c>
      <c r="H63" s="41" t="n">
        <v>0</v>
      </c>
      <c r="I63" s="41" t="n">
        <v>0</v>
      </c>
      <c r="J63" s="41" t="n">
        <v>0</v>
      </c>
      <c r="K63" s="41" t="n">
        <v>0</v>
      </c>
      <c r="L63" s="41" t="n">
        <v>0</v>
      </c>
      <c r="M63" s="41" t="n">
        <v>0</v>
      </c>
      <c r="N63" s="41" t="n">
        <v>0</v>
      </c>
      <c r="O63" s="41" t="n">
        <v>0</v>
      </c>
      <c r="P63" s="41" t="n">
        <v>0</v>
      </c>
      <c r="Q63" s="41" t="n">
        <v>0</v>
      </c>
      <c r="R63" s="41" t="n">
        <v>0</v>
      </c>
      <c r="S63" s="41" t="n">
        <v>0</v>
      </c>
      <c r="T63" s="41" t="n">
        <v>0</v>
      </c>
      <c r="U63" s="41" t="n">
        <v>0</v>
      </c>
      <c r="V63" s="41" t="n">
        <v>0</v>
      </c>
      <c r="W63" s="41" t="n">
        <v>0</v>
      </c>
      <c r="X63" s="41" t="n">
        <v>0</v>
      </c>
      <c r="Y63" s="41" t="n">
        <v>0</v>
      </c>
      <c r="Z63" s="41" t="n">
        <v>0</v>
      </c>
      <c r="AA63" s="41" t="n">
        <v>0</v>
      </c>
      <c r="AB63" s="41" t="n">
        <v>0</v>
      </c>
      <c r="AC63" s="41" t="n">
        <v>0</v>
      </c>
      <c r="AD63" s="41" t="n">
        <v>0</v>
      </c>
      <c r="AE63" s="41" t="n">
        <v>0</v>
      </c>
      <c r="AF63" s="41" t="n">
        <v>0</v>
      </c>
      <c r="AG63" s="41" t="n">
        <v>0</v>
      </c>
      <c r="AH63" s="41" t="n">
        <v>0</v>
      </c>
      <c r="AI63" s="41" t="n">
        <v>0</v>
      </c>
      <c r="AJ63" s="41" t="n">
        <v>0</v>
      </c>
      <c r="AK63" s="41" t="n">
        <v>0</v>
      </c>
      <c r="AL63" s="41" t="n">
        <v>0</v>
      </c>
      <c r="AM63" s="41" t="n">
        <v>0</v>
      </c>
      <c r="AN63" s="41" t="n">
        <v>0</v>
      </c>
      <c r="AO63" s="41" t="n">
        <v>0</v>
      </c>
      <c r="AP63" s="41" t="n">
        <v>0</v>
      </c>
      <c r="AQ63" s="41">
        <f>SUM(C63,D63,H63,I63,M63,N63,R63,S63,W63,X63,AB63,AC63,AG63,AH63,AL63,AM63)</f>
        <v/>
      </c>
      <c r="AR63" s="45">
        <f>SUM(G63,L63,Q63,V63,AA63,AF63,AK63,AP63)</f>
        <v/>
      </c>
      <c r="AS63" s="45">
        <f>AQ63-SUM(E63,F63,J63,K63,O63,P63,T63,U63,Z63,AA63,AD63,AE63,AJ63,AI63,AN63,AO63)</f>
        <v/>
      </c>
      <c r="AT63" s="45" t="n"/>
      <c r="AU63" s="48">
        <f>AS63/AT63</f>
        <v/>
      </c>
      <c r="AV63" s="217">
        <f>IFERROR(SUM(E63,F63)/SUM(C63,D63),0)</f>
        <v/>
      </c>
      <c r="AW63" s="217">
        <f>IFERROR(SUM(J63,K63)/SUM(H63,I63),0)</f>
        <v/>
      </c>
      <c r="AX63" s="217">
        <f>IFERROR(SUM(O63,P63)/SUM(M63,N63),0)</f>
        <v/>
      </c>
      <c r="AY63" s="217">
        <f>IFERROR(SUM(T63,U63)/SUM(R63,S63),0)</f>
        <v/>
      </c>
      <c r="AZ63" s="217">
        <f>IFERROR(SUM(Y63,Z63)/SUM(W63,X63),0)</f>
        <v/>
      </c>
      <c r="BA63" s="217">
        <f>IFERROR(SUM(AD63,AE63)/SUM(AB63,AC63),0)</f>
        <v/>
      </c>
      <c r="BB63" s="217">
        <f>IFERROR(SUM(AI63,AJ63)/SUM(AG63,AH63),0)</f>
        <v/>
      </c>
      <c r="BC63" s="217">
        <f>IFERROR(SUM(AN63,AO63)/SUM(AL63,AM63),0)</f>
        <v/>
      </c>
    </row>
    <row r="64" ht="16.2" customHeight="1" s="218" thickBot="1">
      <c r="B64" s="166" t="inlineStr">
        <is>
          <t>Mpilo</t>
        </is>
      </c>
      <c r="C64" s="110" t="n">
        <v>0</v>
      </c>
      <c r="D64" s="110" t="n">
        <v>0</v>
      </c>
      <c r="E64" s="110" t="n">
        <v>0</v>
      </c>
      <c r="F64" s="91" t="n">
        <v>0</v>
      </c>
      <c r="G64" s="91" t="n">
        <v>0</v>
      </c>
      <c r="H64" s="110" t="n">
        <v>0</v>
      </c>
      <c r="I64" s="110" t="n">
        <v>0</v>
      </c>
      <c r="J64" s="110" t="n">
        <v>0</v>
      </c>
      <c r="K64" s="91" t="n">
        <v>0</v>
      </c>
      <c r="L64" s="91" t="n">
        <v>0</v>
      </c>
      <c r="M64" s="110" t="n">
        <v>0</v>
      </c>
      <c r="N64" s="110" t="n">
        <v>0</v>
      </c>
      <c r="O64" s="110" t="n">
        <v>0</v>
      </c>
      <c r="P64" s="91" t="n">
        <v>0</v>
      </c>
      <c r="Q64" s="91" t="n">
        <v>0</v>
      </c>
      <c r="R64" s="110" t="n">
        <v>0</v>
      </c>
      <c r="S64" s="110" t="n">
        <v>0</v>
      </c>
      <c r="T64" s="110" t="n">
        <v>0</v>
      </c>
      <c r="U64" s="91" t="n">
        <v>0</v>
      </c>
      <c r="V64" s="91" t="n">
        <v>0</v>
      </c>
      <c r="W64" s="110" t="n">
        <v>0</v>
      </c>
      <c r="X64" s="110" t="n">
        <v>0</v>
      </c>
      <c r="Y64" s="110" t="n">
        <v>0</v>
      </c>
      <c r="Z64" s="91" t="n">
        <v>0</v>
      </c>
      <c r="AA64" s="91" t="n">
        <v>0</v>
      </c>
      <c r="AB64" s="110" t="n">
        <v>0</v>
      </c>
      <c r="AC64" s="110" t="n">
        <v>0</v>
      </c>
      <c r="AD64" s="110" t="n">
        <v>0</v>
      </c>
      <c r="AE64" s="91" t="n">
        <v>0</v>
      </c>
      <c r="AF64" s="91" t="n">
        <v>0</v>
      </c>
      <c r="AG64" s="110" t="n">
        <v>0</v>
      </c>
      <c r="AH64" s="110" t="n">
        <v>0</v>
      </c>
      <c r="AI64" s="110" t="n">
        <v>0</v>
      </c>
      <c r="AJ64" s="91" t="n">
        <v>0</v>
      </c>
      <c r="AK64" s="91" t="n">
        <v>0</v>
      </c>
      <c r="AL64" s="110" t="n">
        <v>0</v>
      </c>
      <c r="AM64" s="110" t="n">
        <v>0</v>
      </c>
      <c r="AN64" s="110" t="n">
        <v>0</v>
      </c>
      <c r="AO64" s="91" t="n">
        <v>0</v>
      </c>
      <c r="AP64" s="91" t="n">
        <v>0</v>
      </c>
      <c r="AQ64" s="91">
        <f>SUM(C64,D64,H64,I64,M64,N64,R64,S64,W64,X64,AB64,AC64,AG64,AH64,AL64,AM64)</f>
        <v/>
      </c>
      <c r="AR64" s="111">
        <f>SUM(G64,L64,Q64,V64,AA64,AF64,AK64,AP64)</f>
        <v/>
      </c>
      <c r="AS64" s="111">
        <f>AQ64-SUM(E64,F64,J64,K64,O64,P64,T64,U64,Z64,AA64,AD64,AE64,AJ64,AI64,AN64,AO64)</f>
        <v/>
      </c>
      <c r="AT64" s="111" t="n"/>
      <c r="AU64" s="48">
        <f>AS64/AT64</f>
        <v/>
      </c>
      <c r="AV64" s="217">
        <f>IFERROR(SUM(E64,F64)/SUM(C64,D64),0)</f>
        <v/>
      </c>
      <c r="AW64" s="217">
        <f>IFERROR(SUM(J64,K64)/SUM(H64,I64),0)</f>
        <v/>
      </c>
      <c r="AX64" s="217">
        <f>IFERROR(SUM(O64,P64)/SUM(M64,N64),0)</f>
        <v/>
      </c>
      <c r="AY64" s="217">
        <f>IFERROR(SUM(T64,U64)/SUM(R64,S64),0)</f>
        <v/>
      </c>
      <c r="AZ64" s="217">
        <f>IFERROR(SUM(Y64,Z64)/SUM(W64,X64),0)</f>
        <v/>
      </c>
      <c r="BA64" s="217">
        <f>IFERROR(SUM(AD64,AE64)/SUM(AB64,AC64),0)</f>
        <v/>
      </c>
      <c r="BB64" s="217">
        <f>IFERROR(SUM(AI64,AJ64)/SUM(AG64,AH64),0)</f>
        <v/>
      </c>
      <c r="BC64" s="217">
        <f>IFERROR(SUM(AN64,AO64)/SUM(AL64,AM64),0)</f>
        <v/>
      </c>
    </row>
    <row r="65" ht="16.2" customHeight="1" s="218" thickBot="1">
      <c r="B65" s="109" t="inlineStr">
        <is>
          <t>Mutare</t>
        </is>
      </c>
      <c r="C65" s="41" t="n">
        <v>0</v>
      </c>
      <c r="D65" s="41" t="n">
        <v>0</v>
      </c>
      <c r="E65" s="41" t="n">
        <v>0</v>
      </c>
      <c r="F65" s="41" t="n">
        <v>0</v>
      </c>
      <c r="G65" s="41" t="n">
        <v>0</v>
      </c>
      <c r="H65" s="41" t="n">
        <v>0</v>
      </c>
      <c r="I65" s="41" t="n">
        <v>0</v>
      </c>
      <c r="J65" s="41" t="n">
        <v>0</v>
      </c>
      <c r="K65" s="41" t="n">
        <v>0</v>
      </c>
      <c r="L65" s="41" t="n">
        <v>0</v>
      </c>
      <c r="M65" s="41" t="n">
        <v>0</v>
      </c>
      <c r="N65" s="41" t="n">
        <v>0</v>
      </c>
      <c r="O65" s="41" t="n">
        <v>0</v>
      </c>
      <c r="P65" s="41" t="n">
        <v>0</v>
      </c>
      <c r="Q65" s="41" t="n">
        <v>0</v>
      </c>
      <c r="R65" s="41" t="n">
        <v>0</v>
      </c>
      <c r="S65" s="41" t="n">
        <v>0</v>
      </c>
      <c r="T65" s="41" t="n">
        <v>0</v>
      </c>
      <c r="U65" s="41" t="n">
        <v>0</v>
      </c>
      <c r="V65" s="41" t="n">
        <v>0</v>
      </c>
      <c r="W65" s="41" t="n">
        <v>0</v>
      </c>
      <c r="X65" s="41" t="n">
        <v>0</v>
      </c>
      <c r="Y65" s="41" t="n">
        <v>0</v>
      </c>
      <c r="Z65" s="41" t="n">
        <v>0</v>
      </c>
      <c r="AA65" s="41" t="n">
        <v>0</v>
      </c>
      <c r="AB65" s="41" t="n">
        <v>0</v>
      </c>
      <c r="AC65" s="41" t="n">
        <v>0</v>
      </c>
      <c r="AD65" s="41" t="n">
        <v>0</v>
      </c>
      <c r="AE65" s="41" t="n">
        <v>0</v>
      </c>
      <c r="AF65" s="41" t="n">
        <v>0</v>
      </c>
      <c r="AG65" s="41" t="n">
        <v>0</v>
      </c>
      <c r="AH65" s="41" t="n">
        <v>0</v>
      </c>
      <c r="AI65" s="41" t="n">
        <v>0</v>
      </c>
      <c r="AJ65" s="41" t="n">
        <v>0</v>
      </c>
      <c r="AK65" s="41" t="n">
        <v>0</v>
      </c>
      <c r="AL65" s="41" t="n">
        <v>0</v>
      </c>
      <c r="AM65" s="41" t="n">
        <v>0</v>
      </c>
      <c r="AN65" s="41" t="n">
        <v>0</v>
      </c>
      <c r="AO65" s="41" t="n">
        <v>0</v>
      </c>
      <c r="AP65" s="41" t="n">
        <v>0</v>
      </c>
      <c r="AQ65" s="41">
        <f>SUM(C65,D65,H65,I65,M65,N65,R65,S65,W65,X65,AB65,AC65,AG65,AH65,AL65,AM65)</f>
        <v/>
      </c>
      <c r="AR65" s="45">
        <f>SUM(G65,L65,Q65,V65,AA65,AF65,AK65,AP65)</f>
        <v/>
      </c>
      <c r="AS65" s="45">
        <f>AQ65-SUM(E65,F65,J65,K65,O65,P65,T65,U65,Z65,AA65,AD65,AE65,AJ65,AI65,AN65,AO65)</f>
        <v/>
      </c>
      <c r="AT65" s="45" t="n"/>
      <c r="AU65" s="48">
        <f>AS65/AT65</f>
        <v/>
      </c>
      <c r="AV65" s="217">
        <f>IFERROR(SUM(E65,F65)/SUM(C65,D65),0)</f>
        <v/>
      </c>
      <c r="AW65" s="217">
        <f>IFERROR(SUM(J65,K65)/SUM(H65,I65),0)</f>
        <v/>
      </c>
      <c r="AX65" s="217">
        <f>IFERROR(SUM(O65,P65)/SUM(M65,N65),0)</f>
        <v/>
      </c>
      <c r="AY65" s="217">
        <f>IFERROR(SUM(T65,U65)/SUM(R65,S65),0)</f>
        <v/>
      </c>
      <c r="AZ65" s="217">
        <f>IFERROR(SUM(Y65,Z65)/SUM(W65,X65),0)</f>
        <v/>
      </c>
      <c r="BA65" s="217">
        <f>IFERROR(SUM(AD65,AE65)/SUM(AB65,AC65),0)</f>
        <v/>
      </c>
      <c r="BB65" s="217">
        <f>IFERROR(SUM(AI65,AJ65)/SUM(AG65,AH65),0)</f>
        <v/>
      </c>
      <c r="BC65" s="217">
        <f>IFERROR(SUM(AN65,AO65)/SUM(AL65,AM65),0)</f>
        <v/>
      </c>
    </row>
    <row r="66" ht="16.2" customHeight="1" s="218" thickBot="1">
      <c r="B66" s="109" t="inlineStr">
        <is>
          <t>Chinhoyi</t>
        </is>
      </c>
      <c r="C66" s="41" t="n">
        <v>0</v>
      </c>
      <c r="D66" s="41" t="n">
        <v>0</v>
      </c>
      <c r="E66" s="41" t="n">
        <v>0</v>
      </c>
      <c r="F66" s="41" t="n">
        <v>0</v>
      </c>
      <c r="G66" s="41" t="n">
        <v>0</v>
      </c>
      <c r="H66" s="41" t="n">
        <v>0</v>
      </c>
      <c r="I66" s="41" t="n">
        <v>0</v>
      </c>
      <c r="J66" s="41" t="n">
        <v>0</v>
      </c>
      <c r="K66" s="41" t="n">
        <v>0</v>
      </c>
      <c r="L66" s="41" t="n">
        <v>0</v>
      </c>
      <c r="M66" s="41" t="n">
        <v>0</v>
      </c>
      <c r="N66" s="41" t="n">
        <v>0</v>
      </c>
      <c r="O66" s="41" t="n">
        <v>0</v>
      </c>
      <c r="P66" s="41" t="n">
        <v>0</v>
      </c>
      <c r="Q66" s="41" t="n">
        <v>0</v>
      </c>
      <c r="R66" s="41" t="n">
        <v>0</v>
      </c>
      <c r="S66" s="41" t="n">
        <v>0</v>
      </c>
      <c r="T66" s="41" t="n">
        <v>0</v>
      </c>
      <c r="U66" s="41" t="n">
        <v>0</v>
      </c>
      <c r="V66" s="41" t="n">
        <v>0</v>
      </c>
      <c r="W66" s="41" t="n">
        <v>0</v>
      </c>
      <c r="X66" s="41" t="n">
        <v>0</v>
      </c>
      <c r="Y66" s="41" t="n">
        <v>0</v>
      </c>
      <c r="Z66" s="41" t="n">
        <v>0</v>
      </c>
      <c r="AA66" s="41" t="n">
        <v>0</v>
      </c>
      <c r="AB66" s="41" t="n">
        <v>0</v>
      </c>
      <c r="AC66" s="41" t="n">
        <v>0</v>
      </c>
      <c r="AD66" s="41" t="n">
        <v>0</v>
      </c>
      <c r="AE66" s="41" t="n">
        <v>0</v>
      </c>
      <c r="AF66" s="41" t="n">
        <v>0</v>
      </c>
      <c r="AG66" s="41" t="n">
        <v>0</v>
      </c>
      <c r="AH66" s="41" t="n">
        <v>0</v>
      </c>
      <c r="AI66" s="41" t="n">
        <v>0</v>
      </c>
      <c r="AJ66" s="41" t="n">
        <v>0</v>
      </c>
      <c r="AK66" s="41" t="n">
        <v>0</v>
      </c>
      <c r="AL66" s="41" t="n">
        <v>0</v>
      </c>
      <c r="AM66" s="41" t="n">
        <v>0</v>
      </c>
      <c r="AN66" s="41" t="n">
        <v>0</v>
      </c>
      <c r="AO66" s="41" t="n">
        <v>0</v>
      </c>
      <c r="AP66" s="41" t="n">
        <v>0</v>
      </c>
      <c r="AQ66" s="41">
        <f>SUM(C66,D66,H66,I66,M66,N66,R66,S66,W66,X66,AB66,AC66,AG66,AH66,AL66,AM66)</f>
        <v/>
      </c>
      <c r="AR66" s="45">
        <f>SUM(G66,L66,Q66,V66,AA66,AF66,AK66,AP66)</f>
        <v/>
      </c>
      <c r="AS66" s="45">
        <f>AQ66-SUM(E66,F66,J66,K66,O66,P66,T66,U66,Z66,AA66,AD66,AE66,AJ66,AI66,AN66,AO66)</f>
        <v/>
      </c>
      <c r="AT66" s="45" t="n"/>
      <c r="AU66" s="48">
        <f>AS66/AT66</f>
        <v/>
      </c>
      <c r="AV66" s="217">
        <f>IFERROR(SUM(E66,F66)/SUM(C66,D66),0)</f>
        <v/>
      </c>
      <c r="AW66" s="217">
        <f>IFERROR(SUM(J66,K66)/SUM(H66,I66),0)</f>
        <v/>
      </c>
      <c r="AX66" s="217">
        <f>IFERROR(SUM(O66,P66)/SUM(M66,N66),0)</f>
        <v/>
      </c>
      <c r="AY66" s="217">
        <f>IFERROR(SUM(T66,U66)/SUM(R66,S66),0)</f>
        <v/>
      </c>
      <c r="AZ66" s="217">
        <f>IFERROR(SUM(Y66,Z66)/SUM(W66,X66),0)</f>
        <v/>
      </c>
      <c r="BA66" s="217">
        <f>IFERROR(SUM(AD66,AE66)/SUM(AB66,AC66),0)</f>
        <v/>
      </c>
      <c r="BB66" s="217">
        <f>IFERROR(SUM(AI66,AJ66)/SUM(AG66,AH66),0)</f>
        <v/>
      </c>
      <c r="BC66" s="217">
        <f>IFERROR(SUM(AN66,AO66)/SUM(AL66,AM66),0)</f>
        <v/>
      </c>
    </row>
    <row r="67" ht="16.2" customHeight="1" s="218" thickBot="1">
      <c r="B67" s="166" t="inlineStr">
        <is>
          <t>Masvingo</t>
        </is>
      </c>
      <c r="C67" s="172" t="n">
        <v>0</v>
      </c>
      <c r="D67" s="172" t="n">
        <v>0</v>
      </c>
      <c r="E67" s="172" t="n">
        <v>0</v>
      </c>
      <c r="F67" s="172" t="n">
        <v>0</v>
      </c>
      <c r="G67" s="172" t="n">
        <v>0</v>
      </c>
      <c r="H67" s="172" t="n">
        <v>0</v>
      </c>
      <c r="I67" s="172" t="n">
        <v>0</v>
      </c>
      <c r="J67" s="172" t="n">
        <v>0</v>
      </c>
      <c r="K67" s="172" t="n">
        <v>0</v>
      </c>
      <c r="L67" s="172" t="n">
        <v>0</v>
      </c>
      <c r="M67" s="172" t="n">
        <v>0</v>
      </c>
      <c r="N67" s="172" t="n">
        <v>0</v>
      </c>
      <c r="O67" s="172" t="n">
        <v>0</v>
      </c>
      <c r="P67" s="172" t="n">
        <v>0</v>
      </c>
      <c r="Q67" s="172" t="n">
        <v>0</v>
      </c>
      <c r="R67" s="172" t="n">
        <v>0</v>
      </c>
      <c r="S67" s="172" t="n">
        <v>0</v>
      </c>
      <c r="T67" s="172" t="n">
        <v>0</v>
      </c>
      <c r="U67" s="172" t="n">
        <v>0</v>
      </c>
      <c r="V67" s="172" t="n">
        <v>0</v>
      </c>
      <c r="W67" s="172" t="n">
        <v>0</v>
      </c>
      <c r="X67" s="172" t="n">
        <v>0</v>
      </c>
      <c r="Y67" s="172" t="n">
        <v>0</v>
      </c>
      <c r="Z67" s="172" t="n">
        <v>0</v>
      </c>
      <c r="AA67" s="172" t="n">
        <v>0</v>
      </c>
      <c r="AB67" s="172" t="n">
        <v>0</v>
      </c>
      <c r="AC67" s="172" t="n">
        <v>0</v>
      </c>
      <c r="AD67" s="172" t="n">
        <v>0</v>
      </c>
      <c r="AE67" s="172" t="n">
        <v>0</v>
      </c>
      <c r="AF67" s="172" t="n">
        <v>0</v>
      </c>
      <c r="AG67" s="172" t="n">
        <v>0</v>
      </c>
      <c r="AH67" s="172" t="n">
        <v>0</v>
      </c>
      <c r="AI67" s="172" t="n">
        <v>0</v>
      </c>
      <c r="AJ67" s="172" t="n">
        <v>0</v>
      </c>
      <c r="AK67" s="172" t="n">
        <v>0</v>
      </c>
      <c r="AL67" s="172" t="n">
        <v>0</v>
      </c>
      <c r="AM67" s="172" t="n">
        <v>0</v>
      </c>
      <c r="AN67" s="172" t="n">
        <v>0</v>
      </c>
      <c r="AO67" s="172" t="n">
        <v>0</v>
      </c>
      <c r="AP67" s="172" t="n">
        <v>0</v>
      </c>
      <c r="AQ67" s="172">
        <f>SUM(C67,D67,H67,I67,M67,N67,R67,S67,W67,X67,AB67,AC67,AG67,AH67,AL67,AM67)</f>
        <v/>
      </c>
      <c r="AR67" s="112">
        <f>SUM(G67,L67,Q67,V67,AA67,AF67,AK67,AP67)</f>
        <v/>
      </c>
      <c r="AS67" s="112">
        <f>AQ67-SUM(E67,F67,J67,K67,O67,P67,T67,U67,Z67,AA67,AD67,AE67,AJ67,AI67,AN67,AO67)</f>
        <v/>
      </c>
      <c r="AT67" s="112" t="n"/>
      <c r="AU67" s="48">
        <f>AS67/AT67</f>
        <v/>
      </c>
      <c r="AV67" s="217">
        <f>IFERROR(SUM(E67,F67)/SUM(C67,D67),0)</f>
        <v/>
      </c>
      <c r="AW67" s="217">
        <f>IFERROR(SUM(J67,K67)/SUM(H67,I67),0)</f>
        <v/>
      </c>
      <c r="AX67" s="217">
        <f>IFERROR(SUM(O67,P67)/SUM(M67,N67),0)</f>
        <v/>
      </c>
      <c r="AY67" s="217">
        <f>IFERROR(SUM(T67,U67)/SUM(R67,S67),0)</f>
        <v/>
      </c>
      <c r="AZ67" s="217">
        <f>IFERROR(SUM(Y67,Z67)/SUM(W67,X67),0)</f>
        <v/>
      </c>
      <c r="BA67" s="217">
        <f>IFERROR(SUM(AD67,AE67)/SUM(AB67,AC67),0)</f>
        <v/>
      </c>
      <c r="BB67" s="217">
        <f>IFERROR(SUM(AI67,AJ67)/SUM(AG67,AH67),0)</f>
        <v/>
      </c>
      <c r="BC67" s="217">
        <f>IFERROR(SUM(AN67,AO67)/SUM(AL67,AM67),0)</f>
        <v/>
      </c>
    </row>
    <row r="68" ht="15" customFormat="1" customHeight="1" s="58" thickBot="1">
      <c r="B68" s="153" t="inlineStr">
        <is>
          <t>Total</t>
        </is>
      </c>
      <c r="C68" s="216">
        <f>SUM(C63:C67)</f>
        <v/>
      </c>
      <c r="D68" s="216">
        <f>SUM(D63:D67)</f>
        <v/>
      </c>
      <c r="E68" s="216">
        <f>SUM(E63:E67)</f>
        <v/>
      </c>
      <c r="F68" s="216">
        <f>SUM(F63:F67)</f>
        <v/>
      </c>
      <c r="G68" s="216">
        <f>SUM(G63:G67)</f>
        <v/>
      </c>
      <c r="H68" s="216">
        <f>SUM(H63:H67)</f>
        <v/>
      </c>
      <c r="I68" s="216">
        <f>SUM(I63:I67)</f>
        <v/>
      </c>
      <c r="J68" s="216">
        <f>SUM(J63:J67)</f>
        <v/>
      </c>
      <c r="K68" s="216">
        <f>SUM(K63:K67)</f>
        <v/>
      </c>
      <c r="L68" s="216">
        <f>SUM(L63:L67)</f>
        <v/>
      </c>
      <c r="M68" s="216">
        <f>SUM(M63:M67)</f>
        <v/>
      </c>
      <c r="N68" s="216">
        <f>SUM(N63:N67)</f>
        <v/>
      </c>
      <c r="O68" s="216">
        <f>SUM(O63:O67)</f>
        <v/>
      </c>
      <c r="P68" s="216">
        <f>SUM(P63:P67)</f>
        <v/>
      </c>
      <c r="Q68" s="216">
        <f>SUM(Q63:Q67)</f>
        <v/>
      </c>
      <c r="R68" s="216">
        <f>SUM(R63:R67)</f>
        <v/>
      </c>
      <c r="S68" s="216">
        <f>SUM(S63:S67)</f>
        <v/>
      </c>
      <c r="T68" s="216">
        <f>SUM(T63:T67)</f>
        <v/>
      </c>
      <c r="U68" s="216">
        <f>SUM(U63:U67)</f>
        <v/>
      </c>
      <c r="V68" s="216">
        <f>SUM(V63:V67)</f>
        <v/>
      </c>
      <c r="W68" s="216">
        <f>SUM(W63:W67)</f>
        <v/>
      </c>
      <c r="X68" s="216">
        <f>SUM(X63:X67)</f>
        <v/>
      </c>
      <c r="Y68" s="216">
        <f>SUM(Y63:Y67)</f>
        <v/>
      </c>
      <c r="Z68" s="216">
        <f>SUM(Z63:Z67)</f>
        <v/>
      </c>
      <c r="AA68" s="216">
        <f>SUM(AA63:AA67)</f>
        <v/>
      </c>
      <c r="AB68" s="216">
        <f>SUM(AB63:AB67)</f>
        <v/>
      </c>
      <c r="AC68" s="216">
        <f>SUM(AC63:AC67)</f>
        <v/>
      </c>
      <c r="AD68" s="216">
        <f>SUM(AD63:AD67)</f>
        <v/>
      </c>
      <c r="AE68" s="216">
        <f>SUM(AE63:AE67)</f>
        <v/>
      </c>
      <c r="AF68" s="216">
        <f>SUM(AF63:AF67)</f>
        <v/>
      </c>
      <c r="AG68" s="216">
        <f>SUM(AG63:AG67)</f>
        <v/>
      </c>
      <c r="AH68" s="216">
        <f>SUM(AH63:AH67)</f>
        <v/>
      </c>
      <c r="AI68" s="216">
        <f>SUM(AI63:AI67)</f>
        <v/>
      </c>
      <c r="AJ68" s="216">
        <f>SUM(AJ63:AJ67)</f>
        <v/>
      </c>
      <c r="AK68" s="216">
        <f>SUM(AK63:AK67)</f>
        <v/>
      </c>
      <c r="AL68" s="216">
        <f>SUM(AL63:AL67)</f>
        <v/>
      </c>
      <c r="AM68" s="216">
        <f>SUM(AM63:AM67)</f>
        <v/>
      </c>
      <c r="AN68" s="216">
        <f>SUM(AN63:AN67)</f>
        <v/>
      </c>
      <c r="AO68" s="216">
        <f>SUM(AO63:AO67)</f>
        <v/>
      </c>
      <c r="AP68" s="216">
        <f>SUM(AP63:AP67)</f>
        <v/>
      </c>
      <c r="AQ68" s="216">
        <f>SUM(AQ63:AQ67)</f>
        <v/>
      </c>
      <c r="AR68" s="216">
        <f>SUM(AR63:AR67)</f>
        <v/>
      </c>
      <c r="AS68" s="216">
        <f>SUM(AS63:AS67)</f>
        <v/>
      </c>
      <c r="AT68" s="216">
        <f>SUM(AT63:AT67)</f>
        <v/>
      </c>
      <c r="AU68" s="48">
        <f>AS68/AT68</f>
        <v/>
      </c>
      <c r="AV68" s="208">
        <f>IFERROR(SUM(E68,F68)/SUM(C68,D68),0)</f>
        <v/>
      </c>
      <c r="AW68" s="208">
        <f>IFERROR(SUM(J68,K68)/SUM(H68,I68),0)</f>
        <v/>
      </c>
      <c r="AX68" s="208">
        <f>IFERROR(SUM(O68,P68)/SUM(M68,N68),0)</f>
        <v/>
      </c>
      <c r="AY68" s="208">
        <f>IFERROR(SUM(T68,U68)/SUM(R68,S68),0)</f>
        <v/>
      </c>
      <c r="AZ68" s="208">
        <f>IFERROR(SUM(Y68,Z68)/SUM(W68,X68),0)</f>
        <v/>
      </c>
      <c r="BA68" s="208">
        <f>IFERROR(SUM(AD68,AE68)/SUM(AB68,AC68),0)</f>
        <v/>
      </c>
      <c r="BB68" s="208">
        <f>IFERROR(SUM(AI68,AJ68)/SUM(AG68,AH68),0)</f>
        <v/>
      </c>
      <c r="BC68" s="208">
        <f>IFERROR(SUM(AN68,AO68)/SUM(AL68,AM68),0)</f>
        <v/>
      </c>
    </row>
    <row r="69" customFormat="1" s="58">
      <c r="B69" s="88" t="n"/>
      <c r="C69" s="384" t="n"/>
      <c r="D69" s="384" t="n"/>
      <c r="E69" s="384" t="n"/>
      <c r="F69" s="384" t="n"/>
      <c r="G69" s="384" t="n"/>
      <c r="H69" s="384" t="n"/>
      <c r="I69" s="384" t="n"/>
      <c r="J69" s="384" t="n"/>
      <c r="K69" s="384" t="n"/>
      <c r="L69" s="384" t="n"/>
      <c r="M69" s="384" t="n"/>
      <c r="N69" s="384" t="n"/>
      <c r="O69" s="384" t="n"/>
      <c r="P69" s="384" t="n"/>
      <c r="Q69" s="384" t="n"/>
      <c r="R69" s="384" t="n"/>
      <c r="S69" s="384" t="n"/>
      <c r="T69" s="384" t="n"/>
      <c r="U69" s="384" t="n"/>
      <c r="V69" s="384" t="n"/>
      <c r="W69" s="384" t="n"/>
      <c r="X69" s="384" t="n"/>
      <c r="Y69" s="384" t="n"/>
      <c r="Z69" s="384" t="n"/>
      <c r="AA69" s="384" t="n"/>
      <c r="AB69" s="384" t="n"/>
      <c r="AC69" s="384" t="n"/>
      <c r="AD69" s="384" t="n"/>
      <c r="AE69" s="384" t="n"/>
      <c r="AF69" s="384" t="n"/>
      <c r="AG69" s="384" t="n"/>
      <c r="AH69" s="384" t="n"/>
      <c r="AI69" s="384" t="n"/>
      <c r="AJ69" s="384" t="n"/>
      <c r="AK69" s="384" t="n"/>
      <c r="AL69" s="384" t="n"/>
      <c r="AM69" s="384" t="n"/>
      <c r="AN69" s="384" t="n"/>
      <c r="AO69" s="384" t="n"/>
      <c r="AP69" s="384" t="n"/>
      <c r="AQ69" s="384" t="n"/>
      <c r="AR69" s="384" t="n"/>
      <c r="AS69" s="384" t="n"/>
      <c r="AT69" s="384" t="n"/>
      <c r="AU69" s="384" t="n"/>
    </row>
    <row r="70" ht="15" customFormat="1" customHeight="1" s="58" thickBot="1">
      <c r="B70" s="88" t="n"/>
      <c r="C70" s="384" t="n"/>
      <c r="D70" s="384" t="n"/>
      <c r="E70" s="384" t="n"/>
      <c r="F70" s="384" t="n"/>
      <c r="G70" s="384" t="n"/>
      <c r="H70" s="384" t="n"/>
      <c r="I70" s="384" t="n"/>
      <c r="J70" s="384" t="n"/>
      <c r="K70" s="384" t="n"/>
      <c r="L70" s="384" t="n"/>
      <c r="M70" s="384" t="n"/>
      <c r="N70" s="384" t="n"/>
      <c r="O70" s="384" t="n"/>
      <c r="P70" s="384" t="n"/>
      <c r="Q70" s="384" t="n"/>
      <c r="R70" s="384" t="n"/>
      <c r="S70" s="384" t="n"/>
      <c r="T70" s="384" t="n"/>
      <c r="U70" s="384" t="n"/>
      <c r="V70" s="384" t="n"/>
      <c r="W70" s="384" t="n"/>
      <c r="X70" s="384" t="n"/>
      <c r="Y70" s="384" t="n"/>
      <c r="Z70" s="384" t="n"/>
      <c r="AA70" s="384" t="n"/>
      <c r="AB70" s="384" t="n"/>
      <c r="AC70" s="384" t="n"/>
      <c r="AD70" s="384" t="n"/>
      <c r="AE70" s="384" t="n"/>
      <c r="AF70" s="384" t="n"/>
      <c r="AG70" s="384" t="n"/>
      <c r="AH70" s="384" t="n"/>
      <c r="AI70" s="384" t="n"/>
      <c r="AJ70" s="384" t="n"/>
      <c r="AK70" s="384" t="n"/>
      <c r="AL70" s="384" t="n"/>
      <c r="AM70" s="384" t="n"/>
      <c r="AN70" s="384" t="n"/>
      <c r="AO70" s="384" t="n"/>
      <c r="AP70" s="384" t="n"/>
      <c r="AQ70" s="384" t="n"/>
      <c r="AR70" s="384" t="n"/>
      <c r="AS70" s="384" t="n"/>
      <c r="AT70" s="384" t="n"/>
      <c r="AU70" s="384" t="n"/>
    </row>
    <row r="71" ht="15" customFormat="1" customHeight="1" s="58" thickBot="1" thickTop="1">
      <c r="B71" s="129" t="inlineStr">
        <is>
          <t>Reasons for failures</t>
        </is>
      </c>
      <c r="C71" s="336" t="inlineStr">
        <is>
          <t>Roche</t>
        </is>
      </c>
      <c r="D71" s="470" t="n"/>
      <c r="E71" s="470" t="n"/>
      <c r="F71" s="470" t="n"/>
      <c r="G71" s="470" t="n"/>
      <c r="H71" s="470" t="n"/>
      <c r="I71" s="471" t="n"/>
      <c r="J71" s="347" t="inlineStr">
        <is>
          <t>BMX</t>
        </is>
      </c>
      <c r="K71" s="470" t="n"/>
      <c r="L71" s="470" t="n"/>
      <c r="M71" s="470" t="n"/>
      <c r="N71" s="470" t="n"/>
      <c r="O71" s="470" t="n"/>
      <c r="P71" s="471" t="n"/>
      <c r="Q71" s="346" t="inlineStr">
        <is>
          <t>BMX</t>
        </is>
      </c>
      <c r="R71" s="470" t="n"/>
      <c r="S71" s="470" t="n"/>
      <c r="T71" s="470" t="n"/>
      <c r="U71" s="470" t="n"/>
      <c r="V71" s="470" t="n"/>
      <c r="W71" s="471" t="n"/>
      <c r="X71" s="490" t="inlineStr">
        <is>
          <t>Abbott</t>
        </is>
      </c>
      <c r="Y71" s="470" t="n"/>
      <c r="Z71" s="470" t="n"/>
      <c r="AA71" s="470" t="n"/>
      <c r="AB71" s="470" t="n"/>
      <c r="AC71" s="470" t="n"/>
      <c r="AD71" s="471" t="n"/>
      <c r="AE71" s="338" t="inlineStr">
        <is>
          <t>Hologic Panther</t>
        </is>
      </c>
      <c r="AF71" s="470" t="n"/>
      <c r="AG71" s="470" t="n"/>
      <c r="AH71" s="470" t="n"/>
      <c r="AI71" s="470" t="n"/>
      <c r="AJ71" s="470" t="n"/>
      <c r="AK71" s="471" t="n"/>
      <c r="AL71" s="384" t="n"/>
      <c r="AM71" s="384" t="n"/>
      <c r="AN71" s="384" t="n"/>
      <c r="AO71" s="384" t="n"/>
      <c r="AP71" s="384" t="n"/>
    </row>
    <row r="72" ht="15" customFormat="1" customHeight="1" s="58" thickBot="1" thickTop="1">
      <c r="B72" s="130" t="n"/>
      <c r="C72" s="346" t="inlineStr">
        <is>
          <t>Plasma</t>
        </is>
      </c>
      <c r="D72" s="470" t="n"/>
      <c r="E72" s="470" t="n"/>
      <c r="F72" s="470" t="n"/>
      <c r="G72" s="470" t="n"/>
      <c r="H72" s="470" t="n"/>
      <c r="I72" s="471" t="n"/>
      <c r="J72" s="346" t="inlineStr">
        <is>
          <t>Plasma</t>
        </is>
      </c>
      <c r="K72" s="470" t="n"/>
      <c r="L72" s="470" t="n"/>
      <c r="M72" s="470" t="n"/>
      <c r="N72" s="470" t="n"/>
      <c r="O72" s="470" t="n"/>
      <c r="P72" s="471" t="n"/>
      <c r="Q72" s="336" t="inlineStr">
        <is>
          <t>DBS</t>
        </is>
      </c>
      <c r="R72" s="470" t="n"/>
      <c r="S72" s="470" t="n"/>
      <c r="T72" s="470" t="n"/>
      <c r="U72" s="470" t="n"/>
      <c r="V72" s="470" t="n"/>
      <c r="W72" s="471" t="n"/>
      <c r="X72" s="401" t="inlineStr">
        <is>
          <t>DBS</t>
        </is>
      </c>
      <c r="Y72" s="473" t="n"/>
      <c r="Z72" s="473" t="n"/>
      <c r="AA72" s="473" t="n"/>
      <c r="AB72" s="473" t="n"/>
      <c r="AC72" s="473" t="n"/>
      <c r="AD72" s="473" t="n"/>
      <c r="AE72" s="336" t="inlineStr">
        <is>
          <t>Plasma</t>
        </is>
      </c>
      <c r="AF72" s="470" t="n"/>
      <c r="AG72" s="470" t="n"/>
      <c r="AH72" s="470" t="n"/>
      <c r="AI72" s="470" t="n"/>
      <c r="AJ72" s="470" t="n"/>
      <c r="AK72" s="471" t="n"/>
      <c r="AL72" s="360" t="n"/>
      <c r="AM72" s="360" t="n"/>
      <c r="AN72" s="360" t="n"/>
      <c r="AO72" s="360" t="n"/>
      <c r="AP72" s="360" t="n"/>
    </row>
    <row r="73" ht="50.25" customFormat="1" customHeight="1" s="58" thickBot="1">
      <c r="B73" s="152" t="n"/>
      <c r="C73" s="134" t="inlineStr">
        <is>
          <t xml:space="preserve"># of failed tests due to sample quality issues </t>
        </is>
      </c>
      <c r="D73" s="134" t="inlineStr">
        <is>
          <t xml:space="preserve"># of failed tests due to reagent quality issues </t>
        </is>
      </c>
      <c r="E73" s="132" t="inlineStr">
        <is>
          <t xml:space="preserve"># of failed tests due to QC failure </t>
        </is>
      </c>
      <c r="F73" s="132" t="inlineStr">
        <is>
          <t># of failed tests due to power failure</t>
        </is>
      </c>
      <c r="G73" s="132" t="inlineStr">
        <is>
          <t xml:space="preserve"># of failed tests due to mechanical failure </t>
        </is>
      </c>
      <c r="H73" s="132" t="inlineStr">
        <is>
          <t>Processing Error</t>
        </is>
      </c>
      <c r="I73" s="132" t="inlineStr">
        <is>
          <t>Other, Specify</t>
        </is>
      </c>
      <c r="J73" s="134" t="inlineStr">
        <is>
          <t xml:space="preserve"># of failed tests due to sample quality issues </t>
        </is>
      </c>
      <c r="K73" s="134" t="inlineStr">
        <is>
          <t xml:space="preserve"># of failed tests due to reagent quality issues </t>
        </is>
      </c>
      <c r="L73" s="132" t="inlineStr">
        <is>
          <t xml:space="preserve"># of failed tests due to QC failure </t>
        </is>
      </c>
      <c r="M73" s="132" t="inlineStr">
        <is>
          <t># of failed tests due to power failure</t>
        </is>
      </c>
      <c r="N73" s="132" t="inlineStr">
        <is>
          <t xml:space="preserve"># of failed tests due to mechanical failure </t>
        </is>
      </c>
      <c r="O73" s="132" t="inlineStr">
        <is>
          <t>Processing Error</t>
        </is>
      </c>
      <c r="P73" s="132" t="inlineStr">
        <is>
          <t>Other, Specify</t>
        </is>
      </c>
      <c r="Q73" s="134" t="inlineStr">
        <is>
          <t xml:space="preserve"># of failed tests due to sample quality issues </t>
        </is>
      </c>
      <c r="R73" s="134" t="inlineStr">
        <is>
          <t xml:space="preserve"># of failed tests due to reagent quality issues </t>
        </is>
      </c>
      <c r="S73" s="132" t="inlineStr">
        <is>
          <t xml:space="preserve"># of failed tests due to QC failure </t>
        </is>
      </c>
      <c r="T73" s="132" t="inlineStr">
        <is>
          <t># of failed tests due to power failure</t>
        </is>
      </c>
      <c r="U73" s="132" t="inlineStr">
        <is>
          <t xml:space="preserve"># of failed tests due to mechanical failure </t>
        </is>
      </c>
      <c r="V73" s="132" t="inlineStr">
        <is>
          <t>Processing Error</t>
        </is>
      </c>
      <c r="W73" s="132" t="inlineStr">
        <is>
          <t>Other, Specify</t>
        </is>
      </c>
      <c r="X73" s="136" t="inlineStr">
        <is>
          <t xml:space="preserve"># of failed tests due to sample quality issues </t>
        </is>
      </c>
      <c r="Y73" s="136" t="inlineStr">
        <is>
          <t xml:space="preserve"># of failed tests due to reagent quality issues </t>
        </is>
      </c>
      <c r="Z73" s="137" t="inlineStr">
        <is>
          <t xml:space="preserve"># of failed tests due to QC failure </t>
        </is>
      </c>
      <c r="AA73" s="137" t="inlineStr">
        <is>
          <t># of failed tests due to power failure</t>
        </is>
      </c>
      <c r="AB73" s="137" t="inlineStr">
        <is>
          <t xml:space="preserve"># of failed tests due to mechanical failure </t>
        </is>
      </c>
      <c r="AC73" s="137" t="inlineStr">
        <is>
          <t>Processing Error</t>
        </is>
      </c>
      <c r="AD73" s="137" t="inlineStr">
        <is>
          <t>Other, Specify</t>
        </is>
      </c>
      <c r="AE73" s="134" t="inlineStr">
        <is>
          <t xml:space="preserve"># of failed tests due to sample quality issues </t>
        </is>
      </c>
      <c r="AF73" s="134" t="inlineStr">
        <is>
          <t xml:space="preserve"># of failed tests due to reagent quality issues </t>
        </is>
      </c>
      <c r="AG73" s="132" t="inlineStr">
        <is>
          <t xml:space="preserve"># of failed tests due to QC failure </t>
        </is>
      </c>
      <c r="AH73" s="132" t="inlineStr">
        <is>
          <t># of failed tests due to power failure</t>
        </is>
      </c>
      <c r="AI73" s="132" t="inlineStr">
        <is>
          <t xml:space="preserve"># of failed tests due to mechanical failure </t>
        </is>
      </c>
      <c r="AJ73" s="132" t="inlineStr">
        <is>
          <t>Processing Error</t>
        </is>
      </c>
      <c r="AK73" s="132" t="inlineStr">
        <is>
          <t>Other, Specify</t>
        </is>
      </c>
    </row>
    <row r="74" ht="15" customFormat="1" customHeight="1" s="58" thickBot="1">
      <c r="B74" s="152" t="inlineStr">
        <is>
          <t>NMRL</t>
        </is>
      </c>
      <c r="C74" s="355" t="n">
        <v>0</v>
      </c>
      <c r="D74" s="355" t="n">
        <v>0</v>
      </c>
      <c r="E74" s="355" t="n">
        <v>0</v>
      </c>
      <c r="F74" s="355" t="n">
        <v>0</v>
      </c>
      <c r="G74" s="355" t="n">
        <v>0</v>
      </c>
      <c r="H74" s="355" t="n">
        <v>0</v>
      </c>
      <c r="I74" s="355" t="n">
        <v>0</v>
      </c>
      <c r="J74" s="355" t="n">
        <v>0</v>
      </c>
      <c r="K74" s="355" t="n">
        <v>0</v>
      </c>
      <c r="L74" s="355" t="n">
        <v>0</v>
      </c>
      <c r="M74" s="355" t="n">
        <v>0</v>
      </c>
      <c r="N74" s="355" t="n">
        <v>0</v>
      </c>
      <c r="O74" s="355" t="n">
        <v>0</v>
      </c>
      <c r="P74" s="355" t="n">
        <v>0</v>
      </c>
      <c r="Q74" s="355" t="n">
        <v>0</v>
      </c>
      <c r="R74" s="355" t="n">
        <v>0</v>
      </c>
      <c r="S74" s="355" t="n">
        <v>0</v>
      </c>
      <c r="T74" s="355" t="n">
        <v>0</v>
      </c>
      <c r="U74" s="355" t="n">
        <v>0</v>
      </c>
      <c r="V74" s="355" t="n">
        <v>0</v>
      </c>
      <c r="W74" s="355" t="n">
        <v>0</v>
      </c>
      <c r="X74" s="355" t="n">
        <v>0</v>
      </c>
      <c r="Y74" s="355" t="n">
        <v>18</v>
      </c>
      <c r="Z74" s="216" t="n">
        <v>93</v>
      </c>
      <c r="AA74" s="216" t="n">
        <v>0</v>
      </c>
      <c r="AB74" s="216" t="n">
        <v>0</v>
      </c>
      <c r="AC74" s="216" t="n">
        <v>55</v>
      </c>
      <c r="AD74" s="216" t="n">
        <v>0</v>
      </c>
      <c r="AE74" s="355" t="n">
        <v>0</v>
      </c>
      <c r="AF74" s="355" t="n">
        <v>0</v>
      </c>
      <c r="AG74" s="355" t="n">
        <v>0</v>
      </c>
      <c r="AH74" s="355" t="n">
        <v>0</v>
      </c>
      <c r="AI74" s="355" t="n">
        <v>0</v>
      </c>
      <c r="AJ74" s="355" t="n">
        <v>0</v>
      </c>
      <c r="AK74" s="355" t="n">
        <v>0</v>
      </c>
    </row>
    <row r="75" ht="15" customFormat="1" customHeight="1" s="58" thickBot="1">
      <c r="B75" s="152" t="inlineStr">
        <is>
          <t>Mpilo</t>
        </is>
      </c>
      <c r="C75" s="355" t="n">
        <v>15</v>
      </c>
      <c r="D75" s="355" t="n">
        <v>0</v>
      </c>
      <c r="E75" s="216" t="n">
        <v>0</v>
      </c>
      <c r="F75" s="216" t="n">
        <v>0</v>
      </c>
      <c r="G75" s="216" t="n">
        <v>0</v>
      </c>
      <c r="H75" s="216" t="n">
        <v>63</v>
      </c>
      <c r="I75" s="216" t="n">
        <v>0</v>
      </c>
      <c r="J75" s="216" t="n">
        <v>0</v>
      </c>
      <c r="K75" s="216" t="n">
        <v>0</v>
      </c>
      <c r="L75" s="216" t="n">
        <v>0</v>
      </c>
      <c r="M75" s="216" t="n">
        <v>0</v>
      </c>
      <c r="N75" s="216" t="n">
        <v>0</v>
      </c>
      <c r="O75" s="216" t="n">
        <v>0</v>
      </c>
      <c r="P75" s="216" t="n">
        <v>0</v>
      </c>
      <c r="Q75" s="216" t="n">
        <v>0</v>
      </c>
      <c r="R75" s="216" t="n">
        <v>0</v>
      </c>
      <c r="S75" s="216" t="n">
        <v>0</v>
      </c>
      <c r="T75" s="216" t="n">
        <v>0</v>
      </c>
      <c r="U75" s="216" t="n">
        <v>0</v>
      </c>
      <c r="V75" s="216" t="n">
        <v>0</v>
      </c>
      <c r="W75" s="216" t="n">
        <v>0</v>
      </c>
      <c r="X75" s="216" t="n">
        <v>0</v>
      </c>
      <c r="Y75" s="216" t="n">
        <v>0</v>
      </c>
      <c r="Z75" s="216" t="n">
        <v>186</v>
      </c>
      <c r="AA75" s="216" t="n">
        <v>0</v>
      </c>
      <c r="AB75" s="216" t="n">
        <v>0</v>
      </c>
      <c r="AC75" s="216" t="n">
        <v>192</v>
      </c>
      <c r="AD75" s="216" t="n">
        <v>0</v>
      </c>
      <c r="AE75" s="216" t="n">
        <v>0</v>
      </c>
      <c r="AF75" s="216" t="n">
        <v>0</v>
      </c>
      <c r="AG75" s="216" t="n">
        <v>0</v>
      </c>
      <c r="AH75" s="216" t="n">
        <v>0</v>
      </c>
      <c r="AI75" s="216" t="n">
        <v>0</v>
      </c>
      <c r="AJ75" s="216" t="n">
        <v>0</v>
      </c>
      <c r="AK75" s="216" t="n">
        <v>0</v>
      </c>
    </row>
    <row r="76" ht="15" customFormat="1" customHeight="1" s="58" thickBot="1">
      <c r="B76" s="152" t="inlineStr">
        <is>
          <t>Mutare</t>
        </is>
      </c>
      <c r="C76" s="355" t="n">
        <v>0</v>
      </c>
      <c r="D76" s="355" t="n">
        <v>0</v>
      </c>
      <c r="E76" s="355" t="n">
        <v>0</v>
      </c>
      <c r="F76" s="355" t="n">
        <v>0</v>
      </c>
      <c r="G76" s="355" t="n">
        <v>0</v>
      </c>
      <c r="H76" s="355" t="n">
        <v>0</v>
      </c>
      <c r="I76" s="355" t="n">
        <v>0</v>
      </c>
      <c r="J76" s="355" t="n">
        <v>0</v>
      </c>
      <c r="K76" s="355" t="n">
        <v>0</v>
      </c>
      <c r="L76" s="355" t="n">
        <v>0</v>
      </c>
      <c r="M76" s="355" t="n">
        <v>0</v>
      </c>
      <c r="N76" s="355" t="n">
        <v>0</v>
      </c>
      <c r="O76" s="355" t="n">
        <v>0</v>
      </c>
      <c r="P76" s="355" t="n">
        <v>0</v>
      </c>
      <c r="Q76" s="355" t="n">
        <v>0</v>
      </c>
      <c r="R76" s="355" t="n">
        <v>0</v>
      </c>
      <c r="S76" s="355" t="n">
        <v>0</v>
      </c>
      <c r="T76" s="355" t="n">
        <v>0</v>
      </c>
      <c r="U76" s="355" t="n">
        <v>0</v>
      </c>
      <c r="V76" s="355" t="n">
        <v>0</v>
      </c>
      <c r="W76" s="355" t="n">
        <v>0</v>
      </c>
      <c r="X76" s="355" t="n">
        <v>0</v>
      </c>
      <c r="Y76" s="355" t="n">
        <v>0</v>
      </c>
      <c r="Z76" s="216" t="n">
        <v>57</v>
      </c>
      <c r="AA76" s="216" t="n">
        <v>0</v>
      </c>
      <c r="AB76" s="216" t="n">
        <v>57</v>
      </c>
      <c r="AC76" s="216" t="n">
        <v>0</v>
      </c>
      <c r="AD76" s="216" t="n">
        <v>0</v>
      </c>
      <c r="AE76" s="216" t="n">
        <v>0</v>
      </c>
      <c r="AF76" s="216" t="n">
        <v>0</v>
      </c>
      <c r="AG76" s="216" t="n">
        <v>0</v>
      </c>
      <c r="AH76" s="216" t="n">
        <v>0</v>
      </c>
      <c r="AI76" s="216" t="n">
        <v>0</v>
      </c>
      <c r="AJ76" s="216" t="n">
        <v>0</v>
      </c>
      <c r="AK76" s="216" t="n">
        <v>0</v>
      </c>
    </row>
    <row r="77" ht="15" customFormat="1" customHeight="1" s="58" thickBot="1">
      <c r="B77" s="152" t="inlineStr">
        <is>
          <t>BRIDH</t>
        </is>
      </c>
      <c r="C77" s="355" t="n">
        <v>0</v>
      </c>
      <c r="D77" s="355" t="n">
        <v>0</v>
      </c>
      <c r="E77" s="355" t="n">
        <v>42</v>
      </c>
      <c r="F77" s="355" t="n">
        <v>0</v>
      </c>
      <c r="G77" s="355" t="n">
        <v>23</v>
      </c>
      <c r="H77" s="355" t="n">
        <v>2</v>
      </c>
      <c r="I77" s="355" t="n">
        <v>1</v>
      </c>
      <c r="J77" s="355" t="n">
        <v>0</v>
      </c>
      <c r="K77" s="355" t="n">
        <v>0</v>
      </c>
      <c r="L77" s="355" t="n">
        <v>0</v>
      </c>
      <c r="M77" s="355" t="n">
        <v>0</v>
      </c>
      <c r="N77" s="355" t="n">
        <v>0</v>
      </c>
      <c r="O77" s="355" t="n">
        <v>0</v>
      </c>
      <c r="P77" s="216" t="n">
        <v>0</v>
      </c>
      <c r="Q77" s="216" t="n">
        <v>0</v>
      </c>
      <c r="R77" s="216" t="n">
        <v>0</v>
      </c>
      <c r="S77" s="216" t="n">
        <v>0</v>
      </c>
      <c r="T77" s="216" t="n">
        <v>0</v>
      </c>
      <c r="U77" s="216" t="n">
        <v>0</v>
      </c>
      <c r="V77" s="216" t="n">
        <v>0</v>
      </c>
      <c r="W77" s="216" t="n">
        <v>0</v>
      </c>
      <c r="X77" s="216" t="n">
        <v>0</v>
      </c>
      <c r="Y77" s="216" t="n">
        <v>0</v>
      </c>
      <c r="Z77" s="216" t="n">
        <v>0</v>
      </c>
      <c r="AA77" s="216" t="n">
        <v>0</v>
      </c>
      <c r="AB77" s="216" t="n">
        <v>0</v>
      </c>
      <c r="AC77" s="216" t="n">
        <v>0</v>
      </c>
      <c r="AD77" s="216" t="n">
        <v>0</v>
      </c>
      <c r="AE77" s="216" t="n">
        <v>0</v>
      </c>
      <c r="AF77" s="216" t="n">
        <v>0</v>
      </c>
      <c r="AG77" s="216" t="n">
        <v>0</v>
      </c>
      <c r="AH77" s="216" t="n">
        <v>0</v>
      </c>
      <c r="AI77" s="216" t="n">
        <v>0</v>
      </c>
      <c r="AJ77" s="216" t="n">
        <v>0</v>
      </c>
      <c r="AK77" s="216" t="n">
        <v>0</v>
      </c>
    </row>
    <row r="78" ht="15" customFormat="1" customHeight="1" s="58" thickBot="1">
      <c r="B78" s="152" t="inlineStr">
        <is>
          <t>Gweru</t>
        </is>
      </c>
      <c r="C78" s="355" t="n">
        <v>21</v>
      </c>
      <c r="D78" s="355" t="n">
        <v>0</v>
      </c>
      <c r="E78" s="216" t="n">
        <v>25</v>
      </c>
      <c r="F78" s="216" t="n">
        <v>0</v>
      </c>
      <c r="G78" s="216" t="n">
        <v>27</v>
      </c>
      <c r="H78" s="216" t="n">
        <v>0</v>
      </c>
      <c r="I78" s="216" t="n">
        <v>13</v>
      </c>
      <c r="J78" s="216" t="n">
        <v>0</v>
      </c>
      <c r="K78" s="216" t="n">
        <v>0</v>
      </c>
      <c r="L78" s="216" t="n">
        <v>0</v>
      </c>
      <c r="M78" s="216" t="n">
        <v>0</v>
      </c>
      <c r="N78" s="216" t="n">
        <v>0</v>
      </c>
      <c r="O78" s="216" t="n">
        <v>0</v>
      </c>
      <c r="P78" s="216" t="n">
        <v>0</v>
      </c>
      <c r="Q78" s="216" t="n">
        <v>0</v>
      </c>
      <c r="R78" s="216" t="n">
        <v>0</v>
      </c>
      <c r="S78" s="216" t="n">
        <v>0</v>
      </c>
      <c r="T78" s="216" t="n">
        <v>0</v>
      </c>
      <c r="U78" s="216" t="n">
        <v>0</v>
      </c>
      <c r="V78" s="216" t="n">
        <v>0</v>
      </c>
      <c r="W78" s="216" t="n">
        <v>0</v>
      </c>
      <c r="X78" s="216" t="n">
        <v>0</v>
      </c>
      <c r="Y78" s="216" t="n">
        <v>0</v>
      </c>
      <c r="Z78" s="216" t="n">
        <v>0</v>
      </c>
      <c r="AA78" s="216" t="n">
        <v>0</v>
      </c>
      <c r="AB78" s="216" t="n">
        <v>0</v>
      </c>
      <c r="AC78" s="216" t="n">
        <v>0</v>
      </c>
      <c r="AD78" s="216" t="n">
        <v>0</v>
      </c>
      <c r="AE78" s="216" t="n">
        <v>0</v>
      </c>
      <c r="AF78" s="216" t="n">
        <v>0</v>
      </c>
      <c r="AG78" s="216" t="n">
        <v>0</v>
      </c>
      <c r="AH78" s="216" t="n">
        <v>0</v>
      </c>
      <c r="AI78" s="216" t="n">
        <v>0</v>
      </c>
      <c r="AJ78" s="216" t="n">
        <v>0</v>
      </c>
      <c r="AK78" s="216" t="n">
        <v>0</v>
      </c>
    </row>
    <row r="79" ht="15" customFormat="1" customHeight="1" s="58" thickBot="1">
      <c r="B79" s="152" t="inlineStr">
        <is>
          <t>Chinhoyi</t>
        </is>
      </c>
      <c r="C79" s="355" t="n">
        <v>0</v>
      </c>
      <c r="D79" s="355" t="n">
        <v>0</v>
      </c>
      <c r="E79" s="355" t="n">
        <v>0</v>
      </c>
      <c r="F79" s="355" t="n">
        <v>0</v>
      </c>
      <c r="G79" s="355" t="n">
        <v>0</v>
      </c>
      <c r="H79" s="355" t="n">
        <v>0</v>
      </c>
      <c r="I79" s="355" t="n">
        <v>0</v>
      </c>
      <c r="J79" s="355" t="n">
        <v>0</v>
      </c>
      <c r="K79" s="355" t="n">
        <v>0</v>
      </c>
      <c r="L79" s="355" t="n">
        <v>0</v>
      </c>
      <c r="M79" s="355" t="n">
        <v>0</v>
      </c>
      <c r="N79" s="355" t="n">
        <v>0</v>
      </c>
      <c r="O79" s="355" t="n">
        <v>0</v>
      </c>
      <c r="P79" s="355" t="n">
        <v>0</v>
      </c>
      <c r="Q79" s="355" t="n">
        <v>0</v>
      </c>
      <c r="R79" s="355" t="n">
        <v>0</v>
      </c>
      <c r="S79" s="355" t="n">
        <v>0</v>
      </c>
      <c r="T79" s="355" t="n">
        <v>0</v>
      </c>
      <c r="U79" s="355" t="n">
        <v>0</v>
      </c>
      <c r="V79" s="355" t="n">
        <v>0</v>
      </c>
      <c r="W79" s="355" t="n">
        <v>0</v>
      </c>
      <c r="X79" s="355" t="n">
        <v>0</v>
      </c>
      <c r="Y79" s="355" t="n">
        <v>0</v>
      </c>
      <c r="Z79" s="355" t="n">
        <v>0</v>
      </c>
      <c r="AA79" s="355" t="n">
        <v>0</v>
      </c>
      <c r="AB79" s="355" t="n">
        <v>0</v>
      </c>
      <c r="AC79" s="355" t="n">
        <v>0</v>
      </c>
      <c r="AD79" s="355" t="n">
        <v>0</v>
      </c>
      <c r="AE79" s="355" t="n">
        <v>0</v>
      </c>
      <c r="AF79" s="355" t="n">
        <v>0</v>
      </c>
      <c r="AG79" s="355" t="n">
        <v>0</v>
      </c>
      <c r="AH79" s="355" t="n">
        <v>0</v>
      </c>
      <c r="AI79" s="355" t="n">
        <v>0</v>
      </c>
      <c r="AJ79" s="355" t="n">
        <v>0</v>
      </c>
      <c r="AK79" s="355" t="n">
        <v>0</v>
      </c>
    </row>
    <row r="80" ht="15" customFormat="1" customHeight="1" s="58" thickBot="1">
      <c r="B80" s="152" t="inlineStr">
        <is>
          <t xml:space="preserve">Masvingo </t>
        </is>
      </c>
      <c r="C80" s="355" t="n">
        <v>3</v>
      </c>
      <c r="D80" s="355" t="n">
        <v>0</v>
      </c>
      <c r="E80" s="216" t="n">
        <v>0</v>
      </c>
      <c r="F80" s="216" t="n">
        <v>0</v>
      </c>
      <c r="G80" s="216" t="n">
        <v>21</v>
      </c>
      <c r="H80" s="216" t="n">
        <v>1</v>
      </c>
      <c r="I80" s="216" t="n">
        <v>0</v>
      </c>
      <c r="J80" s="355" t="n">
        <v>0</v>
      </c>
      <c r="K80" s="355" t="n">
        <v>0</v>
      </c>
      <c r="L80" s="355" t="n">
        <v>0</v>
      </c>
      <c r="M80" s="355" t="n">
        <v>0</v>
      </c>
      <c r="N80" s="355" t="n">
        <v>0</v>
      </c>
      <c r="O80" s="355" t="n">
        <v>0</v>
      </c>
      <c r="P80" s="355" t="n">
        <v>0</v>
      </c>
      <c r="Q80" s="355" t="n">
        <v>0</v>
      </c>
      <c r="R80" s="355" t="n">
        <v>0</v>
      </c>
      <c r="S80" s="355" t="n">
        <v>0</v>
      </c>
      <c r="T80" s="355" t="n">
        <v>0</v>
      </c>
      <c r="U80" s="355" t="n">
        <v>0</v>
      </c>
      <c r="V80" s="355" t="n">
        <v>0</v>
      </c>
      <c r="W80" s="355" t="n">
        <v>0</v>
      </c>
      <c r="X80" s="355" t="n">
        <v>0</v>
      </c>
      <c r="Y80" s="355" t="n">
        <v>0</v>
      </c>
      <c r="Z80" s="355" t="n">
        <v>0</v>
      </c>
      <c r="AA80" s="355" t="n">
        <v>0</v>
      </c>
      <c r="AB80" s="355" t="n">
        <v>0</v>
      </c>
      <c r="AC80" s="355" t="n">
        <v>0</v>
      </c>
      <c r="AD80" s="355" t="n">
        <v>0</v>
      </c>
      <c r="AE80" s="355" t="n">
        <v>0</v>
      </c>
      <c r="AF80" s="355" t="n">
        <v>0</v>
      </c>
      <c r="AG80" s="355" t="n">
        <v>0</v>
      </c>
      <c r="AH80" s="355" t="n">
        <v>0</v>
      </c>
      <c r="AI80" s="355" t="n">
        <v>0</v>
      </c>
      <c r="AJ80" s="355" t="n">
        <v>0</v>
      </c>
      <c r="AK80" s="355" t="n">
        <v>0</v>
      </c>
    </row>
    <row r="81" ht="15" customFormat="1" customHeight="1" s="58" thickBot="1">
      <c r="B81" s="152" t="inlineStr">
        <is>
          <t>Victoria Falls</t>
        </is>
      </c>
      <c r="C81" s="355" t="n">
        <v>3</v>
      </c>
      <c r="D81" s="355" t="n">
        <v>0</v>
      </c>
      <c r="E81" s="216" t="n">
        <v>0</v>
      </c>
      <c r="F81" s="216" t="n">
        <v>0</v>
      </c>
      <c r="G81" s="216" t="n">
        <v>0</v>
      </c>
      <c r="H81" s="216" t="n">
        <v>0</v>
      </c>
      <c r="I81" s="216" t="n">
        <v>0</v>
      </c>
      <c r="J81" s="216" t="n">
        <v>0</v>
      </c>
      <c r="K81" s="216" t="n">
        <v>0</v>
      </c>
      <c r="L81" s="216" t="n">
        <v>0</v>
      </c>
      <c r="M81" s="216" t="n">
        <v>0</v>
      </c>
      <c r="N81" s="216" t="n">
        <v>0</v>
      </c>
      <c r="O81" s="216" t="n">
        <v>0</v>
      </c>
      <c r="P81" s="216" t="n">
        <v>0</v>
      </c>
      <c r="Q81" s="216" t="n">
        <v>0</v>
      </c>
      <c r="R81" s="216" t="n">
        <v>0</v>
      </c>
      <c r="S81" s="216" t="n">
        <v>0</v>
      </c>
      <c r="T81" s="216" t="n">
        <v>0</v>
      </c>
      <c r="U81" s="216" t="n">
        <v>0</v>
      </c>
      <c r="V81" s="216" t="n">
        <v>0</v>
      </c>
      <c r="W81" s="216" t="n">
        <v>0</v>
      </c>
      <c r="X81" s="216" t="n">
        <v>0</v>
      </c>
      <c r="Y81" s="216" t="n">
        <v>0</v>
      </c>
      <c r="Z81" s="216" t="n">
        <v>0</v>
      </c>
      <c r="AA81" s="216" t="n">
        <v>0</v>
      </c>
      <c r="AB81" s="216" t="n">
        <v>0</v>
      </c>
      <c r="AC81" s="216" t="n">
        <v>0</v>
      </c>
      <c r="AD81" s="216" t="n">
        <v>0</v>
      </c>
      <c r="AE81" s="216" t="n">
        <v>0</v>
      </c>
      <c r="AF81" s="216" t="n">
        <v>0</v>
      </c>
      <c r="AG81" s="216" t="n">
        <v>0</v>
      </c>
      <c r="AH81" s="216" t="n">
        <v>0</v>
      </c>
      <c r="AI81" s="216" t="n">
        <v>0</v>
      </c>
      <c r="AJ81" s="216" t="n">
        <v>0</v>
      </c>
      <c r="AK81" s="216" t="n">
        <v>0</v>
      </c>
    </row>
    <row r="82" ht="15" customFormat="1" customHeight="1" s="58" thickBot="1">
      <c r="B82" s="184" t="inlineStr">
        <is>
          <t>Bindura</t>
        </is>
      </c>
      <c r="C82" s="355" t="n">
        <v>0</v>
      </c>
      <c r="D82" s="355" t="n">
        <v>0</v>
      </c>
      <c r="E82" s="355" t="n">
        <v>0</v>
      </c>
      <c r="F82" s="355" t="n">
        <v>0</v>
      </c>
      <c r="G82" s="355" t="n">
        <v>0</v>
      </c>
      <c r="H82" s="355" t="n">
        <v>0</v>
      </c>
      <c r="I82" s="355" t="n">
        <v>0</v>
      </c>
      <c r="J82" s="355" t="n">
        <v>0</v>
      </c>
      <c r="K82" s="355" t="n">
        <v>0</v>
      </c>
      <c r="L82" s="355" t="n">
        <v>0</v>
      </c>
      <c r="M82" s="355" t="n">
        <v>0</v>
      </c>
      <c r="N82" s="355" t="n">
        <v>0</v>
      </c>
      <c r="O82" s="355" t="n">
        <v>0</v>
      </c>
      <c r="P82" s="355" t="n">
        <v>0</v>
      </c>
      <c r="Q82" s="355" t="n">
        <v>0</v>
      </c>
      <c r="R82" s="355" t="n">
        <v>0</v>
      </c>
      <c r="S82" s="355" t="n">
        <v>0</v>
      </c>
      <c r="T82" s="355" t="n">
        <v>0</v>
      </c>
      <c r="U82" s="355" t="n">
        <v>0</v>
      </c>
      <c r="V82" s="355" t="n">
        <v>0</v>
      </c>
      <c r="W82" s="355" t="n">
        <v>0</v>
      </c>
      <c r="X82" s="355" t="n">
        <v>0</v>
      </c>
      <c r="Y82" s="355" t="n">
        <v>0</v>
      </c>
      <c r="Z82" s="355" t="n">
        <v>0</v>
      </c>
      <c r="AA82" s="355" t="n">
        <v>0</v>
      </c>
      <c r="AB82" s="355" t="n">
        <v>0</v>
      </c>
      <c r="AC82" s="355" t="n">
        <v>0</v>
      </c>
      <c r="AD82" s="355" t="n">
        <v>0</v>
      </c>
      <c r="AE82" s="355" t="n">
        <v>14</v>
      </c>
      <c r="AF82" s="355" t="n">
        <v>0</v>
      </c>
      <c r="AG82" s="355" t="n">
        <v>0</v>
      </c>
      <c r="AH82" s="355" t="n">
        <v>0</v>
      </c>
      <c r="AI82" s="355" t="n">
        <v>0</v>
      </c>
      <c r="AJ82" s="183" t="n">
        <v>0</v>
      </c>
      <c r="AK82" s="355" t="n">
        <v>0</v>
      </c>
    </row>
    <row r="83" ht="15" customFormat="1" customHeight="1" s="58" thickBot="1">
      <c r="B83" s="152" t="inlineStr">
        <is>
          <t>Kadoma</t>
        </is>
      </c>
      <c r="C83" s="355" t="n">
        <v>0</v>
      </c>
      <c r="D83" s="355" t="n">
        <v>0</v>
      </c>
      <c r="E83" s="355" t="n">
        <v>0</v>
      </c>
      <c r="F83" s="355" t="n">
        <v>0</v>
      </c>
      <c r="G83" s="355" t="n">
        <v>0</v>
      </c>
      <c r="H83" s="355" t="n">
        <v>0</v>
      </c>
      <c r="I83" s="355" t="n">
        <v>0</v>
      </c>
      <c r="J83" s="355" t="n">
        <v>0</v>
      </c>
      <c r="K83" s="355" t="n">
        <v>0</v>
      </c>
      <c r="L83" s="355" t="n">
        <v>0</v>
      </c>
      <c r="M83" s="355" t="n">
        <v>0</v>
      </c>
      <c r="N83" s="355" t="n">
        <v>0</v>
      </c>
      <c r="O83" s="355" t="n">
        <v>0</v>
      </c>
      <c r="P83" s="355" t="n">
        <v>0</v>
      </c>
      <c r="Q83" s="355" t="n">
        <v>0</v>
      </c>
      <c r="R83" s="355" t="n">
        <v>0</v>
      </c>
      <c r="S83" s="355" t="n">
        <v>0</v>
      </c>
      <c r="T83" s="355" t="n">
        <v>0</v>
      </c>
      <c r="U83" s="355" t="n">
        <v>0</v>
      </c>
      <c r="V83" s="355" t="n">
        <v>0</v>
      </c>
      <c r="W83" s="355" t="n">
        <v>0</v>
      </c>
      <c r="X83" s="355" t="n">
        <v>0</v>
      </c>
      <c r="Y83" s="355" t="n">
        <v>0</v>
      </c>
      <c r="Z83" s="355" t="n">
        <v>0</v>
      </c>
      <c r="AA83" s="355" t="n">
        <v>0</v>
      </c>
      <c r="AB83" s="355" t="n">
        <v>0</v>
      </c>
      <c r="AC83" s="355" t="n">
        <v>0</v>
      </c>
      <c r="AD83" s="355" t="n">
        <v>0</v>
      </c>
      <c r="AE83" s="355" t="n">
        <v>1</v>
      </c>
      <c r="AF83" s="355" t="n">
        <v>0</v>
      </c>
      <c r="AG83" s="216" t="n">
        <v>0</v>
      </c>
      <c r="AH83" s="216" t="n">
        <v>0</v>
      </c>
      <c r="AI83" s="216" t="n">
        <v>0</v>
      </c>
      <c r="AJ83" s="216" t="n">
        <v>2</v>
      </c>
      <c r="AK83" s="216" t="n">
        <v>0</v>
      </c>
    </row>
    <row r="84" ht="15" customFormat="1" customHeight="1" s="58" thickBot="1">
      <c r="B84" s="152" t="inlineStr">
        <is>
          <t>Marondera</t>
        </is>
      </c>
      <c r="C84" s="355" t="n">
        <v>0</v>
      </c>
      <c r="D84" s="355" t="n">
        <v>0</v>
      </c>
      <c r="E84" s="355" t="n">
        <v>0</v>
      </c>
      <c r="F84" s="355" t="n">
        <v>0</v>
      </c>
      <c r="G84" s="355" t="n">
        <v>0</v>
      </c>
      <c r="H84" s="355" t="n">
        <v>0</v>
      </c>
      <c r="I84" s="355" t="n">
        <v>0</v>
      </c>
      <c r="J84" s="355" t="n">
        <v>0</v>
      </c>
      <c r="K84" s="355" t="n">
        <v>0</v>
      </c>
      <c r="L84" s="355" t="n">
        <v>0</v>
      </c>
      <c r="M84" s="355" t="n">
        <v>0</v>
      </c>
      <c r="N84" s="355" t="n">
        <v>0</v>
      </c>
      <c r="O84" s="355" t="n">
        <v>0</v>
      </c>
      <c r="P84" s="355" t="n">
        <v>0</v>
      </c>
      <c r="Q84" s="355" t="n">
        <v>0</v>
      </c>
      <c r="R84" s="355" t="n">
        <v>0</v>
      </c>
      <c r="S84" s="355" t="n">
        <v>0</v>
      </c>
      <c r="T84" s="355" t="n">
        <v>0</v>
      </c>
      <c r="U84" s="355" t="n">
        <v>0</v>
      </c>
      <c r="V84" s="355" t="n">
        <v>0</v>
      </c>
      <c r="W84" s="355" t="n">
        <v>0</v>
      </c>
      <c r="X84" s="355" t="n">
        <v>0</v>
      </c>
      <c r="Y84" s="355" t="n">
        <v>0</v>
      </c>
      <c r="Z84" s="355" t="n">
        <v>0</v>
      </c>
      <c r="AA84" s="355" t="n">
        <v>0</v>
      </c>
      <c r="AB84" s="355" t="n">
        <v>0</v>
      </c>
      <c r="AC84" s="355" t="n">
        <v>0</v>
      </c>
      <c r="AD84" s="355" t="n">
        <v>0</v>
      </c>
      <c r="AE84" s="355" t="n">
        <v>44</v>
      </c>
      <c r="AF84" s="355" t="n">
        <v>0</v>
      </c>
      <c r="AG84" s="216" t="n">
        <v>0</v>
      </c>
      <c r="AH84" s="216" t="n">
        <v>0</v>
      </c>
      <c r="AI84" s="216" t="n">
        <v>0</v>
      </c>
      <c r="AJ84" s="216" t="n">
        <v>32</v>
      </c>
      <c r="AK84" s="216" t="n">
        <v>0</v>
      </c>
    </row>
    <row r="85" ht="15" customFormat="1" customHeight="1" s="58" thickBot="1">
      <c r="B85" s="152" t="inlineStr">
        <is>
          <t>St Lukes</t>
        </is>
      </c>
      <c r="C85" s="355" t="n">
        <v>0</v>
      </c>
      <c r="D85" s="355" t="n">
        <v>0</v>
      </c>
      <c r="E85" s="355" t="n">
        <v>0</v>
      </c>
      <c r="F85" s="355" t="n">
        <v>0</v>
      </c>
      <c r="G85" s="355" t="n">
        <v>0</v>
      </c>
      <c r="H85" s="355" t="n">
        <v>0</v>
      </c>
      <c r="I85" s="355" t="n">
        <v>0</v>
      </c>
      <c r="J85" s="355" t="n">
        <v>0</v>
      </c>
      <c r="K85" s="355" t="n">
        <v>0</v>
      </c>
      <c r="L85" s="355" t="n">
        <v>0</v>
      </c>
      <c r="M85" s="355" t="n">
        <v>0</v>
      </c>
      <c r="N85" s="355" t="n">
        <v>0</v>
      </c>
      <c r="O85" s="355" t="n">
        <v>0</v>
      </c>
      <c r="P85" s="355" t="n">
        <v>0</v>
      </c>
      <c r="Q85" s="355" t="n">
        <v>0</v>
      </c>
      <c r="R85" s="355" t="n">
        <v>0</v>
      </c>
      <c r="S85" s="355" t="n">
        <v>0</v>
      </c>
      <c r="T85" s="355" t="n">
        <v>0</v>
      </c>
      <c r="U85" s="355" t="n">
        <v>0</v>
      </c>
      <c r="V85" s="355" t="n">
        <v>0</v>
      </c>
      <c r="W85" s="355" t="n">
        <v>0</v>
      </c>
      <c r="X85" s="355" t="n">
        <v>0</v>
      </c>
      <c r="Y85" s="355" t="n">
        <v>0</v>
      </c>
      <c r="Z85" s="355" t="n">
        <v>0</v>
      </c>
      <c r="AA85" s="355" t="n">
        <v>0</v>
      </c>
      <c r="AB85" s="355" t="n">
        <v>0</v>
      </c>
      <c r="AC85" s="355" t="n">
        <v>0</v>
      </c>
      <c r="AD85" s="355" t="n">
        <v>0</v>
      </c>
      <c r="AE85" s="355" t="n">
        <v>0</v>
      </c>
      <c r="AF85" s="355" t="n">
        <v>0</v>
      </c>
      <c r="AG85" s="355" t="n">
        <v>0</v>
      </c>
      <c r="AH85" s="355" t="n">
        <v>0</v>
      </c>
      <c r="AI85" s="355" t="n">
        <v>0</v>
      </c>
      <c r="AJ85" s="355" t="n">
        <v>0</v>
      </c>
      <c r="AK85" s="355" t="n">
        <v>0</v>
      </c>
    </row>
    <row r="86" ht="15" customFormat="1" customHeight="1" s="58" thickBot="1">
      <c r="B86" s="152" t="inlineStr">
        <is>
          <t>Gwanda</t>
        </is>
      </c>
      <c r="C86" s="355" t="n">
        <v>0</v>
      </c>
      <c r="D86" s="355" t="n">
        <v>0</v>
      </c>
      <c r="E86" s="355" t="n">
        <v>0</v>
      </c>
      <c r="F86" s="355" t="n">
        <v>0</v>
      </c>
      <c r="G86" s="355" t="n">
        <v>0</v>
      </c>
      <c r="H86" s="355" t="n">
        <v>0</v>
      </c>
      <c r="I86" s="355" t="n">
        <v>0</v>
      </c>
      <c r="J86" s="355" t="n">
        <v>0</v>
      </c>
      <c r="K86" s="355" t="n">
        <v>0</v>
      </c>
      <c r="L86" s="355" t="n">
        <v>0</v>
      </c>
      <c r="M86" s="355" t="n">
        <v>0</v>
      </c>
      <c r="N86" s="355" t="n">
        <v>0</v>
      </c>
      <c r="O86" s="355" t="n">
        <v>0</v>
      </c>
      <c r="P86" s="355" t="n">
        <v>0</v>
      </c>
      <c r="Q86" s="355" t="n">
        <v>0</v>
      </c>
      <c r="R86" s="355" t="n">
        <v>0</v>
      </c>
      <c r="S86" s="355" t="n">
        <v>0</v>
      </c>
      <c r="T86" s="355" t="n">
        <v>0</v>
      </c>
      <c r="U86" s="355" t="n">
        <v>0</v>
      </c>
      <c r="V86" s="355" t="n">
        <v>0</v>
      </c>
      <c r="W86" s="355" t="n">
        <v>0</v>
      </c>
      <c r="X86" s="355" t="n">
        <v>0</v>
      </c>
      <c r="Y86" s="355" t="n">
        <v>0</v>
      </c>
      <c r="Z86" s="216" t="n">
        <v>0</v>
      </c>
      <c r="AA86" s="216" t="n">
        <v>0</v>
      </c>
      <c r="AB86" s="216" t="n">
        <v>0</v>
      </c>
      <c r="AC86" s="216" t="n">
        <v>0</v>
      </c>
      <c r="AD86" s="216" t="n">
        <v>0</v>
      </c>
      <c r="AE86" s="216" t="n">
        <v>0</v>
      </c>
      <c r="AF86" s="216" t="n">
        <v>0</v>
      </c>
      <c r="AG86" s="216" t="n">
        <v>0</v>
      </c>
      <c r="AH86" s="216" t="n">
        <v>0</v>
      </c>
      <c r="AI86" s="216" t="n">
        <v>0</v>
      </c>
      <c r="AJ86" s="216" t="n">
        <v>0</v>
      </c>
      <c r="AK86" s="216" t="n">
        <v>0</v>
      </c>
    </row>
    <row r="87" ht="15" customFormat="1" customHeight="1" s="58" thickBot="1">
      <c r="B87" s="152" t="inlineStr">
        <is>
          <t>Total</t>
        </is>
      </c>
      <c r="C87" s="355">
        <f>SUM(C74:C86)</f>
        <v/>
      </c>
      <c r="D87" s="355">
        <f>SUM(D74:D86)</f>
        <v/>
      </c>
      <c r="E87" s="355">
        <f>SUM(E74:E86)</f>
        <v/>
      </c>
      <c r="F87" s="355">
        <f>SUM(F74:F86)</f>
        <v/>
      </c>
      <c r="G87" s="355">
        <f>SUM(G74:G86)</f>
        <v/>
      </c>
      <c r="H87" s="355">
        <f>SUM(H74:H86)</f>
        <v/>
      </c>
      <c r="I87" s="355">
        <f>SUM(I74:I86)</f>
        <v/>
      </c>
      <c r="J87" s="355">
        <f>SUM(J74:J86)</f>
        <v/>
      </c>
      <c r="K87" s="355">
        <f>SUM(K74:K86)</f>
        <v/>
      </c>
      <c r="L87" s="355">
        <f>SUM(L74:L86)</f>
        <v/>
      </c>
      <c r="M87" s="355">
        <f>SUM(M74:M86)</f>
        <v/>
      </c>
      <c r="N87" s="355">
        <f>SUM(N74:N86)</f>
        <v/>
      </c>
      <c r="O87" s="355">
        <f>SUM(O74:O86)</f>
        <v/>
      </c>
      <c r="P87" s="355">
        <f>SUM(P74:P86)</f>
        <v/>
      </c>
      <c r="Q87" s="355">
        <f>SUM(Q74:Q86)</f>
        <v/>
      </c>
      <c r="R87" s="355">
        <f>SUM(R74:R86)</f>
        <v/>
      </c>
      <c r="S87" s="355">
        <f>SUM(S74:S86)</f>
        <v/>
      </c>
      <c r="T87" s="355">
        <f>SUM(T74:T86)</f>
        <v/>
      </c>
      <c r="U87" s="355">
        <f>SUM(U74:U86)</f>
        <v/>
      </c>
      <c r="V87" s="355">
        <f>SUM(V74:V86)</f>
        <v/>
      </c>
      <c r="W87" s="355">
        <f>SUM(W74:W86)</f>
        <v/>
      </c>
      <c r="X87" s="355">
        <f>SUM(X74:X86)</f>
        <v/>
      </c>
      <c r="Y87" s="355">
        <f>SUM(Y74:Y86)</f>
        <v/>
      </c>
      <c r="Z87" s="355">
        <f>SUM(Z74:Z86)</f>
        <v/>
      </c>
      <c r="AA87" s="355">
        <f>SUM(AA74:AA86)</f>
        <v/>
      </c>
      <c r="AB87" s="355">
        <f>SUM(AB74:AB86)</f>
        <v/>
      </c>
      <c r="AC87" s="355">
        <f>SUM(AC74:AC86)</f>
        <v/>
      </c>
      <c r="AD87" s="355">
        <f>SUM(AD74:AD86)</f>
        <v/>
      </c>
      <c r="AE87" s="355">
        <f>SUM(AE74:AE86)</f>
        <v/>
      </c>
      <c r="AF87" s="355">
        <f>SUM(AF74:AF86)</f>
        <v/>
      </c>
      <c r="AG87" s="355">
        <f>SUM(AG74:AG86)</f>
        <v/>
      </c>
      <c r="AH87" s="355">
        <f>SUM(AH74:AH86)</f>
        <v/>
      </c>
      <c r="AI87" s="355">
        <f>SUM(AI74:AI86)</f>
        <v/>
      </c>
      <c r="AJ87" s="355">
        <f>SUM(AJ74:AJ86)</f>
        <v/>
      </c>
      <c r="AK87" s="355">
        <f>SUM(AK74:AK86)</f>
        <v/>
      </c>
    </row>
    <row r="88" ht="15" customFormat="1" customHeight="1" s="58" thickBot="1">
      <c r="B88" s="113" t="inlineStr">
        <is>
          <t xml:space="preserve">EID </t>
        </is>
      </c>
      <c r="C88" s="103" t="n"/>
      <c r="D88" s="103" t="n"/>
      <c r="E88" s="114" t="n"/>
      <c r="F88" s="114" t="n"/>
      <c r="G88" s="114" t="n"/>
      <c r="H88" s="114" t="n"/>
      <c r="I88" s="114" t="n"/>
      <c r="J88" s="103" t="n"/>
      <c r="K88" s="103" t="n"/>
      <c r="L88" s="114" t="n"/>
      <c r="M88" s="114" t="n"/>
      <c r="N88" s="114" t="n"/>
      <c r="O88" s="114" t="n"/>
      <c r="P88" s="114" t="n"/>
      <c r="Q88" s="103" t="n"/>
      <c r="R88" s="103" t="n"/>
      <c r="S88" s="114" t="n"/>
      <c r="T88" s="114" t="n"/>
      <c r="U88" s="114" t="n"/>
      <c r="V88" s="114" t="n"/>
      <c r="W88" s="114" t="n"/>
      <c r="X88" s="103" t="n"/>
      <c r="Y88" s="103" t="n"/>
      <c r="Z88" s="114" t="n"/>
      <c r="AA88" s="114" t="n"/>
      <c r="AB88" s="114" t="n"/>
      <c r="AC88" s="114" t="n"/>
      <c r="AD88" s="114" t="n"/>
      <c r="AE88" s="103" t="n"/>
      <c r="AF88" s="103" t="n"/>
      <c r="AG88" s="114" t="n"/>
      <c r="AH88" s="114" t="n"/>
      <c r="AI88" s="114" t="n"/>
      <c r="AJ88" s="114" t="n"/>
      <c r="AK88" s="114" t="n"/>
    </row>
    <row r="89" ht="16.2" customFormat="1" customHeight="1" s="58" thickBot="1">
      <c r="B89" s="166" t="inlineStr">
        <is>
          <t>NMRL</t>
        </is>
      </c>
      <c r="C89" s="355" t="n">
        <v>0</v>
      </c>
      <c r="D89" s="355" t="n">
        <v>0</v>
      </c>
      <c r="E89" s="355" t="n">
        <v>0</v>
      </c>
      <c r="F89" s="355" t="n">
        <v>0</v>
      </c>
      <c r="G89" s="355" t="n">
        <v>0</v>
      </c>
      <c r="H89" s="355" t="n">
        <v>0</v>
      </c>
      <c r="I89" s="355" t="n">
        <v>0</v>
      </c>
      <c r="J89" s="355" t="n">
        <v>0</v>
      </c>
      <c r="K89" s="355" t="n">
        <v>0</v>
      </c>
      <c r="L89" s="355" t="n">
        <v>0</v>
      </c>
      <c r="M89" s="355" t="n">
        <v>0</v>
      </c>
      <c r="N89" s="355" t="n">
        <v>0</v>
      </c>
      <c r="O89" s="355" t="n">
        <v>0</v>
      </c>
      <c r="P89" s="355" t="n">
        <v>0</v>
      </c>
      <c r="Q89" s="355" t="n">
        <v>0</v>
      </c>
      <c r="R89" s="355" t="n">
        <v>0</v>
      </c>
      <c r="S89" s="355" t="n">
        <v>0</v>
      </c>
      <c r="T89" s="355" t="n">
        <v>0</v>
      </c>
      <c r="U89" s="355" t="n">
        <v>0</v>
      </c>
      <c r="V89" s="355" t="n">
        <v>0</v>
      </c>
      <c r="W89" s="355" t="n">
        <v>0</v>
      </c>
      <c r="X89" s="355" t="n">
        <v>0</v>
      </c>
      <c r="Y89" s="355" t="n">
        <v>0</v>
      </c>
      <c r="Z89" s="355" t="n">
        <v>0</v>
      </c>
      <c r="AA89" s="355" t="n">
        <v>0</v>
      </c>
      <c r="AB89" s="355" t="n">
        <v>0</v>
      </c>
      <c r="AC89" s="355" t="n">
        <v>0</v>
      </c>
      <c r="AD89" s="355" t="n">
        <v>0</v>
      </c>
      <c r="AE89" s="355" t="n">
        <v>0</v>
      </c>
      <c r="AF89" s="355" t="n">
        <v>0</v>
      </c>
      <c r="AG89" s="355" t="n">
        <v>0</v>
      </c>
      <c r="AH89" s="355" t="n">
        <v>0</v>
      </c>
      <c r="AI89" s="355" t="n">
        <v>0</v>
      </c>
      <c r="AJ89" s="355" t="n">
        <v>0</v>
      </c>
      <c r="AK89" s="355" t="n">
        <v>0</v>
      </c>
    </row>
    <row r="90" ht="16.2" customFormat="1" customHeight="1" s="58" thickBot="1">
      <c r="B90" s="166" t="inlineStr">
        <is>
          <t>Mpilo</t>
        </is>
      </c>
      <c r="C90" s="355" t="n">
        <v>0</v>
      </c>
      <c r="D90" s="355" t="n">
        <v>0</v>
      </c>
      <c r="E90" s="355" t="n">
        <v>0</v>
      </c>
      <c r="F90" s="355" t="n">
        <v>0</v>
      </c>
      <c r="G90" s="355" t="n">
        <v>0</v>
      </c>
      <c r="H90" s="355" t="n">
        <v>0</v>
      </c>
      <c r="I90" s="355" t="n">
        <v>0</v>
      </c>
      <c r="J90" s="355" t="n">
        <v>0</v>
      </c>
      <c r="K90" s="355" t="n">
        <v>0</v>
      </c>
      <c r="L90" s="355" t="n">
        <v>0</v>
      </c>
      <c r="M90" s="355" t="n">
        <v>0</v>
      </c>
      <c r="N90" s="355" t="n">
        <v>0</v>
      </c>
      <c r="O90" s="355" t="n">
        <v>0</v>
      </c>
      <c r="P90" s="355" t="n">
        <v>0</v>
      </c>
      <c r="Q90" s="355" t="n">
        <v>0</v>
      </c>
      <c r="R90" s="355" t="n">
        <v>0</v>
      </c>
      <c r="S90" s="355" t="n">
        <v>0</v>
      </c>
      <c r="T90" s="355" t="n">
        <v>0</v>
      </c>
      <c r="U90" s="355" t="n">
        <v>0</v>
      </c>
      <c r="V90" s="355" t="n">
        <v>0</v>
      </c>
      <c r="W90" s="355" t="n">
        <v>0</v>
      </c>
      <c r="X90" s="355" t="n">
        <v>0</v>
      </c>
      <c r="Y90" s="355" t="n">
        <v>0</v>
      </c>
      <c r="Z90" s="355" t="n">
        <v>0</v>
      </c>
      <c r="AA90" s="355" t="n">
        <v>0</v>
      </c>
      <c r="AB90" s="355" t="n">
        <v>0</v>
      </c>
      <c r="AC90" s="355" t="n">
        <v>0</v>
      </c>
      <c r="AD90" s="355" t="n">
        <v>0</v>
      </c>
      <c r="AE90" s="355" t="n">
        <v>0</v>
      </c>
      <c r="AF90" s="355" t="n">
        <v>0</v>
      </c>
      <c r="AG90" s="355" t="n">
        <v>0</v>
      </c>
      <c r="AH90" s="355" t="n">
        <v>0</v>
      </c>
      <c r="AI90" s="355" t="n">
        <v>0</v>
      </c>
      <c r="AJ90" s="355" t="n">
        <v>0</v>
      </c>
      <c r="AK90" s="355" t="n">
        <v>0</v>
      </c>
    </row>
    <row r="91" ht="16.2" customFormat="1" customHeight="1" s="58" thickBot="1">
      <c r="B91" s="166" t="inlineStr">
        <is>
          <t>Mutare</t>
        </is>
      </c>
      <c r="C91" s="355" t="n">
        <v>0</v>
      </c>
      <c r="D91" s="355" t="n">
        <v>0</v>
      </c>
      <c r="E91" s="355" t="n">
        <v>0</v>
      </c>
      <c r="F91" s="355" t="n">
        <v>0</v>
      </c>
      <c r="G91" s="355" t="n">
        <v>0</v>
      </c>
      <c r="H91" s="355" t="n">
        <v>0</v>
      </c>
      <c r="I91" s="355" t="n">
        <v>0</v>
      </c>
      <c r="J91" s="355" t="n">
        <v>0</v>
      </c>
      <c r="K91" s="355" t="n">
        <v>0</v>
      </c>
      <c r="L91" s="355" t="n">
        <v>0</v>
      </c>
      <c r="M91" s="355" t="n">
        <v>0</v>
      </c>
      <c r="N91" s="355" t="n">
        <v>0</v>
      </c>
      <c r="O91" s="355" t="n">
        <v>0</v>
      </c>
      <c r="P91" s="355" t="n">
        <v>0</v>
      </c>
      <c r="Q91" s="355" t="n">
        <v>0</v>
      </c>
      <c r="R91" s="355" t="n">
        <v>0</v>
      </c>
      <c r="S91" s="355" t="n">
        <v>0</v>
      </c>
      <c r="T91" s="355" t="n">
        <v>0</v>
      </c>
      <c r="U91" s="355" t="n">
        <v>0</v>
      </c>
      <c r="V91" s="355" t="n">
        <v>0</v>
      </c>
      <c r="W91" s="355" t="n">
        <v>0</v>
      </c>
      <c r="X91" s="355" t="n">
        <v>0</v>
      </c>
      <c r="Y91" s="355" t="n">
        <v>0</v>
      </c>
      <c r="Z91" s="355" t="n">
        <v>0</v>
      </c>
      <c r="AA91" s="355" t="n">
        <v>0</v>
      </c>
      <c r="AB91" s="355" t="n">
        <v>0</v>
      </c>
      <c r="AC91" s="355" t="n">
        <v>0</v>
      </c>
      <c r="AD91" s="355" t="n">
        <v>0</v>
      </c>
      <c r="AE91" s="355" t="n">
        <v>0</v>
      </c>
      <c r="AF91" s="355" t="n">
        <v>0</v>
      </c>
      <c r="AG91" s="355" t="n">
        <v>0</v>
      </c>
      <c r="AH91" s="355" t="n">
        <v>0</v>
      </c>
      <c r="AI91" s="355" t="n">
        <v>0</v>
      </c>
      <c r="AJ91" s="355" t="n">
        <v>0</v>
      </c>
      <c r="AK91" s="355" t="n">
        <v>0</v>
      </c>
      <c r="AL91" s="384" t="n"/>
      <c r="AM91" s="384" t="n"/>
      <c r="AN91" s="384" t="n"/>
      <c r="AO91" s="384" t="n"/>
      <c r="AP91" s="384" t="n"/>
    </row>
    <row r="92" ht="16.2" customFormat="1" customHeight="1" s="58" thickBot="1">
      <c r="B92" s="166" t="inlineStr">
        <is>
          <t>Chinhoyi</t>
        </is>
      </c>
      <c r="C92" s="355" t="n">
        <v>0</v>
      </c>
      <c r="D92" s="355" t="n">
        <v>0</v>
      </c>
      <c r="E92" s="355" t="n">
        <v>0</v>
      </c>
      <c r="F92" s="355" t="n">
        <v>0</v>
      </c>
      <c r="G92" s="355" t="n">
        <v>0</v>
      </c>
      <c r="H92" s="355" t="n">
        <v>0</v>
      </c>
      <c r="I92" s="355" t="n">
        <v>0</v>
      </c>
      <c r="J92" s="355" t="n">
        <v>0</v>
      </c>
      <c r="K92" s="355" t="n">
        <v>0</v>
      </c>
      <c r="L92" s="355" t="n">
        <v>0</v>
      </c>
      <c r="M92" s="355" t="n">
        <v>0</v>
      </c>
      <c r="N92" s="355" t="n">
        <v>0</v>
      </c>
      <c r="O92" s="355" t="n">
        <v>0</v>
      </c>
      <c r="P92" s="355" t="n">
        <v>0</v>
      </c>
      <c r="Q92" s="355" t="n">
        <v>0</v>
      </c>
      <c r="R92" s="355" t="n">
        <v>0</v>
      </c>
      <c r="S92" s="355" t="n">
        <v>0</v>
      </c>
      <c r="T92" s="355" t="n">
        <v>0</v>
      </c>
      <c r="U92" s="355" t="n">
        <v>0</v>
      </c>
      <c r="V92" s="355" t="n">
        <v>0</v>
      </c>
      <c r="W92" s="355" t="n">
        <v>0</v>
      </c>
      <c r="X92" s="355" t="n">
        <v>0</v>
      </c>
      <c r="Y92" s="355" t="n">
        <v>0</v>
      </c>
      <c r="Z92" s="355" t="n">
        <v>0</v>
      </c>
      <c r="AA92" s="355" t="n">
        <v>0</v>
      </c>
      <c r="AB92" s="355" t="n">
        <v>0</v>
      </c>
      <c r="AC92" s="355" t="n">
        <v>0</v>
      </c>
      <c r="AD92" s="355" t="n">
        <v>0</v>
      </c>
      <c r="AE92" s="355" t="n">
        <v>0</v>
      </c>
      <c r="AF92" s="355" t="n">
        <v>0</v>
      </c>
      <c r="AG92" s="355" t="n">
        <v>0</v>
      </c>
      <c r="AH92" s="355" t="n">
        <v>0</v>
      </c>
      <c r="AI92" s="355" t="n">
        <v>0</v>
      </c>
      <c r="AJ92" s="355" t="n">
        <v>0</v>
      </c>
      <c r="AK92" s="355" t="n">
        <v>0</v>
      </c>
    </row>
    <row r="93" ht="16.2" customFormat="1" customHeight="1" s="58" thickBot="1">
      <c r="B93" s="166" t="inlineStr">
        <is>
          <t>Masvingo</t>
        </is>
      </c>
      <c r="C93" s="355" t="n">
        <v>0</v>
      </c>
      <c r="D93" s="355" t="n">
        <v>0</v>
      </c>
      <c r="E93" s="355" t="n">
        <v>0</v>
      </c>
      <c r="F93" s="355" t="n">
        <v>0</v>
      </c>
      <c r="G93" s="355" t="n">
        <v>0</v>
      </c>
      <c r="H93" s="355" t="n">
        <v>0</v>
      </c>
      <c r="I93" s="355" t="n">
        <v>0</v>
      </c>
      <c r="J93" s="355" t="n">
        <v>0</v>
      </c>
      <c r="K93" s="355" t="n">
        <v>0</v>
      </c>
      <c r="L93" s="355" t="n">
        <v>0</v>
      </c>
      <c r="M93" s="355" t="n">
        <v>0</v>
      </c>
      <c r="N93" s="355" t="n">
        <v>0</v>
      </c>
      <c r="O93" s="355" t="n">
        <v>0</v>
      </c>
      <c r="P93" s="355" t="n">
        <v>0</v>
      </c>
      <c r="Q93" s="355" t="n">
        <v>0</v>
      </c>
      <c r="R93" s="355" t="n">
        <v>0</v>
      </c>
      <c r="S93" s="355" t="n">
        <v>0</v>
      </c>
      <c r="T93" s="355" t="n">
        <v>0</v>
      </c>
      <c r="U93" s="355" t="n">
        <v>0</v>
      </c>
      <c r="V93" s="355" t="n">
        <v>0</v>
      </c>
      <c r="W93" s="355" t="n">
        <v>0</v>
      </c>
      <c r="X93" s="355" t="n">
        <v>0</v>
      </c>
      <c r="Y93" s="355" t="n">
        <v>0</v>
      </c>
      <c r="Z93" s="355" t="n">
        <v>0</v>
      </c>
      <c r="AA93" s="355" t="n">
        <v>0</v>
      </c>
      <c r="AB93" s="355" t="n">
        <v>0</v>
      </c>
      <c r="AC93" s="355" t="n">
        <v>0</v>
      </c>
      <c r="AD93" s="355" t="n">
        <v>0</v>
      </c>
      <c r="AE93" s="355" t="n">
        <v>0</v>
      </c>
      <c r="AF93" s="355" t="n">
        <v>0</v>
      </c>
      <c r="AG93" s="355" t="n">
        <v>0</v>
      </c>
      <c r="AH93" s="355" t="n">
        <v>0</v>
      </c>
      <c r="AI93" s="355" t="n">
        <v>0</v>
      </c>
      <c r="AJ93" s="355" t="n">
        <v>0</v>
      </c>
      <c r="AK93" s="355" t="n">
        <v>0</v>
      </c>
    </row>
    <row r="94" ht="15" customFormat="1" customHeight="1" s="58" thickBot="1">
      <c r="B94" s="152" t="inlineStr">
        <is>
          <t>Total</t>
        </is>
      </c>
      <c r="C94" s="355">
        <f>SUM(C89:C93)</f>
        <v/>
      </c>
      <c r="D94" s="355">
        <f>SUM(D89:D93)</f>
        <v/>
      </c>
      <c r="E94" s="355">
        <f>SUM(E89:E93)</f>
        <v/>
      </c>
      <c r="F94" s="355">
        <f>SUM(F89:F93)</f>
        <v/>
      </c>
      <c r="G94" s="355">
        <f>SUM(G89:G93)</f>
        <v/>
      </c>
      <c r="H94" s="355">
        <f>SUM(H89:H93)</f>
        <v/>
      </c>
      <c r="I94" s="355">
        <f>SUM(I89:I93)</f>
        <v/>
      </c>
      <c r="J94" s="355">
        <f>SUM(J89:J93)</f>
        <v/>
      </c>
      <c r="K94" s="355">
        <f>SUM(K89:K93)</f>
        <v/>
      </c>
      <c r="L94" s="355">
        <f>SUM(L89:L93)</f>
        <v/>
      </c>
      <c r="M94" s="355">
        <f>SUM(M89:M93)</f>
        <v/>
      </c>
      <c r="N94" s="355">
        <f>SUM(N89:N93)</f>
        <v/>
      </c>
      <c r="O94" s="355">
        <f>SUM(O89:O93)</f>
        <v/>
      </c>
      <c r="P94" s="355">
        <f>SUM(P89:P93)</f>
        <v/>
      </c>
      <c r="Q94" s="355">
        <f>SUM(Q89:Q93)</f>
        <v/>
      </c>
      <c r="R94" s="355">
        <f>SUM(R89:R93)</f>
        <v/>
      </c>
      <c r="S94" s="355">
        <f>SUM(S89:S93)</f>
        <v/>
      </c>
      <c r="T94" s="355">
        <f>SUM(T89:T93)</f>
        <v/>
      </c>
      <c r="U94" s="355">
        <f>SUM(U89:U93)</f>
        <v/>
      </c>
      <c r="V94" s="355">
        <f>SUM(V89:V93)</f>
        <v/>
      </c>
      <c r="W94" s="355">
        <f>SUM(W89:W93)</f>
        <v/>
      </c>
      <c r="X94" s="355">
        <f>SUM(X89:X93)</f>
        <v/>
      </c>
      <c r="Y94" s="355">
        <f>SUM(Y89:Y93)</f>
        <v/>
      </c>
      <c r="Z94" s="355">
        <f>SUM(Z89:Z93)</f>
        <v/>
      </c>
      <c r="AA94" s="355">
        <f>SUM(AA89:AA93)</f>
        <v/>
      </c>
      <c r="AB94" s="355">
        <f>SUM(AB89:AB93)</f>
        <v/>
      </c>
      <c r="AC94" s="355">
        <f>SUM(AC89:AC93)</f>
        <v/>
      </c>
      <c r="AD94" s="355">
        <f>SUM(AD89:AD93)</f>
        <v/>
      </c>
      <c r="AE94" s="355">
        <f>SUM(AE89:AE93)</f>
        <v/>
      </c>
      <c r="AF94" s="355">
        <f>SUM(AF89:AF93)</f>
        <v/>
      </c>
      <c r="AG94" s="355">
        <f>SUM(AG89:AG93)</f>
        <v/>
      </c>
      <c r="AH94" s="355">
        <f>SUM(AH89:AH93)</f>
        <v/>
      </c>
      <c r="AI94" s="355">
        <f>SUM(AI89:AI93)</f>
        <v/>
      </c>
      <c r="AJ94" s="355">
        <f>SUM(AJ89:AJ93)</f>
        <v/>
      </c>
      <c r="AK94" s="355">
        <f>SUM(AK89:AK93)</f>
        <v/>
      </c>
    </row>
    <row r="95" customFormat="1" s="58">
      <c r="C95" s="88" t="n"/>
      <c r="D95" s="384" t="n"/>
      <c r="E95" s="384" t="n"/>
      <c r="F95" s="384" t="n"/>
      <c r="G95" s="384" t="n"/>
      <c r="H95" s="384" t="n"/>
      <c r="I95" s="384" t="n"/>
      <c r="J95" s="384" t="n"/>
      <c r="K95" s="384" t="n"/>
      <c r="L95" s="384" t="n"/>
      <c r="M95" s="384" t="n"/>
      <c r="N95" s="384" t="n"/>
      <c r="O95" s="384" t="n"/>
    </row>
    <row r="97" ht="15" customHeight="1" s="218" thickBot="1"/>
    <row r="98" ht="18.6" customFormat="1" customHeight="1" s="156" thickBot="1">
      <c r="B98" s="29" t="inlineStr">
        <is>
          <t>Laboratory</t>
        </is>
      </c>
      <c r="C98" s="491" t="n"/>
      <c r="D98" s="440" t="n"/>
      <c r="E98" s="440" t="n"/>
      <c r="F98" s="440" t="n"/>
      <c r="G98" s="440" t="n"/>
      <c r="H98" s="440" t="n"/>
      <c r="I98" s="440" t="n"/>
      <c r="J98" s="440" t="n"/>
      <c r="K98" s="440" t="n"/>
      <c r="L98" s="440" t="n"/>
      <c r="M98" s="440" t="n"/>
      <c r="N98" s="440" t="n"/>
      <c r="O98" s="440" t="n"/>
      <c r="P98" s="440" t="n"/>
      <c r="Q98" s="440" t="n"/>
      <c r="R98" s="440" t="n"/>
      <c r="S98" s="440" t="n"/>
      <c r="T98" s="440" t="n"/>
      <c r="U98" s="440" t="n"/>
      <c r="V98" s="440" t="n"/>
      <c r="W98" s="440" t="n"/>
      <c r="X98" s="440" t="n"/>
      <c r="Y98" s="440" t="n"/>
      <c r="Z98" s="440" t="n"/>
      <c r="AA98" s="440" t="n"/>
      <c r="AB98" s="440" t="n"/>
      <c r="AC98" s="440" t="n"/>
      <c r="AD98" s="440" t="n"/>
      <c r="AE98" s="440" t="n"/>
      <c r="AF98" s="440" t="n"/>
      <c r="AG98" s="438" t="n"/>
    </row>
    <row r="99" ht="15" customFormat="1" customHeight="1" s="156" thickBot="1">
      <c r="B99" s="153" t="inlineStr">
        <is>
          <t>NMRL</t>
        </is>
      </c>
      <c r="C99" s="492" t="n"/>
      <c r="D99" s="440" t="n"/>
      <c r="E99" s="440" t="n"/>
      <c r="F99" s="440" t="n"/>
      <c r="G99" s="440" t="n"/>
      <c r="H99" s="440" t="n"/>
      <c r="I99" s="440" t="n"/>
      <c r="J99" s="440" t="n"/>
      <c r="K99" s="440" t="n"/>
      <c r="L99" s="440" t="n"/>
      <c r="M99" s="440" t="n"/>
      <c r="N99" s="440" t="n"/>
      <c r="O99" s="440" t="n"/>
      <c r="P99" s="440" t="n"/>
      <c r="Q99" s="440" t="n"/>
      <c r="R99" s="440" t="n"/>
      <c r="S99" s="440" t="n"/>
      <c r="T99" s="440" t="n"/>
      <c r="U99" s="440" t="n"/>
      <c r="V99" s="440" t="n"/>
      <c r="W99" s="440" t="n"/>
      <c r="X99" s="440" t="n"/>
      <c r="Y99" s="440" t="n"/>
      <c r="Z99" s="440" t="n"/>
      <c r="AA99" s="440" t="n"/>
      <c r="AB99" s="440" t="n"/>
      <c r="AC99" s="440" t="n"/>
      <c r="AD99" s="440" t="n"/>
      <c r="AE99" s="440" t="n"/>
      <c r="AF99" s="440" t="n"/>
      <c r="AG99" s="438" t="n"/>
    </row>
    <row r="100" ht="15" customFormat="1" customHeight="1" s="156" thickBot="1">
      <c r="B100" s="153" t="inlineStr">
        <is>
          <t>Mpilo</t>
        </is>
      </c>
      <c r="C100" s="493" t="n"/>
      <c r="D100" s="440" t="n"/>
      <c r="E100" s="440" t="n"/>
      <c r="F100" s="440" t="n"/>
      <c r="G100" s="440" t="n"/>
      <c r="H100" s="440" t="n"/>
      <c r="I100" s="440" t="n"/>
      <c r="J100" s="440" t="n"/>
      <c r="K100" s="440" t="n"/>
      <c r="L100" s="440" t="n"/>
      <c r="M100" s="440" t="n"/>
      <c r="N100" s="440" t="n"/>
      <c r="O100" s="440" t="n"/>
      <c r="P100" s="440" t="n"/>
      <c r="Q100" s="440" t="n"/>
      <c r="R100" s="440" t="n"/>
      <c r="S100" s="440" t="n"/>
      <c r="T100" s="440" t="n"/>
      <c r="U100" s="440" t="n"/>
      <c r="V100" s="440" t="n"/>
      <c r="W100" s="440" t="n"/>
      <c r="X100" s="440" t="n"/>
      <c r="Y100" s="440" t="n"/>
      <c r="Z100" s="440" t="n"/>
      <c r="AA100" s="440" t="n"/>
      <c r="AB100" s="440" t="n"/>
      <c r="AC100" s="440" t="n"/>
      <c r="AD100" s="440" t="n"/>
      <c r="AE100" s="440" t="n"/>
      <c r="AF100" s="440" t="n"/>
      <c r="AG100" s="438" t="n"/>
    </row>
    <row r="101" ht="15" customFormat="1" customHeight="1" s="156" thickBot="1">
      <c r="B101" s="153" t="inlineStr">
        <is>
          <t>Mutare</t>
        </is>
      </c>
      <c r="C101" s="493" t="n"/>
      <c r="D101" s="440" t="n"/>
      <c r="E101" s="440" t="n"/>
      <c r="F101" s="440" t="n"/>
      <c r="G101" s="440" t="n"/>
      <c r="H101" s="440" t="n"/>
      <c r="I101" s="440" t="n"/>
      <c r="J101" s="440" t="n"/>
      <c r="K101" s="440" t="n"/>
      <c r="L101" s="440" t="n"/>
      <c r="M101" s="440" t="n"/>
      <c r="N101" s="440" t="n"/>
      <c r="O101" s="440" t="n"/>
      <c r="P101" s="440" t="n"/>
      <c r="Q101" s="440" t="n"/>
      <c r="R101" s="440" t="n"/>
      <c r="S101" s="440" t="n"/>
      <c r="T101" s="440" t="n"/>
      <c r="U101" s="440" t="n"/>
      <c r="V101" s="440" t="n"/>
      <c r="W101" s="440" t="n"/>
      <c r="X101" s="440" t="n"/>
      <c r="Y101" s="440" t="n"/>
      <c r="Z101" s="440" t="n"/>
      <c r="AA101" s="440" t="n"/>
      <c r="AB101" s="440" t="n"/>
      <c r="AC101" s="440" t="n"/>
      <c r="AD101" s="440" t="n"/>
      <c r="AE101" s="440" t="n"/>
      <c r="AF101" s="440" t="n"/>
      <c r="AG101" s="438" t="n"/>
    </row>
    <row r="102" ht="15" customFormat="1" customHeight="1" s="156" thickBot="1">
      <c r="B102" s="153" t="inlineStr">
        <is>
          <t>BRIDH</t>
        </is>
      </c>
      <c r="C102" s="493" t="inlineStr">
        <is>
          <t>Vortex used in amplification at wilkins not working well, needs fixing/replacement. Amplifier Computer broke down such that  samples extracted today  could not be amplified  on the BMX at wilkins hospital. Mr Mudenge collected the machine for fixing. Machine to be returned on Monday</t>
        </is>
      </c>
      <c r="D102" s="440" t="n"/>
      <c r="E102" s="440" t="n"/>
      <c r="F102" s="440" t="n"/>
      <c r="G102" s="440" t="n"/>
      <c r="H102" s="440" t="n"/>
      <c r="I102" s="440" t="n"/>
      <c r="J102" s="440" t="n"/>
      <c r="K102" s="440" t="n"/>
      <c r="L102" s="440" t="n"/>
      <c r="M102" s="440" t="n"/>
      <c r="N102" s="440" t="n"/>
      <c r="O102" s="440" t="n"/>
      <c r="P102" s="440" t="n"/>
      <c r="Q102" s="440" t="n"/>
      <c r="R102" s="440" t="n"/>
      <c r="S102" s="440" t="n"/>
      <c r="T102" s="440" t="n"/>
      <c r="U102" s="440" t="n"/>
      <c r="V102" s="440" t="n"/>
      <c r="W102" s="440" t="n"/>
      <c r="X102" s="440" t="n"/>
      <c r="Y102" s="440" t="n"/>
      <c r="Z102" s="440" t="n"/>
      <c r="AA102" s="440" t="n"/>
      <c r="AB102" s="440" t="n"/>
      <c r="AC102" s="440" t="n"/>
      <c r="AD102" s="440" t="n"/>
      <c r="AE102" s="440" t="n"/>
      <c r="AF102" s="440" t="n"/>
      <c r="AG102" s="438" t="n"/>
    </row>
    <row r="103" ht="15" customFormat="1" customHeight="1" s="156" thickBot="1">
      <c r="B103" s="153" t="inlineStr">
        <is>
          <t>Gweru</t>
        </is>
      </c>
      <c r="C103" s="493" t="n"/>
      <c r="D103" s="440" t="n"/>
      <c r="E103" s="440" t="n"/>
      <c r="F103" s="440" t="n"/>
      <c r="G103" s="440" t="n"/>
      <c r="H103" s="440" t="n"/>
      <c r="I103" s="440" t="n"/>
      <c r="J103" s="440" t="n"/>
      <c r="K103" s="440" t="n"/>
      <c r="L103" s="440" t="n"/>
      <c r="M103" s="440" t="n"/>
      <c r="N103" s="440" t="n"/>
      <c r="O103" s="440" t="n"/>
      <c r="P103" s="440" t="n"/>
      <c r="Q103" s="440" t="n"/>
      <c r="R103" s="440" t="n"/>
      <c r="S103" s="440" t="n"/>
      <c r="T103" s="440" t="n"/>
      <c r="U103" s="440" t="n"/>
      <c r="V103" s="440" t="n"/>
      <c r="W103" s="440" t="n"/>
      <c r="X103" s="440" t="n"/>
      <c r="Y103" s="440" t="n"/>
      <c r="Z103" s="440" t="n"/>
      <c r="AA103" s="440" t="n"/>
      <c r="AB103" s="440" t="n"/>
      <c r="AC103" s="440" t="n"/>
      <c r="AD103" s="440" t="n"/>
      <c r="AE103" s="440" t="n"/>
      <c r="AF103" s="440" t="n"/>
      <c r="AG103" s="438" t="n"/>
    </row>
    <row r="104" ht="15" customFormat="1" customHeight="1" s="156" thickBot="1">
      <c r="B104" s="153" t="inlineStr">
        <is>
          <t>Chinhoyi</t>
        </is>
      </c>
      <c r="C104" s="493" t="n"/>
      <c r="D104" s="440" t="n"/>
      <c r="E104" s="440" t="n"/>
      <c r="F104" s="440" t="n"/>
      <c r="G104" s="440" t="n"/>
      <c r="H104" s="440" t="n"/>
      <c r="I104" s="440" t="n"/>
      <c r="J104" s="440" t="n"/>
      <c r="K104" s="440" t="n"/>
      <c r="L104" s="440" t="n"/>
      <c r="M104" s="440" t="n"/>
      <c r="N104" s="440" t="n"/>
      <c r="O104" s="440" t="n"/>
      <c r="P104" s="440" t="n"/>
      <c r="Q104" s="440" t="n"/>
      <c r="R104" s="440" t="n"/>
      <c r="S104" s="440" t="n"/>
      <c r="T104" s="440" t="n"/>
      <c r="U104" s="440" t="n"/>
      <c r="V104" s="440" t="n"/>
      <c r="W104" s="440" t="n"/>
      <c r="X104" s="440" t="n"/>
      <c r="Y104" s="440" t="n"/>
      <c r="Z104" s="440" t="n"/>
      <c r="AA104" s="440" t="n"/>
      <c r="AB104" s="440" t="n"/>
      <c r="AC104" s="440" t="n"/>
      <c r="AD104" s="440" t="n"/>
      <c r="AE104" s="440" t="n"/>
      <c r="AF104" s="440" t="n"/>
      <c r="AG104" s="438" t="n"/>
    </row>
    <row r="105" ht="15" customFormat="1" customHeight="1" s="156" thickBot="1">
      <c r="B105" s="153" t="inlineStr">
        <is>
          <t xml:space="preserve">Masvingo </t>
        </is>
      </c>
      <c r="C105" s="493" t="n"/>
      <c r="D105" s="440" t="n"/>
      <c r="E105" s="440" t="n"/>
      <c r="F105" s="440" t="n"/>
      <c r="G105" s="440" t="n"/>
      <c r="H105" s="440" t="n"/>
      <c r="I105" s="440" t="n"/>
      <c r="J105" s="440" t="n"/>
      <c r="K105" s="440" t="n"/>
      <c r="L105" s="440" t="n"/>
      <c r="M105" s="440" t="n"/>
      <c r="N105" s="440" t="n"/>
      <c r="O105" s="440" t="n"/>
      <c r="P105" s="440" t="n"/>
      <c r="Q105" s="440" t="n"/>
      <c r="R105" s="440" t="n"/>
      <c r="S105" s="440" t="n"/>
      <c r="T105" s="440" t="n"/>
      <c r="U105" s="440" t="n"/>
      <c r="V105" s="440" t="n"/>
      <c r="W105" s="440" t="n"/>
      <c r="X105" s="440" t="n"/>
      <c r="Y105" s="440" t="n"/>
      <c r="Z105" s="440" t="n"/>
      <c r="AA105" s="440" t="n"/>
      <c r="AB105" s="440" t="n"/>
      <c r="AC105" s="440" t="n"/>
      <c r="AD105" s="440" t="n"/>
      <c r="AE105" s="440" t="n"/>
      <c r="AF105" s="440" t="n"/>
      <c r="AG105" s="438" t="n"/>
    </row>
    <row r="106" ht="15" customFormat="1" customHeight="1" s="156" thickBot="1">
      <c r="B106" s="153" t="inlineStr">
        <is>
          <t>Victoria Falls</t>
        </is>
      </c>
      <c r="C106" s="493" t="n"/>
      <c r="D106" s="440" t="n"/>
      <c r="E106" s="440" t="n"/>
      <c r="F106" s="440" t="n"/>
      <c r="G106" s="440" t="n"/>
      <c r="H106" s="440" t="n"/>
      <c r="I106" s="440" t="n"/>
      <c r="J106" s="440" t="n"/>
      <c r="K106" s="440" t="n"/>
      <c r="L106" s="440" t="n"/>
      <c r="M106" s="440" t="n"/>
      <c r="N106" s="440" t="n"/>
      <c r="O106" s="440" t="n"/>
      <c r="P106" s="440" t="n"/>
      <c r="Q106" s="440" t="n"/>
      <c r="R106" s="440" t="n"/>
      <c r="S106" s="440" t="n"/>
      <c r="T106" s="440" t="n"/>
      <c r="U106" s="440" t="n"/>
      <c r="V106" s="440" t="n"/>
      <c r="W106" s="440" t="n"/>
      <c r="X106" s="440" t="n"/>
      <c r="Y106" s="440" t="n"/>
      <c r="Z106" s="440" t="n"/>
      <c r="AA106" s="440" t="n"/>
      <c r="AB106" s="440" t="n"/>
      <c r="AC106" s="440" t="n"/>
      <c r="AD106" s="440" t="n"/>
      <c r="AE106" s="440" t="n"/>
      <c r="AF106" s="440" t="n"/>
      <c r="AG106" s="438" t="n"/>
    </row>
    <row r="107" ht="15" customFormat="1" customHeight="1" s="156" thickBot="1">
      <c r="B107" s="153" t="inlineStr">
        <is>
          <t>Bindura</t>
        </is>
      </c>
      <c r="C107" s="493" t="n"/>
      <c r="D107" s="440" t="n"/>
      <c r="E107" s="440" t="n"/>
      <c r="F107" s="440" t="n"/>
      <c r="G107" s="440" t="n"/>
      <c r="H107" s="440" t="n"/>
      <c r="I107" s="440" t="n"/>
      <c r="J107" s="440" t="n"/>
      <c r="K107" s="440" t="n"/>
      <c r="L107" s="440" t="n"/>
      <c r="M107" s="440" t="n"/>
      <c r="N107" s="440" t="n"/>
      <c r="O107" s="440" t="n"/>
      <c r="P107" s="440" t="n"/>
      <c r="Q107" s="440" t="n"/>
      <c r="R107" s="440" t="n"/>
      <c r="S107" s="440" t="n"/>
      <c r="T107" s="440" t="n"/>
      <c r="U107" s="440" t="n"/>
      <c r="V107" s="440" t="n"/>
      <c r="W107" s="440" t="n"/>
      <c r="X107" s="440" t="n"/>
      <c r="Y107" s="440" t="n"/>
      <c r="Z107" s="440" t="n"/>
      <c r="AA107" s="440" t="n"/>
      <c r="AB107" s="440" t="n"/>
      <c r="AC107" s="440" t="n"/>
      <c r="AD107" s="440" t="n"/>
      <c r="AE107" s="440" t="n"/>
      <c r="AF107" s="440" t="n"/>
      <c r="AG107" s="438" t="n"/>
    </row>
    <row r="108" ht="15" customFormat="1" customHeight="1" s="156" thickBot="1">
      <c r="B108" s="153" t="inlineStr">
        <is>
          <t>Kadoma</t>
        </is>
      </c>
      <c r="C108" s="493" t="inlineStr">
        <is>
          <t>FSE replacing faulty connectors and upgrading software to enable HPV, SARS CoV-2 and HIV DBS testing</t>
        </is>
      </c>
      <c r="D108" s="440" t="n"/>
      <c r="E108" s="440" t="n"/>
      <c r="F108" s="440" t="n"/>
      <c r="G108" s="440" t="n"/>
      <c r="H108" s="440" t="n"/>
      <c r="I108" s="440" t="n"/>
      <c r="J108" s="440" t="n"/>
      <c r="K108" s="440" t="n"/>
      <c r="L108" s="440" t="n"/>
      <c r="M108" s="440" t="n"/>
      <c r="N108" s="440" t="n"/>
      <c r="O108" s="440" t="n"/>
      <c r="P108" s="440" t="n"/>
      <c r="Q108" s="440" t="n"/>
      <c r="R108" s="440" t="n"/>
      <c r="S108" s="440" t="n"/>
      <c r="T108" s="440" t="n"/>
      <c r="U108" s="440" t="n"/>
      <c r="V108" s="440" t="n"/>
      <c r="W108" s="440" t="n"/>
      <c r="X108" s="440" t="n"/>
      <c r="Y108" s="440" t="n"/>
      <c r="Z108" s="440" t="n"/>
      <c r="AA108" s="440" t="n"/>
      <c r="AB108" s="440" t="n"/>
      <c r="AC108" s="440" t="n"/>
      <c r="AD108" s="440" t="n"/>
      <c r="AE108" s="440" t="n"/>
      <c r="AF108" s="440" t="n"/>
      <c r="AG108" s="438" t="n"/>
    </row>
    <row r="109" ht="15" customFormat="1" customHeight="1" s="156" thickBot="1">
      <c r="B109" s="153" t="inlineStr">
        <is>
          <t>Marondera</t>
        </is>
      </c>
      <c r="C109" s="493" t="n"/>
      <c r="D109" s="440" t="n"/>
      <c r="E109" s="440" t="n"/>
      <c r="F109" s="440" t="n"/>
      <c r="G109" s="440" t="n"/>
      <c r="H109" s="440" t="n"/>
      <c r="I109" s="440" t="n"/>
      <c r="J109" s="440" t="n"/>
      <c r="K109" s="440" t="n"/>
      <c r="L109" s="440" t="n"/>
      <c r="M109" s="440" t="n"/>
      <c r="N109" s="440" t="n"/>
      <c r="O109" s="440" t="n"/>
      <c r="P109" s="440" t="n"/>
      <c r="Q109" s="440" t="n"/>
      <c r="R109" s="440" t="n"/>
      <c r="S109" s="440" t="n"/>
      <c r="T109" s="440" t="n"/>
      <c r="U109" s="440" t="n"/>
      <c r="V109" s="440" t="n"/>
      <c r="W109" s="440" t="n"/>
      <c r="X109" s="440" t="n"/>
      <c r="Y109" s="440" t="n"/>
      <c r="Z109" s="440" t="n"/>
      <c r="AA109" s="440" t="n"/>
      <c r="AB109" s="440" t="n"/>
      <c r="AC109" s="440" t="n"/>
      <c r="AD109" s="440" t="n"/>
      <c r="AE109" s="440" t="n"/>
      <c r="AF109" s="440" t="n"/>
      <c r="AG109" s="438" t="n"/>
    </row>
    <row r="110" ht="15" customFormat="1" customHeight="1" s="156" thickBot="1">
      <c r="B110" s="153" t="inlineStr">
        <is>
          <t>St Lukes</t>
        </is>
      </c>
      <c r="C110" s="493" t="inlineStr">
        <is>
          <t>The analyser had some errors due to partial blocksge of liquid handling tips. Medsure was informed, they were still waiting for replacement parts from South Africa. The lab has resolved to clean the machine tips before every run to minimise errors.</t>
        </is>
      </c>
      <c r="D110" s="440" t="n"/>
      <c r="E110" s="440" t="n"/>
      <c r="F110" s="440" t="n"/>
      <c r="G110" s="440" t="n"/>
      <c r="H110" s="440" t="n"/>
      <c r="I110" s="440" t="n"/>
      <c r="J110" s="440" t="n"/>
      <c r="K110" s="440" t="n"/>
      <c r="L110" s="440" t="n"/>
      <c r="M110" s="440" t="n"/>
      <c r="N110" s="440" t="n"/>
      <c r="O110" s="440" t="n"/>
      <c r="P110" s="440" t="n"/>
      <c r="Q110" s="440" t="n"/>
      <c r="R110" s="440" t="n"/>
      <c r="S110" s="440" t="n"/>
      <c r="T110" s="440" t="n"/>
      <c r="U110" s="440" t="n"/>
      <c r="V110" s="440" t="n"/>
      <c r="W110" s="440" t="n"/>
      <c r="X110" s="440" t="n"/>
      <c r="Y110" s="440" t="n"/>
      <c r="Z110" s="440" t="n"/>
      <c r="AA110" s="440" t="n"/>
      <c r="AB110" s="440" t="n"/>
      <c r="AC110" s="440" t="n"/>
      <c r="AD110" s="440" t="n"/>
      <c r="AE110" s="440" t="n"/>
      <c r="AF110" s="440" t="n"/>
      <c r="AG110" s="438" t="n"/>
    </row>
    <row r="111" ht="15" customFormat="1" customHeight="1" s="156" thickBot="1">
      <c r="B111" s="153" t="inlineStr">
        <is>
          <t>Gwanda</t>
        </is>
      </c>
      <c r="C111" s="493" t="inlineStr">
        <is>
          <t>Machine breakdown, Medsure notified ,to source part outside Zimbabwe</t>
        </is>
      </c>
      <c r="D111" s="440" t="n"/>
      <c r="E111" s="440" t="n"/>
      <c r="F111" s="440" t="n"/>
      <c r="G111" s="440" t="n"/>
      <c r="H111" s="440" t="n"/>
      <c r="I111" s="440" t="n"/>
      <c r="J111" s="440" t="n"/>
      <c r="K111" s="440" t="n"/>
      <c r="L111" s="440" t="n"/>
      <c r="M111" s="440" t="n"/>
      <c r="N111" s="440" t="n"/>
      <c r="O111" s="440" t="n"/>
      <c r="P111" s="440" t="n"/>
      <c r="Q111" s="440" t="n"/>
      <c r="R111" s="440" t="n"/>
      <c r="S111" s="440" t="n"/>
      <c r="T111" s="440" t="n"/>
      <c r="U111" s="440" t="n"/>
      <c r="V111" s="440" t="n"/>
      <c r="W111" s="440" t="n"/>
      <c r="X111" s="440" t="n"/>
      <c r="Y111" s="440" t="n"/>
      <c r="Z111" s="440" t="n"/>
      <c r="AA111" s="440" t="n"/>
      <c r="AB111" s="440" t="n"/>
      <c r="AC111" s="440" t="n"/>
      <c r="AD111" s="440" t="n"/>
      <c r="AE111" s="440" t="n"/>
      <c r="AF111" s="440" t="n"/>
      <c r="AG111" s="438" t="n"/>
    </row>
    <row r="112" customFormat="1" s="156"/>
    <row r="113" customFormat="1" s="156"/>
    <row r="114" ht="44.1" customFormat="1" customHeight="1" s="156">
      <c r="B114" s="30" t="inlineStr">
        <is>
          <t>Electric Outages Tool</t>
        </is>
      </c>
      <c r="AK114" s="58" t="n"/>
    </row>
    <row r="115" ht="131.85" customFormat="1" customHeight="1" s="83">
      <c r="C115" s="31" t="inlineStr">
        <is>
          <t>Laboratory</t>
        </is>
      </c>
      <c r="D115" s="32" t="inlineStr">
        <is>
          <t>Number of hours with no electricity per day</t>
        </is>
      </c>
      <c r="E115" s="32" t="inlineStr">
        <is>
          <t>Number of hours generator was on per day</t>
        </is>
      </c>
      <c r="F115" s="32" t="inlineStr">
        <is>
          <t>Litres of fuel added to generator per day</t>
        </is>
      </c>
      <c r="G115" s="32" t="inlineStr">
        <is>
          <t>Number of hours machine/s was not being used due to power cut per day</t>
        </is>
      </c>
      <c r="H115" s="33" t="inlineStr">
        <is>
          <t>Total  Tests done  per  day using generator</t>
        </is>
      </c>
      <c r="I115" s="494" t="inlineStr">
        <is>
          <t>Comment</t>
        </is>
      </c>
      <c r="J115" s="489" t="n"/>
      <c r="K115" s="489" t="n"/>
      <c r="L115" s="495" t="n"/>
      <c r="AI115" s="67" t="n"/>
    </row>
    <row r="116" customFormat="1" s="185">
      <c r="C116" s="186" t="inlineStr">
        <is>
          <t>NMRL</t>
        </is>
      </c>
      <c r="D116" s="187" t="n">
        <v>0</v>
      </c>
      <c r="E116" s="187" t="n">
        <v>0</v>
      </c>
      <c r="F116" s="187" t="n">
        <v>0</v>
      </c>
      <c r="G116" s="187" t="n">
        <v>0</v>
      </c>
      <c r="H116" s="187" t="n">
        <v>0</v>
      </c>
      <c r="I116" s="496" t="n"/>
      <c r="J116" s="489" t="n"/>
      <c r="K116" s="489" t="n"/>
      <c r="L116" s="495" t="n"/>
    </row>
    <row r="117" ht="26.85" customHeight="1" s="218">
      <c r="C117" s="34" t="inlineStr">
        <is>
          <t>NMRL</t>
        </is>
      </c>
      <c r="D117" s="231" t="n">
        <v>0</v>
      </c>
      <c r="E117" s="231" t="n">
        <v>0</v>
      </c>
      <c r="F117" s="231" t="n">
        <v>0</v>
      </c>
      <c r="G117" s="231" t="n">
        <v>0</v>
      </c>
      <c r="H117" s="231" t="n">
        <v>0</v>
      </c>
      <c r="I117" s="497" t="n"/>
      <c r="J117" s="489" t="n"/>
      <c r="K117" s="489" t="n"/>
      <c r="L117" s="495" t="n"/>
    </row>
    <row r="118" ht="32.85" customHeight="1" s="218">
      <c r="C118" s="34" t="inlineStr">
        <is>
          <t>Mpilo</t>
        </is>
      </c>
      <c r="D118" s="231" t="n">
        <v>0</v>
      </c>
      <c r="E118" s="231" t="n">
        <v>0</v>
      </c>
      <c r="F118" s="231" t="n">
        <v>0</v>
      </c>
      <c r="G118" s="231" t="n">
        <v>0</v>
      </c>
      <c r="H118" s="231" t="n">
        <v>0</v>
      </c>
      <c r="I118" s="497" t="n"/>
      <c r="J118" s="489" t="n"/>
      <c r="K118" s="489" t="n"/>
      <c r="L118" s="495" t="n"/>
    </row>
    <row r="119" ht="32.85" customHeight="1" s="218">
      <c r="C119" s="34" t="inlineStr">
        <is>
          <t xml:space="preserve">Mutare </t>
        </is>
      </c>
      <c r="D119" s="231" t="n">
        <v>1</v>
      </c>
      <c r="E119" s="231" t="n">
        <v>1</v>
      </c>
      <c r="F119" s="231" t="n">
        <v>0</v>
      </c>
      <c r="G119" s="231" t="n">
        <v>0</v>
      </c>
      <c r="H119" s="231" t="n">
        <v>0</v>
      </c>
      <c r="I119" s="498" t="inlineStr">
        <is>
          <t xml:space="preserve">One of the generators failed to start </t>
        </is>
      </c>
      <c r="J119" s="489" t="n"/>
      <c r="K119" s="489" t="n"/>
      <c r="L119" s="495" t="n"/>
    </row>
    <row r="120" ht="32.85" customHeight="1" s="218">
      <c r="C120" s="34" t="inlineStr">
        <is>
          <t>BRIDH</t>
        </is>
      </c>
      <c r="D120" s="231" t="n">
        <v>0</v>
      </c>
      <c r="E120" s="231" t="n">
        <v>0</v>
      </c>
      <c r="F120" s="231" t="n">
        <v>0</v>
      </c>
      <c r="G120" s="231" t="n">
        <v>0</v>
      </c>
      <c r="H120" s="231" t="n">
        <v>0</v>
      </c>
      <c r="I120" s="497" t="n"/>
      <c r="J120" s="489" t="n"/>
      <c r="K120" s="489" t="n"/>
      <c r="L120" s="495" t="n"/>
    </row>
    <row r="121" ht="32.85" customHeight="1" s="218">
      <c r="C121" s="34" t="inlineStr">
        <is>
          <t>Gweru</t>
        </is>
      </c>
      <c r="D121" s="231" t="n">
        <v>0</v>
      </c>
      <c r="E121" s="231" t="n">
        <v>0</v>
      </c>
      <c r="F121" s="231" t="n">
        <v>0</v>
      </c>
      <c r="G121" s="231" t="n">
        <v>0</v>
      </c>
      <c r="H121" s="231" t="n">
        <v>0</v>
      </c>
      <c r="I121" s="497" t="n"/>
      <c r="J121" s="489" t="n"/>
      <c r="K121" s="489" t="n"/>
      <c r="L121" s="495" t="n"/>
    </row>
    <row r="122" ht="32.85" customHeight="1" s="218">
      <c r="C122" s="34" t="inlineStr">
        <is>
          <t>Chinhoyi</t>
        </is>
      </c>
      <c r="D122" s="231" t="n">
        <v>2</v>
      </c>
      <c r="E122" s="231" t="n">
        <v>0</v>
      </c>
      <c r="F122" s="231" t="n">
        <v>0</v>
      </c>
      <c r="G122" s="231" t="n">
        <v>0</v>
      </c>
      <c r="H122" s="231" t="n">
        <v>0</v>
      </c>
      <c r="I122" s="497" t="n"/>
      <c r="J122" s="489" t="n"/>
      <c r="K122" s="489" t="n"/>
      <c r="L122" s="495" t="n"/>
    </row>
    <row r="123" ht="33" customHeight="1" s="218">
      <c r="C123" s="34" t="inlineStr">
        <is>
          <t>Masvingo</t>
        </is>
      </c>
      <c r="D123" s="231" t="inlineStr">
        <is>
          <t>9 hrs 40 min</t>
        </is>
      </c>
      <c r="E123" s="231" t="inlineStr">
        <is>
          <t>9 hrs 40 min</t>
        </is>
      </c>
      <c r="F123" s="231" t="n">
        <v>0</v>
      </c>
      <c r="G123" s="231" t="n">
        <v>0</v>
      </c>
      <c r="H123" s="231" t="n">
        <v>0</v>
      </c>
      <c r="I123" s="497" t="n"/>
      <c r="J123" s="489" t="n"/>
      <c r="K123" s="489" t="n"/>
      <c r="L123" s="495" t="n"/>
    </row>
    <row r="124" ht="30" customHeight="1" s="218">
      <c r="C124" s="34" t="inlineStr">
        <is>
          <t xml:space="preserve">Victoria Falls </t>
        </is>
      </c>
      <c r="D124" s="231" t="n">
        <v>0</v>
      </c>
      <c r="E124" s="231" t="n">
        <v>0</v>
      </c>
      <c r="F124" s="231" t="n">
        <v>0</v>
      </c>
      <c r="G124" s="231" t="n">
        <v>0</v>
      </c>
      <c r="H124" s="231" t="n">
        <v>0</v>
      </c>
      <c r="I124" s="497" t="n"/>
      <c r="J124" s="489" t="n"/>
      <c r="K124" s="489" t="n"/>
      <c r="L124" s="495" t="n"/>
    </row>
    <row r="125" ht="41.85" customHeight="1" s="218">
      <c r="C125" s="34" t="inlineStr">
        <is>
          <t xml:space="preserve">Bindura </t>
        </is>
      </c>
      <c r="D125" s="231" t="n">
        <v>6</v>
      </c>
      <c r="E125" s="231" t="n">
        <v>6</v>
      </c>
      <c r="F125" s="231" t="n">
        <v>0</v>
      </c>
      <c r="G125" s="231" t="n">
        <v>0</v>
      </c>
      <c r="H125" s="231" t="n">
        <v>1362</v>
      </c>
      <c r="I125" s="497" t="n"/>
      <c r="J125" s="489" t="n"/>
      <c r="K125" s="489" t="n"/>
      <c r="L125" s="495" t="n"/>
    </row>
    <row r="126" ht="34.35" customHeight="1" s="218">
      <c r="C126" s="34" t="inlineStr">
        <is>
          <t>Kadoma</t>
        </is>
      </c>
      <c r="D126" s="231" t="n">
        <v>1</v>
      </c>
      <c r="E126" s="231" t="n">
        <v>1</v>
      </c>
      <c r="F126" s="231" t="n">
        <v>0</v>
      </c>
      <c r="G126" s="231" t="n">
        <v>0</v>
      </c>
      <c r="H126" s="231" t="n">
        <v>60</v>
      </c>
      <c r="I126" s="497" t="n"/>
      <c r="J126" s="489" t="n"/>
      <c r="K126" s="489" t="n"/>
      <c r="L126" s="495" t="n"/>
    </row>
    <row r="127" ht="34.35" customHeight="1" s="218">
      <c r="C127" s="186" t="inlineStr">
        <is>
          <t>Marondera</t>
        </is>
      </c>
      <c r="D127" s="187" t="n">
        <v>14</v>
      </c>
      <c r="E127" s="187" t="n">
        <v>14</v>
      </c>
      <c r="F127" s="187" t="n">
        <v>0</v>
      </c>
      <c r="G127" s="231" t="n">
        <v>0</v>
      </c>
      <c r="H127" s="231" t="n">
        <v>0</v>
      </c>
      <c r="I127" s="497" t="n"/>
      <c r="J127" s="489" t="n"/>
      <c r="K127" s="489" t="n"/>
      <c r="L127" s="495" t="n"/>
    </row>
    <row r="128" ht="34.35" customHeight="1" s="218">
      <c r="C128" s="34" t="inlineStr">
        <is>
          <t xml:space="preserve">St Lukes </t>
        </is>
      </c>
      <c r="D128" s="231" t="n">
        <v>0</v>
      </c>
      <c r="E128" s="231" t="n">
        <v>0</v>
      </c>
      <c r="F128" s="231" t="n">
        <v>0</v>
      </c>
      <c r="G128" s="231" t="n">
        <v>0</v>
      </c>
      <c r="H128" s="231" t="n">
        <v>0</v>
      </c>
      <c r="I128" s="497" t="n"/>
      <c r="J128" s="489" t="n"/>
      <c r="K128" s="489" t="n"/>
      <c r="L128" s="495" t="n"/>
    </row>
    <row r="129" ht="32.1" customHeight="1" s="218">
      <c r="C129" s="34" t="inlineStr">
        <is>
          <t>Gwanda</t>
        </is>
      </c>
      <c r="D129" s="231" t="n">
        <v>28</v>
      </c>
      <c r="E129" s="231" t="n">
        <v>0</v>
      </c>
      <c r="F129" s="231" t="n">
        <v>0</v>
      </c>
      <c r="G129" s="231" t="n">
        <v>0</v>
      </c>
      <c r="H129" s="231" t="n">
        <v>0</v>
      </c>
      <c r="I129" s="497" t="n"/>
      <c r="J129" s="489" t="n"/>
      <c r="K129" s="489" t="n"/>
      <c r="L129" s="495" t="n"/>
    </row>
    <row r="133" ht="15.6" customHeight="1" s="218">
      <c r="B133" s="115" t="n"/>
      <c r="C133" s="116" t="n"/>
      <c r="D133" s="499" t="inlineStr">
        <is>
          <t>Machine Breakdown (days)</t>
        </is>
      </c>
      <c r="E133" s="489" t="n"/>
      <c r="F133" s="489" t="n"/>
      <c r="G133" s="489" t="n"/>
      <c r="H133" s="489" t="n"/>
      <c r="I133" s="489" t="n"/>
      <c r="J133" s="495" t="n"/>
      <c r="K133" s="500" t="inlineStr">
        <is>
          <t>Machine Downtime (days)</t>
        </is>
      </c>
      <c r="L133" s="489" t="n"/>
      <c r="M133" s="489" t="n"/>
      <c r="N133" s="489" t="n"/>
      <c r="O133" s="489" t="n"/>
      <c r="P133" s="489" t="n"/>
      <c r="Q133" s="495" t="n"/>
      <c r="R133" s="501" t="inlineStr">
        <is>
          <t>Reagent Stock out (days)</t>
        </is>
      </c>
      <c r="S133" s="489" t="n"/>
      <c r="T133" s="489" t="n"/>
      <c r="U133" s="489" t="n"/>
      <c r="V133" s="489" t="n"/>
      <c r="W133" s="489" t="n"/>
      <c r="X133" s="495" t="n"/>
    </row>
    <row r="134" ht="31.2" customHeight="1" s="218">
      <c r="B134" s="117" t="inlineStr">
        <is>
          <t>Machine Downtime and Reagent Stock out Tool</t>
        </is>
      </c>
      <c r="C134" s="116" t="n"/>
      <c r="D134" s="295" t="inlineStr">
        <is>
          <t>Roche</t>
        </is>
      </c>
      <c r="E134" s="295" t="inlineStr">
        <is>
          <t>Abbott</t>
        </is>
      </c>
      <c r="F134" s="118" t="inlineStr">
        <is>
          <t>Hologic Panther</t>
        </is>
      </c>
      <c r="G134" s="118" t="inlineStr">
        <is>
          <t>BMX</t>
        </is>
      </c>
      <c r="H134" s="295" t="inlineStr">
        <is>
          <t>Comments</t>
        </is>
      </c>
      <c r="I134" s="489" t="n"/>
      <c r="J134" s="495" t="n"/>
      <c r="K134" s="295" t="inlineStr">
        <is>
          <t>Roche</t>
        </is>
      </c>
      <c r="L134" s="295" t="inlineStr">
        <is>
          <t>Abbott</t>
        </is>
      </c>
      <c r="M134" s="120" t="inlineStr">
        <is>
          <t>Hologic Panther</t>
        </is>
      </c>
      <c r="N134" s="118" t="inlineStr">
        <is>
          <t>BMX</t>
        </is>
      </c>
      <c r="O134" s="295" t="inlineStr">
        <is>
          <t>Comments</t>
        </is>
      </c>
      <c r="P134" s="489" t="n"/>
      <c r="Q134" s="495" t="n"/>
      <c r="R134" s="295" t="inlineStr">
        <is>
          <t>Roche</t>
        </is>
      </c>
      <c r="S134" s="295" t="inlineStr">
        <is>
          <t>Abbott</t>
        </is>
      </c>
      <c r="T134" s="120" t="inlineStr">
        <is>
          <t>Hologic Panther</t>
        </is>
      </c>
      <c r="U134" s="118" t="inlineStr">
        <is>
          <t>BMX</t>
        </is>
      </c>
      <c r="V134" s="295" t="inlineStr">
        <is>
          <t>Comments</t>
        </is>
      </c>
      <c r="W134" s="489" t="n"/>
      <c r="X134" s="495" t="n"/>
    </row>
    <row r="135" ht="15.6" customHeight="1" s="218">
      <c r="B135" s="115" t="n"/>
      <c r="C135" s="502" t="inlineStr">
        <is>
          <t>NMRL</t>
        </is>
      </c>
      <c r="D135" s="121" t="n">
        <v>0</v>
      </c>
      <c r="E135" s="121" t="n">
        <v>1</v>
      </c>
      <c r="F135" s="122" t="n"/>
      <c r="G135" s="121" t="n">
        <v>1</v>
      </c>
      <c r="H135" s="503" t="inlineStr">
        <is>
          <t>Abbott 1 failing during master mix addition &amp; A replacement part is needed for one of the BM Extraction machines</t>
        </is>
      </c>
      <c r="I135" s="489" t="n"/>
      <c r="J135" s="495" t="n"/>
      <c r="K135" s="149" t="n">
        <v>0</v>
      </c>
      <c r="L135" s="149" t="n">
        <v>3</v>
      </c>
      <c r="M135" s="122" t="n"/>
      <c r="N135" s="149" t="n">
        <v>7</v>
      </c>
      <c r="O135" s="503" t="inlineStr">
        <is>
          <t>Abbott 1 failing during master mix addition</t>
        </is>
      </c>
      <c r="P135" s="489" t="n"/>
      <c r="Q135" s="495" t="n"/>
      <c r="R135" s="149" t="n">
        <v>7</v>
      </c>
      <c r="S135" s="149" t="n">
        <v>0</v>
      </c>
      <c r="T135" s="122" t="n"/>
      <c r="U135" s="149" t="n">
        <v>0</v>
      </c>
      <c r="V135" s="503" t="inlineStr">
        <is>
          <t xml:space="preserve">National stockout </t>
        </is>
      </c>
      <c r="W135" s="489" t="n"/>
      <c r="X135" s="495" t="n"/>
    </row>
    <row r="136" ht="15.6" customHeight="1" s="218">
      <c r="B136" s="115" t="n"/>
      <c r="C136" s="488" t="n"/>
      <c r="D136" s="121" t="n">
        <v>0</v>
      </c>
      <c r="E136" s="121" t="n">
        <v>0</v>
      </c>
      <c r="F136" s="122" t="n"/>
      <c r="G136" s="122" t="n"/>
      <c r="H136" s="504" t="n"/>
      <c r="I136" s="489" t="n"/>
      <c r="J136" s="495" t="n"/>
      <c r="K136" s="149" t="n">
        <v>0</v>
      </c>
      <c r="L136" s="122" t="n"/>
      <c r="M136" s="122" t="n"/>
      <c r="N136" s="122" t="n"/>
      <c r="O136" s="503" t="n"/>
      <c r="P136" s="489" t="n"/>
      <c r="Q136" s="495" t="n"/>
      <c r="R136" s="149" t="n">
        <v>0</v>
      </c>
      <c r="S136" s="122" t="n"/>
      <c r="T136" s="122" t="n"/>
      <c r="U136" s="122" t="n"/>
      <c r="V136" s="503" t="n"/>
      <c r="W136" s="489" t="n"/>
      <c r="X136" s="495" t="n"/>
    </row>
    <row r="137" ht="15.6" customHeight="1" s="218">
      <c r="B137" s="115" t="n"/>
      <c r="C137" s="502" t="inlineStr">
        <is>
          <t>Mpilo</t>
        </is>
      </c>
      <c r="D137" s="149" t="n">
        <v>0</v>
      </c>
      <c r="E137" s="149" t="n">
        <v>0</v>
      </c>
      <c r="F137" s="122" t="n"/>
      <c r="G137" s="122" t="n"/>
      <c r="H137" s="503" t="n"/>
      <c r="I137" s="489" t="n"/>
      <c r="J137" s="495" t="n"/>
      <c r="K137" s="149" t="n">
        <v>0</v>
      </c>
      <c r="L137" s="149" t="n">
        <v>0</v>
      </c>
      <c r="M137" s="122" t="n"/>
      <c r="N137" s="122" t="n"/>
      <c r="O137" s="503" t="n"/>
      <c r="P137" s="489" t="n"/>
      <c r="Q137" s="495" t="n"/>
      <c r="R137" s="149" t="n">
        <v>0</v>
      </c>
      <c r="S137" s="149" t="n">
        <v>0</v>
      </c>
      <c r="T137" s="122" t="n"/>
      <c r="U137" s="122" t="n"/>
      <c r="V137" s="503" t="n"/>
      <c r="W137" s="489" t="n"/>
      <c r="X137" s="495" t="n"/>
    </row>
    <row r="138" ht="15.6" customHeight="1" s="218">
      <c r="B138" s="115" t="n"/>
      <c r="C138" s="488" t="n"/>
      <c r="D138" s="149" t="n">
        <v>0</v>
      </c>
      <c r="E138" s="149" t="n">
        <v>0</v>
      </c>
      <c r="F138" s="122" t="n"/>
      <c r="G138" s="122" t="n"/>
      <c r="H138" s="503" t="n"/>
      <c r="I138" s="489" t="n"/>
      <c r="J138" s="495" t="n"/>
      <c r="K138" s="149" t="n">
        <v>0</v>
      </c>
      <c r="L138" s="149" t="n">
        <v>0</v>
      </c>
      <c r="M138" s="122" t="n"/>
      <c r="N138" s="122" t="n"/>
      <c r="O138" s="503" t="n"/>
      <c r="P138" s="489" t="n"/>
      <c r="Q138" s="495" t="n"/>
      <c r="R138" s="149" t="n">
        <v>0</v>
      </c>
      <c r="S138" s="122" t="n">
        <v>7</v>
      </c>
      <c r="T138" s="122" t="n"/>
      <c r="U138" s="122" t="n"/>
      <c r="V138" s="503" t="n"/>
      <c r="W138" s="489" t="n"/>
      <c r="X138" s="495" t="n"/>
    </row>
    <row r="139" ht="15.6" customHeight="1" s="218">
      <c r="B139" s="115" t="n"/>
      <c r="C139" s="502" t="inlineStr">
        <is>
          <t>Mutare</t>
        </is>
      </c>
      <c r="D139" s="149" t="n">
        <v>0</v>
      </c>
      <c r="E139" s="149" t="n">
        <v>0</v>
      </c>
      <c r="F139" s="122" t="n"/>
      <c r="G139" s="122" t="n"/>
      <c r="H139" s="505" t="n"/>
      <c r="I139" s="489" t="n"/>
      <c r="J139" s="495" t="n"/>
      <c r="K139" s="149" t="n">
        <v>0</v>
      </c>
      <c r="L139" s="149" t="n">
        <v>0</v>
      </c>
      <c r="M139" s="122" t="n"/>
      <c r="N139" s="122" t="n"/>
      <c r="O139" s="504" t="n"/>
      <c r="P139" s="489" t="n"/>
      <c r="Q139" s="495" t="n"/>
      <c r="R139" s="149" t="n">
        <v>0</v>
      </c>
      <c r="S139" s="149" t="n">
        <v>0</v>
      </c>
      <c r="T139" s="122" t="n"/>
      <c r="U139" s="122" t="n"/>
      <c r="V139" s="503" t="n"/>
      <c r="W139" s="489" t="n"/>
      <c r="X139" s="495" t="n"/>
    </row>
    <row r="140" ht="15.6" customHeight="1" s="218">
      <c r="B140" s="115" t="n"/>
      <c r="C140" s="488" t="n"/>
      <c r="D140" s="149" t="n">
        <v>0</v>
      </c>
      <c r="E140" s="149" t="n">
        <v>0</v>
      </c>
      <c r="F140" s="122" t="n"/>
      <c r="G140" s="122" t="n"/>
      <c r="H140" s="503" t="n"/>
      <c r="I140" s="489" t="n"/>
      <c r="J140" s="495" t="n"/>
      <c r="K140" s="149" t="n">
        <v>0</v>
      </c>
      <c r="L140" s="149" t="n">
        <v>0</v>
      </c>
      <c r="M140" s="122" t="n"/>
      <c r="N140" s="122" t="n"/>
      <c r="O140" s="504" t="n"/>
      <c r="P140" s="489" t="n"/>
      <c r="Q140" s="495" t="n"/>
      <c r="R140" s="149" t="n">
        <v>0</v>
      </c>
      <c r="S140" s="122" t="n">
        <v>7</v>
      </c>
      <c r="T140" s="122" t="n"/>
      <c r="U140" s="122" t="n"/>
      <c r="V140" s="503" t="n"/>
      <c r="W140" s="489" t="n"/>
      <c r="X140" s="495" t="n"/>
    </row>
    <row r="141" ht="15.6" customHeight="1" s="218">
      <c r="B141" s="115" t="n"/>
      <c r="C141" s="124" t="inlineStr">
        <is>
          <t>BRIDH</t>
        </is>
      </c>
      <c r="D141" s="149" t="n">
        <v>0</v>
      </c>
      <c r="E141" s="122" t="n"/>
      <c r="F141" s="149" t="n">
        <v>0</v>
      </c>
      <c r="G141" s="149" t="n">
        <v>1</v>
      </c>
      <c r="H141" s="504" t="inlineStr">
        <is>
          <t>Amplifier Computer broken down</t>
        </is>
      </c>
      <c r="I141" s="489" t="n"/>
      <c r="J141" s="495" t="n"/>
      <c r="K141" s="149" t="n">
        <v>0</v>
      </c>
      <c r="L141" s="122" t="n"/>
      <c r="M141" s="122" t="n"/>
      <c r="N141" s="149" t="n">
        <v>3</v>
      </c>
      <c r="O141" s="503" t="inlineStr">
        <is>
          <t>Amplifier Computer broken down</t>
        </is>
      </c>
      <c r="P141" s="489" t="n"/>
      <c r="Q141" s="495" t="n"/>
      <c r="R141" s="149" t="n">
        <v>0</v>
      </c>
      <c r="S141" s="122" t="n"/>
      <c r="T141" s="121" t="n">
        <v>0</v>
      </c>
      <c r="U141" s="149" t="n">
        <v>0</v>
      </c>
      <c r="V141" s="503" t="n"/>
      <c r="W141" s="489" t="n"/>
      <c r="X141" s="495" t="n"/>
    </row>
    <row r="142" ht="15.6" customHeight="1" s="218">
      <c r="B142" s="115" t="n"/>
      <c r="C142" s="124" t="inlineStr">
        <is>
          <t>Gweru</t>
        </is>
      </c>
      <c r="D142" s="149" t="n">
        <v>0</v>
      </c>
      <c r="E142" s="122" t="n">
        <v>0</v>
      </c>
      <c r="F142" s="122" t="n">
        <v>0</v>
      </c>
      <c r="G142" s="122" t="n">
        <v>0</v>
      </c>
      <c r="H142" s="503" t="n"/>
      <c r="I142" s="489" t="n"/>
      <c r="J142" s="495" t="n"/>
      <c r="K142" s="149" t="n">
        <v>0</v>
      </c>
      <c r="L142" s="122" t="n">
        <v>0</v>
      </c>
      <c r="M142" s="122" t="n">
        <v>0</v>
      </c>
      <c r="N142" s="149" t="n">
        <v>0</v>
      </c>
      <c r="O142" s="503" t="n"/>
      <c r="P142" s="489" t="n"/>
      <c r="Q142" s="495" t="n"/>
      <c r="R142" s="149" t="n">
        <v>0</v>
      </c>
      <c r="S142" s="122" t="n">
        <v>0</v>
      </c>
      <c r="T142" s="122" t="n">
        <v>0</v>
      </c>
      <c r="U142" s="122" t="n">
        <v>0</v>
      </c>
      <c r="V142" s="503" t="n"/>
      <c r="W142" s="489" t="n"/>
      <c r="X142" s="495" t="n"/>
    </row>
    <row r="143" ht="15.6" customHeight="1" s="218">
      <c r="B143" s="115" t="n"/>
      <c r="C143" s="124" t="inlineStr">
        <is>
          <t>Chinhoyi</t>
        </is>
      </c>
      <c r="D143" s="121" t="n">
        <v>0</v>
      </c>
      <c r="E143" s="122" t="n"/>
      <c r="F143" s="122" t="n"/>
      <c r="G143" s="122" t="n"/>
      <c r="H143" s="503" t="n"/>
      <c r="I143" s="489" t="n"/>
      <c r="J143" s="495" t="n"/>
      <c r="K143" s="149" t="n">
        <v>0</v>
      </c>
      <c r="L143" s="122" t="n"/>
      <c r="M143" s="122" t="n"/>
      <c r="N143" s="122" t="n"/>
      <c r="O143" s="503" t="n"/>
      <c r="P143" s="489" t="n"/>
      <c r="Q143" s="495" t="n"/>
      <c r="R143" s="149" t="n">
        <v>7</v>
      </c>
      <c r="S143" s="122" t="n"/>
      <c r="T143" s="122" t="n"/>
      <c r="U143" s="122" t="n"/>
      <c r="V143" s="503" t="inlineStr">
        <is>
          <t xml:space="preserve">National stockout </t>
        </is>
      </c>
      <c r="W143" s="489" t="n"/>
      <c r="X143" s="495" t="n"/>
    </row>
    <row r="144" ht="15.6" customHeight="1" s="218">
      <c r="B144" s="115" t="n"/>
      <c r="C144" s="125" t="inlineStr">
        <is>
          <t xml:space="preserve">Masvingo </t>
        </is>
      </c>
      <c r="D144" s="121" t="n">
        <v>0</v>
      </c>
      <c r="E144" s="122" t="n"/>
      <c r="F144" s="122" t="n"/>
      <c r="G144" s="122" t="n"/>
      <c r="H144" s="503" t="n"/>
      <c r="I144" s="489" t="n"/>
      <c r="J144" s="495" t="n"/>
      <c r="K144" s="149" t="n">
        <v>0</v>
      </c>
      <c r="L144" s="122" t="n"/>
      <c r="M144" s="122" t="n"/>
      <c r="N144" s="122" t="n"/>
      <c r="O144" s="503" t="n"/>
      <c r="P144" s="489" t="n"/>
      <c r="Q144" s="495" t="n"/>
      <c r="R144" s="149" t="n">
        <v>0</v>
      </c>
      <c r="S144" s="122" t="n"/>
      <c r="T144" s="122" t="n"/>
      <c r="U144" s="122" t="n"/>
      <c r="V144" s="503" t="n"/>
      <c r="W144" s="489" t="n"/>
      <c r="X144" s="495" t="n"/>
    </row>
    <row r="145" ht="15.6" customHeight="1" s="218">
      <c r="B145" s="115" t="n"/>
      <c r="C145" s="125" t="inlineStr">
        <is>
          <t>Victoria Falls</t>
        </is>
      </c>
      <c r="D145" s="149" t="n">
        <v>0</v>
      </c>
      <c r="E145" s="122" t="n"/>
      <c r="F145" s="122" t="n"/>
      <c r="G145" s="122" t="n"/>
      <c r="H145" s="503" t="n"/>
      <c r="I145" s="489" t="n"/>
      <c r="J145" s="495" t="n"/>
      <c r="K145" s="149" t="n">
        <v>0</v>
      </c>
      <c r="L145" s="122" t="n"/>
      <c r="M145" s="122" t="n"/>
      <c r="N145" s="122" t="n"/>
      <c r="O145" s="503" t="n"/>
      <c r="P145" s="489" t="n"/>
      <c r="Q145" s="495" t="n"/>
      <c r="R145" s="149" t="n">
        <v>0</v>
      </c>
      <c r="S145" s="122" t="n"/>
      <c r="T145" s="122" t="n"/>
      <c r="U145" s="122" t="n"/>
      <c r="V145" s="503" t="n"/>
      <c r="W145" s="489" t="n"/>
      <c r="X145" s="495" t="n"/>
    </row>
    <row r="146" ht="15.6" customHeight="1" s="218">
      <c r="B146" s="115" t="n"/>
      <c r="C146" s="124" t="inlineStr">
        <is>
          <t>Bindura</t>
        </is>
      </c>
      <c r="D146" s="122" t="n"/>
      <c r="E146" s="122" t="n"/>
      <c r="F146" s="149" t="n">
        <v>0</v>
      </c>
      <c r="G146" s="122" t="n"/>
      <c r="H146" s="503" t="n"/>
      <c r="I146" s="489" t="n"/>
      <c r="J146" s="495" t="n"/>
      <c r="K146" s="122" t="n"/>
      <c r="L146" s="122" t="n"/>
      <c r="M146" s="149" t="n">
        <v>0</v>
      </c>
      <c r="N146" s="122" t="n"/>
      <c r="O146" s="503" t="n"/>
      <c r="P146" s="489" t="n"/>
      <c r="Q146" s="495" t="n"/>
      <c r="R146" s="122" t="n"/>
      <c r="S146" s="122" t="n"/>
      <c r="T146" s="149" t="n">
        <v>0</v>
      </c>
      <c r="U146" s="122" t="n"/>
      <c r="V146" s="503" t="n"/>
      <c r="W146" s="489" t="n"/>
      <c r="X146" s="495" t="n"/>
    </row>
    <row r="147" ht="15.6" customHeight="1" s="218">
      <c r="B147" s="115" t="n"/>
      <c r="C147" s="124" t="inlineStr">
        <is>
          <t>Kadoma</t>
        </is>
      </c>
      <c r="D147" s="122" t="n"/>
      <c r="E147" s="122" t="n"/>
      <c r="F147" s="149" t="n">
        <v>1</v>
      </c>
      <c r="G147" s="122" t="n"/>
      <c r="H147" s="503" t="inlineStr">
        <is>
          <t>Software upgrade</t>
        </is>
      </c>
      <c r="I147" s="489" t="n"/>
      <c r="J147" s="495" t="n"/>
      <c r="K147" s="122" t="n"/>
      <c r="L147" s="122" t="n"/>
      <c r="M147" s="149" t="n">
        <v>4</v>
      </c>
      <c r="N147" s="122" t="n"/>
      <c r="O147" s="503" t="inlineStr">
        <is>
          <t>Software upgrade</t>
        </is>
      </c>
      <c r="P147" s="489" t="n"/>
      <c r="Q147" s="495" t="n"/>
      <c r="R147" s="122" t="n"/>
      <c r="S147" s="122" t="n"/>
      <c r="T147" s="149" t="n">
        <v>0</v>
      </c>
      <c r="U147" s="122" t="n"/>
      <c r="V147" s="503" t="n"/>
      <c r="W147" s="489" t="n"/>
      <c r="X147" s="495" t="n"/>
    </row>
    <row r="148" ht="15.6" customHeight="1" s="218">
      <c r="B148" s="115" t="n"/>
      <c r="C148" s="124" t="inlineStr">
        <is>
          <t xml:space="preserve">Marondera </t>
        </is>
      </c>
      <c r="D148" s="122" t="n"/>
      <c r="E148" s="122" t="n"/>
      <c r="F148" s="149" t="n">
        <v>0</v>
      </c>
      <c r="G148" s="122" t="n"/>
      <c r="H148" s="503" t="n"/>
      <c r="I148" s="489" t="n"/>
      <c r="J148" s="495" t="n"/>
      <c r="K148" s="122" t="n"/>
      <c r="L148" s="122" t="n"/>
      <c r="M148" s="149" t="n">
        <v>0</v>
      </c>
      <c r="N148" s="122" t="n"/>
      <c r="O148" s="503" t="n"/>
      <c r="P148" s="489" t="n"/>
      <c r="Q148" s="495" t="n"/>
      <c r="R148" s="122" t="n"/>
      <c r="S148" s="122" t="n"/>
      <c r="T148" s="149" t="n">
        <v>0</v>
      </c>
      <c r="U148" s="122" t="n"/>
      <c r="V148" s="503" t="n"/>
      <c r="W148" s="489" t="n"/>
      <c r="X148" s="495" t="n"/>
    </row>
    <row r="149" ht="15.6" customHeight="1" s="218">
      <c r="B149" s="115" t="n"/>
      <c r="C149" s="124" t="inlineStr">
        <is>
          <t>St Lukes</t>
        </is>
      </c>
      <c r="D149" s="122" t="n"/>
      <c r="E149" s="149" t="n">
        <v>0</v>
      </c>
      <c r="F149" s="122" t="n"/>
      <c r="G149" s="122" t="n"/>
      <c r="H149" s="503" t="n"/>
      <c r="I149" s="489" t="n"/>
      <c r="J149" s="495" t="n"/>
      <c r="K149" s="122" t="n"/>
      <c r="L149" s="121" t="n">
        <v>0</v>
      </c>
      <c r="M149" s="122" t="n"/>
      <c r="N149" s="126" t="n"/>
      <c r="O149" s="503" t="n"/>
      <c r="P149" s="489" t="n"/>
      <c r="Q149" s="495" t="n"/>
      <c r="R149" s="122" t="n"/>
      <c r="S149" s="121" t="n">
        <v>0</v>
      </c>
      <c r="T149" s="122" t="n"/>
      <c r="U149" s="126" t="n"/>
      <c r="V149" s="503" t="n"/>
      <c r="W149" s="489" t="n"/>
      <c r="X149" s="495" t="n"/>
    </row>
    <row r="150" ht="15.6" customHeight="1" s="218">
      <c r="B150" s="115" t="n"/>
      <c r="C150" s="125" t="inlineStr">
        <is>
          <t>Gwanda</t>
        </is>
      </c>
      <c r="D150" s="122" t="n"/>
      <c r="E150" s="149" t="n">
        <v>1</v>
      </c>
      <c r="F150" s="122" t="n"/>
      <c r="G150" s="122" t="n"/>
      <c r="H150" s="503" t="inlineStr">
        <is>
          <t>Handler board down</t>
        </is>
      </c>
      <c r="I150" s="489" t="n"/>
      <c r="J150" s="495" t="n"/>
      <c r="K150" s="122" t="n"/>
      <c r="L150" s="149" t="n">
        <v>5</v>
      </c>
      <c r="M150" s="122" t="n"/>
      <c r="N150" s="126" t="n"/>
      <c r="O150" s="503" t="inlineStr">
        <is>
          <t>Handler board down</t>
        </is>
      </c>
      <c r="P150" s="489" t="n"/>
      <c r="Q150" s="495" t="n"/>
      <c r="R150" s="122" t="n"/>
      <c r="S150" s="149" t="n">
        <v>0</v>
      </c>
      <c r="T150" s="122" t="n"/>
      <c r="U150" s="126" t="n"/>
      <c r="V150" s="503" t="n"/>
      <c r="W150" s="489" t="n"/>
      <c r="X150" s="495" t="n"/>
    </row>
  </sheetData>
  <mergeCells count="204">
    <mergeCell ref="I117:L117"/>
    <mergeCell ref="BD60:BF60"/>
    <mergeCell ref="BB45:BC45"/>
    <mergeCell ref="M46:Q46"/>
    <mergeCell ref="R46:V46"/>
    <mergeCell ref="W45:AF45"/>
    <mergeCell ref="W46:AA46"/>
    <mergeCell ref="AB46:AF46"/>
    <mergeCell ref="AZ45:BA45"/>
    <mergeCell ref="AV45:AW45"/>
    <mergeCell ref="AX45:AY45"/>
    <mergeCell ref="AQ45:AT47"/>
    <mergeCell ref="X72:AD72"/>
    <mergeCell ref="M45:V45"/>
    <mergeCell ref="F1:K1"/>
    <mergeCell ref="AD1:AG1"/>
    <mergeCell ref="AD2:AG2"/>
    <mergeCell ref="AD3:AG3"/>
    <mergeCell ref="AD4:AG4"/>
    <mergeCell ref="AD5:AG5"/>
    <mergeCell ref="AW47:BC47"/>
    <mergeCell ref="AK1:AN1"/>
    <mergeCell ref="AK3:AN3"/>
    <mergeCell ref="AK4:AN4"/>
    <mergeCell ref="AK5:AN5"/>
    <mergeCell ref="AG45:AP45"/>
    <mergeCell ref="AG46:AK46"/>
    <mergeCell ref="AL46:AP46"/>
    <mergeCell ref="C44:AP44"/>
    <mergeCell ref="C1:D1"/>
    <mergeCell ref="W1:AA1"/>
    <mergeCell ref="C15:D15"/>
    <mergeCell ref="G15:H15"/>
    <mergeCell ref="I15:J15"/>
    <mergeCell ref="R15:S15"/>
    <mergeCell ref="W16:X16"/>
    <mergeCell ref="AM16:AN16"/>
    <mergeCell ref="AV44:AW44"/>
    <mergeCell ref="AS2:AV2"/>
    <mergeCell ref="C3:D3"/>
    <mergeCell ref="W3:AA3"/>
    <mergeCell ref="C2:D2"/>
    <mergeCell ref="W2:AA2"/>
    <mergeCell ref="AK2:AN2"/>
    <mergeCell ref="C4:D4"/>
    <mergeCell ref="AC15:AD15"/>
    <mergeCell ref="K15:L15"/>
    <mergeCell ref="O15:P15"/>
    <mergeCell ref="E15:F15"/>
    <mergeCell ref="T15:U15"/>
    <mergeCell ref="W15:X15"/>
    <mergeCell ref="AM15:AT15"/>
    <mergeCell ref="AE15:AL15"/>
    <mergeCell ref="W4:AA4"/>
    <mergeCell ref="W5:AA5"/>
    <mergeCell ref="M15:N15"/>
    <mergeCell ref="AU15:BH18"/>
    <mergeCell ref="Y15:Z15"/>
    <mergeCell ref="AA15:AB15"/>
    <mergeCell ref="AO16:AP16"/>
    <mergeCell ref="AS16:AT16"/>
    <mergeCell ref="AQ16:AR16"/>
    <mergeCell ref="C16:D16"/>
    <mergeCell ref="E16:F16"/>
    <mergeCell ref="R16:S16"/>
    <mergeCell ref="AG16:AH16"/>
    <mergeCell ref="AI16:AJ16"/>
    <mergeCell ref="AK16:AL16"/>
    <mergeCell ref="C45:L45"/>
    <mergeCell ref="AE72:AK72"/>
    <mergeCell ref="AE71:AK71"/>
    <mergeCell ref="AE16:AF16"/>
    <mergeCell ref="AC16:AD16"/>
    <mergeCell ref="AA16:AB16"/>
    <mergeCell ref="Y16:Z16"/>
    <mergeCell ref="T16:U16"/>
    <mergeCell ref="K16:L16"/>
    <mergeCell ref="I16:J16"/>
    <mergeCell ref="G16:H16"/>
    <mergeCell ref="C71:I71"/>
    <mergeCell ref="C72:I72"/>
    <mergeCell ref="J72:P72"/>
    <mergeCell ref="J71:P71"/>
    <mergeCell ref="Q71:W71"/>
    <mergeCell ref="Q72:W72"/>
    <mergeCell ref="X71:AD71"/>
    <mergeCell ref="I123:L123"/>
    <mergeCell ref="I124:L124"/>
    <mergeCell ref="H46:L46"/>
    <mergeCell ref="I119:L119"/>
    <mergeCell ref="D133:J133"/>
    <mergeCell ref="K133:Q133"/>
    <mergeCell ref="R133:X133"/>
    <mergeCell ref="I116:L116"/>
    <mergeCell ref="I126:L126"/>
    <mergeCell ref="I129:L129"/>
    <mergeCell ref="I120:L120"/>
    <mergeCell ref="I121:L121"/>
    <mergeCell ref="I122:L122"/>
    <mergeCell ref="I127:L127"/>
    <mergeCell ref="I128:L128"/>
    <mergeCell ref="I125:L125"/>
    <mergeCell ref="I118:L118"/>
    <mergeCell ref="C98:AG98"/>
    <mergeCell ref="C99:AG99"/>
    <mergeCell ref="C100:AG100"/>
    <mergeCell ref="C101:AG101"/>
    <mergeCell ref="C110:AG110"/>
    <mergeCell ref="C111:AG111"/>
    <mergeCell ref="I115:L115"/>
    <mergeCell ref="H134:J134"/>
    <mergeCell ref="O134:Q134"/>
    <mergeCell ref="V134:X134"/>
    <mergeCell ref="C135:C136"/>
    <mergeCell ref="H135:J135"/>
    <mergeCell ref="O135:Q135"/>
    <mergeCell ref="V135:X135"/>
    <mergeCell ref="H136:J136"/>
    <mergeCell ref="O136:Q136"/>
    <mergeCell ref="V136:X136"/>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H150:J150"/>
    <mergeCell ref="O150:Q150"/>
    <mergeCell ref="V150:X150"/>
    <mergeCell ref="C102:AG102"/>
    <mergeCell ref="C103:AG103"/>
    <mergeCell ref="C104:AG104"/>
    <mergeCell ref="C105:AG105"/>
    <mergeCell ref="C106:AG106"/>
    <mergeCell ref="C107:AG107"/>
    <mergeCell ref="C108:AG108"/>
    <mergeCell ref="C109:AG109"/>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AU26:BH26"/>
    <mergeCell ref="AU19:BH19"/>
    <mergeCell ref="BD44:BD47"/>
    <mergeCell ref="BE44:BE47"/>
    <mergeCell ref="BF44:BF47"/>
    <mergeCell ref="BG44:BG47"/>
    <mergeCell ref="BH44:BH47"/>
    <mergeCell ref="BI44:BI47"/>
    <mergeCell ref="AU20:BH20"/>
    <mergeCell ref="AU21:BH21"/>
    <mergeCell ref="AU22:BH22"/>
    <mergeCell ref="AU23:BH23"/>
    <mergeCell ref="AU24:BH24"/>
    <mergeCell ref="AU25:BH25"/>
    <mergeCell ref="AU27:BH27"/>
    <mergeCell ref="AX44:AY44"/>
    <mergeCell ref="AZ44:BA44"/>
    <mergeCell ref="BB44:BC44"/>
    <mergeCell ref="B45:B47"/>
    <mergeCell ref="AU32:BH32"/>
    <mergeCell ref="AU36:BH36"/>
    <mergeCell ref="AU37:BH37"/>
    <mergeCell ref="AU38:BH38"/>
    <mergeCell ref="AU39:BH39"/>
    <mergeCell ref="AU28:BH28"/>
    <mergeCell ref="AU29:BH29"/>
    <mergeCell ref="AU30:BH30"/>
    <mergeCell ref="AU31:BH31"/>
    <mergeCell ref="AU33:BH33"/>
    <mergeCell ref="AU34:BH34"/>
    <mergeCell ref="AU35:BH35"/>
    <mergeCell ref="C46:G46"/>
  </mergeCells>
  <conditionalFormatting sqref="W19:X31 W33:X38">
    <cfRule type="cellIs" priority="5" operator="greaterThan" dxfId="2">
      <formula>0.01</formula>
    </cfRule>
    <cfRule type="cellIs" priority="2" operator="greaterThan" dxfId="0">
      <formula>3</formula>
    </cfRule>
    <cfRule type="cellIs" priority="3" operator="lessThan">
      <formula>3</formula>
    </cfRule>
  </conditionalFormatting>
  <conditionalFormatting sqref="AW48:BC68">
    <cfRule type="cellIs" priority="4" operator="greaterThan" dxfId="2">
      <formula>0.05</formula>
    </cfRule>
  </conditionalFormatting>
  <conditionalFormatting sqref="AK19:AL26 AK33:AL34 AK36:AL36 AK28:AL31 AM21:AT21">
    <cfRule type="containsText" priority="1" operator="containsText" dxfId="0" text="FALSE">
      <formula>NOT(ISERROR(SEARCH("FALSE",AK19)))</formula>
    </cfRule>
  </conditionalFormatting>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L150"/>
  <sheetViews>
    <sheetView topLeftCell="BB45" zoomScale="80" zoomScaleNormal="80" workbookViewId="0">
      <selection activeCell="BG55" sqref="BG55:BI60"/>
    </sheetView>
  </sheetViews>
  <sheetFormatPr baseColWidth="8" defaultColWidth="24.21875" defaultRowHeight="14.4"/>
  <sheetData>
    <row r="1" ht="59.1" customHeight="1" s="218" thickBot="1">
      <c r="B1" s="153" t="inlineStr">
        <is>
          <t>Reporting Week.</t>
        </is>
      </c>
      <c r="C1" s="506" t="inlineStr">
        <is>
          <t>10-16</t>
        </is>
      </c>
      <c r="D1" s="438" t="n"/>
      <c r="F1" s="439" t="inlineStr">
        <is>
          <t>Age/sex Dissagregations of All Specimens Received</t>
        </is>
      </c>
      <c r="G1" s="440" t="n"/>
      <c r="H1" s="440" t="n"/>
      <c r="I1" s="440" t="n"/>
      <c r="J1" s="440" t="n"/>
      <c r="K1" s="438" t="n"/>
      <c r="M1" s="161" t="inlineStr">
        <is>
          <t xml:space="preserve">SMS Functionality </t>
        </is>
      </c>
      <c r="N1" s="85" t="n"/>
      <c r="O1" s="77" t="n"/>
      <c r="P1" s="77" t="n"/>
      <c r="Q1" s="77" t="n"/>
      <c r="R1" s="89" t="n"/>
      <c r="S1" s="77" t="n"/>
      <c r="T1" s="63" t="n"/>
      <c r="U1" s="85" t="n"/>
      <c r="V1" s="77" t="n"/>
      <c r="W1" s="383" t="n"/>
      <c r="AB1" s="383" t="n"/>
      <c r="AC1" s="77" t="n"/>
      <c r="AD1" s="383" t="n"/>
      <c r="AH1" s="79" t="n"/>
      <c r="AI1" s="383" t="n"/>
      <c r="AJ1" s="77" t="n"/>
      <c r="AK1" s="383" t="n"/>
      <c r="AO1" s="383" t="n"/>
      <c r="AP1" s="85" t="n"/>
      <c r="AQ1" s="77" t="n"/>
    </row>
    <row r="2" ht="29.4" customHeight="1" s="218" thickBot="1">
      <c r="B2" s="90" t="inlineStr">
        <is>
          <t>Month:</t>
        </is>
      </c>
      <c r="C2" s="507" t="inlineStr">
        <is>
          <t>May</t>
        </is>
      </c>
      <c r="D2" s="442" t="n"/>
      <c r="F2" s="4" t="inlineStr">
        <is>
          <t>Age</t>
        </is>
      </c>
      <c r="G2" s="4" t="inlineStr">
        <is>
          <t>Male</t>
        </is>
      </c>
      <c r="H2" s="4" t="inlineStr">
        <is>
          <t>Female       (Non PBFW)</t>
        </is>
      </c>
      <c r="I2" s="4" t="inlineStr">
        <is>
          <t>Female PBFW</t>
        </is>
      </c>
      <c r="J2" s="4" t="inlineStr">
        <is>
          <t xml:space="preserve">   Unknown Sex</t>
        </is>
      </c>
      <c r="K2" s="153" t="inlineStr">
        <is>
          <t>Total</t>
        </is>
      </c>
      <c r="M2" s="162" t="inlineStr">
        <is>
          <t xml:space="preserve"># Of Facilities Receiving SMSs this week </t>
        </is>
      </c>
      <c r="U2" s="83" t="n"/>
      <c r="V2" s="58" t="n"/>
      <c r="W2" s="359" t="n"/>
      <c r="AB2" s="359" t="n"/>
      <c r="AC2" s="77" t="n"/>
      <c r="AD2" s="384" t="n"/>
      <c r="AH2" s="354" t="n"/>
      <c r="AI2" s="354" t="n"/>
      <c r="AK2" s="354" t="n"/>
      <c r="AO2" s="354" t="n"/>
      <c r="AP2" s="58" t="n"/>
      <c r="AQ2" s="58" t="n"/>
      <c r="AS2" s="354" t="inlineStr">
        <is>
          <t>FM/M&amp;E/007: Version 4: April 2021</t>
        </is>
      </c>
    </row>
    <row r="3" ht="24.75" customHeight="1" s="218" thickBot="1">
      <c r="B3" s="153" t="inlineStr">
        <is>
          <t>Compiled By:</t>
        </is>
      </c>
      <c r="C3" s="355" t="inlineStr">
        <is>
          <t xml:space="preserve">BRTI M&amp;E TEAM </t>
        </is>
      </c>
      <c r="D3" s="438" t="n"/>
      <c r="F3" s="153" t="inlineStr">
        <is>
          <t>&lt;15</t>
        </is>
      </c>
      <c r="G3" s="5" t="n">
        <v>280</v>
      </c>
      <c r="H3" s="153" t="n">
        <v>419</v>
      </c>
      <c r="I3" s="153" t="n">
        <v>5</v>
      </c>
      <c r="J3" s="153" t="n">
        <v>17</v>
      </c>
      <c r="K3" s="5">
        <f>SUM(G3:J3)</f>
        <v/>
      </c>
      <c r="M3" s="152" t="n"/>
      <c r="U3" s="83" t="n"/>
      <c r="V3" s="58" t="n"/>
      <c r="W3" s="384" t="n"/>
      <c r="AB3" s="384" t="n"/>
      <c r="AC3" s="85" t="n"/>
      <c r="AD3" s="384" t="n"/>
      <c r="AH3" s="354" t="n"/>
      <c r="AI3" s="354" t="n"/>
      <c r="AK3" s="354" t="n"/>
      <c r="AO3" s="354" t="n"/>
      <c r="AP3" s="58" t="n"/>
      <c r="AQ3" s="58" t="n"/>
    </row>
    <row r="4" ht="21.75" customFormat="1" customHeight="1" s="156" thickBot="1">
      <c r="C4" s="360" t="n"/>
      <c r="F4" s="153" t="inlineStr">
        <is>
          <t>15-19</t>
        </is>
      </c>
      <c r="G4" s="5" t="n">
        <v>1222</v>
      </c>
      <c r="H4" s="153" t="n">
        <v>1211</v>
      </c>
      <c r="I4" s="153" t="n">
        <v>25</v>
      </c>
      <c r="J4" s="153" t="n">
        <v>10</v>
      </c>
      <c r="K4" s="5">
        <f>SUM(G4:J4)</f>
        <v/>
      </c>
      <c r="M4" s="58" t="n"/>
      <c r="U4" s="87" t="n"/>
      <c r="V4" s="88" t="n"/>
      <c r="W4" s="384" t="n"/>
      <c r="AB4" s="384" t="n"/>
      <c r="AC4" s="85" t="n"/>
      <c r="AD4" s="384" t="n"/>
      <c r="AH4" s="354" t="n"/>
      <c r="AK4" s="354" t="n"/>
      <c r="AO4" s="354" t="n"/>
      <c r="AP4" s="58" t="n"/>
      <c r="AQ4" s="156" t="n"/>
      <c r="AR4" s="58" t="n"/>
    </row>
    <row r="5" ht="18" customFormat="1" customHeight="1" s="156" thickBot="1">
      <c r="B5" s="88" t="n"/>
      <c r="C5" s="8" t="n"/>
      <c r="D5" s="8" t="n"/>
      <c r="F5" s="153" t="inlineStr">
        <is>
          <t>20-24</t>
        </is>
      </c>
      <c r="G5" s="5" t="n">
        <v>1193</v>
      </c>
      <c r="H5" s="153" t="n">
        <v>2513</v>
      </c>
      <c r="I5" s="153" t="n">
        <v>41</v>
      </c>
      <c r="J5" s="153" t="n">
        <v>13</v>
      </c>
      <c r="K5" s="5">
        <f>SUM(G5:J5)</f>
        <v/>
      </c>
      <c r="M5" s="58" t="n"/>
      <c r="U5" s="87" t="n"/>
      <c r="V5" s="88" t="n"/>
      <c r="W5" s="384" t="n"/>
      <c r="AB5" s="384" t="n"/>
      <c r="AC5" s="85" t="n"/>
      <c r="AD5" s="384" t="n"/>
      <c r="AH5" s="354" t="n"/>
      <c r="AK5" s="354" t="n"/>
      <c r="AO5" s="354" t="n"/>
      <c r="AP5" s="58" t="n"/>
      <c r="AQ5" s="156" t="n"/>
      <c r="AR5" s="58" t="n"/>
    </row>
    <row r="6" ht="15" customFormat="1" customHeight="1" s="156" thickBot="1">
      <c r="B6" s="88" t="n"/>
      <c r="C6" s="88" t="n"/>
      <c r="D6" s="88" t="n"/>
      <c r="F6" s="153" t="inlineStr">
        <is>
          <t>25-49</t>
        </is>
      </c>
      <c r="G6" s="5" t="n">
        <v>3286</v>
      </c>
      <c r="H6" s="153" t="n">
        <v>5691</v>
      </c>
      <c r="I6" s="153" t="n">
        <v>167</v>
      </c>
      <c r="J6" s="153" t="n">
        <v>141</v>
      </c>
      <c r="K6" s="5">
        <f>SUM(G6:J6)</f>
        <v/>
      </c>
      <c r="M6" s="88" t="n"/>
      <c r="N6" s="88" t="n"/>
      <c r="O6" s="88" t="n"/>
      <c r="AH6" s="58" t="n"/>
      <c r="AI6" s="58" t="n"/>
    </row>
    <row r="7" ht="15" customFormat="1" customHeight="1" s="156" thickBot="1">
      <c r="B7" s="88" t="n"/>
      <c r="C7" s="88" t="n"/>
      <c r="D7" s="88" t="n"/>
      <c r="F7" s="153" t="inlineStr">
        <is>
          <t>50+</t>
        </is>
      </c>
      <c r="G7" s="5" t="n">
        <v>1637</v>
      </c>
      <c r="H7" s="153" t="n">
        <v>2746</v>
      </c>
      <c r="I7" s="153" t="n">
        <v>19</v>
      </c>
      <c r="J7" s="153" t="n">
        <v>50</v>
      </c>
      <c r="K7" s="5">
        <f>SUM(G7:J7)</f>
        <v/>
      </c>
      <c r="M7" s="88" t="n"/>
      <c r="N7" s="88" t="n"/>
      <c r="O7" s="88" t="n"/>
      <c r="AH7" s="156" t="n"/>
      <c r="AI7" s="156" t="n"/>
    </row>
    <row r="8" ht="15" customFormat="1" customHeight="1" s="156" thickBot="1">
      <c r="B8" s="88" t="n"/>
      <c r="C8" s="88" t="n"/>
      <c r="D8" s="88" t="n"/>
      <c r="F8" s="153" t="inlineStr">
        <is>
          <t xml:space="preserve">Unknown </t>
        </is>
      </c>
      <c r="G8" s="5" t="n">
        <v>0</v>
      </c>
      <c r="H8" s="153" t="n">
        <v>0</v>
      </c>
      <c r="I8" s="153" t="n">
        <v>0</v>
      </c>
      <c r="J8" s="153" t="n">
        <v>0</v>
      </c>
      <c r="K8" s="5">
        <f>SUM(G8:J8)</f>
        <v/>
      </c>
      <c r="M8" s="88" t="n"/>
      <c r="N8" s="88" t="n"/>
      <c r="O8" s="88" t="n"/>
    </row>
    <row r="9" ht="15" customFormat="1" customHeight="1" s="156" thickBot="1">
      <c r="B9" s="88" t="n"/>
      <c r="C9" s="88" t="n"/>
      <c r="D9" s="88" t="n"/>
      <c r="F9" s="153" t="inlineStr">
        <is>
          <t>Totals</t>
        </is>
      </c>
      <c r="G9" s="5">
        <f>SUM(G3:G8)</f>
        <v/>
      </c>
      <c r="H9" s="5">
        <f>SUM(H3:H8)</f>
        <v/>
      </c>
      <c r="I9" s="5">
        <f>SUM(I3:I8)</f>
        <v/>
      </c>
      <c r="J9" s="5">
        <f>SUM(J3:J8)</f>
        <v/>
      </c>
      <c r="K9" s="5">
        <f>SUM(K3:K8)</f>
        <v/>
      </c>
      <c r="M9" s="88" t="n"/>
      <c r="N9" s="88" t="n"/>
      <c r="O9" s="88" t="n"/>
    </row>
    <row r="10" customFormat="1" s="156">
      <c r="B10" s="88" t="n"/>
      <c r="C10" s="360" t="n"/>
      <c r="D10" s="360" t="n"/>
    </row>
    <row r="11" customFormat="1" s="156">
      <c r="B11" s="88" t="n"/>
      <c r="C11" s="360" t="n"/>
      <c r="D11" s="360" t="n"/>
    </row>
    <row r="12" ht="25.35" customFormat="1" customHeight="1" s="156" thickBot="1"/>
    <row r="13" ht="20.85" customFormat="1" customHeight="1" s="156" thickBot="1">
      <c r="A13" s="10" t="inlineStr">
        <is>
          <t>Viral Load</t>
        </is>
      </c>
      <c r="B13" s="10" t="inlineStr">
        <is>
          <t>Specimens Received</t>
        </is>
      </c>
    </row>
    <row r="14" ht="3" customFormat="1" customHeight="1" s="156" thickBot="1"/>
    <row r="15" ht="43.5" customFormat="1" customHeight="1" s="88" thickBot="1" thickTop="1">
      <c r="B15" s="355" t="inlineStr">
        <is>
          <t>Laboratory</t>
        </is>
      </c>
      <c r="C15" s="355" t="inlineStr">
        <is>
          <t>Samples Carried Over</t>
        </is>
      </c>
      <c r="D15" s="438" t="n"/>
      <c r="E15" s="355" t="inlineStr">
        <is>
          <t>Samples Carried Over</t>
        </is>
      </c>
      <c r="F15" s="438" t="n"/>
      <c r="G15" s="355" t="inlineStr">
        <is>
          <t>Samples Received</t>
        </is>
      </c>
      <c r="H15" s="438" t="n"/>
      <c r="I15" s="355" t="inlineStr">
        <is>
          <t>Samples Rejected</t>
        </is>
      </c>
      <c r="J15" s="438" t="n"/>
      <c r="K15" s="355" t="inlineStr">
        <is>
          <t>Total Samples Received</t>
        </is>
      </c>
      <c r="L15" s="438" t="n"/>
      <c r="M15" s="128" t="inlineStr">
        <is>
          <t># of samples Entered into LIMS on Day of Arrival</t>
        </is>
      </c>
      <c r="N15" s="438" t="n"/>
      <c r="O15" s="443" t="inlineStr">
        <is>
          <t># of Samples Entered into LIMS After Day of Arrival</t>
        </is>
      </c>
      <c r="P15" s="438" t="n"/>
      <c r="Q15" s="363" t="inlineStr">
        <is>
          <t># of Hours  LIMS was Functional</t>
        </is>
      </c>
      <c r="R15" s="444" t="inlineStr">
        <is>
          <t>Total Samples</t>
        </is>
      </c>
      <c r="S15" s="438" t="n"/>
      <c r="T15" s="445" t="inlineStr">
        <is>
          <t>Samples Referred</t>
        </is>
      </c>
      <c r="U15" s="438" t="n"/>
      <c r="V15" s="362" t="inlineStr">
        <is>
          <t>Lab Samples Referred to</t>
        </is>
      </c>
      <c r="W15" s="445" t="inlineStr">
        <is>
          <t>% Rejection Rate</t>
        </is>
      </c>
      <c r="X15" s="438" t="n"/>
      <c r="Y15" s="446" t="inlineStr">
        <is>
          <t>Number of Results Printed from LIMS</t>
        </is>
      </c>
      <c r="Z15" s="438" t="n"/>
      <c r="AA15" s="447" t="inlineStr">
        <is>
          <t>Total Results Dispatched by Lab</t>
        </is>
      </c>
      <c r="AB15" s="438" t="n"/>
      <c r="AC15" s="445" t="inlineStr">
        <is>
          <t>Total Results Dispatched by/Via SMS</t>
        </is>
      </c>
      <c r="AD15" s="438" t="n"/>
      <c r="AE15" s="444" t="inlineStr">
        <is>
          <t>Reasons of Rejections</t>
        </is>
      </c>
      <c r="AF15" s="440" t="n"/>
      <c r="AG15" s="440" t="n"/>
      <c r="AH15" s="440" t="n"/>
      <c r="AI15" s="440" t="n"/>
      <c r="AJ15" s="440" t="n"/>
      <c r="AK15" s="440" t="n"/>
      <c r="AL15" s="438" t="n"/>
      <c r="AM15" s="444" t="inlineStr">
        <is>
          <t>Reasons for Sample Refferal</t>
        </is>
      </c>
      <c r="AN15" s="440" t="n"/>
      <c r="AO15" s="440" t="n"/>
      <c r="AP15" s="440" t="n"/>
      <c r="AQ15" s="440" t="n"/>
      <c r="AR15" s="440" t="n"/>
      <c r="AS15" s="440" t="n"/>
      <c r="AT15" s="438" t="n"/>
      <c r="AU15" s="370" t="inlineStr">
        <is>
          <t>Comments: [Please input any comments regarding  sample carryover, samples received, samples rejected, rejection rate, TAT, machine breakdowns &amp; down time, reagent stock out if applicable]</t>
        </is>
      </c>
      <c r="AV15" s="448" t="n"/>
      <c r="AW15" s="448" t="n"/>
      <c r="AX15" s="448" t="n"/>
      <c r="AY15" s="448" t="n"/>
      <c r="AZ15" s="448" t="n"/>
      <c r="BA15" s="448" t="n"/>
      <c r="BB15" s="448" t="n"/>
      <c r="BC15" s="448" t="n"/>
      <c r="BD15" s="448" t="n"/>
      <c r="BE15" s="448" t="n"/>
      <c r="BF15" s="448" t="n"/>
      <c r="BG15" s="448" t="n"/>
      <c r="BH15" s="449" t="n"/>
      <c r="BI15" s="70" t="n"/>
      <c r="BJ15" s="70" t="n"/>
      <c r="BK15" s="70" t="n"/>
      <c r="BL15" s="70" t="n"/>
    </row>
    <row r="16" ht="31.05" customFormat="1" customHeight="1" s="88" thickBot="1" thickTop="1">
      <c r="B16" s="65" t="n"/>
      <c r="C16" s="450" t="inlineStr">
        <is>
          <t>Previous Weeks (never tested)</t>
        </is>
      </c>
      <c r="D16" s="438" t="n"/>
      <c r="E16" s="450" t="inlineStr">
        <is>
          <t>Previous Failed Samples</t>
        </is>
      </c>
      <c r="F16" s="438" t="n"/>
      <c r="G16" s="450" t="inlineStr">
        <is>
          <t>Current Week</t>
        </is>
      </c>
      <c r="H16" s="438" t="n"/>
      <c r="I16" s="450" t="inlineStr">
        <is>
          <t>Current Week</t>
        </is>
      </c>
      <c r="J16" s="438" t="n"/>
      <c r="K16" s="450" t="inlineStr">
        <is>
          <t>Current Week</t>
        </is>
      </c>
      <c r="L16" s="438" t="n"/>
      <c r="M16" s="326" t="n"/>
      <c r="N16" s="326" t="n"/>
      <c r="O16" s="326" t="n"/>
      <c r="P16" s="326" t="n"/>
      <c r="Q16" s="326" t="n"/>
      <c r="R16" s="452" t="inlineStr">
        <is>
          <t>Current + Carryover+ Referred</t>
        </is>
      </c>
      <c r="S16" s="438" t="n"/>
      <c r="T16" s="452" t="n"/>
      <c r="U16" s="438" t="n"/>
      <c r="V16" s="345" t="n"/>
      <c r="W16" s="452" t="n"/>
      <c r="X16" s="438" t="n"/>
      <c r="Y16" s="453" t="n"/>
      <c r="Z16" s="438" t="n"/>
      <c r="AA16" s="446" t="n"/>
      <c r="AB16" s="438" t="n"/>
      <c r="AC16" s="446" t="n"/>
      <c r="AD16" s="438" t="n"/>
      <c r="AE16" s="454" t="inlineStr">
        <is>
          <t xml:space="preserve">Sample Quality Compromised </t>
        </is>
      </c>
      <c r="AF16" s="438" t="n"/>
      <c r="AG16" s="455" t="inlineStr">
        <is>
          <t>Sample Quantity Insufficient</t>
        </is>
      </c>
      <c r="AH16" s="438" t="n"/>
      <c r="AI16" s="454" t="inlineStr">
        <is>
          <t>Sample Information Inconsistent/Mismatch</t>
        </is>
      </c>
      <c r="AJ16" s="438" t="n"/>
      <c r="AK16" s="455" t="inlineStr">
        <is>
          <t>Sample/Request Form Missing</t>
        </is>
      </c>
      <c r="AL16" s="438" t="n"/>
      <c r="AM16" s="456" t="inlineStr">
        <is>
          <t>Reagent/Kit Stockout</t>
        </is>
      </c>
      <c r="AN16" s="457" t="n"/>
      <c r="AO16" s="458" t="inlineStr">
        <is>
          <t>Instrument Mechanical Failure</t>
        </is>
      </c>
      <c r="AP16" s="457" t="n"/>
      <c r="AQ16" s="459" t="inlineStr">
        <is>
          <t xml:space="preserve">Insufficient Instrument Capacity </t>
        </is>
      </c>
      <c r="AR16" s="457" t="n"/>
      <c r="AS16" s="376" t="inlineStr">
        <is>
          <t xml:space="preserve">Insufficient HR Capacity </t>
        </is>
      </c>
      <c r="AT16" s="460" t="n"/>
      <c r="BH16" s="461" t="n"/>
    </row>
    <row r="17" ht="15.6" customFormat="1" customHeight="1" s="156" thickBot="1" thickTop="1">
      <c r="B17" s="233" t="n"/>
      <c r="C17" s="11" t="inlineStr">
        <is>
          <t xml:space="preserve">Plasma </t>
        </is>
      </c>
      <c r="D17" s="12" t="inlineStr">
        <is>
          <t>DBS</t>
        </is>
      </c>
      <c r="E17" s="11" t="inlineStr">
        <is>
          <t xml:space="preserve">Plasma </t>
        </is>
      </c>
      <c r="F17" s="12" t="inlineStr">
        <is>
          <t>DBS</t>
        </is>
      </c>
      <c r="G17" s="11" t="inlineStr">
        <is>
          <t xml:space="preserve">Plasma </t>
        </is>
      </c>
      <c r="H17" s="12" t="inlineStr">
        <is>
          <t>DBS</t>
        </is>
      </c>
      <c r="I17" s="11" t="inlineStr">
        <is>
          <t xml:space="preserve">Plasma </t>
        </is>
      </c>
      <c r="J17" s="38" t="inlineStr">
        <is>
          <t>DBS</t>
        </is>
      </c>
      <c r="K17" s="11" t="inlineStr">
        <is>
          <t xml:space="preserve">Plasma </t>
        </is>
      </c>
      <c r="L17" s="38" t="inlineStr">
        <is>
          <t>DBS</t>
        </is>
      </c>
      <c r="M17" s="11" t="inlineStr">
        <is>
          <t xml:space="preserve">Plasma </t>
        </is>
      </c>
      <c r="N17" s="38" t="inlineStr">
        <is>
          <t>DBS</t>
        </is>
      </c>
      <c r="O17" s="11" t="inlineStr">
        <is>
          <t xml:space="preserve">Plasma </t>
        </is>
      </c>
      <c r="P17" s="38" t="inlineStr">
        <is>
          <t>DBS</t>
        </is>
      </c>
      <c r="Q17" s="38" t="n"/>
      <c r="R17" s="11" t="inlineStr">
        <is>
          <t xml:space="preserve">Plasma </t>
        </is>
      </c>
      <c r="S17" s="38" t="inlineStr">
        <is>
          <t>DBS</t>
        </is>
      </c>
      <c r="T17" s="11" t="inlineStr">
        <is>
          <t xml:space="preserve">Plasma </t>
        </is>
      </c>
      <c r="U17" s="38" t="inlineStr">
        <is>
          <t>DBS</t>
        </is>
      </c>
      <c r="V17" s="38" t="n"/>
      <c r="W17" s="35" t="inlineStr">
        <is>
          <t xml:space="preserve">Plasma </t>
        </is>
      </c>
      <c r="X17" s="13" t="inlineStr">
        <is>
          <t>DBS</t>
        </is>
      </c>
      <c r="Y17" s="35" t="inlineStr">
        <is>
          <t xml:space="preserve">Plasma </t>
        </is>
      </c>
      <c r="Z17" s="13" t="inlineStr">
        <is>
          <t>DBS</t>
        </is>
      </c>
      <c r="AA17" s="49" t="inlineStr">
        <is>
          <t xml:space="preserve">Plasma </t>
        </is>
      </c>
      <c r="AB17" s="13" t="inlineStr">
        <is>
          <t>DBS</t>
        </is>
      </c>
      <c r="AC17" s="49" t="inlineStr">
        <is>
          <t xml:space="preserve">Plasma </t>
        </is>
      </c>
      <c r="AD17" s="13" t="inlineStr">
        <is>
          <t>DBS</t>
        </is>
      </c>
      <c r="AE17" s="49" t="inlineStr">
        <is>
          <t xml:space="preserve">Plasma </t>
        </is>
      </c>
      <c r="AF17" s="13" t="inlineStr">
        <is>
          <t>DBS</t>
        </is>
      </c>
      <c r="AG17" s="49" t="inlineStr">
        <is>
          <t xml:space="preserve">Plasma </t>
        </is>
      </c>
      <c r="AH17" s="13" t="inlineStr">
        <is>
          <t>DBS</t>
        </is>
      </c>
      <c r="AI17" s="49" t="inlineStr">
        <is>
          <t xml:space="preserve">Plasma </t>
        </is>
      </c>
      <c r="AJ17" s="13" t="inlineStr">
        <is>
          <t>DBS</t>
        </is>
      </c>
      <c r="AK17" s="49" t="inlineStr">
        <is>
          <t xml:space="preserve">Plasma </t>
        </is>
      </c>
      <c r="AL17" s="13" t="inlineStr">
        <is>
          <t>DBS</t>
        </is>
      </c>
      <c r="AM17" s="46" t="inlineStr">
        <is>
          <t>Plasma</t>
        </is>
      </c>
      <c r="AN17" s="51" t="inlineStr">
        <is>
          <t>DBS</t>
        </is>
      </c>
      <c r="AO17" s="46" t="inlineStr">
        <is>
          <t>Plasma</t>
        </is>
      </c>
      <c r="AP17" s="51" t="inlineStr">
        <is>
          <t>DBS</t>
        </is>
      </c>
      <c r="AQ17" s="46" t="inlineStr">
        <is>
          <t>Plasma</t>
        </is>
      </c>
      <c r="AR17" s="51" t="inlineStr">
        <is>
          <t>DBS</t>
        </is>
      </c>
      <c r="AS17" s="46" t="inlineStr">
        <is>
          <t>Plasma</t>
        </is>
      </c>
      <c r="AT17" s="52" t="inlineStr">
        <is>
          <t>DBS</t>
        </is>
      </c>
      <c r="BH17" s="461" t="n"/>
    </row>
    <row r="18" ht="15.6" customFormat="1" customHeight="1" s="156" thickBot="1" thickTop="1">
      <c r="B18" s="233" t="n"/>
      <c r="C18" s="14" t="n"/>
      <c r="D18" s="14" t="n"/>
      <c r="E18" s="14" t="n"/>
      <c r="F18" s="14" t="n"/>
      <c r="G18" s="16" t="n"/>
      <c r="H18" s="14" t="n"/>
      <c r="I18" s="14" t="n"/>
      <c r="J18" s="15" t="n"/>
      <c r="K18" s="14" t="n"/>
      <c r="L18" s="14" t="n"/>
      <c r="M18" s="14" t="n"/>
      <c r="N18" s="14" t="n"/>
      <c r="O18" s="14" t="n"/>
      <c r="P18" s="14" t="n"/>
      <c r="Q18" s="14" t="n"/>
      <c r="R18" s="14" t="n"/>
      <c r="S18" s="14" t="n"/>
      <c r="T18" s="14" t="n"/>
      <c r="U18" s="14" t="n"/>
      <c r="V18" s="14" t="n"/>
      <c r="W18" s="17" t="n"/>
      <c r="X18" s="17" t="n"/>
      <c r="Y18" s="17" t="n"/>
      <c r="Z18" s="17" t="n"/>
      <c r="AA18" s="14" t="n"/>
      <c r="AB18" s="14" t="n"/>
      <c r="AC18" s="14" t="n"/>
      <c r="AD18" s="14" t="n"/>
      <c r="AE18" s="14" t="n"/>
      <c r="AF18" s="14" t="n"/>
      <c r="AG18" s="14" t="n"/>
      <c r="AH18" s="14" t="n"/>
      <c r="AI18" s="14" t="n"/>
      <c r="AJ18" s="14" t="n"/>
      <c r="AK18" s="14" t="n"/>
      <c r="AL18" s="14" t="n"/>
      <c r="AM18" s="14" t="n"/>
      <c r="AN18" s="14" t="n"/>
      <c r="AO18" s="14" t="n"/>
      <c r="AP18" s="14" t="n"/>
      <c r="AQ18" s="14" t="n"/>
      <c r="AR18" s="14" t="n"/>
      <c r="AS18" s="14" t="n"/>
      <c r="AT18" s="14" t="n"/>
      <c r="AU18" s="462" t="n"/>
      <c r="AV18" s="462" t="n"/>
      <c r="AW18" s="462" t="n"/>
      <c r="AX18" s="462" t="n"/>
      <c r="AY18" s="462" t="n"/>
      <c r="AZ18" s="462" t="n"/>
      <c r="BA18" s="462" t="n"/>
      <c r="BB18" s="462" t="n"/>
      <c r="BC18" s="462" t="n"/>
      <c r="BD18" s="462" t="n"/>
      <c r="BE18" s="462" t="n"/>
      <c r="BF18" s="462" t="n"/>
      <c r="BG18" s="462" t="n"/>
      <c r="BH18" s="463" t="n"/>
    </row>
    <row r="19" ht="15" customFormat="1" customHeight="1" s="156" thickBot="1">
      <c r="B19" s="153" t="inlineStr">
        <is>
          <t>NMRL</t>
        </is>
      </c>
      <c r="C19" s="41" t="n">
        <v>197</v>
      </c>
      <c r="D19" s="41" t="n">
        <v>7942</v>
      </c>
      <c r="E19" s="41" t="n">
        <v>0</v>
      </c>
      <c r="F19" s="41" t="n">
        <v>12</v>
      </c>
      <c r="G19" s="41" t="n">
        <v>231</v>
      </c>
      <c r="H19" s="41" t="n">
        <v>2269</v>
      </c>
      <c r="I19" s="41" t="n">
        <v>0</v>
      </c>
      <c r="J19" s="175" t="n">
        <v>7</v>
      </c>
      <c r="K19" s="45">
        <f>G19-I19</f>
        <v/>
      </c>
      <c r="L19" s="45">
        <f>H19-J19</f>
        <v/>
      </c>
      <c r="M19" s="45" t="n">
        <v>0</v>
      </c>
      <c r="N19" s="45" t="n">
        <v>553</v>
      </c>
      <c r="O19" s="45" t="n">
        <v>165</v>
      </c>
      <c r="P19" s="45" t="n">
        <v>2427</v>
      </c>
      <c r="Q19" s="45" t="n">
        <v>168</v>
      </c>
      <c r="R19" s="45">
        <f>C19+E19+K19</f>
        <v/>
      </c>
      <c r="S19" s="45">
        <f>D19+F19+L19</f>
        <v/>
      </c>
      <c r="T19" s="45" t="n">
        <v>0</v>
      </c>
      <c r="U19" s="45" t="n">
        <v>0</v>
      </c>
      <c r="V19" s="45" t="inlineStr">
        <is>
          <t>N/A</t>
        </is>
      </c>
      <c r="W19" s="214">
        <f>IFERROR(I19/G19,0)</f>
        <v/>
      </c>
      <c r="X19" s="214">
        <f>IFERROR(J19/H19,0)</f>
        <v/>
      </c>
      <c r="Y19" s="157" t="n">
        <v>266</v>
      </c>
      <c r="Z19" s="155" t="n">
        <v>2023</v>
      </c>
      <c r="AA19" s="157" t="n">
        <v>266</v>
      </c>
      <c r="AB19" s="155" t="n">
        <v>1767</v>
      </c>
      <c r="AC19" s="155" t="n">
        <v>266</v>
      </c>
      <c r="AD19" s="160" t="n">
        <v>2023</v>
      </c>
      <c r="AE19" s="174" t="n">
        <v>0</v>
      </c>
      <c r="AF19" s="174" t="n">
        <v>0</v>
      </c>
      <c r="AG19" s="174" t="n">
        <v>0</v>
      </c>
      <c r="AH19" s="174" t="n">
        <v>0</v>
      </c>
      <c r="AI19" s="174" t="n">
        <v>0</v>
      </c>
      <c r="AJ19" s="174" t="n">
        <v>0</v>
      </c>
      <c r="AK19" s="174" t="n">
        <v>0</v>
      </c>
      <c r="AL19" s="174" t="n">
        <v>7</v>
      </c>
      <c r="AM19" s="160" t="n">
        <v>0</v>
      </c>
      <c r="AN19" s="160" t="n">
        <v>0</v>
      </c>
      <c r="AO19" s="160" t="n">
        <v>0</v>
      </c>
      <c r="AP19" s="160" t="n">
        <v>0</v>
      </c>
      <c r="AQ19" s="160" t="n">
        <v>0</v>
      </c>
      <c r="AR19" s="160" t="n">
        <v>0</v>
      </c>
      <c r="AS19" s="160" t="n">
        <v>0</v>
      </c>
      <c r="AT19" s="160" t="n">
        <v>0</v>
      </c>
      <c r="AU19" s="508" t="n"/>
      <c r="AV19" s="460" t="n"/>
      <c r="AW19" s="460" t="n"/>
      <c r="AX19" s="460" t="n"/>
      <c r="AY19" s="460" t="n"/>
      <c r="AZ19" s="460" t="n"/>
      <c r="BA19" s="460" t="n"/>
      <c r="BB19" s="460" t="n"/>
      <c r="BC19" s="460" t="n"/>
      <c r="BD19" s="460" t="n"/>
      <c r="BE19" s="460" t="n"/>
      <c r="BF19" s="460" t="n"/>
      <c r="BG19" s="460" t="n"/>
      <c r="BH19" s="457" t="n"/>
    </row>
    <row r="20" ht="15" customFormat="1" customHeight="1" s="156" thickBot="1">
      <c r="B20" s="153" t="inlineStr">
        <is>
          <t>Mpilo</t>
        </is>
      </c>
      <c r="C20" s="41" t="n">
        <v>16618</v>
      </c>
      <c r="D20" s="41" t="n">
        <v>11114</v>
      </c>
      <c r="E20" s="41" t="n">
        <v>36</v>
      </c>
      <c r="F20" s="41" t="n">
        <v>6</v>
      </c>
      <c r="G20" s="41" t="n">
        <v>1920</v>
      </c>
      <c r="H20" s="41" t="n">
        <v>1104</v>
      </c>
      <c r="I20" s="41" t="n">
        <v>8</v>
      </c>
      <c r="J20" s="41" t="n">
        <v>0</v>
      </c>
      <c r="K20" s="45">
        <f>G20-I20</f>
        <v/>
      </c>
      <c r="L20" s="45">
        <f>H20-J20</f>
        <v/>
      </c>
      <c r="M20" s="45" t="n">
        <v>0</v>
      </c>
      <c r="N20" s="45" t="n">
        <v>0</v>
      </c>
      <c r="O20" s="45" t="n">
        <v>1035</v>
      </c>
      <c r="P20" s="45" t="n">
        <v>857</v>
      </c>
      <c r="Q20" s="45" t="n">
        <v>168</v>
      </c>
      <c r="R20" s="45">
        <f>C20+E20+K20</f>
        <v/>
      </c>
      <c r="S20" s="45">
        <f>D20+F20+L20</f>
        <v/>
      </c>
      <c r="T20" s="45" t="n">
        <v>0</v>
      </c>
      <c r="U20" s="45" t="n">
        <v>0</v>
      </c>
      <c r="V20" s="45" t="inlineStr">
        <is>
          <t>N/A</t>
        </is>
      </c>
      <c r="W20" s="214">
        <f>IFERROR(I20/G20,0)</f>
        <v/>
      </c>
      <c r="X20" s="214">
        <f>IFERROR(J20/H20,0)</f>
        <v/>
      </c>
      <c r="Y20" s="157" t="n">
        <v>1500</v>
      </c>
      <c r="Z20" s="155" t="n">
        <v>1800</v>
      </c>
      <c r="AA20" s="157" t="n">
        <v>800</v>
      </c>
      <c r="AB20" s="155" t="n">
        <v>900</v>
      </c>
      <c r="AC20" s="155" t="n">
        <v>0</v>
      </c>
      <c r="AD20" s="160" t="n">
        <v>0</v>
      </c>
      <c r="AE20" s="160" t="n">
        <v>0</v>
      </c>
      <c r="AF20" s="160" t="n">
        <v>0</v>
      </c>
      <c r="AG20" s="160" t="n">
        <v>5</v>
      </c>
      <c r="AH20" s="160" t="n">
        <v>0</v>
      </c>
      <c r="AI20" s="160" t="n">
        <v>1</v>
      </c>
      <c r="AJ20" s="160" t="n">
        <v>0</v>
      </c>
      <c r="AK20" s="160" t="n">
        <v>2</v>
      </c>
      <c r="AL20" s="160" t="n">
        <v>0</v>
      </c>
      <c r="AM20" s="160" t="n">
        <v>0</v>
      </c>
      <c r="AN20" s="160" t="n">
        <v>0</v>
      </c>
      <c r="AO20" s="160" t="n">
        <v>0</v>
      </c>
      <c r="AP20" s="160" t="n">
        <v>0</v>
      </c>
      <c r="AQ20" s="160" t="n">
        <v>0</v>
      </c>
      <c r="AR20" s="160" t="n">
        <v>0</v>
      </c>
      <c r="AS20" s="160" t="n">
        <v>0</v>
      </c>
      <c r="AT20" s="160" t="n">
        <v>0</v>
      </c>
      <c r="AU20" s="26" t="n"/>
      <c r="AV20" s="440" t="n"/>
      <c r="AW20" s="440" t="n"/>
      <c r="AX20" s="440" t="n"/>
      <c r="AY20" s="440" t="n"/>
      <c r="AZ20" s="440" t="n"/>
      <c r="BA20" s="440" t="n"/>
      <c r="BB20" s="440" t="n"/>
      <c r="BC20" s="440" t="n"/>
      <c r="BD20" s="440" t="n"/>
      <c r="BE20" s="440" t="n"/>
      <c r="BF20" s="440" t="n"/>
      <c r="BG20" s="440" t="n"/>
      <c r="BH20" s="438" t="n"/>
    </row>
    <row r="21" ht="15" customFormat="1" customHeight="1" s="156" thickBot="1">
      <c r="B21" s="153" t="inlineStr">
        <is>
          <t>Mutare</t>
        </is>
      </c>
      <c r="C21" s="41" t="n">
        <v>11338</v>
      </c>
      <c r="D21" s="41" t="n">
        <v>15276</v>
      </c>
      <c r="E21" s="41" t="n">
        <v>0</v>
      </c>
      <c r="F21" s="41" t="n">
        <v>18</v>
      </c>
      <c r="G21" s="41" t="n">
        <v>485</v>
      </c>
      <c r="H21" s="41" t="n">
        <v>980</v>
      </c>
      <c r="I21" s="41" t="n">
        <v>0</v>
      </c>
      <c r="J21" s="41" t="n">
        <v>0</v>
      </c>
      <c r="K21" s="45">
        <f>G21-I21</f>
        <v/>
      </c>
      <c r="L21" s="45">
        <f>H21-J21</f>
        <v/>
      </c>
      <c r="M21" s="45" t="n">
        <v>0</v>
      </c>
      <c r="N21" s="45" t="n">
        <v>0</v>
      </c>
      <c r="O21" s="45" t="n">
        <v>0</v>
      </c>
      <c r="P21" s="45" t="n">
        <v>0</v>
      </c>
      <c r="Q21" s="45" t="n">
        <v>168</v>
      </c>
      <c r="R21" s="45">
        <f>C21+E21+K21</f>
        <v/>
      </c>
      <c r="S21" s="45">
        <f>D21+F21+L21</f>
        <v/>
      </c>
      <c r="T21" s="45" t="n">
        <v>5000</v>
      </c>
      <c r="U21" s="45" t="n">
        <v>0</v>
      </c>
      <c r="V21" s="45" t="inlineStr">
        <is>
          <t>Marondera</t>
        </is>
      </c>
      <c r="W21" s="214">
        <f>IFERROR(I21/G21,0)</f>
        <v/>
      </c>
      <c r="X21" s="214">
        <f>IFERROR(J21/H21,0)</f>
        <v/>
      </c>
      <c r="Y21" s="157" t="n">
        <v>911</v>
      </c>
      <c r="Z21" s="155" t="n">
        <v>4178</v>
      </c>
      <c r="AA21" s="157" t="n">
        <v>911</v>
      </c>
      <c r="AB21" s="155" t="n">
        <v>4178</v>
      </c>
      <c r="AC21" s="155" t="n">
        <v>0</v>
      </c>
      <c r="AD21" s="160" t="n">
        <v>0</v>
      </c>
      <c r="AE21" s="160" t="n">
        <v>0</v>
      </c>
      <c r="AF21" s="160" t="n">
        <v>0</v>
      </c>
      <c r="AG21" s="160" t="n">
        <v>0</v>
      </c>
      <c r="AH21" s="160" t="n">
        <v>0</v>
      </c>
      <c r="AI21" s="160" t="n">
        <v>0</v>
      </c>
      <c r="AJ21" s="160" t="n">
        <v>0</v>
      </c>
      <c r="AK21" s="160" t="n">
        <v>0</v>
      </c>
      <c r="AL21" s="160" t="n">
        <v>0</v>
      </c>
      <c r="AM21" s="160" t="n">
        <v>5000</v>
      </c>
      <c r="AN21" s="160" t="n">
        <v>0</v>
      </c>
      <c r="AO21" s="160" t="n">
        <v>0</v>
      </c>
      <c r="AP21" s="160" t="n">
        <v>0</v>
      </c>
      <c r="AQ21" s="160" t="n">
        <v>0</v>
      </c>
      <c r="AR21" s="160" t="n">
        <v>0</v>
      </c>
      <c r="AS21" s="160" t="n">
        <v>0</v>
      </c>
      <c r="AT21" s="160" t="n">
        <v>0</v>
      </c>
      <c r="AU21" s="26" t="inlineStr">
        <is>
          <t>2700 registered and 2300 unregistered plasma samples refered to Marondera Lab.</t>
        </is>
      </c>
      <c r="AV21" s="440" t="n"/>
      <c r="AW21" s="440" t="n"/>
      <c r="AX21" s="440" t="n"/>
      <c r="AY21" s="440" t="n"/>
      <c r="AZ21" s="440" t="n"/>
      <c r="BA21" s="440" t="n"/>
      <c r="BB21" s="440" t="n"/>
      <c r="BC21" s="440" t="n"/>
      <c r="BD21" s="440" t="n"/>
      <c r="BE21" s="440" t="n"/>
      <c r="BF21" s="440" t="n"/>
      <c r="BG21" s="440" t="n"/>
      <c r="BH21" s="438" t="n"/>
    </row>
    <row r="22" ht="15" customFormat="1" customHeight="1" s="156" thickBot="1">
      <c r="B22" s="153" t="inlineStr">
        <is>
          <t>BRIDH</t>
        </is>
      </c>
      <c r="C22" s="41" t="n">
        <v>22991</v>
      </c>
      <c r="D22" s="41" t="n">
        <v>0</v>
      </c>
      <c r="E22" s="41" t="n">
        <v>42</v>
      </c>
      <c r="F22" s="41" t="n">
        <v>0</v>
      </c>
      <c r="G22" s="41" t="n">
        <v>2559</v>
      </c>
      <c r="H22" s="41" t="n">
        <v>0</v>
      </c>
      <c r="I22" s="41" t="n">
        <v>0</v>
      </c>
      <c r="J22" s="41" t="n">
        <v>0</v>
      </c>
      <c r="K22" s="45">
        <f>G22-I22</f>
        <v/>
      </c>
      <c r="L22" s="45">
        <f>H22-J22</f>
        <v/>
      </c>
      <c r="M22" s="45" t="n">
        <v>299</v>
      </c>
      <c r="N22" s="45" t="n">
        <v>0</v>
      </c>
      <c r="O22" s="45" t="n">
        <v>0</v>
      </c>
      <c r="P22" s="45" t="n">
        <v>0</v>
      </c>
      <c r="Q22" s="45" t="n">
        <v>168</v>
      </c>
      <c r="R22" s="45">
        <f>C22+E22+K22</f>
        <v/>
      </c>
      <c r="S22" s="45">
        <f>D22+F22+L22</f>
        <v/>
      </c>
      <c r="T22" s="45" t="n">
        <v>1600</v>
      </c>
      <c r="U22" s="45" t="n">
        <v>0</v>
      </c>
      <c r="V22" s="45" t="inlineStr">
        <is>
          <t>Bindura</t>
        </is>
      </c>
      <c r="W22" s="214">
        <f>IFERROR(I22/G22,0)</f>
        <v/>
      </c>
      <c r="X22" s="214">
        <f>IFERROR(J22/H22,0)</f>
        <v/>
      </c>
      <c r="Y22" s="157" t="n">
        <v>122</v>
      </c>
      <c r="Z22" s="155" t="n">
        <v>0</v>
      </c>
      <c r="AA22" s="157" t="n">
        <v>112</v>
      </c>
      <c r="AB22" s="155" t="n">
        <v>0</v>
      </c>
      <c r="AC22" s="155" t="n">
        <v>0</v>
      </c>
      <c r="AD22" s="160" t="n">
        <v>0</v>
      </c>
      <c r="AE22" s="160" t="n">
        <v>0</v>
      </c>
      <c r="AF22" s="160" t="n">
        <v>0</v>
      </c>
      <c r="AG22" s="160" t="n">
        <v>0</v>
      </c>
      <c r="AH22" s="160" t="n">
        <v>0</v>
      </c>
      <c r="AI22" s="160" t="n">
        <v>0</v>
      </c>
      <c r="AJ22" s="160" t="n">
        <v>0</v>
      </c>
      <c r="AK22" s="160" t="n">
        <v>0</v>
      </c>
      <c r="AL22" s="160" t="n">
        <v>0</v>
      </c>
      <c r="AM22" s="160" t="n">
        <v>1600</v>
      </c>
      <c r="AN22" s="160" t="n">
        <v>0</v>
      </c>
      <c r="AO22" s="160" t="n">
        <v>0</v>
      </c>
      <c r="AP22" s="160" t="n">
        <v>0</v>
      </c>
      <c r="AQ22" s="160" t="n">
        <v>0</v>
      </c>
      <c r="AR22" s="160" t="n">
        <v>0</v>
      </c>
      <c r="AS22" s="160" t="n">
        <v>0</v>
      </c>
      <c r="AT22" s="160" t="n">
        <v>0</v>
      </c>
      <c r="AU22" s="26" t="n"/>
      <c r="AV22" s="440" t="n"/>
      <c r="AW22" s="440" t="n"/>
      <c r="AX22" s="440" t="n"/>
      <c r="AY22" s="440" t="n"/>
      <c r="AZ22" s="440" t="n"/>
      <c r="BA22" s="440" t="n"/>
      <c r="BB22" s="440" t="n"/>
      <c r="BC22" s="440" t="n"/>
      <c r="BD22" s="440" t="n"/>
      <c r="BE22" s="440" t="n"/>
      <c r="BF22" s="440" t="n"/>
      <c r="BG22" s="440" t="n"/>
      <c r="BH22" s="438" t="n"/>
    </row>
    <row r="23" ht="15" customFormat="1" customHeight="1" s="156" thickBot="1">
      <c r="B23" s="153" t="inlineStr">
        <is>
          <t>Gweru</t>
        </is>
      </c>
      <c r="C23" s="41" t="n">
        <v>25526</v>
      </c>
      <c r="D23" s="41" t="n">
        <v>0</v>
      </c>
      <c r="E23" s="41" t="n">
        <v>0</v>
      </c>
      <c r="F23" s="41" t="n">
        <v>0</v>
      </c>
      <c r="G23" s="41" t="n">
        <v>2709</v>
      </c>
      <c r="H23" s="41" t="n">
        <v>0</v>
      </c>
      <c r="I23" s="41" t="n">
        <v>9</v>
      </c>
      <c r="J23" s="41" t="n">
        <v>0</v>
      </c>
      <c r="K23" s="45">
        <f>G23-I23</f>
        <v/>
      </c>
      <c r="L23" s="45">
        <f>H23-J23</f>
        <v/>
      </c>
      <c r="M23" s="45" t="n">
        <v>0</v>
      </c>
      <c r="N23" s="45" t="n">
        <v>0</v>
      </c>
      <c r="O23" s="45" t="n">
        <v>3087</v>
      </c>
      <c r="P23" s="45" t="n">
        <v>0</v>
      </c>
      <c r="Q23" s="45" t="n">
        <v>144</v>
      </c>
      <c r="R23" s="45">
        <f>C23+E23+K23</f>
        <v/>
      </c>
      <c r="S23" s="45">
        <f>D23+F23+L23</f>
        <v/>
      </c>
      <c r="T23" s="45" t="n">
        <v>0</v>
      </c>
      <c r="U23" s="45" t="n">
        <v>0</v>
      </c>
      <c r="V23" s="45" t="inlineStr">
        <is>
          <t>N/A</t>
        </is>
      </c>
      <c r="W23" s="214">
        <f>IFERROR(I23/G23,0)</f>
        <v/>
      </c>
      <c r="X23" s="214">
        <f>IFERROR(J23/H23,0)</f>
        <v/>
      </c>
      <c r="Y23" s="157" t="n">
        <v>0</v>
      </c>
      <c r="Z23" s="155" t="n">
        <v>0</v>
      </c>
      <c r="AA23" s="157" t="n">
        <v>661</v>
      </c>
      <c r="AB23" s="155" t="n">
        <v>0</v>
      </c>
      <c r="AC23" s="155" t="n">
        <v>0</v>
      </c>
      <c r="AD23" s="160" t="n">
        <v>0</v>
      </c>
      <c r="AE23" s="160" t="n">
        <v>6</v>
      </c>
      <c r="AF23" s="160" t="n">
        <v>0</v>
      </c>
      <c r="AG23" s="160" t="n">
        <v>0</v>
      </c>
      <c r="AH23" s="160" t="n">
        <v>0</v>
      </c>
      <c r="AI23" s="160" t="n">
        <v>0</v>
      </c>
      <c r="AJ23" s="160" t="n">
        <v>0</v>
      </c>
      <c r="AK23" s="160" t="n">
        <v>3</v>
      </c>
      <c r="AL23" s="160" t="n">
        <v>0</v>
      </c>
      <c r="AM23" s="160" t="n">
        <v>0</v>
      </c>
      <c r="AN23" s="160" t="n">
        <v>0</v>
      </c>
      <c r="AO23" s="160" t="n">
        <v>0</v>
      </c>
      <c r="AP23" s="160" t="n">
        <v>0</v>
      </c>
      <c r="AQ23" s="160" t="n">
        <v>0</v>
      </c>
      <c r="AR23" s="160" t="n">
        <v>0</v>
      </c>
      <c r="AS23" s="160" t="n">
        <v>0</v>
      </c>
      <c r="AT23" s="160" t="n">
        <v>0</v>
      </c>
      <c r="AU23" s="26" t="inlineStr">
        <is>
          <t>LIMS was down due to remote logging connectivity issues.</t>
        </is>
      </c>
      <c r="AV23" s="440" t="n"/>
      <c r="AW23" s="440" t="n"/>
      <c r="AX23" s="440" t="n"/>
      <c r="AY23" s="440" t="n"/>
      <c r="AZ23" s="440" t="n"/>
      <c r="BA23" s="440" t="n"/>
      <c r="BB23" s="440" t="n"/>
      <c r="BC23" s="440" t="n"/>
      <c r="BD23" s="440" t="n"/>
      <c r="BE23" s="440" t="n"/>
      <c r="BF23" s="440" t="n"/>
      <c r="BG23" s="440" t="n"/>
      <c r="BH23" s="438" t="n"/>
    </row>
    <row r="24" ht="15" customFormat="1" customHeight="1" s="156" thickBot="1">
      <c r="B24" s="153" t="inlineStr">
        <is>
          <t>Chinhoyi</t>
        </is>
      </c>
      <c r="C24" s="41" t="n">
        <v>12187</v>
      </c>
      <c r="D24" s="41" t="n">
        <v>0</v>
      </c>
      <c r="E24" s="41" t="n">
        <v>0</v>
      </c>
      <c r="F24" s="41" t="n">
        <v>0</v>
      </c>
      <c r="G24" s="41" t="n">
        <v>1186</v>
      </c>
      <c r="H24" s="41" t="n">
        <v>0</v>
      </c>
      <c r="I24" s="41" t="n">
        <v>3</v>
      </c>
      <c r="J24" s="41" t="n">
        <v>0</v>
      </c>
      <c r="K24" s="45">
        <f>G24-I24</f>
        <v/>
      </c>
      <c r="L24" s="45">
        <f>H24-J24</f>
        <v/>
      </c>
      <c r="M24" s="45" t="n">
        <v>0</v>
      </c>
      <c r="N24" s="45" t="n">
        <v>0</v>
      </c>
      <c r="O24" s="45" t="n">
        <v>0</v>
      </c>
      <c r="P24" s="45" t="n">
        <v>0</v>
      </c>
      <c r="Q24" s="45" t="n">
        <v>168</v>
      </c>
      <c r="R24" s="45">
        <f>C24+E24+K24</f>
        <v/>
      </c>
      <c r="S24" s="45">
        <f>D24+F24+L24</f>
        <v/>
      </c>
      <c r="T24" s="45" t="n">
        <v>5200</v>
      </c>
      <c r="U24" s="45" t="n">
        <v>0</v>
      </c>
      <c r="V24" s="45" t="inlineStr">
        <is>
          <t>Kadoma</t>
        </is>
      </c>
      <c r="W24" s="214">
        <f>IFERROR(I24/G24,0)</f>
        <v/>
      </c>
      <c r="X24" s="214">
        <f>IFERROR(J24/H24,0)</f>
        <v/>
      </c>
      <c r="Y24" s="157" t="n">
        <v>613</v>
      </c>
      <c r="Z24" s="155" t="n">
        <v>0</v>
      </c>
      <c r="AA24" s="157" t="n">
        <v>517</v>
      </c>
      <c r="AB24" s="155" t="n">
        <v>0</v>
      </c>
      <c r="AC24" s="155" t="n">
        <v>0</v>
      </c>
      <c r="AD24" s="160" t="n">
        <v>0</v>
      </c>
      <c r="AE24" s="160" t="n">
        <v>0</v>
      </c>
      <c r="AF24" s="160" t="n">
        <v>0</v>
      </c>
      <c r="AG24" s="160" t="n">
        <v>0</v>
      </c>
      <c r="AH24" s="160" t="n">
        <v>0</v>
      </c>
      <c r="AI24" s="160" t="n">
        <v>0</v>
      </c>
      <c r="AJ24" s="160" t="n">
        <v>0</v>
      </c>
      <c r="AK24" s="160" t="n">
        <v>3</v>
      </c>
      <c r="AL24" s="160" t="n">
        <v>0</v>
      </c>
      <c r="AM24" s="160" t="n">
        <v>5200</v>
      </c>
      <c r="AN24" s="160" t="n">
        <v>0</v>
      </c>
      <c r="AO24" s="160" t="n">
        <v>0</v>
      </c>
      <c r="AP24" s="160" t="n">
        <v>0</v>
      </c>
      <c r="AQ24" s="160" t="n">
        <v>0</v>
      </c>
      <c r="AR24" s="160" t="n">
        <v>0</v>
      </c>
      <c r="AS24" s="160" t="n">
        <v>0</v>
      </c>
      <c r="AT24" s="160" t="n">
        <v>0</v>
      </c>
      <c r="AU24" s="26" t="inlineStr">
        <is>
          <t>Backlog after physical count.</t>
        </is>
      </c>
      <c r="AV24" s="440" t="n"/>
      <c r="AW24" s="440" t="n"/>
      <c r="AX24" s="440" t="n"/>
      <c r="AY24" s="440" t="n"/>
      <c r="AZ24" s="440" t="n"/>
      <c r="BA24" s="440" t="n"/>
      <c r="BB24" s="440" t="n"/>
      <c r="BC24" s="440" t="n"/>
      <c r="BD24" s="440" t="n"/>
      <c r="BE24" s="440" t="n"/>
      <c r="BF24" s="440" t="n"/>
      <c r="BG24" s="440" t="n"/>
      <c r="BH24" s="438" t="n"/>
    </row>
    <row r="25" ht="15" customFormat="1" customHeight="1" s="156" thickBot="1">
      <c r="B25" s="153" t="inlineStr">
        <is>
          <t xml:space="preserve">Masvingo </t>
        </is>
      </c>
      <c r="C25" s="41" t="n">
        <v>17483</v>
      </c>
      <c r="D25" s="41" t="n">
        <v>0</v>
      </c>
      <c r="E25" s="41" t="n">
        <v>0</v>
      </c>
      <c r="F25" s="41" t="n">
        <v>0</v>
      </c>
      <c r="G25" s="41" t="n">
        <v>2731</v>
      </c>
      <c r="H25" s="41" t="n">
        <v>0</v>
      </c>
      <c r="I25" s="41" t="n">
        <v>0</v>
      </c>
      <c r="J25" s="41" t="n">
        <v>0</v>
      </c>
      <c r="K25" s="45">
        <f>G25-I25</f>
        <v/>
      </c>
      <c r="L25" s="45">
        <f>H25-J25</f>
        <v/>
      </c>
      <c r="M25" s="45" t="n">
        <v>29</v>
      </c>
      <c r="N25" s="45" t="n">
        <v>0</v>
      </c>
      <c r="O25" s="45" t="n">
        <v>0</v>
      </c>
      <c r="P25" s="45" t="n">
        <v>0</v>
      </c>
      <c r="Q25" s="45" t="n">
        <v>168</v>
      </c>
      <c r="R25" s="45">
        <f>C25+E25+K25</f>
        <v/>
      </c>
      <c r="S25" s="45">
        <f>D25+F25+L25</f>
        <v/>
      </c>
      <c r="T25" s="45" t="n">
        <v>822</v>
      </c>
      <c r="U25" s="45" t="n">
        <v>0</v>
      </c>
      <c r="V25" s="45" t="inlineStr">
        <is>
          <t>Bindura</t>
        </is>
      </c>
      <c r="W25" s="214">
        <f>IFERROR(I25/G25,0)</f>
        <v/>
      </c>
      <c r="X25" s="214">
        <f>IFERROR(J25/H25,0)</f>
        <v/>
      </c>
      <c r="Y25" s="157" t="n">
        <v>1552</v>
      </c>
      <c r="Z25" s="155" t="n">
        <v>0</v>
      </c>
      <c r="AA25" s="157" t="n">
        <v>1552</v>
      </c>
      <c r="AB25" s="155" t="n">
        <v>0</v>
      </c>
      <c r="AC25" s="155" t="n">
        <v>0</v>
      </c>
      <c r="AD25" s="160" t="n">
        <v>0</v>
      </c>
      <c r="AE25" s="160" t="n">
        <v>0</v>
      </c>
      <c r="AF25" s="160" t="n">
        <v>0</v>
      </c>
      <c r="AG25" s="160" t="n">
        <v>0</v>
      </c>
      <c r="AH25" s="160" t="n">
        <v>0</v>
      </c>
      <c r="AI25" s="160" t="n">
        <v>0</v>
      </c>
      <c r="AJ25" s="160" t="n">
        <v>0</v>
      </c>
      <c r="AK25" s="160" t="n">
        <v>0</v>
      </c>
      <c r="AL25" s="160" t="n">
        <v>0</v>
      </c>
      <c r="AM25" s="160" t="n">
        <v>0</v>
      </c>
      <c r="AN25" s="160" t="n">
        <v>0</v>
      </c>
      <c r="AO25" s="160" t="n">
        <v>0</v>
      </c>
      <c r="AP25" s="160" t="n">
        <v>0</v>
      </c>
      <c r="AQ25" s="160" t="n">
        <v>822</v>
      </c>
      <c r="AR25" s="160" t="n">
        <v>0</v>
      </c>
      <c r="AS25" s="160" t="n">
        <v>0</v>
      </c>
      <c r="AT25" s="160" t="n">
        <v>0</v>
      </c>
      <c r="AU25" s="26" t="n"/>
      <c r="AV25" s="440" t="n"/>
      <c r="AW25" s="440" t="n"/>
      <c r="AX25" s="440" t="n"/>
      <c r="AY25" s="440" t="n"/>
      <c r="AZ25" s="440" t="n"/>
      <c r="BA25" s="440" t="n"/>
      <c r="BB25" s="440" t="n"/>
      <c r="BC25" s="440" t="n"/>
      <c r="BD25" s="440" t="n"/>
      <c r="BE25" s="440" t="n"/>
      <c r="BF25" s="440" t="n"/>
      <c r="BG25" s="440" t="n"/>
      <c r="BH25" s="438" t="n"/>
    </row>
    <row r="26" ht="15" customFormat="1" customHeight="1" s="156" thickBot="1">
      <c r="B26" s="153" t="inlineStr">
        <is>
          <t>Victoria Falls</t>
        </is>
      </c>
      <c r="C26" s="41" t="n">
        <v>60</v>
      </c>
      <c r="D26" s="41" t="n">
        <v>0</v>
      </c>
      <c r="E26" s="41" t="n">
        <v>4</v>
      </c>
      <c r="F26" s="41" t="n">
        <v>0</v>
      </c>
      <c r="G26" s="41" t="n">
        <v>82</v>
      </c>
      <c r="H26" s="41" t="n">
        <v>0</v>
      </c>
      <c r="I26" s="41" t="n">
        <v>0</v>
      </c>
      <c r="J26" s="41" t="n">
        <v>0</v>
      </c>
      <c r="K26" s="45">
        <f>G26-I26</f>
        <v/>
      </c>
      <c r="L26" s="45">
        <f>H26-J26</f>
        <v/>
      </c>
      <c r="M26" s="45" t="n">
        <v>51</v>
      </c>
      <c r="N26" s="45" t="n">
        <v>0</v>
      </c>
      <c r="O26" s="45" t="n">
        <v>30</v>
      </c>
      <c r="P26" s="45" t="n">
        <v>0</v>
      </c>
      <c r="Q26" s="45" t="n">
        <v>168</v>
      </c>
      <c r="R26" s="45">
        <f>C26+E26+K26</f>
        <v/>
      </c>
      <c r="S26" s="45">
        <f>D26+F26+L26</f>
        <v/>
      </c>
      <c r="T26" s="45" t="n">
        <v>0</v>
      </c>
      <c r="U26" s="45" t="n">
        <v>0</v>
      </c>
      <c r="V26" s="45" t="inlineStr">
        <is>
          <t>N/A</t>
        </is>
      </c>
      <c r="W26" s="214">
        <f>IFERROR(I26/G26,0)</f>
        <v/>
      </c>
      <c r="X26" s="214">
        <f>IFERROR(J26/H26,0)</f>
        <v/>
      </c>
      <c r="Y26" s="157" t="n">
        <v>303</v>
      </c>
      <c r="Z26" s="155" t="n">
        <v>0</v>
      </c>
      <c r="AA26" s="157" t="n">
        <v>303</v>
      </c>
      <c r="AB26" s="155" t="n">
        <v>303</v>
      </c>
      <c r="AC26" s="155" t="n">
        <v>0</v>
      </c>
      <c r="AD26" s="160" t="n">
        <v>0</v>
      </c>
      <c r="AE26" s="160" t="n">
        <v>0</v>
      </c>
      <c r="AF26" s="160" t="n">
        <v>0</v>
      </c>
      <c r="AG26" s="160" t="n">
        <v>0</v>
      </c>
      <c r="AH26" s="160" t="n">
        <v>0</v>
      </c>
      <c r="AI26" s="160" t="n">
        <v>0</v>
      </c>
      <c r="AJ26" s="160" t="n">
        <v>0</v>
      </c>
      <c r="AK26" s="160" t="n">
        <v>0</v>
      </c>
      <c r="AL26" s="160" t="n">
        <v>0</v>
      </c>
      <c r="AM26" s="160" t="n">
        <v>0</v>
      </c>
      <c r="AN26" s="160" t="n">
        <v>0</v>
      </c>
      <c r="AO26" s="160" t="n">
        <v>0</v>
      </c>
      <c r="AP26" s="160" t="n">
        <v>0</v>
      </c>
      <c r="AQ26" s="160" t="n">
        <v>0</v>
      </c>
      <c r="AR26" s="160" t="n">
        <v>0</v>
      </c>
      <c r="AS26" s="160" t="n">
        <v>0</v>
      </c>
      <c r="AT26" s="160" t="n">
        <v>0</v>
      </c>
      <c r="AU26" s="26" t="n"/>
      <c r="AV26" s="440" t="n"/>
      <c r="AW26" s="440" t="n"/>
      <c r="AX26" s="440" t="n"/>
      <c r="AY26" s="440" t="n"/>
      <c r="AZ26" s="440" t="n"/>
      <c r="BA26" s="440" t="n"/>
      <c r="BB26" s="440" t="n"/>
      <c r="BC26" s="440" t="n"/>
      <c r="BD26" s="440" t="n"/>
      <c r="BE26" s="440" t="n"/>
      <c r="BF26" s="440" t="n"/>
      <c r="BG26" s="440" t="n"/>
      <c r="BH26" s="438" t="n"/>
    </row>
    <row r="27" ht="15" customFormat="1" customHeight="1" s="156" thickBot="1">
      <c r="B27" s="153" t="inlineStr">
        <is>
          <t>Bindura</t>
        </is>
      </c>
      <c r="C27" s="41" t="n">
        <v>450</v>
      </c>
      <c r="D27" s="41" t="n">
        <v>0</v>
      </c>
      <c r="E27" s="41" t="n">
        <v>0</v>
      </c>
      <c r="F27" s="41" t="n">
        <v>0</v>
      </c>
      <c r="G27" s="41" t="n">
        <v>1719</v>
      </c>
      <c r="H27" s="41" t="n">
        <v>0</v>
      </c>
      <c r="I27" s="41" t="n">
        <v>0</v>
      </c>
      <c r="J27" s="41" t="n">
        <v>0</v>
      </c>
      <c r="K27" s="45">
        <f>G27-I27</f>
        <v/>
      </c>
      <c r="L27" s="45">
        <f>H27-J27</f>
        <v/>
      </c>
      <c r="M27" s="45" t="n">
        <v>1372</v>
      </c>
      <c r="N27" s="45" t="n">
        <v>0</v>
      </c>
      <c r="O27" s="45" t="n">
        <v>416</v>
      </c>
      <c r="P27" s="45" t="n">
        <v>0</v>
      </c>
      <c r="Q27" s="45" t="n">
        <v>168</v>
      </c>
      <c r="R27" s="45" t="n">
        <v>4855</v>
      </c>
      <c r="S27" s="45">
        <f>D27+F27+L27</f>
        <v/>
      </c>
      <c r="T27" s="45" t="n">
        <v>0</v>
      </c>
      <c r="U27" s="45" t="n">
        <v>0</v>
      </c>
      <c r="V27" s="45" t="inlineStr">
        <is>
          <t>N/A</t>
        </is>
      </c>
      <c r="W27" s="214">
        <f>IFERROR(I27/G27,0)</f>
        <v/>
      </c>
      <c r="X27" s="214">
        <f>IFERROR(J27/H27,0)</f>
        <v/>
      </c>
      <c r="Y27" s="167" t="n">
        <v>1876</v>
      </c>
      <c r="Z27" s="167" t="n">
        <v>0</v>
      </c>
      <c r="AA27" s="167" t="n">
        <v>998</v>
      </c>
      <c r="AB27" s="168" t="n">
        <v>0</v>
      </c>
      <c r="AC27" s="168" t="n">
        <v>1116</v>
      </c>
      <c r="AD27" s="168" t="n">
        <v>0</v>
      </c>
      <c r="AE27" s="168" t="n">
        <v>0</v>
      </c>
      <c r="AF27" s="168" t="n">
        <v>0</v>
      </c>
      <c r="AG27" s="168" t="n">
        <v>0</v>
      </c>
      <c r="AH27" s="168" t="n">
        <v>0</v>
      </c>
      <c r="AI27" s="168" t="n">
        <v>0</v>
      </c>
      <c r="AJ27" s="168" t="n">
        <v>0</v>
      </c>
      <c r="AK27" s="168" t="n">
        <v>0</v>
      </c>
      <c r="AL27" s="168" t="n">
        <v>0</v>
      </c>
      <c r="AM27" s="160" t="n">
        <v>0</v>
      </c>
      <c r="AN27" s="160" t="n">
        <v>0</v>
      </c>
      <c r="AO27" s="160" t="n">
        <v>0</v>
      </c>
      <c r="AP27" s="160" t="n">
        <v>0</v>
      </c>
      <c r="AQ27" s="160" t="n">
        <v>0</v>
      </c>
      <c r="AR27" s="160" t="n">
        <v>0</v>
      </c>
      <c r="AS27" s="160" t="n">
        <v>0</v>
      </c>
      <c r="AT27" s="160" t="n">
        <v>0</v>
      </c>
      <c r="AU27" s="26" t="inlineStr">
        <is>
          <t xml:space="preserve">3193 samples received from BRIDH </t>
        </is>
      </c>
      <c r="AV27" s="440" t="n"/>
      <c r="AW27" s="440" t="n"/>
      <c r="AX27" s="440" t="n"/>
      <c r="AY27" s="440" t="n"/>
      <c r="AZ27" s="440" t="n"/>
      <c r="BA27" s="440" t="n"/>
      <c r="BB27" s="440" t="n"/>
      <c r="BC27" s="440" t="n"/>
      <c r="BD27" s="440" t="n"/>
      <c r="BE27" s="440" t="n"/>
      <c r="BF27" s="440" t="n"/>
      <c r="BG27" s="440" t="n"/>
      <c r="BH27" s="438" t="n"/>
    </row>
    <row r="28" ht="15" customFormat="1" customHeight="1" s="156" thickBot="1">
      <c r="B28" s="153" t="inlineStr">
        <is>
          <t>Kadoma</t>
        </is>
      </c>
      <c r="C28" s="41" t="n">
        <v>230</v>
      </c>
      <c r="D28" s="41" t="n">
        <v>0</v>
      </c>
      <c r="E28" s="41" t="n">
        <v>0</v>
      </c>
      <c r="F28" s="41" t="n">
        <v>0</v>
      </c>
      <c r="G28" s="41" t="n">
        <v>749</v>
      </c>
      <c r="H28" s="41" t="n">
        <v>0</v>
      </c>
      <c r="I28" s="41" t="n">
        <v>2</v>
      </c>
      <c r="J28" s="41" t="n">
        <v>0</v>
      </c>
      <c r="K28" s="45">
        <f>G28-I28</f>
        <v/>
      </c>
      <c r="L28" s="45">
        <f>H28-J28</f>
        <v/>
      </c>
      <c r="M28" s="45" t="n">
        <v>0</v>
      </c>
      <c r="N28" s="45" t="n">
        <v>0</v>
      </c>
      <c r="O28" s="45" t="n">
        <v>2628</v>
      </c>
      <c r="P28" s="45" t="n">
        <v>0</v>
      </c>
      <c r="Q28" s="45" t="n">
        <v>164</v>
      </c>
      <c r="R28" s="45" t="n">
        <v>8241</v>
      </c>
      <c r="S28" s="45">
        <f>D28+F28+L28</f>
        <v/>
      </c>
      <c r="T28" s="45" t="n">
        <v>0</v>
      </c>
      <c r="U28" s="45" t="n">
        <v>0</v>
      </c>
      <c r="V28" s="45" t="inlineStr">
        <is>
          <t>N/A</t>
        </is>
      </c>
      <c r="W28" s="214">
        <f>IFERROR(I28/G28,0)</f>
        <v/>
      </c>
      <c r="X28" s="214">
        <f>IFERROR(J28/H28,0)</f>
        <v/>
      </c>
      <c r="Y28" s="157" t="n">
        <v>2740</v>
      </c>
      <c r="Z28" s="155" t="n">
        <v>0</v>
      </c>
      <c r="AA28" s="157" t="n">
        <v>2400</v>
      </c>
      <c r="AB28" s="155" t="n">
        <v>0</v>
      </c>
      <c r="AC28" s="155" t="n">
        <v>0</v>
      </c>
      <c r="AD28" s="160" t="n">
        <v>0</v>
      </c>
      <c r="AE28" s="160" t="n">
        <v>0</v>
      </c>
      <c r="AF28" s="160" t="n">
        <v>0</v>
      </c>
      <c r="AG28" s="160" t="n">
        <v>0</v>
      </c>
      <c r="AH28" s="160" t="n">
        <v>0</v>
      </c>
      <c r="AI28" s="160" t="n">
        <v>0</v>
      </c>
      <c r="AJ28" s="160" t="n">
        <v>0</v>
      </c>
      <c r="AK28" s="160" t="n">
        <v>2</v>
      </c>
      <c r="AL28" s="160" t="n">
        <v>0</v>
      </c>
      <c r="AM28" s="160" t="n">
        <v>0</v>
      </c>
      <c r="AN28" s="160" t="n">
        <v>0</v>
      </c>
      <c r="AO28" s="160" t="n">
        <v>0</v>
      </c>
      <c r="AP28" s="160" t="n">
        <v>0</v>
      </c>
      <c r="AQ28" s="160" t="n">
        <v>0</v>
      </c>
      <c r="AR28" s="160" t="n">
        <v>0</v>
      </c>
      <c r="AS28" s="160" t="n">
        <v>0</v>
      </c>
      <c r="AT28" s="160" t="n">
        <v>0</v>
      </c>
      <c r="AU28" s="26" t="inlineStr">
        <is>
          <t>LIMS slow (connection)</t>
        </is>
      </c>
      <c r="AV28" s="440" t="n"/>
      <c r="AW28" s="440" t="n"/>
      <c r="AX28" s="440" t="n"/>
      <c r="AY28" s="440" t="n"/>
      <c r="AZ28" s="440" t="n"/>
      <c r="BA28" s="440" t="n"/>
      <c r="BB28" s="440" t="n"/>
      <c r="BC28" s="440" t="n"/>
      <c r="BD28" s="440" t="n"/>
      <c r="BE28" s="440" t="n"/>
      <c r="BF28" s="440" t="n"/>
      <c r="BG28" s="440" t="n"/>
      <c r="BH28" s="438" t="n"/>
    </row>
    <row r="29" ht="15" customFormat="1" customHeight="1" s="156" thickBot="1">
      <c r="B29" s="178" t="inlineStr">
        <is>
          <t>Marondera</t>
        </is>
      </c>
      <c r="C29" s="41" t="n">
        <v>1845</v>
      </c>
      <c r="D29" s="41" t="n">
        <v>0</v>
      </c>
      <c r="E29" s="41" t="n">
        <v>0</v>
      </c>
      <c r="F29" s="41" t="n">
        <v>0</v>
      </c>
      <c r="G29" s="41" t="n">
        <v>849</v>
      </c>
      <c r="H29" s="41" t="n">
        <v>0</v>
      </c>
      <c r="I29" s="41" t="n">
        <v>4</v>
      </c>
      <c r="J29" s="41" t="n">
        <v>0</v>
      </c>
      <c r="K29" s="45">
        <f>G29-I29</f>
        <v/>
      </c>
      <c r="L29" s="45">
        <f>H29-J29</f>
        <v/>
      </c>
      <c r="M29" s="45" t="n">
        <v>611</v>
      </c>
      <c r="N29" s="45" t="n">
        <v>0</v>
      </c>
      <c r="O29" s="45" t="n">
        <v>1169</v>
      </c>
      <c r="P29" s="45" t="n">
        <v>0</v>
      </c>
      <c r="Q29" s="45" t="n">
        <v>168</v>
      </c>
      <c r="R29" s="45" t="n">
        <v>7717</v>
      </c>
      <c r="S29" s="45">
        <f>D29+F29+L29</f>
        <v/>
      </c>
      <c r="T29" s="45" t="n">
        <v>0</v>
      </c>
      <c r="U29" s="177" t="n">
        <v>0</v>
      </c>
      <c r="V29" s="45" t="inlineStr">
        <is>
          <t>N/A</t>
        </is>
      </c>
      <c r="W29" s="214">
        <f>IFERROR(I29/G29,0)</f>
        <v/>
      </c>
      <c r="X29" s="214">
        <f>IFERROR(J29/H29,0)</f>
        <v/>
      </c>
      <c r="Y29" s="157" t="n">
        <v>105</v>
      </c>
      <c r="Z29" s="155" t="n">
        <v>0</v>
      </c>
      <c r="AA29" s="157" t="n">
        <v>105</v>
      </c>
      <c r="AB29" s="155" t="n">
        <v>0</v>
      </c>
      <c r="AC29" s="155" t="n">
        <v>105</v>
      </c>
      <c r="AD29" s="160" t="n">
        <v>0</v>
      </c>
      <c r="AE29" s="160" t="n">
        <v>0</v>
      </c>
      <c r="AF29" s="160" t="n">
        <v>0</v>
      </c>
      <c r="AG29" s="160" t="n">
        <v>0</v>
      </c>
      <c r="AH29" s="160" t="n">
        <v>0</v>
      </c>
      <c r="AI29" s="160" t="n">
        <v>0</v>
      </c>
      <c r="AJ29" s="160" t="n">
        <v>0</v>
      </c>
      <c r="AK29" s="160" t="n">
        <v>4</v>
      </c>
      <c r="AL29" s="160" t="n">
        <v>0</v>
      </c>
      <c r="AM29" s="160" t="n">
        <v>0</v>
      </c>
      <c r="AN29" s="160" t="n">
        <v>0</v>
      </c>
      <c r="AO29" s="160" t="n">
        <v>0</v>
      </c>
      <c r="AP29" s="160" t="n">
        <v>0</v>
      </c>
      <c r="AQ29" s="160" t="n">
        <v>0</v>
      </c>
      <c r="AR29" s="174" t="n">
        <v>0</v>
      </c>
      <c r="AS29" s="160" t="n">
        <v>0</v>
      </c>
      <c r="AT29" s="160" t="n">
        <v>0</v>
      </c>
      <c r="AU29" s="26" t="n"/>
      <c r="AV29" s="440" t="n"/>
      <c r="AW29" s="440" t="n"/>
      <c r="AX29" s="440" t="n"/>
      <c r="AY29" s="440" t="n"/>
      <c r="AZ29" s="440" t="n"/>
      <c r="BA29" s="440" t="n"/>
      <c r="BB29" s="440" t="n"/>
      <c r="BC29" s="440" t="n"/>
      <c r="BD29" s="440" t="n"/>
      <c r="BE29" s="440" t="n"/>
      <c r="BF29" s="440" t="n"/>
      <c r="BG29" s="440" t="n"/>
      <c r="BH29" s="438" t="n"/>
    </row>
    <row r="30" ht="15" customFormat="1" customHeight="1" s="156" thickBot="1">
      <c r="B30" s="153" t="inlineStr">
        <is>
          <t>St Lukes</t>
        </is>
      </c>
      <c r="C30" s="41" t="n">
        <v>92</v>
      </c>
      <c r="D30" s="41" t="n">
        <v>1699</v>
      </c>
      <c r="E30" s="41" t="n">
        <v>0</v>
      </c>
      <c r="F30" s="41" t="n">
        <v>7</v>
      </c>
      <c r="G30" s="41" t="n">
        <v>0</v>
      </c>
      <c r="H30" s="41" t="n">
        <v>114</v>
      </c>
      <c r="I30" s="41" t="n">
        <v>0</v>
      </c>
      <c r="J30" s="41" t="n">
        <v>0</v>
      </c>
      <c r="K30" s="45">
        <f>G30-I30</f>
        <v/>
      </c>
      <c r="L30" s="45">
        <f>H30-J30</f>
        <v/>
      </c>
      <c r="M30" s="45" t="n">
        <v>0</v>
      </c>
      <c r="N30" s="45" t="n">
        <v>114</v>
      </c>
      <c r="O30" s="45" t="n">
        <v>0</v>
      </c>
      <c r="P30" s="45" t="n">
        <v>0</v>
      </c>
      <c r="Q30" s="45" t="n">
        <v>168</v>
      </c>
      <c r="R30" s="45">
        <f>C30+E30+K30</f>
        <v/>
      </c>
      <c r="S30" s="45">
        <f>D30+F30+L30</f>
        <v/>
      </c>
      <c r="T30" s="45" t="n">
        <v>0</v>
      </c>
      <c r="U30" s="45" t="n">
        <v>0</v>
      </c>
      <c r="V30" s="45" t="inlineStr">
        <is>
          <t>N/A</t>
        </is>
      </c>
      <c r="W30" s="214">
        <f>IFERROR(I30/G30,0)</f>
        <v/>
      </c>
      <c r="X30" s="214">
        <f>IFERROR(J30/H30,0)</f>
        <v/>
      </c>
      <c r="Y30" s="157" t="n">
        <v>0</v>
      </c>
      <c r="Z30" s="155" t="n">
        <v>0</v>
      </c>
      <c r="AA30" s="157" t="n">
        <v>0</v>
      </c>
      <c r="AB30" s="155" t="n">
        <v>2204</v>
      </c>
      <c r="AC30" s="155" t="n">
        <v>0</v>
      </c>
      <c r="AD30" s="160" t="n">
        <v>0</v>
      </c>
      <c r="AE30" s="160" t="n">
        <v>0</v>
      </c>
      <c r="AF30" s="160" t="n">
        <v>0</v>
      </c>
      <c r="AG30" s="160" t="n">
        <v>0</v>
      </c>
      <c r="AH30" s="160" t="n">
        <v>0</v>
      </c>
      <c r="AI30" s="160" t="n">
        <v>0</v>
      </c>
      <c r="AJ30" s="160" t="n">
        <v>0</v>
      </c>
      <c r="AK30" s="160" t="n">
        <v>0</v>
      </c>
      <c r="AL30" s="160" t="n">
        <v>0</v>
      </c>
      <c r="AM30" s="160" t="n">
        <v>0</v>
      </c>
      <c r="AN30" s="160" t="n">
        <v>0</v>
      </c>
      <c r="AO30" s="160" t="n">
        <v>0</v>
      </c>
      <c r="AP30" s="160" t="n">
        <v>0</v>
      </c>
      <c r="AQ30" s="160" t="n">
        <v>0</v>
      </c>
      <c r="AR30" s="160" t="n">
        <v>0</v>
      </c>
      <c r="AS30" s="160" t="n">
        <v>0</v>
      </c>
      <c r="AT30" s="160" t="n">
        <v>0</v>
      </c>
      <c r="AU30" s="26" t="n"/>
      <c r="AV30" s="440" t="n"/>
      <c r="AW30" s="440" t="n"/>
      <c r="AX30" s="440" t="n"/>
      <c r="AY30" s="440" t="n"/>
      <c r="AZ30" s="440" t="n"/>
      <c r="BA30" s="440" t="n"/>
      <c r="BB30" s="440" t="n"/>
      <c r="BC30" s="440" t="n"/>
      <c r="BD30" s="440" t="n"/>
      <c r="BE30" s="440" t="n"/>
      <c r="BF30" s="440" t="n"/>
      <c r="BG30" s="440" t="n"/>
      <c r="BH30" s="438" t="n"/>
    </row>
    <row r="31" ht="15" customFormat="1" customHeight="1" s="156" thickBot="1">
      <c r="B31" s="153" t="inlineStr">
        <is>
          <t>Gwanda</t>
        </is>
      </c>
      <c r="C31" s="41" t="n">
        <v>0</v>
      </c>
      <c r="D31" s="41" t="n">
        <v>2468</v>
      </c>
      <c r="E31" s="41" t="n">
        <v>0</v>
      </c>
      <c r="F31" s="41" t="n">
        <v>0</v>
      </c>
      <c r="G31" s="41" t="n">
        <v>0</v>
      </c>
      <c r="H31" s="41" t="n">
        <v>999</v>
      </c>
      <c r="I31" s="41" t="n">
        <v>0</v>
      </c>
      <c r="J31" s="41" t="n">
        <v>0</v>
      </c>
      <c r="K31" s="45">
        <f>G31-I31</f>
        <v/>
      </c>
      <c r="L31" s="45">
        <f>H31-J31</f>
        <v/>
      </c>
      <c r="M31" s="45" t="n">
        <v>0</v>
      </c>
      <c r="N31" s="45" t="n">
        <v>0</v>
      </c>
      <c r="O31" s="45" t="n">
        <v>0</v>
      </c>
      <c r="P31" s="45" t="n">
        <v>989</v>
      </c>
      <c r="Q31" s="45" t="n">
        <v>168</v>
      </c>
      <c r="R31" s="45">
        <f>C31+E31+K31</f>
        <v/>
      </c>
      <c r="S31" s="45">
        <f>D31+F31+L31</f>
        <v/>
      </c>
      <c r="T31" s="45" t="n">
        <v>0</v>
      </c>
      <c r="U31" s="45" t="n">
        <v>0</v>
      </c>
      <c r="V31" s="45" t="inlineStr">
        <is>
          <t>N/A</t>
        </is>
      </c>
      <c r="W31" s="214">
        <f>IFERROR(I31/G31,0)</f>
        <v/>
      </c>
      <c r="X31" s="214">
        <f>IFERROR(J31/H31,0)</f>
        <v/>
      </c>
      <c r="Y31" s="157" t="n">
        <v>0</v>
      </c>
      <c r="Z31" s="155" t="n">
        <v>0</v>
      </c>
      <c r="AA31" s="157" t="n">
        <v>0</v>
      </c>
      <c r="AB31" s="155" t="n">
        <v>0</v>
      </c>
      <c r="AC31" s="155" t="n">
        <v>0</v>
      </c>
      <c r="AD31" s="160" t="n">
        <v>0</v>
      </c>
      <c r="AE31" s="160" t="n">
        <v>0</v>
      </c>
      <c r="AF31" s="160" t="n">
        <v>0</v>
      </c>
      <c r="AG31" s="160" t="n">
        <v>0</v>
      </c>
      <c r="AH31" s="160" t="n">
        <v>0</v>
      </c>
      <c r="AI31" s="160" t="n">
        <v>0</v>
      </c>
      <c r="AJ31" s="160" t="n">
        <v>0</v>
      </c>
      <c r="AK31" s="160" t="n">
        <v>0</v>
      </c>
      <c r="AL31" s="160" t="n">
        <v>0</v>
      </c>
      <c r="AM31" s="160" t="n">
        <v>0</v>
      </c>
      <c r="AN31" s="160" t="n">
        <v>0</v>
      </c>
      <c r="AO31" s="160" t="n">
        <v>0</v>
      </c>
      <c r="AP31" s="160" t="n">
        <v>0</v>
      </c>
      <c r="AQ31" s="160" t="n">
        <v>0</v>
      </c>
      <c r="AR31" s="160" t="n">
        <v>0</v>
      </c>
      <c r="AS31" s="160" t="n">
        <v>0</v>
      </c>
      <c r="AT31" s="160" t="n">
        <v>0</v>
      </c>
      <c r="AU31" s="26" t="n"/>
      <c r="AV31" s="440" t="n"/>
      <c r="AW31" s="440" t="n"/>
      <c r="AX31" s="440" t="n"/>
      <c r="AY31" s="440" t="n"/>
      <c r="AZ31" s="440" t="n"/>
      <c r="BA31" s="440" t="n"/>
      <c r="BB31" s="440" t="n"/>
      <c r="BC31" s="440" t="n"/>
      <c r="BD31" s="440" t="n"/>
      <c r="BE31" s="440" t="n"/>
      <c r="BF31" s="440" t="n"/>
      <c r="BG31" s="440" t="n"/>
      <c r="BH31" s="438" t="n"/>
    </row>
    <row r="32" ht="15" customFormat="1" customHeight="1" s="156" thickBot="1">
      <c r="B32" s="90" t="inlineStr">
        <is>
          <t>Total</t>
        </is>
      </c>
      <c r="C32" s="91">
        <f>SUM(C19:C31)</f>
        <v/>
      </c>
      <c r="D32" s="91">
        <f>SUM(D19:D31)</f>
        <v/>
      </c>
      <c r="E32" s="91">
        <f>SUM(E19:E31)</f>
        <v/>
      </c>
      <c r="F32" s="91">
        <f>SUM(F19:F31)</f>
        <v/>
      </c>
      <c r="G32" s="91">
        <f>SUM(G19:G31)</f>
        <v/>
      </c>
      <c r="H32" s="91">
        <f>SUM(H19:H31)</f>
        <v/>
      </c>
      <c r="I32" s="91">
        <f>SUM(I19:I31)</f>
        <v/>
      </c>
      <c r="J32" s="91">
        <f>SUM(J19:J31)</f>
        <v/>
      </c>
      <c r="K32" s="91">
        <f>SUM(K19:K31)</f>
        <v/>
      </c>
      <c r="L32" s="91">
        <f>SUM(L19:L31)</f>
        <v/>
      </c>
      <c r="M32" s="91">
        <f>SUM(M19:M31)</f>
        <v/>
      </c>
      <c r="N32" s="91">
        <f>SUM(N19:N31)</f>
        <v/>
      </c>
      <c r="O32" s="91">
        <f>SUM(O19:O31)</f>
        <v/>
      </c>
      <c r="P32" s="91">
        <f>SUM(P19:P31)</f>
        <v/>
      </c>
      <c r="Q32" s="91">
        <f>SUM(Q19:Q31)</f>
        <v/>
      </c>
      <c r="R32" s="91">
        <f>SUM(R19:R31)</f>
        <v/>
      </c>
      <c r="S32" s="91">
        <f>SUM(S19:S31)</f>
        <v/>
      </c>
      <c r="T32" s="91">
        <f>SUM(T19:T31)</f>
        <v/>
      </c>
      <c r="U32" s="91">
        <f>SUM(U19:U31)</f>
        <v/>
      </c>
      <c r="V32" s="91">
        <f>SUM(V19:V31)</f>
        <v/>
      </c>
      <c r="W32" s="215">
        <f>SUM(W19:W31)</f>
        <v/>
      </c>
      <c r="X32" s="215">
        <f>SUM(X19:X31)</f>
        <v/>
      </c>
      <c r="Y32" s="91">
        <f>SUM(Y19:Y31)</f>
        <v/>
      </c>
      <c r="Z32" s="91">
        <f>SUM(Z19:Z31)</f>
        <v/>
      </c>
      <c r="AA32" s="91">
        <f>SUM(AA19:AA31)</f>
        <v/>
      </c>
      <c r="AB32" s="91">
        <f>SUM(AB19:AB31)</f>
        <v/>
      </c>
      <c r="AC32" s="91">
        <f>SUM(AC19:AC31)</f>
        <v/>
      </c>
      <c r="AD32" s="91">
        <f>SUM(AD19:AD31)</f>
        <v/>
      </c>
      <c r="AE32" s="91">
        <f>SUM(AE19:AE31)</f>
        <v/>
      </c>
      <c r="AF32" s="91">
        <f>SUM(AF19:AF31)</f>
        <v/>
      </c>
      <c r="AG32" s="91">
        <f>SUM(AG19:AG31)</f>
        <v/>
      </c>
      <c r="AH32" s="91">
        <f>SUM(AH19:AH31)</f>
        <v/>
      </c>
      <c r="AI32" s="91">
        <f>SUM(AI19:AI31)</f>
        <v/>
      </c>
      <c r="AJ32" s="91">
        <f>SUM(AJ19:AJ31)</f>
        <v/>
      </c>
      <c r="AK32" s="91">
        <f>SUM(AK19:AK31)</f>
        <v/>
      </c>
      <c r="AL32" s="91">
        <f>SUM(AL19:AL31)</f>
        <v/>
      </c>
      <c r="AM32" s="91">
        <f>SUM(AM19:AM31)</f>
        <v/>
      </c>
      <c r="AN32" s="91">
        <f>SUM(AN19:AN31)</f>
        <v/>
      </c>
      <c r="AO32" s="91">
        <f>SUM(AO19:AO31)</f>
        <v/>
      </c>
      <c r="AP32" s="91">
        <f>SUM(AP19:AP31)</f>
        <v/>
      </c>
      <c r="AQ32" s="91">
        <f>SUM(AQ19:AQ31)</f>
        <v/>
      </c>
      <c r="AR32" s="91">
        <f>SUM(AR19:AR31)</f>
        <v/>
      </c>
      <c r="AS32" s="91">
        <f>SUM(AS19:AS31)</f>
        <v/>
      </c>
      <c r="AT32" s="91">
        <f>SUM(AT19:AT31)</f>
        <v/>
      </c>
      <c r="AU32" s="509" t="n"/>
      <c r="AV32" s="467" t="n"/>
      <c r="AW32" s="467" t="n"/>
      <c r="AX32" s="467" t="n"/>
      <c r="AY32" s="467" t="n"/>
      <c r="AZ32" s="467" t="n"/>
      <c r="BA32" s="467" t="n"/>
      <c r="BB32" s="467" t="n"/>
      <c r="BC32" s="467" t="n"/>
      <c r="BD32" s="467" t="n"/>
      <c r="BE32" s="467" t="n"/>
      <c r="BF32" s="467" t="n"/>
      <c r="BG32" s="467" t="n"/>
      <c r="BH32" s="468" t="n"/>
    </row>
    <row r="33" ht="15" customFormat="1" customHeight="1" s="156" thickBot="1" thickTop="1">
      <c r="A33" s="96" t="inlineStr">
        <is>
          <t>EID Specimens</t>
        </is>
      </c>
      <c r="B33" s="96" t="inlineStr">
        <is>
          <t>EID</t>
        </is>
      </c>
      <c r="C33" s="97" t="n"/>
      <c r="D33" s="97" t="n"/>
      <c r="E33" s="97" t="n"/>
      <c r="F33" s="97" t="n"/>
      <c r="G33" s="97" t="n"/>
      <c r="H33" s="97" t="n"/>
      <c r="I33" s="97" t="n"/>
      <c r="J33" s="97" t="n"/>
      <c r="K33" s="98" t="n"/>
      <c r="L33" s="98" t="n"/>
      <c r="M33" s="98" t="n"/>
      <c r="N33" s="98" t="n"/>
      <c r="O33" s="98" t="n"/>
      <c r="P33" s="98" t="n"/>
      <c r="Q33" s="98" t="n"/>
      <c r="R33" s="105" t="n"/>
      <c r="S33" s="105" t="n"/>
      <c r="T33" s="98" t="n"/>
      <c r="U33" s="98" t="n"/>
      <c r="V33" s="98" t="n"/>
      <c r="W33" s="138" t="n"/>
      <c r="X33" s="138" t="n"/>
      <c r="Y33" s="99" t="n"/>
      <c r="Z33" s="99" t="n"/>
      <c r="AA33" s="100" t="n"/>
      <c r="AB33" s="100" t="n"/>
      <c r="AC33" s="100" t="n"/>
      <c r="AD33" s="101" t="n"/>
      <c r="AE33" s="101" t="n"/>
      <c r="AF33" s="101" t="n"/>
      <c r="AG33" s="101" t="n"/>
      <c r="AH33" s="101" t="n"/>
      <c r="AI33" s="101" t="n"/>
      <c r="AJ33" s="101" t="n"/>
      <c r="AK33" s="101" t="n"/>
      <c r="AL33" s="101" t="n"/>
      <c r="AM33" s="101" t="n"/>
      <c r="AN33" s="101" t="n"/>
      <c r="AO33" s="101" t="n"/>
      <c r="AP33" s="101" t="n"/>
      <c r="AQ33" s="101" t="n"/>
      <c r="AR33" s="101" t="n"/>
      <c r="AS33" s="101" t="n"/>
      <c r="AT33" s="102" t="n"/>
      <c r="AU33" s="469" t="n"/>
      <c r="AV33" s="470" t="n"/>
      <c r="AW33" s="470" t="n"/>
      <c r="AX33" s="470" t="n"/>
      <c r="AY33" s="470" t="n"/>
      <c r="AZ33" s="470" t="n"/>
      <c r="BA33" s="470" t="n"/>
      <c r="BB33" s="470" t="n"/>
      <c r="BC33" s="470" t="n"/>
      <c r="BD33" s="470" t="n"/>
      <c r="BE33" s="470" t="n"/>
      <c r="BF33" s="470" t="n"/>
      <c r="BG33" s="470" t="n"/>
      <c r="BH33" s="471" t="n"/>
    </row>
    <row r="34" ht="15" customFormat="1" customHeight="1" s="156" thickBot="1" thickTop="1">
      <c r="B34" s="189" t="inlineStr">
        <is>
          <t>NMRL</t>
        </is>
      </c>
      <c r="C34" s="172" t="n">
        <v>0</v>
      </c>
      <c r="D34" s="172" t="n">
        <v>3298</v>
      </c>
      <c r="E34" s="172" t="n">
        <v>0</v>
      </c>
      <c r="F34" s="172" t="n">
        <v>0</v>
      </c>
      <c r="G34" s="172" t="n">
        <v>0</v>
      </c>
      <c r="H34" s="172" t="n">
        <v>434</v>
      </c>
      <c r="I34" s="172" t="n">
        <v>0</v>
      </c>
      <c r="J34" s="172" t="n">
        <v>1</v>
      </c>
      <c r="K34" s="112">
        <f>G34-I34</f>
        <v/>
      </c>
      <c r="L34" s="112">
        <f>H34-J34</f>
        <v/>
      </c>
      <c r="M34" s="112" t="n">
        <v>0</v>
      </c>
      <c r="N34" s="112" t="n">
        <v>189</v>
      </c>
      <c r="O34" s="112" t="n">
        <v>0</v>
      </c>
      <c r="P34" s="112" t="n">
        <v>245</v>
      </c>
      <c r="Q34" s="188" t="n">
        <v>168</v>
      </c>
      <c r="R34" s="45">
        <f>C34+E34+K34</f>
        <v/>
      </c>
      <c r="S34" s="45">
        <f>D34+F34+L34</f>
        <v/>
      </c>
      <c r="T34" s="112" t="n">
        <v>0</v>
      </c>
      <c r="U34" s="112" t="n">
        <v>0</v>
      </c>
      <c r="V34" s="112" t="inlineStr">
        <is>
          <t>N/A</t>
        </is>
      </c>
      <c r="W34" s="154">
        <f>IFERROR(I34/G34,0)</f>
        <v/>
      </c>
      <c r="X34" s="154">
        <f>IFERROR(J34/H34,0)</f>
        <v/>
      </c>
      <c r="Y34" s="94" t="n">
        <v>0</v>
      </c>
      <c r="Z34" s="95" t="n">
        <v>256</v>
      </c>
      <c r="AA34" s="94" t="n">
        <v>0</v>
      </c>
      <c r="AB34" s="95" t="n">
        <v>0</v>
      </c>
      <c r="AC34" s="95" t="n">
        <v>0</v>
      </c>
      <c r="AD34" s="172" t="n">
        <v>256</v>
      </c>
      <c r="AE34" s="172" t="n">
        <v>0</v>
      </c>
      <c r="AF34" s="172" t="n">
        <v>0</v>
      </c>
      <c r="AG34" s="172" t="n">
        <v>0</v>
      </c>
      <c r="AH34" s="172" t="n">
        <v>1</v>
      </c>
      <c r="AI34" s="172" t="n">
        <v>0</v>
      </c>
      <c r="AJ34" s="172" t="n">
        <v>0</v>
      </c>
      <c r="AK34" s="172" t="n">
        <v>0</v>
      </c>
      <c r="AL34" s="172" t="n">
        <v>0</v>
      </c>
      <c r="AM34" s="172" t="n">
        <v>0</v>
      </c>
      <c r="AN34" s="172" t="n">
        <v>0</v>
      </c>
      <c r="AO34" s="172" t="n">
        <v>0</v>
      </c>
      <c r="AP34" s="172" t="n">
        <v>0</v>
      </c>
      <c r="AQ34" s="172" t="n">
        <v>0</v>
      </c>
      <c r="AR34" s="172" t="n">
        <v>0</v>
      </c>
      <c r="AS34" s="172" t="n">
        <v>0</v>
      </c>
      <c r="AT34" s="173" t="n">
        <v>0</v>
      </c>
      <c r="AU34" s="472" t="n"/>
      <c r="AV34" s="473" t="n"/>
      <c r="AW34" s="473" t="n"/>
      <c r="AX34" s="473" t="n"/>
      <c r="AY34" s="473" t="n"/>
      <c r="AZ34" s="473" t="n"/>
      <c r="BA34" s="473" t="n"/>
      <c r="BB34" s="473" t="n"/>
      <c r="BC34" s="473" t="n"/>
      <c r="BD34" s="473" t="n"/>
      <c r="BE34" s="473" t="n"/>
      <c r="BF34" s="473" t="n"/>
      <c r="BG34" s="473" t="n"/>
      <c r="BH34" s="474" t="n"/>
    </row>
    <row r="35" ht="15" customFormat="1" customHeight="1" s="156" thickBot="1">
      <c r="B35" s="153" t="inlineStr">
        <is>
          <t>Mpilo</t>
        </is>
      </c>
      <c r="C35" s="41" t="n">
        <v>0</v>
      </c>
      <c r="D35" s="41" t="n">
        <v>1897</v>
      </c>
      <c r="E35" s="41" t="n">
        <v>0</v>
      </c>
      <c r="F35" s="41" t="n">
        <v>0</v>
      </c>
      <c r="G35" s="41" t="n">
        <v>0</v>
      </c>
      <c r="H35" s="41" t="n">
        <v>324</v>
      </c>
      <c r="I35" s="41" t="n">
        <v>0</v>
      </c>
      <c r="J35" s="41" t="n">
        <v>0</v>
      </c>
      <c r="K35" s="112">
        <f>G35-I35</f>
        <v/>
      </c>
      <c r="L35" s="112">
        <f>H35-J35</f>
        <v/>
      </c>
      <c r="M35" s="45" t="n">
        <v>0</v>
      </c>
      <c r="N35" s="45" t="n">
        <v>0</v>
      </c>
      <c r="O35" s="45" t="n">
        <v>0</v>
      </c>
      <c r="P35" s="45" t="n">
        <v>0</v>
      </c>
      <c r="Q35" s="45" t="n">
        <v>168</v>
      </c>
      <c r="R35" s="45">
        <f>C35+E35+K35</f>
        <v/>
      </c>
      <c r="S35" s="45">
        <f>D35+F35+L35</f>
        <v/>
      </c>
      <c r="T35" s="45" t="n">
        <v>0</v>
      </c>
      <c r="U35" s="45" t="n">
        <v>0</v>
      </c>
      <c r="V35" s="45" t="inlineStr">
        <is>
          <t>N/A</t>
        </is>
      </c>
      <c r="W35" s="154">
        <f>IFERROR(I35/G35,0)</f>
        <v/>
      </c>
      <c r="X35" s="154">
        <f>IFERROR(J35/H35,0)</f>
        <v/>
      </c>
      <c r="Y35" s="157" t="n">
        <v>0</v>
      </c>
      <c r="Z35" s="157" t="n">
        <v>0</v>
      </c>
      <c r="AA35" s="157" t="n">
        <v>0</v>
      </c>
      <c r="AB35" s="157" t="n">
        <v>0</v>
      </c>
      <c r="AC35" s="157" t="n">
        <v>0</v>
      </c>
      <c r="AD35" s="157" t="n">
        <v>0</v>
      </c>
      <c r="AE35" s="157" t="n">
        <v>0</v>
      </c>
      <c r="AF35" s="157" t="n">
        <v>0</v>
      </c>
      <c r="AG35" s="157" t="n">
        <v>0</v>
      </c>
      <c r="AH35" s="157" t="n">
        <v>0</v>
      </c>
      <c r="AI35" s="157" t="n">
        <v>0</v>
      </c>
      <c r="AJ35" s="157" t="n">
        <v>0</v>
      </c>
      <c r="AK35" s="157" t="n">
        <v>0</v>
      </c>
      <c r="AL35" s="157" t="n">
        <v>0</v>
      </c>
      <c r="AM35" s="157" t="n">
        <v>0</v>
      </c>
      <c r="AN35" s="157" t="n">
        <v>0</v>
      </c>
      <c r="AO35" s="157" t="n">
        <v>0</v>
      </c>
      <c r="AP35" s="157" t="n">
        <v>0</v>
      </c>
      <c r="AQ35" s="157" t="n">
        <v>0</v>
      </c>
      <c r="AR35" s="157" t="n">
        <v>0</v>
      </c>
      <c r="AS35" s="157" t="n">
        <v>0</v>
      </c>
      <c r="AT35" s="157" t="n">
        <v>0</v>
      </c>
      <c r="AU35" s="475" t="n"/>
      <c r="AV35" s="440" t="n"/>
      <c r="AW35" s="440" t="n"/>
      <c r="AX35" s="440" t="n"/>
      <c r="AY35" s="440" t="n"/>
      <c r="AZ35" s="440" t="n"/>
      <c r="BA35" s="440" t="n"/>
      <c r="BB35" s="440" t="n"/>
      <c r="BC35" s="440" t="n"/>
      <c r="BD35" s="440" t="n"/>
      <c r="BE35" s="440" t="n"/>
      <c r="BF35" s="440" t="n"/>
      <c r="BG35" s="440" t="n"/>
      <c r="BH35" s="438" t="n"/>
    </row>
    <row r="36" ht="15" customFormat="1" customHeight="1" s="156" thickBot="1">
      <c r="B36" s="178" t="inlineStr">
        <is>
          <t>Mutare</t>
        </is>
      </c>
      <c r="C36" s="41" t="n">
        <v>0</v>
      </c>
      <c r="D36" s="41" t="n">
        <v>474</v>
      </c>
      <c r="E36" s="41" t="n">
        <v>0</v>
      </c>
      <c r="F36" s="41" t="n">
        <v>0</v>
      </c>
      <c r="G36" s="41" t="n">
        <v>0</v>
      </c>
      <c r="H36" s="41" t="n">
        <v>99</v>
      </c>
      <c r="I36" s="41" t="n">
        <v>0</v>
      </c>
      <c r="J36" s="41" t="n">
        <v>0</v>
      </c>
      <c r="K36" s="112">
        <f>G36-I36</f>
        <v/>
      </c>
      <c r="L36" s="112">
        <f>H36-J36</f>
        <v/>
      </c>
      <c r="M36" s="45" t="n">
        <v>0</v>
      </c>
      <c r="N36" s="45" t="n">
        <v>0</v>
      </c>
      <c r="O36" s="45" t="n">
        <v>0</v>
      </c>
      <c r="P36" s="45" t="n">
        <v>89</v>
      </c>
      <c r="Q36" s="177" t="n">
        <v>168</v>
      </c>
      <c r="R36" s="45">
        <f>C36+E36+K36</f>
        <v/>
      </c>
      <c r="S36" s="45">
        <f>D36+F36+L36</f>
        <v/>
      </c>
      <c r="T36" s="45" t="n">
        <v>0</v>
      </c>
      <c r="U36" s="45" t="n">
        <v>0</v>
      </c>
      <c r="V36" s="45" t="inlineStr">
        <is>
          <t>N/A</t>
        </is>
      </c>
      <c r="W36" s="154">
        <f>IFERROR(I36/G36,0)</f>
        <v/>
      </c>
      <c r="X36" s="154">
        <f>IFERROR(J36/H36,0)</f>
        <v/>
      </c>
      <c r="Y36" s="157" t="n">
        <v>0</v>
      </c>
      <c r="Z36" s="155" t="n">
        <v>0</v>
      </c>
      <c r="AA36" s="157" t="n">
        <v>0</v>
      </c>
      <c r="AB36" s="155" t="n">
        <v>0</v>
      </c>
      <c r="AC36" s="155" t="n">
        <v>0</v>
      </c>
      <c r="AD36" s="41" t="n">
        <v>0</v>
      </c>
      <c r="AE36" s="41" t="n">
        <v>0</v>
      </c>
      <c r="AF36" s="41" t="n">
        <v>0</v>
      </c>
      <c r="AG36" s="41" t="n">
        <v>0</v>
      </c>
      <c r="AH36" s="41" t="n">
        <v>0</v>
      </c>
      <c r="AI36" s="41" t="n">
        <v>0</v>
      </c>
      <c r="AJ36" s="41" t="n">
        <v>0</v>
      </c>
      <c r="AK36" s="41" t="n">
        <v>0</v>
      </c>
      <c r="AL36" s="41" t="n">
        <v>0</v>
      </c>
      <c r="AM36" s="155" t="n">
        <v>0</v>
      </c>
      <c r="AN36" s="155" t="n">
        <v>0</v>
      </c>
      <c r="AO36" s="155" t="n">
        <v>0</v>
      </c>
      <c r="AP36" s="155" t="n">
        <v>0</v>
      </c>
      <c r="AQ36" s="155" t="n">
        <v>0</v>
      </c>
      <c r="AR36" s="155" t="n">
        <v>0</v>
      </c>
      <c r="AS36" s="155" t="n">
        <v>0</v>
      </c>
      <c r="AT36" s="155" t="n">
        <v>0</v>
      </c>
      <c r="AU36" s="475" t="n"/>
      <c r="AV36" s="440" t="n"/>
      <c r="AW36" s="440" t="n"/>
      <c r="AX36" s="440" t="n"/>
      <c r="AY36" s="440" t="n"/>
      <c r="AZ36" s="440" t="n"/>
      <c r="BA36" s="440" t="n"/>
      <c r="BB36" s="440" t="n"/>
      <c r="BC36" s="440" t="n"/>
      <c r="BD36" s="440" t="n"/>
      <c r="BE36" s="440" t="n"/>
      <c r="BF36" s="440" t="n"/>
      <c r="BG36" s="440" t="n"/>
      <c r="BH36" s="438" t="n"/>
    </row>
    <row r="37" ht="15" customFormat="1" customHeight="1" s="156" thickBot="1">
      <c r="B37" s="178" t="inlineStr">
        <is>
          <t>Chinhoyi</t>
        </is>
      </c>
      <c r="C37" s="41" t="n">
        <v>0</v>
      </c>
      <c r="D37" s="41" t="n">
        <v>273</v>
      </c>
      <c r="E37" s="41" t="n">
        <v>0</v>
      </c>
      <c r="F37" s="41" t="n">
        <v>0</v>
      </c>
      <c r="G37" s="41" t="n">
        <v>0</v>
      </c>
      <c r="H37" s="41" t="n">
        <v>71</v>
      </c>
      <c r="I37" s="41" t="n">
        <v>0</v>
      </c>
      <c r="J37" s="41" t="n">
        <v>0</v>
      </c>
      <c r="K37" s="112">
        <f>G37-I37</f>
        <v/>
      </c>
      <c r="L37" s="112">
        <f>H37-J37</f>
        <v/>
      </c>
      <c r="M37" s="45" t="n">
        <v>0</v>
      </c>
      <c r="N37" s="45" t="n">
        <v>51</v>
      </c>
      <c r="O37" s="45" t="n">
        <v>0</v>
      </c>
      <c r="P37" s="45" t="n">
        <v>120</v>
      </c>
      <c r="Q37" s="177" t="n">
        <v>168</v>
      </c>
      <c r="R37" s="45">
        <f>C37+E37+K37</f>
        <v/>
      </c>
      <c r="S37" s="45">
        <f>D37+F37+L37</f>
        <v/>
      </c>
      <c r="T37" s="45" t="n">
        <v>0</v>
      </c>
      <c r="U37" s="45" t="n">
        <v>0</v>
      </c>
      <c r="V37" s="45" t="inlineStr">
        <is>
          <t>N/A</t>
        </is>
      </c>
      <c r="W37" s="154">
        <f>IFERROR(I37/G37,0)</f>
        <v/>
      </c>
      <c r="X37" s="154">
        <f>IFERROR(J37/H37,0)</f>
        <v/>
      </c>
      <c r="Y37" s="157" t="n">
        <v>0</v>
      </c>
      <c r="Z37" s="155" t="n">
        <v>0</v>
      </c>
      <c r="AA37" s="157" t="n">
        <v>0</v>
      </c>
      <c r="AB37" s="155" t="n">
        <v>0</v>
      </c>
      <c r="AC37" s="155" t="n">
        <v>0</v>
      </c>
      <c r="AD37" s="41" t="n">
        <v>0</v>
      </c>
      <c r="AE37" s="41" t="n">
        <v>0</v>
      </c>
      <c r="AF37" s="41" t="n">
        <v>0</v>
      </c>
      <c r="AG37" s="41" t="n">
        <v>0</v>
      </c>
      <c r="AH37" s="41" t="n">
        <v>0</v>
      </c>
      <c r="AI37" s="41" t="n">
        <v>0</v>
      </c>
      <c r="AJ37" s="41" t="n">
        <v>0</v>
      </c>
      <c r="AK37" s="41" t="n">
        <v>0</v>
      </c>
      <c r="AL37" s="41" t="n">
        <v>0</v>
      </c>
      <c r="AM37" s="41" t="n">
        <v>0</v>
      </c>
      <c r="AN37" s="41" t="n">
        <v>0</v>
      </c>
      <c r="AO37" s="41" t="n">
        <v>0</v>
      </c>
      <c r="AP37" s="41" t="n">
        <v>0</v>
      </c>
      <c r="AQ37" s="41" t="n">
        <v>0</v>
      </c>
      <c r="AR37" s="41" t="n">
        <v>0</v>
      </c>
      <c r="AS37" s="41" t="n">
        <v>0</v>
      </c>
      <c r="AT37" s="41" t="n">
        <v>0</v>
      </c>
      <c r="AU37" s="475" t="n"/>
      <c r="AV37" s="440" t="n"/>
      <c r="AW37" s="440" t="n"/>
      <c r="AX37" s="440" t="n"/>
      <c r="AY37" s="440" t="n"/>
      <c r="AZ37" s="440" t="n"/>
      <c r="BA37" s="440" t="n"/>
      <c r="BB37" s="440" t="n"/>
      <c r="BC37" s="440" t="n"/>
      <c r="BD37" s="440" t="n"/>
      <c r="BE37" s="440" t="n"/>
      <c r="BF37" s="440" t="n"/>
      <c r="BG37" s="440" t="n"/>
      <c r="BH37" s="438" t="n"/>
    </row>
    <row r="38" ht="15" customFormat="1" customHeight="1" s="156" thickBot="1">
      <c r="B38" s="178" t="inlineStr">
        <is>
          <t xml:space="preserve">Masvingo </t>
        </is>
      </c>
      <c r="C38" s="41" t="n">
        <v>0</v>
      </c>
      <c r="D38" s="41" t="n">
        <v>377</v>
      </c>
      <c r="E38" s="41" t="n">
        <v>0</v>
      </c>
      <c r="F38" s="41" t="n">
        <v>0</v>
      </c>
      <c r="G38" s="41" t="n">
        <v>0</v>
      </c>
      <c r="H38" s="41" t="n">
        <v>105</v>
      </c>
      <c r="I38" s="41" t="n">
        <v>0</v>
      </c>
      <c r="J38" s="41" t="n">
        <v>0</v>
      </c>
      <c r="K38" s="112">
        <f>G38-I38</f>
        <v/>
      </c>
      <c r="L38" s="112">
        <f>H38-J38</f>
        <v/>
      </c>
      <c r="M38" s="45" t="n">
        <v>0</v>
      </c>
      <c r="N38" s="165" t="n">
        <v>0</v>
      </c>
      <c r="O38" s="165" t="n">
        <v>0</v>
      </c>
      <c r="P38" s="165" t="n">
        <v>53</v>
      </c>
      <c r="Q38" s="225" t="n">
        <v>168</v>
      </c>
      <c r="R38" s="45">
        <f>C38+E38+K38</f>
        <v/>
      </c>
      <c r="S38" s="45">
        <f>D38+F38+L38</f>
        <v/>
      </c>
      <c r="T38" s="45" t="n">
        <v>0</v>
      </c>
      <c r="U38" s="45" t="n">
        <v>0</v>
      </c>
      <c r="V38" s="45" t="inlineStr">
        <is>
          <t>N/A</t>
        </is>
      </c>
      <c r="W38" s="154">
        <f>IFERROR(I38/G38,0)</f>
        <v/>
      </c>
      <c r="X38" s="154">
        <f>IFERROR(J38/H38,0)</f>
        <v/>
      </c>
      <c r="Y38" s="157" t="n">
        <v>0</v>
      </c>
      <c r="Z38" s="157" t="n">
        <v>0</v>
      </c>
      <c r="AA38" s="157" t="n">
        <v>0</v>
      </c>
      <c r="AB38" s="157" t="n">
        <v>0</v>
      </c>
      <c r="AC38" s="157" t="n">
        <v>0</v>
      </c>
      <c r="AD38" s="157" t="n">
        <v>0</v>
      </c>
      <c r="AE38" s="157" t="n">
        <v>0</v>
      </c>
      <c r="AF38" s="157" t="n">
        <v>0</v>
      </c>
      <c r="AG38" s="157" t="n">
        <v>0</v>
      </c>
      <c r="AH38" s="157" t="n">
        <v>0</v>
      </c>
      <c r="AI38" s="157" t="n">
        <v>0</v>
      </c>
      <c r="AJ38" s="157" t="n">
        <v>0</v>
      </c>
      <c r="AK38" s="157" t="n">
        <v>0</v>
      </c>
      <c r="AL38" s="157" t="n">
        <v>0</v>
      </c>
      <c r="AM38" s="157" t="n">
        <v>0</v>
      </c>
      <c r="AN38" s="157" t="n">
        <v>0</v>
      </c>
      <c r="AO38" s="157" t="n">
        <v>0</v>
      </c>
      <c r="AP38" s="157" t="n">
        <v>0</v>
      </c>
      <c r="AQ38" s="157" t="n">
        <v>0</v>
      </c>
      <c r="AR38" s="157" t="n">
        <v>0</v>
      </c>
      <c r="AS38" s="157" t="n">
        <v>0</v>
      </c>
      <c r="AT38" s="157" t="n">
        <v>0</v>
      </c>
      <c r="AU38" s="475" t="n"/>
      <c r="AV38" s="440" t="n"/>
      <c r="AW38" s="440" t="n"/>
      <c r="AX38" s="440" t="n"/>
      <c r="AY38" s="440" t="n"/>
      <c r="AZ38" s="440" t="n"/>
      <c r="BA38" s="440" t="n"/>
      <c r="BB38" s="440" t="n"/>
      <c r="BC38" s="440" t="n"/>
      <c r="BD38" s="440" t="n"/>
      <c r="BE38" s="440" t="n"/>
      <c r="BF38" s="440" t="n"/>
      <c r="BG38" s="440" t="n"/>
      <c r="BH38" s="438" t="n"/>
    </row>
    <row r="39" ht="15" customFormat="1" customHeight="1" s="88" thickBot="1">
      <c r="A39" s="19" t="n"/>
      <c r="B39" s="20" t="inlineStr">
        <is>
          <t>Total</t>
        </is>
      </c>
      <c r="C39" s="36">
        <f>SUM(C34:C38)</f>
        <v/>
      </c>
      <c r="D39" s="36">
        <f>SUM(D34:D38)</f>
        <v/>
      </c>
      <c r="E39" s="36">
        <f>SUM(E34:E38)</f>
        <v/>
      </c>
      <c r="F39" s="36">
        <f>SUM(F34:F38)</f>
        <v/>
      </c>
      <c r="G39" s="36">
        <f>SUM(G34:G38)</f>
        <v/>
      </c>
      <c r="H39" s="36">
        <f>SUM(H34:H38)</f>
        <v/>
      </c>
      <c r="I39" s="36">
        <f>SUM(I34:I38)</f>
        <v/>
      </c>
      <c r="J39" s="36">
        <f>SUM(J34:J38)</f>
        <v/>
      </c>
      <c r="K39" s="36">
        <f>SUM(K34:K38)</f>
        <v/>
      </c>
      <c r="L39" s="36">
        <f>SUM(L34:L38)</f>
        <v/>
      </c>
      <c r="M39" s="36">
        <f>SUM(M34:M38)</f>
        <v/>
      </c>
      <c r="N39" s="36">
        <f>SUM(N34:N38)</f>
        <v/>
      </c>
      <c r="O39" s="36">
        <f>SUM(O34:O38)</f>
        <v/>
      </c>
      <c r="P39" s="36">
        <f>SUM(P34:P38)</f>
        <v/>
      </c>
      <c r="Q39" s="36">
        <f>SUM(Q34:Q38)</f>
        <v/>
      </c>
      <c r="R39" s="36">
        <f>SUM(R34:R38)</f>
        <v/>
      </c>
      <c r="S39" s="36">
        <f>SUM(S34:S38)</f>
        <v/>
      </c>
      <c r="T39" s="36">
        <f>SUM(T34:T38)</f>
        <v/>
      </c>
      <c r="U39" s="36">
        <f>SUM(U34:U38)</f>
        <v/>
      </c>
      <c r="V39" s="36">
        <f>SUM(V34:V38)</f>
        <v/>
      </c>
      <c r="W39" s="36">
        <f>SUM(W34:W38)</f>
        <v/>
      </c>
      <c r="X39" s="176">
        <f>SUM(X34:X38)</f>
        <v/>
      </c>
      <c r="Y39" s="36">
        <f>SUM(Y34:Y38)</f>
        <v/>
      </c>
      <c r="Z39" s="36">
        <f>SUM(Z34:Z38)</f>
        <v/>
      </c>
      <c r="AA39" s="36">
        <f>SUM(AA34:AA38)</f>
        <v/>
      </c>
      <c r="AB39" s="36">
        <f>SUM(AB34:AB38)</f>
        <v/>
      </c>
      <c r="AC39" s="36">
        <f>SUM(AC34:AC38)</f>
        <v/>
      </c>
      <c r="AD39" s="36">
        <f>SUM(AD34:AD38)</f>
        <v/>
      </c>
      <c r="AE39" s="36">
        <f>SUM(AE34:AE38)</f>
        <v/>
      </c>
      <c r="AF39" s="36">
        <f>SUM(AF34:AF38)</f>
        <v/>
      </c>
      <c r="AG39" s="36">
        <f>SUM(AG34:AG38)</f>
        <v/>
      </c>
      <c r="AH39" s="36">
        <f>SUM(AH34:AH38)</f>
        <v/>
      </c>
      <c r="AI39" s="36">
        <f>SUM(AI34:AI38)</f>
        <v/>
      </c>
      <c r="AJ39" s="36">
        <f>SUM(AJ34:AJ38)</f>
        <v/>
      </c>
      <c r="AK39" s="36">
        <f>SUM(AK34:AK38)</f>
        <v/>
      </c>
      <c r="AL39" s="36">
        <f>SUM(AL34:AL38)</f>
        <v/>
      </c>
      <c r="AM39" s="36">
        <f>SUM(AM34:AM38)</f>
        <v/>
      </c>
      <c r="AN39" s="36">
        <f>SUM(AN34:AN38)</f>
        <v/>
      </c>
      <c r="AO39" s="36">
        <f>SUM(AO34:AO38)</f>
        <v/>
      </c>
      <c r="AP39" s="36">
        <f>SUM(AP34:AP38)</f>
        <v/>
      </c>
      <c r="AQ39" s="36">
        <f>SUM(AQ34:AQ38)</f>
        <v/>
      </c>
      <c r="AR39" s="36">
        <f>SUM(AR34:AR38)</f>
        <v/>
      </c>
      <c r="AS39" s="36">
        <f>SUM(AS34:AS38)</f>
        <v/>
      </c>
      <c r="AT39" s="36">
        <f>SUM(AT34:AT38)</f>
        <v/>
      </c>
      <c r="AU39" s="475" t="n"/>
      <c r="AV39" s="440" t="n"/>
      <c r="AW39" s="440" t="n"/>
      <c r="AX39" s="440" t="n"/>
      <c r="AY39" s="440" t="n"/>
      <c r="AZ39" s="440" t="n"/>
      <c r="BA39" s="440" t="n"/>
      <c r="BB39" s="440" t="n"/>
      <c r="BC39" s="440" t="n"/>
      <c r="BD39" s="440" t="n"/>
      <c r="BE39" s="440" t="n"/>
      <c r="BF39" s="440" t="n"/>
      <c r="BG39" s="440" t="n"/>
      <c r="BH39" s="438" t="n"/>
    </row>
    <row r="40" customFormat="1" s="156">
      <c r="B40" s="88" t="n"/>
      <c r="C40" s="437" t="n"/>
      <c r="D40" s="437" t="n"/>
      <c r="E40" s="437" t="n"/>
      <c r="F40" s="437" t="n"/>
      <c r="G40" s="437" t="n"/>
      <c r="H40" s="437" t="n"/>
      <c r="I40" s="437" t="n"/>
      <c r="J40" s="437" t="n"/>
      <c r="K40" s="437" t="n"/>
      <c r="L40" s="437" t="n"/>
      <c r="M40" s="22" t="n"/>
      <c r="N40" s="22" t="n"/>
      <c r="O40" s="23" t="n"/>
      <c r="P40" s="23" t="n"/>
      <c r="Q40" s="23" t="n"/>
      <c r="R40" s="23" t="n"/>
      <c r="S40" s="23" t="n"/>
      <c r="T40" s="23" t="n"/>
      <c r="U40" s="23" t="n"/>
      <c r="V40" s="23" t="n"/>
      <c r="W40" s="23" t="n"/>
      <c r="X40" s="23" t="n"/>
      <c r="Y40" s="23" t="n"/>
      <c r="Z40" s="23" t="n"/>
      <c r="AA40" s="23" t="n"/>
      <c r="AB40" s="23" t="n"/>
      <c r="AC40" s="23" t="n"/>
      <c r="AD40" s="23" t="n"/>
      <c r="AE40" s="23" t="n"/>
      <c r="AF40" s="23" t="n"/>
      <c r="AG40" s="23" t="n"/>
    </row>
    <row r="41" ht="15" customFormat="1" customHeight="1" s="156" thickBot="1"/>
    <row r="42" ht="18.6" customFormat="1" customHeight="1" s="156" thickBot="1">
      <c r="B42" s="10" t="inlineStr">
        <is>
          <t>Specimens Run</t>
        </is>
      </c>
    </row>
    <row r="43" ht="15" customFormat="1" customHeight="1" s="156" thickBot="1"/>
    <row r="44" ht="50.55" customHeight="1" s="218" thickBot="1">
      <c r="B44" s="276" t="inlineStr">
        <is>
          <t>Laboratory</t>
        </is>
      </c>
      <c r="C44" s="387" t="inlineStr">
        <is>
          <t>Tests Done</t>
        </is>
      </c>
      <c r="D44" s="440" t="n"/>
      <c r="E44" s="440" t="n"/>
      <c r="F44" s="440" t="n"/>
      <c r="G44" s="440" t="n"/>
      <c r="H44" s="440" t="n"/>
      <c r="I44" s="440" t="n"/>
      <c r="J44" s="440" t="n"/>
      <c r="K44" s="440" t="n"/>
      <c r="L44" s="440" t="n"/>
      <c r="M44" s="440" t="n"/>
      <c r="N44" s="440" t="n"/>
      <c r="O44" s="440" t="n"/>
      <c r="P44" s="440" t="n"/>
      <c r="Q44" s="440" t="n"/>
      <c r="R44" s="440" t="n"/>
      <c r="S44" s="440" t="n"/>
      <c r="T44" s="440" t="n"/>
      <c r="U44" s="440" t="n"/>
      <c r="V44" s="440" t="n"/>
      <c r="W44" s="440" t="n"/>
      <c r="X44" s="440" t="n"/>
      <c r="Y44" s="440" t="n"/>
      <c r="Z44" s="440" t="n"/>
      <c r="AA44" s="440" t="n"/>
      <c r="AB44" s="440" t="n"/>
      <c r="AC44" s="440" t="n"/>
      <c r="AD44" s="440" t="n"/>
      <c r="AE44" s="440" t="n"/>
      <c r="AF44" s="440" t="n"/>
      <c r="AG44" s="440" t="n"/>
      <c r="AH44" s="440" t="n"/>
      <c r="AI44" s="440" t="n"/>
      <c r="AJ44" s="440" t="n"/>
      <c r="AK44" s="440" t="n"/>
      <c r="AL44" s="440" t="n"/>
      <c r="AM44" s="440" t="n"/>
      <c r="AN44" s="440" t="n"/>
      <c r="AO44" s="440" t="n"/>
      <c r="AP44" s="440" t="n"/>
      <c r="AQ44" s="128" t="inlineStr">
        <is>
          <t>Total Tests Done</t>
        </is>
      </c>
      <c r="AR44" s="128" t="inlineStr">
        <is>
          <t>Total Repeats</t>
        </is>
      </c>
      <c r="AS44" s="128" t="inlineStr">
        <is>
          <t>Total Patients Run</t>
        </is>
      </c>
      <c r="AT44" s="128" t="inlineStr">
        <is>
          <t>Target: Weekly</t>
        </is>
      </c>
      <c r="AU44" s="128" t="inlineStr">
        <is>
          <t>% Target Achievement</t>
        </is>
      </c>
      <c r="AV44" s="355" t="inlineStr">
        <is>
          <t>%Error Rate</t>
        </is>
      </c>
      <c r="AW44" s="438" t="n"/>
      <c r="AX44" s="355" t="inlineStr">
        <is>
          <t>%Error Rate</t>
        </is>
      </c>
      <c r="AY44" s="438" t="n"/>
      <c r="AZ44" s="355" t="inlineStr">
        <is>
          <t>%Error Rate</t>
        </is>
      </c>
      <c r="BA44" s="438" t="n"/>
      <c r="BB44" s="355" t="inlineStr">
        <is>
          <t>%Error Rate</t>
        </is>
      </c>
      <c r="BC44" s="438" t="n"/>
      <c r="BD44" s="510" t="inlineStr">
        <is>
          <t xml:space="preserve">Total NCs from Audit </t>
        </is>
      </c>
      <c r="BE44" s="510" t="inlineStr">
        <is>
          <t xml:space="preserve">NCs not yet closed </t>
        </is>
      </c>
      <c r="BF44" s="511" t="inlineStr">
        <is>
          <t xml:space="preserve">NCs closed this week </t>
        </is>
      </c>
      <c r="BG44" s="423" t="inlineStr">
        <is>
          <t xml:space="preserve">Total NCs from Audit </t>
        </is>
      </c>
      <c r="BH44" s="424" t="inlineStr">
        <is>
          <t xml:space="preserve">NCs not yet closed </t>
        </is>
      </c>
      <c r="BI44" s="423" t="inlineStr">
        <is>
          <t xml:space="preserve">NCs closed this week </t>
        </is>
      </c>
    </row>
    <row r="45" ht="15" customHeight="1" s="218" thickBot="1">
      <c r="B45" s="5" t="n"/>
      <c r="C45" s="480" t="inlineStr">
        <is>
          <t xml:space="preserve">Roche </t>
        </is>
      </c>
      <c r="D45" s="440" t="n"/>
      <c r="E45" s="440" t="n"/>
      <c r="F45" s="440" t="n"/>
      <c r="G45" s="440" t="n"/>
      <c r="H45" s="440" t="n"/>
      <c r="I45" s="440" t="n"/>
      <c r="J45" s="440" t="n"/>
      <c r="K45" s="440" t="n"/>
      <c r="L45" s="438" t="n"/>
      <c r="M45" s="480" t="inlineStr">
        <is>
          <t>BMX</t>
        </is>
      </c>
      <c r="N45" s="440" t="n"/>
      <c r="O45" s="440" t="n"/>
      <c r="P45" s="440" t="n"/>
      <c r="Q45" s="440" t="n"/>
      <c r="R45" s="440" t="n"/>
      <c r="S45" s="440" t="n"/>
      <c r="T45" s="440" t="n"/>
      <c r="U45" s="440" t="n"/>
      <c r="V45" s="438" t="n"/>
      <c r="W45" s="480" t="inlineStr">
        <is>
          <t>Abbott</t>
        </is>
      </c>
      <c r="X45" s="440" t="n"/>
      <c r="Y45" s="440" t="n"/>
      <c r="Z45" s="440" t="n"/>
      <c r="AA45" s="440" t="n"/>
      <c r="AB45" s="440" t="n"/>
      <c r="AC45" s="440" t="n"/>
      <c r="AD45" s="440" t="n"/>
      <c r="AE45" s="440" t="n"/>
      <c r="AF45" s="438" t="n"/>
      <c r="AG45" s="480" t="inlineStr">
        <is>
          <t>Hologic Panther</t>
        </is>
      </c>
      <c r="AH45" s="440" t="n"/>
      <c r="AI45" s="440" t="n"/>
      <c r="AJ45" s="440" t="n"/>
      <c r="AK45" s="440" t="n"/>
      <c r="AL45" s="440" t="n"/>
      <c r="AM45" s="440" t="n"/>
      <c r="AN45" s="440" t="n"/>
      <c r="AO45" s="440" t="n"/>
      <c r="AP45" s="438" t="n"/>
      <c r="AQ45" s="481" t="n"/>
      <c r="AR45" s="482" t="n"/>
      <c r="AS45" s="482" t="n"/>
      <c r="AT45" s="482" t="n"/>
      <c r="AU45" s="24" t="n"/>
      <c r="AV45" s="41" t="inlineStr">
        <is>
          <t>Roche</t>
        </is>
      </c>
      <c r="AW45" s="438" t="n"/>
      <c r="AX45" s="41" t="inlineStr">
        <is>
          <t>BMX</t>
        </is>
      </c>
      <c r="AY45" s="438" t="n"/>
      <c r="AZ45" s="41" t="inlineStr">
        <is>
          <t>Abbott</t>
        </is>
      </c>
      <c r="BA45" s="438" t="n"/>
      <c r="BB45" s="41" t="inlineStr">
        <is>
          <t>Hologic Panther</t>
        </is>
      </c>
      <c r="BC45" s="438" t="n"/>
      <c r="BD45" s="483" t="n"/>
      <c r="BE45" s="483" t="n"/>
      <c r="BF45" s="512" t="n"/>
      <c r="BG45" s="485" t="n"/>
      <c r="BH45" s="485" t="n"/>
      <c r="BI45" s="485" t="n"/>
    </row>
    <row r="46" ht="15" customHeight="1" s="218" thickBot="1">
      <c r="B46" s="483" t="n"/>
      <c r="C46" s="259" t="inlineStr">
        <is>
          <t xml:space="preserve">Plasma </t>
        </is>
      </c>
      <c r="D46" s="440" t="n"/>
      <c r="E46" s="440" t="n"/>
      <c r="F46" s="440" t="n"/>
      <c r="G46" s="440" t="n"/>
      <c r="H46" s="299" t="inlineStr">
        <is>
          <t>DBS</t>
        </is>
      </c>
      <c r="I46" s="440" t="n"/>
      <c r="J46" s="440" t="n"/>
      <c r="K46" s="440" t="n"/>
      <c r="L46" s="440" t="n"/>
      <c r="M46" s="259" t="inlineStr">
        <is>
          <t xml:space="preserve">Plasma </t>
        </is>
      </c>
      <c r="N46" s="440" t="n"/>
      <c r="O46" s="440" t="n"/>
      <c r="P46" s="440" t="n"/>
      <c r="Q46" s="440" t="n"/>
      <c r="R46" s="299" t="inlineStr">
        <is>
          <t>DBS</t>
        </is>
      </c>
      <c r="S46" s="440" t="n"/>
      <c r="T46" s="440" t="n"/>
      <c r="U46" s="440" t="n"/>
      <c r="V46" s="440" t="n"/>
      <c r="W46" s="259" t="inlineStr">
        <is>
          <t xml:space="preserve">Plasma </t>
        </is>
      </c>
      <c r="X46" s="440" t="n"/>
      <c r="Y46" s="440" t="n"/>
      <c r="Z46" s="440" t="n"/>
      <c r="AA46" s="440" t="n"/>
      <c r="AB46" s="299" t="inlineStr">
        <is>
          <t>DBS</t>
        </is>
      </c>
      <c r="AC46" s="440" t="n"/>
      <c r="AD46" s="440" t="n"/>
      <c r="AE46" s="440" t="n"/>
      <c r="AF46" s="440" t="n"/>
      <c r="AG46" s="259" t="inlineStr">
        <is>
          <t xml:space="preserve">Plasma </t>
        </is>
      </c>
      <c r="AH46" s="440" t="n"/>
      <c r="AI46" s="440" t="n"/>
      <c r="AJ46" s="440" t="n"/>
      <c r="AK46" s="440" t="n"/>
      <c r="AL46" s="299" t="inlineStr">
        <is>
          <t>DBS</t>
        </is>
      </c>
      <c r="AM46" s="440" t="n"/>
      <c r="AN46" s="440" t="n"/>
      <c r="AO46" s="440" t="n"/>
      <c r="AP46" s="440" t="n"/>
      <c r="AU46" s="60" t="n"/>
      <c r="AV46" s="41" t="inlineStr">
        <is>
          <t xml:space="preserve">Plasma </t>
        </is>
      </c>
      <c r="AW46" s="396" t="inlineStr">
        <is>
          <t>DBS</t>
        </is>
      </c>
      <c r="AX46" s="396" t="inlineStr">
        <is>
          <t xml:space="preserve">Plasma </t>
        </is>
      </c>
      <c r="AY46" s="41" t="inlineStr">
        <is>
          <t>DBS</t>
        </is>
      </c>
      <c r="AZ46" s="396" t="inlineStr">
        <is>
          <t xml:space="preserve">Plasma </t>
        </is>
      </c>
      <c r="BA46" s="41" t="inlineStr">
        <is>
          <t>DBS</t>
        </is>
      </c>
      <c r="BB46" s="396" t="inlineStr">
        <is>
          <t xml:space="preserve">Plasma </t>
        </is>
      </c>
      <c r="BC46" s="41" t="inlineStr">
        <is>
          <t>DBS</t>
        </is>
      </c>
      <c r="BD46" s="486" t="n"/>
      <c r="BE46" s="486" t="n"/>
      <c r="BF46" s="513" t="n"/>
      <c r="BG46" s="488" t="n"/>
      <c r="BH46" s="488" t="n"/>
      <c r="BI46" s="488" t="n"/>
    </row>
    <row r="47" ht="84" customHeight="1" s="218" thickBot="1">
      <c r="B47" s="486" t="n"/>
      <c r="C47" s="26" t="inlineStr">
        <is>
          <t>Run (Number of samples received this week)</t>
        </is>
      </c>
      <c r="D47" s="26" t="inlineStr">
        <is>
          <t xml:space="preserve">Run (Number of Carry Over Samples from previous weeks) </t>
        </is>
      </c>
      <c r="E47" s="26" t="inlineStr">
        <is>
          <t>Failed but eligible for repeat</t>
        </is>
      </c>
      <c r="F47" s="26" t="inlineStr">
        <is>
          <t>Failed not eligible for repeat</t>
        </is>
      </c>
      <c r="G47" s="25" t="inlineStr">
        <is>
          <t>Repeat</t>
        </is>
      </c>
      <c r="H47" s="26" t="inlineStr">
        <is>
          <t>Run (Number of samples received this week)</t>
        </is>
      </c>
      <c r="I47" s="26" t="inlineStr">
        <is>
          <t xml:space="preserve">Run (Number of Carry Over Samples from previous weeks) </t>
        </is>
      </c>
      <c r="J47" s="26" t="inlineStr">
        <is>
          <t>Failed but eligible for repeat</t>
        </is>
      </c>
      <c r="K47" s="26" t="inlineStr">
        <is>
          <t>Failed not eligible for repeat</t>
        </is>
      </c>
      <c r="L47" s="25" t="inlineStr">
        <is>
          <t>Repeat</t>
        </is>
      </c>
      <c r="M47" s="26" t="inlineStr">
        <is>
          <t>Run (Number of samples received this week)</t>
        </is>
      </c>
      <c r="N47" s="26" t="inlineStr">
        <is>
          <t xml:space="preserve">Run (Number of Carry Over Samples from previous weeks) </t>
        </is>
      </c>
      <c r="O47" s="26" t="inlineStr">
        <is>
          <t>Failed but eligible for repeat</t>
        </is>
      </c>
      <c r="P47" s="26" t="inlineStr">
        <is>
          <t>Failed not eligible for repeat</t>
        </is>
      </c>
      <c r="Q47" s="25" t="inlineStr">
        <is>
          <t>Repeat</t>
        </is>
      </c>
      <c r="R47" s="26" t="inlineStr">
        <is>
          <t>Run (Number of samples received this week)</t>
        </is>
      </c>
      <c r="S47" s="26" t="inlineStr">
        <is>
          <t xml:space="preserve">Run (Number of Carry Over Samples from previous weeks) </t>
        </is>
      </c>
      <c r="T47" s="26" t="inlineStr">
        <is>
          <t>Failed but eligible for repeat</t>
        </is>
      </c>
      <c r="U47" s="26" t="inlineStr">
        <is>
          <t>Failed not eligible for repeat</t>
        </is>
      </c>
      <c r="V47" s="25" t="inlineStr">
        <is>
          <t>Repeat</t>
        </is>
      </c>
      <c r="W47" s="26" t="inlineStr">
        <is>
          <t>Run (Number of samples received this week)</t>
        </is>
      </c>
      <c r="X47" s="26" t="inlineStr">
        <is>
          <t xml:space="preserve">Run (Number of Carry Over Samples from previous weeks) </t>
        </is>
      </c>
      <c r="Y47" s="26" t="inlineStr">
        <is>
          <t>Failed but eligible for repeat</t>
        </is>
      </c>
      <c r="Z47" s="26" t="inlineStr">
        <is>
          <t>Failed not eligible for repeat</t>
        </is>
      </c>
      <c r="AA47" s="25" t="inlineStr">
        <is>
          <t>Repeat</t>
        </is>
      </c>
      <c r="AB47" s="26" t="inlineStr">
        <is>
          <t>Run (Number of samples received this week)</t>
        </is>
      </c>
      <c r="AC47" s="26" t="inlineStr">
        <is>
          <t xml:space="preserve">Run (Number of Carry Over Samples from previous weeks) </t>
        </is>
      </c>
      <c r="AD47" s="26" t="inlineStr">
        <is>
          <t>Failed but eligible for repeat</t>
        </is>
      </c>
      <c r="AE47" s="26" t="inlineStr">
        <is>
          <t>Failed not eligible for repeat</t>
        </is>
      </c>
      <c r="AF47" s="25" t="inlineStr">
        <is>
          <t>Repeat</t>
        </is>
      </c>
      <c r="AG47" s="26" t="inlineStr">
        <is>
          <t>Run (Number of samples received this week)</t>
        </is>
      </c>
      <c r="AH47" s="26" t="inlineStr">
        <is>
          <t xml:space="preserve">Run (Number of Carry Over Samples from previous weeks) </t>
        </is>
      </c>
      <c r="AI47" s="26" t="inlineStr">
        <is>
          <t>Failed but eligible for repeat</t>
        </is>
      </c>
      <c r="AJ47" s="26" t="inlineStr">
        <is>
          <t>Failed not eligible for repeat</t>
        </is>
      </c>
      <c r="AK47" s="25" t="inlineStr">
        <is>
          <t>Repeat</t>
        </is>
      </c>
      <c r="AL47" s="26" t="inlineStr">
        <is>
          <t>Run (Number of samples received this week)</t>
        </is>
      </c>
      <c r="AM47" s="26" t="inlineStr">
        <is>
          <t xml:space="preserve">Run (Number of Carry Over Samples from previous weeks) </t>
        </is>
      </c>
      <c r="AN47" s="26" t="inlineStr">
        <is>
          <t>Failed but eligible for repeat</t>
        </is>
      </c>
      <c r="AO47" s="26" t="inlineStr">
        <is>
          <t>Failed not eligible for repeat</t>
        </is>
      </c>
      <c r="AP47" s="25" t="inlineStr">
        <is>
          <t>Repeat</t>
        </is>
      </c>
      <c r="AQ47" s="460" t="n"/>
      <c r="AR47" s="460" t="n"/>
      <c r="AS47" s="460" t="n"/>
      <c r="AT47" s="460" t="n"/>
      <c r="AU47" s="61" t="n"/>
      <c r="AV47" s="62" t="n"/>
      <c r="AW47" s="385" t="n"/>
      <c r="AX47" s="440" t="n"/>
      <c r="AY47" s="440" t="n"/>
      <c r="AZ47" s="440" t="n"/>
      <c r="BA47" s="440" t="n"/>
      <c r="BB47" s="440" t="n"/>
      <c r="BC47" s="440" t="n"/>
      <c r="BD47" s="158" t="n"/>
      <c r="BE47" s="158" t="n"/>
      <c r="BF47" s="171" t="n"/>
      <c r="BG47" s="146" t="n"/>
      <c r="BH47" s="146" t="n"/>
      <c r="BI47" s="146" t="n"/>
    </row>
    <row r="48" ht="16.2" customHeight="1" s="218" thickBot="1">
      <c r="B48" s="153" t="inlineStr">
        <is>
          <t>NMRL</t>
        </is>
      </c>
      <c r="C48" s="41" t="n">
        <v>0</v>
      </c>
      <c r="D48" s="41" t="n">
        <v>0</v>
      </c>
      <c r="E48" s="41" t="n">
        <v>0</v>
      </c>
      <c r="F48" s="41" t="n">
        <v>0</v>
      </c>
      <c r="G48" s="41" t="n">
        <v>0</v>
      </c>
      <c r="H48" s="41" t="n">
        <v>0</v>
      </c>
      <c r="I48" s="41" t="n">
        <v>0</v>
      </c>
      <c r="J48" s="41" t="n">
        <v>0</v>
      </c>
      <c r="K48" s="41" t="n">
        <v>0</v>
      </c>
      <c r="L48" s="41" t="n">
        <v>0</v>
      </c>
      <c r="M48" s="41" t="n">
        <v>164</v>
      </c>
      <c r="N48" s="41" t="n">
        <v>178</v>
      </c>
      <c r="O48" s="41" t="n">
        <v>4</v>
      </c>
      <c r="P48" s="41" t="n">
        <v>0</v>
      </c>
      <c r="Q48" s="41" t="n">
        <v>4</v>
      </c>
      <c r="R48" s="41" t="n">
        <v>0</v>
      </c>
      <c r="S48" s="41" t="n">
        <v>0</v>
      </c>
      <c r="T48" s="41" t="n">
        <v>0</v>
      </c>
      <c r="U48" s="41" t="n">
        <v>0</v>
      </c>
      <c r="V48" s="41" t="n">
        <v>0</v>
      </c>
      <c r="W48" s="41" t="n">
        <v>0</v>
      </c>
      <c r="X48" s="41" t="n">
        <v>0</v>
      </c>
      <c r="Y48" s="41" t="n">
        <v>0</v>
      </c>
      <c r="Z48" s="41" t="n">
        <v>0</v>
      </c>
      <c r="AA48" s="41" t="n">
        <v>0</v>
      </c>
      <c r="AB48" s="41" t="n">
        <v>0</v>
      </c>
      <c r="AC48" s="41" t="n">
        <v>744</v>
      </c>
      <c r="AD48" s="41" t="n">
        <v>105</v>
      </c>
      <c r="AE48" s="41" t="n">
        <v>0</v>
      </c>
      <c r="AF48" s="41" t="n">
        <v>12</v>
      </c>
      <c r="AG48" s="41" t="n">
        <v>0</v>
      </c>
      <c r="AH48" s="41" t="n">
        <v>0</v>
      </c>
      <c r="AI48" s="41" t="n">
        <v>0</v>
      </c>
      <c r="AJ48" s="41" t="n">
        <v>0</v>
      </c>
      <c r="AK48" s="41" t="n">
        <v>0</v>
      </c>
      <c r="AL48" s="41" t="n">
        <v>0</v>
      </c>
      <c r="AM48" s="41" t="n">
        <v>0</v>
      </c>
      <c r="AN48" s="41" t="n">
        <v>0</v>
      </c>
      <c r="AO48" s="41" t="n">
        <v>0</v>
      </c>
      <c r="AP48" s="41" t="n">
        <v>0</v>
      </c>
      <c r="AQ48" s="41">
        <f>SUM(C48,D48,H48,I48,M48,N48,R48,S48,W48,X48,AB48,AC48,AG48,AH48,AL48,AM48)</f>
        <v/>
      </c>
      <c r="AR48" s="45">
        <f>SUM(G48,L48,Q48,V48,AA48,AF48,AK48,AP48)</f>
        <v/>
      </c>
      <c r="AS48" s="45">
        <f>AQ48-SUM(E48,F48,J48,K48,O48,P48,T48,U48,Z48,AA48,AD48,AE48,AJ48,AI48,AN48,AO48)</f>
        <v/>
      </c>
      <c r="AT48" s="45" t="n">
        <v>4681</v>
      </c>
      <c r="AU48" s="48">
        <f>AS48/AT48</f>
        <v/>
      </c>
      <c r="AV48" s="217">
        <f>IFERROR(SUM(E48,F48)/SUM(C48,D48),0)</f>
        <v/>
      </c>
      <c r="AW48" s="217">
        <f>IFERROR(SUM(J48,K48)/SUM(H48,I48),0)</f>
        <v/>
      </c>
      <c r="AX48" s="217">
        <f>IFERROR(SUM(O48,P48)/SUM(M48,N48),0)</f>
        <v/>
      </c>
      <c r="AY48" s="217">
        <f>IFERROR(SUM(T48,U48)/SUM(R48,S48),0)</f>
        <v/>
      </c>
      <c r="AZ48" s="217">
        <f>IFERROR(SUM(Y48,Z48)/SUM(W48,X48),0)</f>
        <v/>
      </c>
      <c r="BA48" s="217">
        <f>IFERROR(SUM(AD48,AE48)/SUM(AB48,AC48),0)</f>
        <v/>
      </c>
      <c r="BB48" s="217">
        <f>IFERROR(SUM(AI48,AJ48)/SUM(AG48,AH48),0)</f>
        <v/>
      </c>
      <c r="BC48" s="217">
        <f>IFERROR(SUM(AN48,AO48)/SUM(AL48,AM48),0)</f>
        <v/>
      </c>
      <c r="BD48" s="158" t="n">
        <v>10</v>
      </c>
      <c r="BE48" s="158" t="n">
        <v>9</v>
      </c>
      <c r="BF48" s="158" t="n">
        <v>1</v>
      </c>
      <c r="BG48" s="140" t="n"/>
      <c r="BH48" s="140" t="n"/>
      <c r="BI48" s="140" t="n"/>
    </row>
    <row r="49" ht="16.2" customHeight="1" s="218" thickBot="1">
      <c r="B49" s="153" t="inlineStr">
        <is>
          <t>Mpilo</t>
        </is>
      </c>
      <c r="C49" s="41" t="n">
        <v>0</v>
      </c>
      <c r="D49" s="41" t="n">
        <v>4158</v>
      </c>
      <c r="E49" s="41" t="n">
        <v>59</v>
      </c>
      <c r="F49" s="41" t="n">
        <v>21</v>
      </c>
      <c r="G49" s="41" t="n">
        <v>59</v>
      </c>
      <c r="H49" s="41" t="n">
        <v>0</v>
      </c>
      <c r="I49" s="41" t="n">
        <v>0</v>
      </c>
      <c r="J49" s="41" t="n">
        <v>0</v>
      </c>
      <c r="K49" s="41" t="n">
        <v>0</v>
      </c>
      <c r="L49" s="41" t="n">
        <v>0</v>
      </c>
      <c r="M49" s="41" t="n">
        <v>0</v>
      </c>
      <c r="N49" s="41" t="n">
        <v>0</v>
      </c>
      <c r="O49" s="41" t="n">
        <v>0</v>
      </c>
      <c r="P49" s="41" t="n">
        <v>0</v>
      </c>
      <c r="Q49" s="41" t="n">
        <v>0</v>
      </c>
      <c r="R49" s="41" t="n">
        <v>0</v>
      </c>
      <c r="S49" s="41" t="n">
        <v>0</v>
      </c>
      <c r="T49" s="41" t="n">
        <v>0</v>
      </c>
      <c r="U49" s="41" t="n">
        <v>0</v>
      </c>
      <c r="V49" s="41" t="n">
        <v>0</v>
      </c>
      <c r="W49" s="41" t="n">
        <v>0</v>
      </c>
      <c r="X49" s="41" t="n">
        <v>0</v>
      </c>
      <c r="Y49" s="41" t="n">
        <v>0</v>
      </c>
      <c r="Z49" s="41" t="n">
        <v>0</v>
      </c>
      <c r="AA49" s="41" t="n">
        <v>0</v>
      </c>
      <c r="AB49" s="41" t="n">
        <v>0</v>
      </c>
      <c r="AC49" s="41" t="n">
        <v>4092</v>
      </c>
      <c r="AD49" s="41" t="n">
        <v>517</v>
      </c>
      <c r="AE49" s="41" t="n">
        <v>0</v>
      </c>
      <c r="AF49" s="41" t="n">
        <v>326</v>
      </c>
      <c r="AG49" s="41" t="n">
        <v>0</v>
      </c>
      <c r="AH49" s="41" t="n">
        <v>0</v>
      </c>
      <c r="AI49" s="41" t="n">
        <v>0</v>
      </c>
      <c r="AJ49" s="41" t="n">
        <v>0</v>
      </c>
      <c r="AK49" s="41" t="n">
        <v>0</v>
      </c>
      <c r="AL49" s="41" t="n">
        <v>0</v>
      </c>
      <c r="AM49" s="41" t="n">
        <v>0</v>
      </c>
      <c r="AN49" s="41" t="n">
        <v>0</v>
      </c>
      <c r="AO49" s="41" t="n">
        <v>0</v>
      </c>
      <c r="AP49" s="41" t="n">
        <v>0</v>
      </c>
      <c r="AQ49" s="41">
        <f>SUM(C49,D49,H49,I49,M49,N49,R49,S49,W49,X49,AB49,AC49,AG49,AH49,AL49,AM49)</f>
        <v/>
      </c>
      <c r="AR49" s="45">
        <f>SUM(G49,L49,Q49,V49,AA49,AF49,AK49,AP49)</f>
        <v/>
      </c>
      <c r="AS49" s="45">
        <f>AQ49-SUM(E49,F49,J49,K49,O49,P49,T49,U49,Z49,AA49,AD49,AE49,AJ49,AI49,AN49,AO49)</f>
        <v/>
      </c>
      <c r="AT49" s="45" t="n">
        <v>3496</v>
      </c>
      <c r="AU49" s="48">
        <f>AS49/AT49</f>
        <v/>
      </c>
      <c r="AV49" s="217">
        <f>IFERROR(SUM(E49,F49)/SUM(C49,D49),0)</f>
        <v/>
      </c>
      <c r="AW49" s="217">
        <f>IFERROR(SUM(J49,K49)/SUM(H49,I49),0)</f>
        <v/>
      </c>
      <c r="AX49" s="217">
        <f>IFERROR(SUM(O49,P49)/SUM(M49,N49),0)</f>
        <v/>
      </c>
      <c r="AY49" s="217">
        <f>IFERROR(SUM(T49,U49)/SUM(R49,S49),0)</f>
        <v/>
      </c>
      <c r="AZ49" s="217">
        <f>IFERROR(SUM(Y49,Z49)/SUM(W49,X49),0)</f>
        <v/>
      </c>
      <c r="BA49" s="217">
        <f>IFERROR(SUM(AD49,AE49)/SUM(AB49,AC49),0)</f>
        <v/>
      </c>
      <c r="BB49" s="217">
        <f>IFERROR(SUM(AI49,AJ49)/SUM(AG49,AH49),0)</f>
        <v/>
      </c>
      <c r="BC49" s="217">
        <f>IFERROR(SUM(AN49,AO49)/SUM(AL49,AM49),0)</f>
        <v/>
      </c>
      <c r="BD49" s="141" t="n">
        <v>10</v>
      </c>
      <c r="BE49" s="141" t="n">
        <v>0</v>
      </c>
      <c r="BF49" s="142" t="n">
        <v>0</v>
      </c>
      <c r="BG49" s="140" t="n"/>
      <c r="BH49" s="140" t="n"/>
      <c r="BI49" s="140" t="n"/>
    </row>
    <row r="50" ht="16.2" customHeight="1" s="218" thickBot="1">
      <c r="B50" s="153" t="inlineStr">
        <is>
          <t>Mutare</t>
        </is>
      </c>
      <c r="C50" s="41" t="n">
        <v>0</v>
      </c>
      <c r="D50" s="41" t="n">
        <v>0</v>
      </c>
      <c r="E50" s="41" t="n">
        <v>0</v>
      </c>
      <c r="F50" s="41" t="n">
        <v>0</v>
      </c>
      <c r="G50" s="41" t="n">
        <v>0</v>
      </c>
      <c r="H50" s="41" t="n">
        <v>0</v>
      </c>
      <c r="I50" s="41" t="n">
        <v>0</v>
      </c>
      <c r="J50" s="41" t="n">
        <v>0</v>
      </c>
      <c r="K50" s="41" t="n">
        <v>0</v>
      </c>
      <c r="L50" s="41" t="n">
        <v>0</v>
      </c>
      <c r="M50" s="41" t="n">
        <v>0</v>
      </c>
      <c r="N50" s="41" t="n">
        <v>0</v>
      </c>
      <c r="O50" s="41" t="n">
        <v>0</v>
      </c>
      <c r="P50" s="41" t="n">
        <v>0</v>
      </c>
      <c r="Q50" s="41" t="n">
        <v>0</v>
      </c>
      <c r="R50" s="41" t="n">
        <v>0</v>
      </c>
      <c r="S50" s="41" t="n">
        <v>0</v>
      </c>
      <c r="T50" s="41" t="n">
        <v>0</v>
      </c>
      <c r="U50" s="41" t="n">
        <v>0</v>
      </c>
      <c r="V50" s="41" t="n">
        <v>0</v>
      </c>
      <c r="W50" s="41" t="n">
        <v>0</v>
      </c>
      <c r="X50" s="41" t="n">
        <v>0</v>
      </c>
      <c r="Y50" s="41" t="n">
        <v>0</v>
      </c>
      <c r="Z50" s="41" t="n">
        <v>0</v>
      </c>
      <c r="AA50" s="41" t="n">
        <v>0</v>
      </c>
      <c r="AB50" s="41" t="n">
        <v>0</v>
      </c>
      <c r="AC50" s="41" t="n">
        <v>651</v>
      </c>
      <c r="AD50" s="41" t="n">
        <v>32</v>
      </c>
      <c r="AE50" s="41" t="n">
        <v>0</v>
      </c>
      <c r="AF50" s="41" t="n">
        <v>39</v>
      </c>
      <c r="AG50" s="41" t="n">
        <v>0</v>
      </c>
      <c r="AH50" s="41" t="n">
        <v>0</v>
      </c>
      <c r="AI50" s="41" t="n">
        <v>0</v>
      </c>
      <c r="AJ50" s="41" t="n">
        <v>0</v>
      </c>
      <c r="AK50" s="41" t="n">
        <v>0</v>
      </c>
      <c r="AL50" s="41" t="n">
        <v>0</v>
      </c>
      <c r="AM50" s="41" t="n">
        <v>0</v>
      </c>
      <c r="AN50" s="41" t="n">
        <v>0</v>
      </c>
      <c r="AO50" s="41" t="n">
        <v>0</v>
      </c>
      <c r="AP50" s="41" t="n">
        <v>0</v>
      </c>
      <c r="AQ50" s="41">
        <f>SUM(C50,D50,H50,I50,M50,N50,R50,S50,W50,X50,AB50,AC50,AG50,AH50,AL50,AM50)</f>
        <v/>
      </c>
      <c r="AR50" s="45">
        <f>SUM(G50,L50,Q50,V50,AA50,AF50,AK50,AP50)</f>
        <v/>
      </c>
      <c r="AS50" s="45">
        <f>AQ50-SUM(E50,F50,J50,K50,O50,P50,T50,U50,Z50,AA50,AD50,AE50,AJ50,AI50,AN50,AO50)</f>
        <v/>
      </c>
      <c r="AT50" s="45" t="n">
        <v>3496</v>
      </c>
      <c r="AU50" s="48">
        <f>AS50/AT50</f>
        <v/>
      </c>
      <c r="AV50" s="217">
        <f>IFERROR(SUM(E50,F50)/SUM(C50,D50),0)</f>
        <v/>
      </c>
      <c r="AW50" s="217">
        <f>IFERROR(SUM(J50,K50)/SUM(H50,I50),0)</f>
        <v/>
      </c>
      <c r="AX50" s="217">
        <f>IFERROR(SUM(O50,P50)/SUM(M50,N50),0)</f>
        <v/>
      </c>
      <c r="AY50" s="217">
        <f>IFERROR(SUM(T50,U50)/SUM(R50,S50),0)</f>
        <v/>
      </c>
      <c r="AZ50" s="217">
        <f>IFERROR(SUM(Y50,Z50)/SUM(W50,X50),0)</f>
        <v/>
      </c>
      <c r="BA50" s="217">
        <f>IFERROR(SUM(AD50,AE50)/SUM(AB50,AC50),0)</f>
        <v/>
      </c>
      <c r="BB50" s="217">
        <f>IFERROR(SUM(AI50,AJ50)/SUM(AG50,AH50),0)</f>
        <v/>
      </c>
      <c r="BC50" s="217">
        <f>IFERROR(SUM(AN50,AO50)/SUM(AL50,AM50),0)</f>
        <v/>
      </c>
      <c r="BD50" s="158" t="n">
        <v>20</v>
      </c>
      <c r="BE50" s="158" t="n">
        <v>0</v>
      </c>
      <c r="BF50" s="158" t="n">
        <v>0</v>
      </c>
      <c r="BG50" s="140" t="n"/>
      <c r="BH50" s="140" t="n"/>
      <c r="BI50" s="140" t="n"/>
    </row>
    <row r="51" ht="16.2" customHeight="1" s="218" thickBot="1">
      <c r="B51" s="153" t="inlineStr">
        <is>
          <t>BRIDH</t>
        </is>
      </c>
      <c r="C51" s="41" t="n">
        <v>0</v>
      </c>
      <c r="D51" s="41" t="n">
        <v>1092</v>
      </c>
      <c r="E51" s="41" t="n">
        <v>7</v>
      </c>
      <c r="F51" s="41" t="n">
        <v>0</v>
      </c>
      <c r="G51" s="41" t="n">
        <v>21</v>
      </c>
      <c r="H51" s="41" t="n">
        <v>0</v>
      </c>
      <c r="I51" s="41" t="n">
        <v>0</v>
      </c>
      <c r="J51" s="41" t="n">
        <v>0</v>
      </c>
      <c r="K51" s="41" t="n">
        <v>0</v>
      </c>
      <c r="L51" s="41" t="n">
        <v>0</v>
      </c>
      <c r="M51" s="41" t="n">
        <v>0</v>
      </c>
      <c r="N51" s="41" t="n">
        <v>700</v>
      </c>
      <c r="O51" s="41" t="n">
        <v>9</v>
      </c>
      <c r="P51" s="41" t="n">
        <v>2</v>
      </c>
      <c r="Q51" s="41" t="n">
        <v>8</v>
      </c>
      <c r="R51" s="41" t="n">
        <v>0</v>
      </c>
      <c r="S51" s="41" t="n">
        <v>0</v>
      </c>
      <c r="T51" s="41" t="n">
        <v>0</v>
      </c>
      <c r="U51" s="41" t="n">
        <v>0</v>
      </c>
      <c r="V51" s="41" t="n">
        <v>0</v>
      </c>
      <c r="W51" s="41" t="n">
        <v>0</v>
      </c>
      <c r="X51" s="41" t="n">
        <v>0</v>
      </c>
      <c r="Y51" s="41" t="n">
        <v>0</v>
      </c>
      <c r="Z51" s="41" t="n">
        <v>0</v>
      </c>
      <c r="AA51" s="41" t="n">
        <v>0</v>
      </c>
      <c r="AB51" s="41" t="n">
        <v>0</v>
      </c>
      <c r="AC51" s="41" t="n">
        <v>0</v>
      </c>
      <c r="AD51" s="41" t="n">
        <v>0</v>
      </c>
      <c r="AE51" s="41" t="n">
        <v>0</v>
      </c>
      <c r="AF51" s="41" t="n">
        <v>0</v>
      </c>
      <c r="AG51" s="41" t="n">
        <v>0</v>
      </c>
      <c r="AH51" s="41" t="n">
        <v>0</v>
      </c>
      <c r="AI51" s="41" t="n">
        <v>0</v>
      </c>
      <c r="AJ51" s="41" t="n">
        <v>0</v>
      </c>
      <c r="AK51" s="41" t="n">
        <v>0</v>
      </c>
      <c r="AL51" s="41" t="n">
        <v>0</v>
      </c>
      <c r="AM51" s="41" t="n">
        <v>0</v>
      </c>
      <c r="AN51" s="41" t="n">
        <v>0</v>
      </c>
      <c r="AO51" s="41" t="n">
        <v>0</v>
      </c>
      <c r="AP51" s="41" t="n">
        <v>0</v>
      </c>
      <c r="AQ51" s="41">
        <f>SUM(C51,D51,H51,I51,M51,N51,R51,S51,W51,X51,AB51,AC51,AG51,AH51,AL51,AM51)</f>
        <v/>
      </c>
      <c r="AR51" s="45">
        <f>SUM(G51,L51,Q51,V51,AA51,AF51,AK51,AP51)</f>
        <v/>
      </c>
      <c r="AS51" s="45">
        <f>AQ51-SUM(E51,F51,J51,K51,O51,P51,T51,U51,Z51,AA51,AD51,AE51,AJ51,AI51,AN51,AO51)</f>
        <v/>
      </c>
      <c r="AT51" s="45" t="n">
        <v>4503</v>
      </c>
      <c r="AU51" s="48">
        <f>AS51/AT51</f>
        <v/>
      </c>
      <c r="AV51" s="217">
        <f>IFERROR(SUM(E51,F51)/SUM(C51,D51),0)</f>
        <v/>
      </c>
      <c r="AW51" s="217">
        <f>IFERROR(SUM(J51,K51)/SUM(H51,I51),0)</f>
        <v/>
      </c>
      <c r="AX51" s="217">
        <f>IFERROR(SUM(O51,P51)/SUM(M51,N51),0)</f>
        <v/>
      </c>
      <c r="AY51" s="217">
        <f>IFERROR(SUM(T51,U51)/SUM(R51,S51),0)</f>
        <v/>
      </c>
      <c r="AZ51" s="217">
        <f>IFERROR(SUM(Y51,Z51)/SUM(W51,X51),0)</f>
        <v/>
      </c>
      <c r="BA51" s="217">
        <f>IFERROR(SUM(AD51,AE51)/SUM(AB51,AC51),0)</f>
        <v/>
      </c>
      <c r="BB51" s="217">
        <f>IFERROR(SUM(AI51,AJ51)/SUM(AG51,AH51),0)</f>
        <v/>
      </c>
      <c r="BC51" s="217">
        <f>IFERROR(SUM(AN51,AO51)/SUM(AL51,AM51),0)</f>
        <v/>
      </c>
      <c r="BD51" s="158" t="n">
        <v>9</v>
      </c>
      <c r="BE51" s="158" t="n">
        <v>0</v>
      </c>
      <c r="BF51" s="158" t="n">
        <v>0</v>
      </c>
      <c r="BG51" s="140" t="n"/>
      <c r="BH51" s="140" t="n"/>
      <c r="BI51" s="140" t="n"/>
    </row>
    <row r="52" ht="16.2" customHeight="1" s="218" thickBot="1">
      <c r="B52" s="153" t="inlineStr">
        <is>
          <t>Gweru</t>
        </is>
      </c>
      <c r="C52" s="41" t="n">
        <v>0</v>
      </c>
      <c r="D52" s="41" t="n">
        <v>1521</v>
      </c>
      <c r="E52" s="41" t="n">
        <v>116</v>
      </c>
      <c r="F52" s="41" t="n">
        <v>2</v>
      </c>
      <c r="G52" s="41" t="n">
        <v>0</v>
      </c>
      <c r="H52" s="41" t="n">
        <v>0</v>
      </c>
      <c r="I52" s="41" t="n">
        <v>0</v>
      </c>
      <c r="J52" s="41" t="n">
        <v>0</v>
      </c>
      <c r="K52" s="41" t="n">
        <v>0</v>
      </c>
      <c r="L52" s="41" t="n">
        <v>0</v>
      </c>
      <c r="M52" s="41" t="n">
        <v>0</v>
      </c>
      <c r="N52" s="41" t="n">
        <v>0</v>
      </c>
      <c r="O52" s="41" t="n">
        <v>0</v>
      </c>
      <c r="P52" s="41" t="n">
        <v>0</v>
      </c>
      <c r="Q52" s="41" t="n">
        <v>0</v>
      </c>
      <c r="R52" s="41" t="n">
        <v>0</v>
      </c>
      <c r="S52" s="41" t="n">
        <v>0</v>
      </c>
      <c r="T52" s="41" t="n">
        <v>0</v>
      </c>
      <c r="U52" s="41" t="n">
        <v>0</v>
      </c>
      <c r="V52" s="41" t="n">
        <v>0</v>
      </c>
      <c r="W52" s="41" t="n">
        <v>0</v>
      </c>
      <c r="X52" s="41" t="n">
        <v>0</v>
      </c>
      <c r="Y52" s="41" t="n">
        <v>0</v>
      </c>
      <c r="Z52" s="41" t="n">
        <v>0</v>
      </c>
      <c r="AA52" s="41" t="n">
        <v>0</v>
      </c>
      <c r="AB52" s="41" t="n">
        <v>0</v>
      </c>
      <c r="AC52" s="41" t="n">
        <v>0</v>
      </c>
      <c r="AD52" s="41" t="n">
        <v>0</v>
      </c>
      <c r="AE52" s="41" t="n">
        <v>0</v>
      </c>
      <c r="AF52" s="41" t="n">
        <v>0</v>
      </c>
      <c r="AG52" s="41" t="n">
        <v>0</v>
      </c>
      <c r="AH52" s="41" t="n">
        <v>0</v>
      </c>
      <c r="AI52" s="41" t="n">
        <v>0</v>
      </c>
      <c r="AJ52" s="41" t="n">
        <v>0</v>
      </c>
      <c r="AK52" s="41" t="n">
        <v>0</v>
      </c>
      <c r="AL52" s="41" t="n">
        <v>0</v>
      </c>
      <c r="AM52" s="41" t="n">
        <v>0</v>
      </c>
      <c r="AN52" s="41" t="n">
        <v>0</v>
      </c>
      <c r="AO52" s="41" t="n">
        <v>0</v>
      </c>
      <c r="AP52" s="41" t="n">
        <v>0</v>
      </c>
      <c r="AQ52" s="41">
        <f>SUM(C52,D52,H52,I52,M52,N52,R52,S52,W52,X52,AB52,AC52,AG52,AH52,AL52,AM52)</f>
        <v/>
      </c>
      <c r="AR52" s="45">
        <f>SUM(G52,L52,Q52,V52,AA52,AF52,AK52,AP52)</f>
        <v/>
      </c>
      <c r="AS52" s="45">
        <f>AQ52-SUM(E52,F52,J52,K52,O52,P52,T52,U52,Z52,AA52,AD52,AE52,AJ52,AI52,AN52,AO52)</f>
        <v/>
      </c>
      <c r="AT52" s="45" t="n">
        <v>1659</v>
      </c>
      <c r="AU52" s="48">
        <f>AS52/AT52</f>
        <v/>
      </c>
      <c r="AV52" s="217">
        <f>IFERROR(SUM(E52,F52)/SUM(C52,D52),0)</f>
        <v/>
      </c>
      <c r="AW52" s="217">
        <f>IFERROR(SUM(J52,K52)/SUM(H52,I52),0)</f>
        <v/>
      </c>
      <c r="AX52" s="217">
        <f>IFERROR(SUM(O52,P52)/SUM(M52,N52),0)</f>
        <v/>
      </c>
      <c r="AY52" s="217">
        <f>IFERROR(SUM(T52,U52)/SUM(R52,S52),0)</f>
        <v/>
      </c>
      <c r="AZ52" s="217">
        <f>IFERROR(SUM(Y52,Z52)/SUM(W52,X52),0)</f>
        <v/>
      </c>
      <c r="BA52" s="217">
        <f>IFERROR(SUM(AD52,AE52)/SUM(AB52,AC52),0)</f>
        <v/>
      </c>
      <c r="BB52" s="217">
        <f>IFERROR(SUM(AI52,AJ52)/SUM(AG52,AH52),0)</f>
        <v/>
      </c>
      <c r="BC52" s="217">
        <f>IFERROR(SUM(AN52,AO52)/SUM(AL52,AM52),0)</f>
        <v/>
      </c>
      <c r="BD52" s="158" t="n">
        <v>6</v>
      </c>
      <c r="BE52" s="158" t="n">
        <v>0</v>
      </c>
      <c r="BF52" s="158" t="n">
        <v>0</v>
      </c>
      <c r="BG52" s="140" t="n"/>
      <c r="BH52" s="140" t="n"/>
      <c r="BI52" s="140" t="n"/>
    </row>
    <row r="53" ht="16.2" customHeight="1" s="218" thickBot="1">
      <c r="B53" s="153" t="inlineStr">
        <is>
          <t>Chinhoyi</t>
        </is>
      </c>
      <c r="C53" s="41" t="n">
        <v>223</v>
      </c>
      <c r="D53" s="41" t="n">
        <v>0</v>
      </c>
      <c r="E53" s="41" t="n">
        <v>0</v>
      </c>
      <c r="F53" s="41" t="n">
        <v>4</v>
      </c>
      <c r="G53" s="41" t="n">
        <v>0</v>
      </c>
      <c r="H53" s="41" t="n">
        <v>0</v>
      </c>
      <c r="I53" s="41" t="n">
        <v>0</v>
      </c>
      <c r="J53" s="41" t="n">
        <v>0</v>
      </c>
      <c r="K53" s="41" t="n">
        <v>0</v>
      </c>
      <c r="L53" s="41" t="n">
        <v>0</v>
      </c>
      <c r="M53" s="41" t="n">
        <v>0</v>
      </c>
      <c r="N53" s="41" t="n">
        <v>0</v>
      </c>
      <c r="O53" s="41" t="n">
        <v>0</v>
      </c>
      <c r="P53" s="41" t="n">
        <v>0</v>
      </c>
      <c r="Q53" s="41" t="n">
        <v>0</v>
      </c>
      <c r="R53" s="41" t="n">
        <v>0</v>
      </c>
      <c r="S53" s="41" t="n">
        <v>0</v>
      </c>
      <c r="T53" s="41" t="n">
        <v>0</v>
      </c>
      <c r="U53" s="41" t="n">
        <v>0</v>
      </c>
      <c r="V53" s="41" t="n">
        <v>0</v>
      </c>
      <c r="W53" s="41" t="n">
        <v>0</v>
      </c>
      <c r="X53" s="41" t="n">
        <v>0</v>
      </c>
      <c r="Y53" s="41" t="n">
        <v>0</v>
      </c>
      <c r="Z53" s="41" t="n">
        <v>0</v>
      </c>
      <c r="AA53" s="41" t="n">
        <v>0</v>
      </c>
      <c r="AB53" s="41" t="n">
        <v>0</v>
      </c>
      <c r="AC53" s="41" t="n">
        <v>0</v>
      </c>
      <c r="AD53" s="41" t="n">
        <v>0</v>
      </c>
      <c r="AE53" s="41" t="n">
        <v>0</v>
      </c>
      <c r="AF53" s="41" t="n">
        <v>0</v>
      </c>
      <c r="AG53" s="41" t="n">
        <v>0</v>
      </c>
      <c r="AH53" s="41" t="n">
        <v>0</v>
      </c>
      <c r="AI53" s="41" t="n">
        <v>0</v>
      </c>
      <c r="AJ53" s="41" t="n">
        <v>0</v>
      </c>
      <c r="AK53" s="41" t="n">
        <v>0</v>
      </c>
      <c r="AL53" s="41" t="n">
        <v>0</v>
      </c>
      <c r="AM53" s="41" t="n">
        <v>0</v>
      </c>
      <c r="AN53" s="41" t="n">
        <v>0</v>
      </c>
      <c r="AO53" s="41" t="n">
        <v>0</v>
      </c>
      <c r="AP53" s="41" t="n">
        <v>0</v>
      </c>
      <c r="AQ53" s="41">
        <f>SUM(C53,D53,H53,I53,M53,N53,R53,S53,W53,X53,AB53,AC53,AG53,AH53,AL53,AM53)</f>
        <v/>
      </c>
      <c r="AR53" s="45">
        <f>SUM(G53,L53,Q53,V53,AA53,AF53,AK53,AP53)</f>
        <v/>
      </c>
      <c r="AS53" s="45">
        <f>AQ53-SUM(E53,F53,J53,K53,O53,P53,T53,U53,Z53,AA53,AD53,AE53,AJ53,AI53,AN53,AO53)</f>
        <v/>
      </c>
      <c r="AT53" s="45" t="n">
        <v>1659</v>
      </c>
      <c r="AU53" s="48">
        <f>AS53/AT53</f>
        <v/>
      </c>
      <c r="AV53" s="217">
        <f>IFERROR(SUM(E53,F53)/SUM(C53,D53),0)</f>
        <v/>
      </c>
      <c r="AW53" s="217">
        <f>IFERROR(SUM(J53,K53)/SUM(H53,I53),0)</f>
        <v/>
      </c>
      <c r="AX53" s="217">
        <f>IFERROR(SUM(O53,P53)/SUM(M53,N53),0)</f>
        <v/>
      </c>
      <c r="AY53" s="217">
        <f>IFERROR(SUM(T53,U53)/SUM(R53,S53),0)</f>
        <v/>
      </c>
      <c r="AZ53" s="217">
        <f>IFERROR(SUM(Y53,Z53)/SUM(W53,X53),0)</f>
        <v/>
      </c>
      <c r="BA53" s="217">
        <f>IFERROR(SUM(AD53,AE53)/SUM(AB53,AC53),0)</f>
        <v/>
      </c>
      <c r="BB53" s="217">
        <f>IFERROR(SUM(AI53,AJ53)/SUM(AG53,AH53),0)</f>
        <v/>
      </c>
      <c r="BC53" s="217">
        <f>IFERROR(SUM(AN53,AO53)/SUM(AL53,AM53),0)</f>
        <v/>
      </c>
      <c r="BD53" s="158" t="n">
        <v>25</v>
      </c>
      <c r="BE53" s="158" t="n">
        <v>0</v>
      </c>
      <c r="BF53" s="158" t="n">
        <v>0</v>
      </c>
      <c r="BG53" s="140" t="n"/>
      <c r="BH53" s="140" t="n"/>
      <c r="BI53" s="140" t="n"/>
    </row>
    <row r="54" ht="16.2" customHeight="1" s="218" thickBot="1">
      <c r="B54" s="153" t="inlineStr">
        <is>
          <t xml:space="preserve">Masvingo </t>
        </is>
      </c>
      <c r="C54" s="41" t="n">
        <v>29</v>
      </c>
      <c r="D54" s="41" t="n">
        <v>2197</v>
      </c>
      <c r="E54" s="41" t="n">
        <v>167</v>
      </c>
      <c r="F54" s="41" t="n">
        <v>0</v>
      </c>
      <c r="G54" s="41" t="n">
        <v>7</v>
      </c>
      <c r="H54" s="41" t="n">
        <v>0</v>
      </c>
      <c r="I54" s="41" t="n">
        <v>0</v>
      </c>
      <c r="J54" s="41" t="n">
        <v>0</v>
      </c>
      <c r="K54" s="41" t="n">
        <v>0</v>
      </c>
      <c r="L54" s="41" t="n">
        <v>0</v>
      </c>
      <c r="M54" s="41" t="n">
        <v>0</v>
      </c>
      <c r="N54" s="41" t="n">
        <v>0</v>
      </c>
      <c r="O54" s="41" t="n">
        <v>0</v>
      </c>
      <c r="P54" s="41" t="n">
        <v>0</v>
      </c>
      <c r="Q54" s="41" t="n">
        <v>0</v>
      </c>
      <c r="R54" s="41" t="n">
        <v>0</v>
      </c>
      <c r="S54" s="41" t="n">
        <v>0</v>
      </c>
      <c r="T54" s="41" t="n">
        <v>0</v>
      </c>
      <c r="U54" s="41" t="n">
        <v>0</v>
      </c>
      <c r="V54" s="41" t="n">
        <v>0</v>
      </c>
      <c r="W54" s="41" t="n">
        <v>0</v>
      </c>
      <c r="X54" s="41" t="n">
        <v>0</v>
      </c>
      <c r="Y54" s="41" t="n">
        <v>0</v>
      </c>
      <c r="Z54" s="41" t="n">
        <v>0</v>
      </c>
      <c r="AA54" s="41" t="n">
        <v>0</v>
      </c>
      <c r="AB54" s="41" t="n">
        <v>0</v>
      </c>
      <c r="AC54" s="41" t="n">
        <v>0</v>
      </c>
      <c r="AD54" s="41" t="n">
        <v>0</v>
      </c>
      <c r="AE54" s="41" t="n">
        <v>0</v>
      </c>
      <c r="AF54" s="41" t="n">
        <v>0</v>
      </c>
      <c r="AG54" s="41" t="n">
        <v>0</v>
      </c>
      <c r="AH54" s="41" t="n">
        <v>0</v>
      </c>
      <c r="AI54" s="41" t="n">
        <v>0</v>
      </c>
      <c r="AJ54" s="41" t="n">
        <v>0</v>
      </c>
      <c r="AK54" s="41" t="n">
        <v>0</v>
      </c>
      <c r="AL54" s="41" t="n">
        <v>0</v>
      </c>
      <c r="AM54" s="41" t="n">
        <v>0</v>
      </c>
      <c r="AN54" s="41" t="n">
        <v>0</v>
      </c>
      <c r="AO54" s="41" t="n">
        <v>0</v>
      </c>
      <c r="AP54" s="41" t="n">
        <v>0</v>
      </c>
      <c r="AQ54" s="41">
        <f>SUM(C54,D54,H54,I54,M54,N54,R54,S54,W54,X54,AB54,AC54,AG54,AH54,AL54,AM54)</f>
        <v/>
      </c>
      <c r="AR54" s="45">
        <f>SUM(G54,L54,Q54,V54,AA54,AF54,AK54,AP54)</f>
        <v/>
      </c>
      <c r="AS54" s="45">
        <f>AQ54-SUM(E54,F54,J54,K54,O54,P54,T54,U54,Z54,AA54,AD54,AE54,AJ54,AI54,AN54,AO54)</f>
        <v/>
      </c>
      <c r="AT54" s="45" t="n">
        <v>1659</v>
      </c>
      <c r="AU54" s="48">
        <f>AS54/AT54</f>
        <v/>
      </c>
      <c r="AV54" s="217">
        <f>IFERROR(SUM(E54,F54)/SUM(C54,D54),0)</f>
        <v/>
      </c>
      <c r="AW54" s="217">
        <f>IFERROR(SUM(J54,K54)/SUM(H54,I54),0)</f>
        <v/>
      </c>
      <c r="AX54" s="217">
        <f>IFERROR(SUM(O54,P54)/SUM(M54,N54),0)</f>
        <v/>
      </c>
      <c r="AY54" s="217">
        <f>IFERROR(SUM(T54,U54)/SUM(R54,S54),0)</f>
        <v/>
      </c>
      <c r="AZ54" s="217">
        <f>IFERROR(SUM(Y54,Z54)/SUM(W54,X54),0)</f>
        <v/>
      </c>
      <c r="BA54" s="217">
        <f>IFERROR(SUM(AD54,AE54)/SUM(AB54,AC54),0)</f>
        <v/>
      </c>
      <c r="BB54" s="217">
        <f>IFERROR(SUM(AI54,AJ54)/SUM(AG54,AH54),0)</f>
        <v/>
      </c>
      <c r="BC54" s="217">
        <f>IFERROR(SUM(AN54,AO54)/SUM(AL54,AM54),0)</f>
        <v/>
      </c>
      <c r="BD54" s="158" t="n">
        <v>11</v>
      </c>
      <c r="BE54" s="158" t="n">
        <v>3</v>
      </c>
      <c r="BF54" s="171" t="n">
        <v>2</v>
      </c>
      <c r="BG54" s="150" t="n">
        <v>50</v>
      </c>
      <c r="BH54" s="150" t="n">
        <v>27</v>
      </c>
      <c r="BI54" s="150" t="n">
        <v>0</v>
      </c>
    </row>
    <row r="55" ht="16.2" customHeight="1" s="218" thickBot="1">
      <c r="B55" s="153" t="inlineStr">
        <is>
          <t>Victoria Falls</t>
        </is>
      </c>
      <c r="C55" s="41" t="n">
        <v>0</v>
      </c>
      <c r="D55" s="41" t="n">
        <v>60</v>
      </c>
      <c r="E55" s="41" t="n">
        <v>1</v>
      </c>
      <c r="F55" s="41" t="n">
        <v>0</v>
      </c>
      <c r="G55" s="41" t="n">
        <v>3</v>
      </c>
      <c r="H55" s="41" t="n">
        <v>0</v>
      </c>
      <c r="I55" s="41" t="n">
        <v>0</v>
      </c>
      <c r="J55" s="41" t="n">
        <v>0</v>
      </c>
      <c r="K55" s="41" t="n">
        <v>0</v>
      </c>
      <c r="L55" s="41" t="n">
        <v>0</v>
      </c>
      <c r="M55" s="41" t="n">
        <v>0</v>
      </c>
      <c r="N55" s="41" t="n">
        <v>0</v>
      </c>
      <c r="O55" s="41" t="n">
        <v>0</v>
      </c>
      <c r="P55" s="41" t="n">
        <v>0</v>
      </c>
      <c r="Q55" s="41" t="n">
        <v>0</v>
      </c>
      <c r="R55" s="41" t="n">
        <v>0</v>
      </c>
      <c r="S55" s="41" t="n">
        <v>0</v>
      </c>
      <c r="T55" s="41" t="n">
        <v>0</v>
      </c>
      <c r="U55" s="41" t="n">
        <v>0</v>
      </c>
      <c r="V55" s="41" t="n">
        <v>0</v>
      </c>
      <c r="W55" s="41" t="n">
        <v>0</v>
      </c>
      <c r="X55" s="41" t="n">
        <v>0</v>
      </c>
      <c r="Y55" s="41" t="n">
        <v>0</v>
      </c>
      <c r="Z55" s="41" t="n">
        <v>0</v>
      </c>
      <c r="AA55" s="41" t="n">
        <v>0</v>
      </c>
      <c r="AB55" s="41" t="n">
        <v>0</v>
      </c>
      <c r="AC55" s="41" t="n">
        <v>0</v>
      </c>
      <c r="AD55" s="41" t="n">
        <v>0</v>
      </c>
      <c r="AE55" s="41" t="n">
        <v>0</v>
      </c>
      <c r="AF55" s="41" t="n">
        <v>0</v>
      </c>
      <c r="AG55" s="41" t="n">
        <v>0</v>
      </c>
      <c r="AH55" s="41" t="n">
        <v>0</v>
      </c>
      <c r="AI55" s="41" t="n">
        <v>0</v>
      </c>
      <c r="AJ55" s="41" t="n">
        <v>0</v>
      </c>
      <c r="AK55" s="41" t="n">
        <v>0</v>
      </c>
      <c r="AL55" s="41" t="n">
        <v>0</v>
      </c>
      <c r="AM55" s="41" t="n">
        <v>0</v>
      </c>
      <c r="AN55" s="41" t="n">
        <v>0</v>
      </c>
      <c r="AO55" s="41" t="n">
        <v>0</v>
      </c>
      <c r="AP55" s="41" t="n">
        <v>0</v>
      </c>
      <c r="AQ55" s="41">
        <f>SUM(C55,D55,H55,I55,M55,N55,R55,S55,W55,X55,AB55,AC55,AG55,AH55,AL55,AM55)</f>
        <v/>
      </c>
      <c r="AR55" s="45">
        <f>SUM(G55,L55,Q55,V55,AA55,AF55,AK55,AP55)</f>
        <v/>
      </c>
      <c r="AS55" s="45">
        <f>AQ55-SUM(E55,F55,J55,K55,O55,P55,T55,U55,Z55,AA55,AD55,AE55,AJ55,AI55,AN55,AO55)</f>
        <v/>
      </c>
      <c r="AT55" s="45" t="n">
        <v>1659</v>
      </c>
      <c r="AU55" s="48">
        <f>AS55/AT55</f>
        <v/>
      </c>
      <c r="AV55" s="217">
        <f>IFERROR(SUM(E55,F55)/SUM(C55,D55),0)</f>
        <v/>
      </c>
      <c r="AW55" s="217">
        <f>IFERROR(SUM(J55,K55)/SUM(H55,I55),0)</f>
        <v/>
      </c>
      <c r="AX55" s="217">
        <f>IFERROR(SUM(O55,P55)/SUM(M55,N55),0)</f>
        <v/>
      </c>
      <c r="AY55" s="217">
        <f>IFERROR(SUM(T55,U55)/SUM(R55,S55),0)</f>
        <v/>
      </c>
      <c r="AZ55" s="217">
        <f>IFERROR(SUM(Y55,Z55)/SUM(W55,X55),0)</f>
        <v/>
      </c>
      <c r="BA55" s="217">
        <f>IFERROR(SUM(AD55,AE55)/SUM(AB55,AC55),0)</f>
        <v/>
      </c>
      <c r="BB55" s="217">
        <f>IFERROR(SUM(AI55,AJ55)/SUM(AG55,AH55),0)</f>
        <v/>
      </c>
      <c r="BC55" s="217">
        <f>IFERROR(SUM(AN55,AO55)/SUM(AL55,AM55),0)</f>
        <v/>
      </c>
      <c r="BD55" s="143" t="n"/>
      <c r="BE55" s="143" t="n"/>
      <c r="BF55" s="144" t="n"/>
      <c r="BG55" s="151" t="n">
        <v>50</v>
      </c>
      <c r="BH55" s="151" t="n">
        <v>33</v>
      </c>
      <c r="BI55" s="151" t="n">
        <v>0</v>
      </c>
    </row>
    <row r="56" ht="16.2" customHeight="1" s="218" thickBot="1">
      <c r="B56" s="153" t="inlineStr">
        <is>
          <t>Bindura</t>
        </is>
      </c>
      <c r="C56" s="41" t="n">
        <v>0</v>
      </c>
      <c r="D56" s="41" t="n">
        <v>0</v>
      </c>
      <c r="E56" s="41" t="n">
        <v>0</v>
      </c>
      <c r="F56" s="41" t="n">
        <v>0</v>
      </c>
      <c r="G56" s="41" t="n">
        <v>0</v>
      </c>
      <c r="H56" s="41" t="n">
        <v>0</v>
      </c>
      <c r="I56" s="41" t="n">
        <v>0</v>
      </c>
      <c r="J56" s="41" t="n">
        <v>0</v>
      </c>
      <c r="K56" s="41" t="n">
        <v>0</v>
      </c>
      <c r="L56" s="41" t="n">
        <v>0</v>
      </c>
      <c r="M56" s="41" t="n">
        <v>0</v>
      </c>
      <c r="N56" s="41" t="n">
        <v>0</v>
      </c>
      <c r="O56" s="41" t="n">
        <v>0</v>
      </c>
      <c r="P56" s="41" t="n">
        <v>0</v>
      </c>
      <c r="Q56" s="41" t="n">
        <v>0</v>
      </c>
      <c r="R56" s="41" t="n">
        <v>0</v>
      </c>
      <c r="S56" s="41" t="n">
        <v>0</v>
      </c>
      <c r="T56" s="41" t="n">
        <v>0</v>
      </c>
      <c r="U56" s="41" t="n">
        <v>0</v>
      </c>
      <c r="V56" s="41" t="n">
        <v>0</v>
      </c>
      <c r="W56" s="41" t="n">
        <v>0</v>
      </c>
      <c r="X56" s="41" t="n">
        <v>0</v>
      </c>
      <c r="Y56" s="41" t="n">
        <v>0</v>
      </c>
      <c r="Z56" s="41" t="n">
        <v>0</v>
      </c>
      <c r="AA56" s="41" t="n">
        <v>0</v>
      </c>
      <c r="AB56" s="41" t="n">
        <v>0</v>
      </c>
      <c r="AC56" s="41" t="n">
        <v>0</v>
      </c>
      <c r="AD56" s="41" t="n">
        <v>0</v>
      </c>
      <c r="AE56" s="41" t="n">
        <v>0</v>
      </c>
      <c r="AF56" s="41" t="n">
        <v>0</v>
      </c>
      <c r="AG56" s="41" t="n">
        <v>0</v>
      </c>
      <c r="AH56" s="41" t="n">
        <v>2024</v>
      </c>
      <c r="AI56" s="41" t="n">
        <v>94</v>
      </c>
      <c r="AJ56" s="41" t="n">
        <v>71</v>
      </c>
      <c r="AK56" s="41" t="n">
        <v>19</v>
      </c>
      <c r="AL56" s="41" t="n">
        <v>0</v>
      </c>
      <c r="AM56" s="41" t="n">
        <v>0</v>
      </c>
      <c r="AN56" s="41" t="n">
        <v>0</v>
      </c>
      <c r="AO56" s="41" t="n">
        <v>0</v>
      </c>
      <c r="AP56" s="41" t="n">
        <v>0</v>
      </c>
      <c r="AQ56" s="41">
        <f>SUM(C56,D56,H56,I56,M56,N56,R56,S56,W56,X56,AB56,AC56,AG56,AH56,AL56,AM56)</f>
        <v/>
      </c>
      <c r="AR56" s="45">
        <f>SUM(G56,L56,Q56,V56,AA56,AF56,AK56,AP56)</f>
        <v/>
      </c>
      <c r="AS56" s="45">
        <f>AQ56-SUM(E56,F56,J56,K56,O56,P56,T56,U56,Z56,AA56,AD56,AE56,AJ56,AI56,AN56,AO56)</f>
        <v/>
      </c>
      <c r="AT56" s="45" t="n">
        <v>2765</v>
      </c>
      <c r="AU56" s="48">
        <f>AS56/AT56</f>
        <v/>
      </c>
      <c r="AV56" s="217">
        <f>IFERROR(SUM(E56,F56)/SUM(C56,D56),0)</f>
        <v/>
      </c>
      <c r="AW56" s="217">
        <f>IFERROR(SUM(J56,K56)/SUM(H56,I56),0)</f>
        <v/>
      </c>
      <c r="AX56" s="217">
        <f>IFERROR(SUM(O56,P56)/SUM(M56,N56),0)</f>
        <v/>
      </c>
      <c r="AY56" s="217">
        <f>IFERROR(SUM(T56,U56)/SUM(R56,S56),0)</f>
        <v/>
      </c>
      <c r="AZ56" s="217">
        <f>IFERROR(SUM(Y56,Z56)/SUM(W56,X56),0)</f>
        <v/>
      </c>
      <c r="BA56" s="217">
        <f>IFERROR(SUM(AD56,AE56)/SUM(AB56,AC56),0)</f>
        <v/>
      </c>
      <c r="BB56" s="217">
        <f>IFERROR(SUM(AI56,AJ56)/SUM(AG56,AH56),0)</f>
        <v/>
      </c>
      <c r="BC56" s="217">
        <f>IFERROR(SUM(AN56,AO56)/SUM(AL56,AM56),0)</f>
        <v/>
      </c>
      <c r="BD56" s="143" t="n"/>
      <c r="BE56" s="143" t="n"/>
      <c r="BF56" s="144" t="n"/>
      <c r="BG56" s="151" t="n">
        <v>35</v>
      </c>
      <c r="BH56" s="151" t="n">
        <v>33</v>
      </c>
      <c r="BI56" s="151" t="n">
        <v>2</v>
      </c>
    </row>
    <row r="57" ht="16.2" customHeight="1" s="218" thickBot="1">
      <c r="B57" s="153" t="inlineStr">
        <is>
          <t>Kadoma</t>
        </is>
      </c>
      <c r="C57" s="41" t="n">
        <v>0</v>
      </c>
      <c r="D57" s="41" t="n">
        <v>0</v>
      </c>
      <c r="E57" s="41" t="n">
        <v>0</v>
      </c>
      <c r="F57" s="41" t="n">
        <v>0</v>
      </c>
      <c r="G57" s="41" t="n">
        <v>0</v>
      </c>
      <c r="H57" s="41" t="n">
        <v>0</v>
      </c>
      <c r="I57" s="41" t="n">
        <v>0</v>
      </c>
      <c r="J57" s="41" t="n">
        <v>0</v>
      </c>
      <c r="K57" s="41" t="n">
        <v>0</v>
      </c>
      <c r="L57" s="41" t="n">
        <v>0</v>
      </c>
      <c r="M57" s="41" t="n">
        <v>0</v>
      </c>
      <c r="N57" s="41" t="n">
        <v>0</v>
      </c>
      <c r="O57" s="41" t="n">
        <v>0</v>
      </c>
      <c r="P57" s="41" t="n">
        <v>0</v>
      </c>
      <c r="Q57" s="41" t="n">
        <v>0</v>
      </c>
      <c r="R57" s="41" t="n">
        <v>0</v>
      </c>
      <c r="S57" s="41" t="n">
        <v>0</v>
      </c>
      <c r="T57" s="41" t="n">
        <v>0</v>
      </c>
      <c r="U57" s="41" t="n">
        <v>0</v>
      </c>
      <c r="V57" s="41" t="n">
        <v>0</v>
      </c>
      <c r="W57" s="41" t="n">
        <v>0</v>
      </c>
      <c r="X57" s="41" t="n">
        <v>0</v>
      </c>
      <c r="Y57" s="41" t="n">
        <v>0</v>
      </c>
      <c r="Z57" s="41" t="n">
        <v>0</v>
      </c>
      <c r="AA57" s="41" t="n">
        <v>0</v>
      </c>
      <c r="AB57" s="41" t="n">
        <v>0</v>
      </c>
      <c r="AC57" s="41" t="n">
        <v>0</v>
      </c>
      <c r="AD57" s="41" t="n">
        <v>0</v>
      </c>
      <c r="AE57" s="41" t="n">
        <v>0</v>
      </c>
      <c r="AF57" s="41" t="n">
        <v>0</v>
      </c>
      <c r="AG57" s="41" t="n">
        <v>0</v>
      </c>
      <c r="AH57" s="41" t="n">
        <v>2777</v>
      </c>
      <c r="AI57" s="41" t="n">
        <v>159</v>
      </c>
      <c r="AJ57" s="41" t="n">
        <v>0</v>
      </c>
      <c r="AK57" s="41" t="n">
        <v>159</v>
      </c>
      <c r="AL57" s="41" t="n">
        <v>0</v>
      </c>
      <c r="AM57" s="41" t="n">
        <v>0</v>
      </c>
      <c r="AN57" s="41" t="n">
        <v>0</v>
      </c>
      <c r="AO57" s="41" t="n">
        <v>0</v>
      </c>
      <c r="AP57" s="41" t="n">
        <v>0</v>
      </c>
      <c r="AQ57" s="41">
        <f>SUM(C57,D57,H57,I57,M57,N57,R57,S57,W57,X57,AB57,AC57,AG57,AH57,AL57,AM57)</f>
        <v/>
      </c>
      <c r="AR57" s="45">
        <f>SUM(G57,L57,Q57,V57,AA57,AF57,AK57,AP57)</f>
        <v/>
      </c>
      <c r="AS57" s="45">
        <f>AQ57-SUM(E57,F57,J57,K57,O57,P57,T57,U57,Z57,AA57,AD57,AE57,AJ57,AI57,AN57,AO57)</f>
        <v/>
      </c>
      <c r="AT57" s="45" t="n">
        <v>2765</v>
      </c>
      <c r="AU57" s="48">
        <f>AS57/AT57</f>
        <v/>
      </c>
      <c r="AV57" s="217">
        <f>IFERROR(SUM(E57,F57)/SUM(C57,D57),0)</f>
        <v/>
      </c>
      <c r="AW57" s="217">
        <f>IFERROR(SUM(J57,K57)/SUM(H57,I57),0)</f>
        <v/>
      </c>
      <c r="AX57" s="217">
        <f>IFERROR(SUM(O57,P57)/SUM(M57,N57),0)</f>
        <v/>
      </c>
      <c r="AY57" s="217">
        <f>IFERROR(SUM(T57,U57)/SUM(R57,S57),0)</f>
        <v/>
      </c>
      <c r="AZ57" s="217">
        <f>IFERROR(SUM(Y57,Z57)/SUM(W57,X57),0)</f>
        <v/>
      </c>
      <c r="BA57" s="217">
        <f>IFERROR(SUM(AD57,AE57)/SUM(AB57,AC57),0)</f>
        <v/>
      </c>
      <c r="BB57" s="217">
        <f>IFERROR(SUM(AI57,AJ57)/SUM(AG57,AH57),0)</f>
        <v/>
      </c>
      <c r="BC57" s="217">
        <f>IFERROR(SUM(AN57,AO57)/SUM(AL57,AM57),0)</f>
        <v/>
      </c>
      <c r="BD57" s="143" t="n"/>
      <c r="BE57" s="143" t="n"/>
      <c r="BF57" s="144" t="n"/>
      <c r="BG57" s="151" t="n">
        <v>37</v>
      </c>
      <c r="BH57" s="151" t="n">
        <v>0</v>
      </c>
      <c r="BI57" s="151" t="n">
        <v>0</v>
      </c>
    </row>
    <row r="58" ht="16.2" customHeight="1" s="218" thickBot="1">
      <c r="B58" s="153" t="inlineStr">
        <is>
          <t>Marondera</t>
        </is>
      </c>
      <c r="C58" s="41" t="n">
        <v>0</v>
      </c>
      <c r="D58" s="41" t="n">
        <v>0</v>
      </c>
      <c r="E58" s="41" t="n">
        <v>0</v>
      </c>
      <c r="F58" s="41" t="n">
        <v>0</v>
      </c>
      <c r="G58" s="41" t="n">
        <v>0</v>
      </c>
      <c r="H58" s="41" t="n">
        <v>0</v>
      </c>
      <c r="I58" s="41" t="n">
        <v>0</v>
      </c>
      <c r="J58" s="41" t="n">
        <v>0</v>
      </c>
      <c r="K58" s="41" t="n">
        <v>0</v>
      </c>
      <c r="L58" s="41" t="n">
        <v>0</v>
      </c>
      <c r="M58" s="41" t="n">
        <v>0</v>
      </c>
      <c r="N58" s="41" t="n">
        <v>0</v>
      </c>
      <c r="O58" s="41" t="n">
        <v>0</v>
      </c>
      <c r="P58" s="41" t="n">
        <v>0</v>
      </c>
      <c r="Q58" s="41" t="n">
        <v>0</v>
      </c>
      <c r="R58" s="41" t="n">
        <v>0</v>
      </c>
      <c r="S58" s="41" t="n">
        <v>0</v>
      </c>
      <c r="T58" s="41" t="n">
        <v>0</v>
      </c>
      <c r="U58" s="41" t="n">
        <v>0</v>
      </c>
      <c r="V58" s="41" t="n">
        <v>0</v>
      </c>
      <c r="W58" s="41" t="n">
        <v>0</v>
      </c>
      <c r="X58" s="41" t="n">
        <v>0</v>
      </c>
      <c r="Y58" s="41" t="n">
        <v>0</v>
      </c>
      <c r="Z58" s="41" t="n">
        <v>0</v>
      </c>
      <c r="AA58" s="41" t="n">
        <v>0</v>
      </c>
      <c r="AB58" s="41" t="n">
        <v>0</v>
      </c>
      <c r="AC58" s="41" t="n">
        <v>0</v>
      </c>
      <c r="AD58" s="41" t="n">
        <v>0</v>
      </c>
      <c r="AE58" s="41" t="n">
        <v>0</v>
      </c>
      <c r="AF58" s="41" t="n">
        <v>0</v>
      </c>
      <c r="AG58" s="41" t="n">
        <v>658</v>
      </c>
      <c r="AH58" s="41" t="n">
        <v>2047</v>
      </c>
      <c r="AI58" s="41" t="n">
        <v>30</v>
      </c>
      <c r="AJ58" s="41" t="n">
        <v>12</v>
      </c>
      <c r="AK58" s="41" t="n">
        <v>36</v>
      </c>
      <c r="AL58" s="41" t="n">
        <v>0</v>
      </c>
      <c r="AM58" s="41" t="n">
        <v>0</v>
      </c>
      <c r="AN58" s="41" t="n">
        <v>0</v>
      </c>
      <c r="AO58" s="41" t="n">
        <v>0</v>
      </c>
      <c r="AP58" s="41" t="n">
        <v>0</v>
      </c>
      <c r="AQ58" s="41">
        <f>SUM(C58,D58,H58,I58,M58,N58,R58,S58,W58,X58,AB58,AC58,AG58,AH58,AL58,AM58)</f>
        <v/>
      </c>
      <c r="AR58" s="45">
        <f>SUM(G58,L58,Q58,V58,AA58,AF58,AK58,AP58)</f>
        <v/>
      </c>
      <c r="AS58" s="45">
        <f>AQ58-SUM(E58,F58,J58,K58,O58,P58,T58,U58,Z58,AA58,AD58,AE58,AJ58,AI58,AN58,AO58)</f>
        <v/>
      </c>
      <c r="AT58" s="45" t="n">
        <v>2765</v>
      </c>
      <c r="AU58" s="48">
        <f>AS58/AT58</f>
        <v/>
      </c>
      <c r="AV58" s="217">
        <f>IFERROR(SUM(E58,F58)/SUM(C58,D58),0)</f>
        <v/>
      </c>
      <c r="AW58" s="217">
        <f>IFERROR(SUM(J58,K58)/SUM(H58,I58),0)</f>
        <v/>
      </c>
      <c r="AX58" s="217">
        <f>IFERROR(SUM(O58,P58)/SUM(M58,N58),0)</f>
        <v/>
      </c>
      <c r="AY58" s="217">
        <f>IFERROR(SUM(T58,U58)/SUM(R58,S58),0)</f>
        <v/>
      </c>
      <c r="AZ58" s="217">
        <f>IFERROR(SUM(Y58,Z58)/SUM(W58,X58),0)</f>
        <v/>
      </c>
      <c r="BA58" s="217">
        <f>IFERROR(SUM(AD58,AE58)/SUM(AB58,AC58),0)</f>
        <v/>
      </c>
      <c r="BB58" s="217">
        <f>IFERROR(SUM(AI58,AJ58)/SUM(AG58,AH58),0)</f>
        <v/>
      </c>
      <c r="BC58" s="217">
        <f>IFERROR(SUM(AN58,AO58)/SUM(AL58,AM58),0)</f>
        <v/>
      </c>
      <c r="BD58" s="143" t="n"/>
      <c r="BE58" s="143" t="n"/>
      <c r="BF58" s="144" t="n"/>
      <c r="BG58" s="182" t="n">
        <v>24</v>
      </c>
      <c r="BH58" s="182" t="n">
        <v>22</v>
      </c>
      <c r="BI58" s="182" t="n">
        <v>0</v>
      </c>
    </row>
    <row r="59" ht="16.2" customHeight="1" s="218" thickBot="1">
      <c r="B59" s="153" t="inlineStr">
        <is>
          <t>St Lukes</t>
        </is>
      </c>
      <c r="C59" s="41" t="n">
        <v>0</v>
      </c>
      <c r="D59" s="41" t="n">
        <v>0</v>
      </c>
      <c r="E59" s="41" t="n">
        <v>0</v>
      </c>
      <c r="F59" s="41" t="n">
        <v>0</v>
      </c>
      <c r="G59" s="41" t="n">
        <v>0</v>
      </c>
      <c r="H59" s="41" t="n">
        <v>0</v>
      </c>
      <c r="I59" s="41" t="n">
        <v>0</v>
      </c>
      <c r="J59" s="41" t="n">
        <v>0</v>
      </c>
      <c r="K59" s="41" t="n">
        <v>0</v>
      </c>
      <c r="L59" s="41" t="n">
        <v>0</v>
      </c>
      <c r="M59" s="41" t="n">
        <v>0</v>
      </c>
      <c r="N59" s="41" t="n">
        <v>0</v>
      </c>
      <c r="O59" s="41" t="n">
        <v>0</v>
      </c>
      <c r="P59" s="41" t="n">
        <v>0</v>
      </c>
      <c r="Q59" s="41" t="n">
        <v>0</v>
      </c>
      <c r="R59" s="41" t="n">
        <v>0</v>
      </c>
      <c r="S59" s="41" t="n">
        <v>0</v>
      </c>
      <c r="T59" s="41" t="n">
        <v>0</v>
      </c>
      <c r="U59" s="41" t="n">
        <v>0</v>
      </c>
      <c r="V59" s="41" t="n">
        <v>0</v>
      </c>
      <c r="W59" s="41" t="n">
        <v>0</v>
      </c>
      <c r="X59" s="41" t="n">
        <v>92</v>
      </c>
      <c r="Y59" s="41" t="n">
        <v>2</v>
      </c>
      <c r="Z59" s="41" t="n">
        <v>16</v>
      </c>
      <c r="AA59" s="41" t="n">
        <v>0</v>
      </c>
      <c r="AB59" s="41" t="n">
        <v>74</v>
      </c>
      <c r="AC59" s="41" t="n">
        <v>2206</v>
      </c>
      <c r="AD59" s="41" t="n">
        <v>0</v>
      </c>
      <c r="AE59" s="41" t="n">
        <v>0</v>
      </c>
      <c r="AF59" s="41" t="n">
        <v>85</v>
      </c>
      <c r="AG59" s="41" t="n">
        <v>0</v>
      </c>
      <c r="AH59" s="41" t="n">
        <v>0</v>
      </c>
      <c r="AI59" s="41" t="n">
        <v>0</v>
      </c>
      <c r="AJ59" s="41" t="n">
        <v>0</v>
      </c>
      <c r="AK59" s="41" t="n">
        <v>0</v>
      </c>
      <c r="AL59" s="41" t="n">
        <v>0</v>
      </c>
      <c r="AM59" s="41" t="n">
        <v>0</v>
      </c>
      <c r="AN59" s="41" t="n">
        <v>0</v>
      </c>
      <c r="AO59" s="41" t="n">
        <v>0</v>
      </c>
      <c r="AP59" s="41" t="n">
        <v>0</v>
      </c>
      <c r="AQ59" s="41">
        <f>SUM(C59,D59,H59,I59,M59,N59,R59,S59,W59,X59,AB59,AC59,AG59,AH59,AL59,AM59)</f>
        <v/>
      </c>
      <c r="AR59" s="45">
        <f>SUM(G59,L59,Q59,V59,AA59,AF59,AK59,AP59)</f>
        <v/>
      </c>
      <c r="AS59" s="45">
        <f>AQ59-SUM(E59,F59,J59,K59,O59,P59,T59,U59,Z59,AA59,AD59,AE59,AJ59,AI59,AN59,AO59)</f>
        <v/>
      </c>
      <c r="AT59" s="45" t="n">
        <v>918</v>
      </c>
      <c r="AU59" s="48">
        <f>AS59/AT59</f>
        <v/>
      </c>
      <c r="AV59" s="217">
        <f>IFERROR(SUM(E59,F59)/SUM(C59,D59),0)</f>
        <v/>
      </c>
      <c r="AW59" s="217">
        <f>IFERROR(SUM(J59,K59)/SUM(H59,I59),0)</f>
        <v/>
      </c>
      <c r="AX59" s="217">
        <f>IFERROR(SUM(O59,P59)/SUM(M59,N59),0)</f>
        <v/>
      </c>
      <c r="AY59" s="217">
        <f>IFERROR(SUM(T59,U59)/SUM(R59,S59),0)</f>
        <v/>
      </c>
      <c r="AZ59" s="217">
        <f>IFERROR(SUM(Y59,Z59)/SUM(W59,X59),0)</f>
        <v/>
      </c>
      <c r="BA59" s="217">
        <f>IFERROR(SUM(AD59,AE59)/SUM(AB59,AC59),0)</f>
        <v/>
      </c>
      <c r="BB59" s="217">
        <f>IFERROR(SUM(AI59,AJ59)/SUM(AG59,AH59),0)</f>
        <v/>
      </c>
      <c r="BC59" s="217">
        <f>IFERROR(SUM(AN59,AO59)/SUM(AL59,AM59),0)</f>
        <v/>
      </c>
      <c r="BD59" s="147" t="n"/>
      <c r="BE59" s="147" t="n"/>
      <c r="BF59" s="148" t="n"/>
      <c r="BG59" s="182" t="n">
        <v>41</v>
      </c>
      <c r="BH59" s="182" t="n">
        <v>12</v>
      </c>
      <c r="BI59" s="182" t="n">
        <v>0</v>
      </c>
    </row>
    <row r="60" ht="15" customHeight="1" s="218" thickBot="1">
      <c r="B60" s="153" t="inlineStr">
        <is>
          <t>Gwanda</t>
        </is>
      </c>
      <c r="C60" s="41" t="n">
        <v>0</v>
      </c>
      <c r="D60" s="41" t="n">
        <v>0</v>
      </c>
      <c r="E60" s="41" t="n">
        <v>0</v>
      </c>
      <c r="F60" s="41" t="n">
        <v>0</v>
      </c>
      <c r="G60" s="41" t="n">
        <v>0</v>
      </c>
      <c r="H60" s="41" t="n">
        <v>0</v>
      </c>
      <c r="I60" s="41" t="n">
        <v>0</v>
      </c>
      <c r="J60" s="41" t="n">
        <v>0</v>
      </c>
      <c r="K60" s="41" t="n">
        <v>0</v>
      </c>
      <c r="L60" s="41" t="n">
        <v>0</v>
      </c>
      <c r="M60" s="41" t="n">
        <v>0</v>
      </c>
      <c r="N60" s="41" t="n">
        <v>0</v>
      </c>
      <c r="O60" s="41" t="n">
        <v>0</v>
      </c>
      <c r="P60" s="41" t="n">
        <v>0</v>
      </c>
      <c r="Q60" s="41" t="n">
        <v>0</v>
      </c>
      <c r="R60" s="41" t="n">
        <v>0</v>
      </c>
      <c r="S60" s="41" t="n">
        <v>0</v>
      </c>
      <c r="T60" s="41" t="n">
        <v>0</v>
      </c>
      <c r="U60" s="41" t="n">
        <v>0</v>
      </c>
      <c r="V60" s="41" t="n">
        <v>0</v>
      </c>
      <c r="W60" s="41" t="n">
        <v>0</v>
      </c>
      <c r="X60" s="41" t="n">
        <v>0</v>
      </c>
      <c r="Y60" s="41" t="n">
        <v>0</v>
      </c>
      <c r="Z60" s="41" t="n">
        <v>0</v>
      </c>
      <c r="AA60" s="41" t="n">
        <v>0</v>
      </c>
      <c r="AB60" s="41" t="n">
        <v>0</v>
      </c>
      <c r="AC60" s="41" t="n">
        <v>0</v>
      </c>
      <c r="AD60" s="41" t="n">
        <v>0</v>
      </c>
      <c r="AE60" s="41" t="n">
        <v>0</v>
      </c>
      <c r="AF60" s="41" t="n">
        <v>0</v>
      </c>
      <c r="AG60" s="41" t="n">
        <v>0</v>
      </c>
      <c r="AH60" s="41" t="n">
        <v>0</v>
      </c>
      <c r="AI60" s="41" t="n">
        <v>0</v>
      </c>
      <c r="AJ60" s="41" t="n">
        <v>0</v>
      </c>
      <c r="AK60" s="41" t="n">
        <v>0</v>
      </c>
      <c r="AL60" s="41" t="n">
        <v>0</v>
      </c>
      <c r="AM60" s="41" t="n">
        <v>0</v>
      </c>
      <c r="AN60" s="41" t="n">
        <v>0</v>
      </c>
      <c r="AO60" s="41" t="n">
        <v>0</v>
      </c>
      <c r="AP60" s="41" t="n">
        <v>0</v>
      </c>
      <c r="AQ60" s="41">
        <f>SUM(C60,D60,H60,I60,M60,N60,R60,S60,W60,X60,AB60,AC60,AG60,AH60,AL60,AM60)</f>
        <v/>
      </c>
      <c r="AR60" s="45">
        <f>SUM(G60,L60,Q60,V60,AA60,AF60,AK60,AP60)</f>
        <v/>
      </c>
      <c r="AS60" s="45">
        <f>AQ60-SUM(E60,F60,J60,K60,O60,P60,T60,U60,Z60,AA60,AD60,AE60,AJ60,AI60,AN60,AO60)</f>
        <v/>
      </c>
      <c r="AT60" s="45" t="n">
        <v>918</v>
      </c>
      <c r="AU60" s="48">
        <f>AS60/AT60</f>
        <v/>
      </c>
      <c r="AV60" s="217">
        <f>IFERROR(SUM(E60,F60)/SUM(C60,D60),0)</f>
        <v/>
      </c>
      <c r="AW60" s="217">
        <f>IFERROR(SUM(J60,K60)/SUM(H60,I60),0)</f>
        <v/>
      </c>
      <c r="AX60" s="217">
        <f>IFERROR(SUM(O60,P60)/SUM(M60,N60),0)</f>
        <v/>
      </c>
      <c r="AY60" s="217">
        <f>IFERROR(SUM(T60,U60)/SUM(R60,S60),0)</f>
        <v/>
      </c>
      <c r="AZ60" s="217">
        <f>IFERROR(SUM(Y60,Z60)/SUM(W60,X60),0)</f>
        <v/>
      </c>
      <c r="BA60" s="217">
        <f>IFERROR(SUM(AD60,AE60)/SUM(AB60,AC60),0)</f>
        <v/>
      </c>
      <c r="BB60" s="217">
        <f>IFERROR(SUM(AI60,AJ60)/SUM(AG60,AH60),0)</f>
        <v/>
      </c>
      <c r="BC60" s="217">
        <f>IFERROR(SUM(AN60,AO60)/SUM(AL60,AM60),0)</f>
        <v/>
      </c>
      <c r="BD60" s="393" t="n"/>
      <c r="BE60" s="489" t="n"/>
      <c r="BF60" s="489" t="n"/>
      <c r="BG60" s="181" t="n">
        <v>64</v>
      </c>
      <c r="BH60" s="181" t="n">
        <v>0</v>
      </c>
      <c r="BI60" s="181" t="n">
        <v>0</v>
      </c>
    </row>
    <row r="61" ht="15" customHeight="1" s="218" thickBot="1">
      <c r="B61" s="153" t="inlineStr">
        <is>
          <t xml:space="preserve">Total </t>
        </is>
      </c>
      <c r="C61" s="41">
        <f>SUM(C48:C60)</f>
        <v/>
      </c>
      <c r="D61" s="41">
        <f>SUM(D48:D60)</f>
        <v/>
      </c>
      <c r="E61" s="41">
        <f>SUM(E48:E60)</f>
        <v/>
      </c>
      <c r="F61" s="41">
        <f>SUM(F48:F60)</f>
        <v/>
      </c>
      <c r="G61" s="41">
        <f>SUM(G48:G60)</f>
        <v/>
      </c>
      <c r="H61" s="41">
        <f>SUM(H48:H60)</f>
        <v/>
      </c>
      <c r="I61" s="41">
        <f>SUM(I48:I60)</f>
        <v/>
      </c>
      <c r="J61" s="41">
        <f>SUM(J48:J60)</f>
        <v/>
      </c>
      <c r="K61" s="41">
        <f>SUM(K48:K60)</f>
        <v/>
      </c>
      <c r="L61" s="41">
        <f>SUM(L48:L60)</f>
        <v/>
      </c>
      <c r="M61" s="41">
        <f>SUM(M48:M60)</f>
        <v/>
      </c>
      <c r="N61" s="41">
        <f>SUM(N48:N60)</f>
        <v/>
      </c>
      <c r="O61" s="41">
        <f>SUM(O48:O60)</f>
        <v/>
      </c>
      <c r="P61" s="41">
        <f>SUM(P48:P60)</f>
        <v/>
      </c>
      <c r="Q61" s="41">
        <f>SUM(Q48:Q60)</f>
        <v/>
      </c>
      <c r="R61" s="41">
        <f>SUM(R48:R60)</f>
        <v/>
      </c>
      <c r="S61" s="41">
        <f>SUM(S48:S60)</f>
        <v/>
      </c>
      <c r="T61" s="41">
        <f>SUM(T48:T60)</f>
        <v/>
      </c>
      <c r="U61" s="41">
        <f>SUM(U48:U60)</f>
        <v/>
      </c>
      <c r="V61" s="41">
        <f>SUM(V48:V60)</f>
        <v/>
      </c>
      <c r="W61" s="41">
        <f>SUM(W48:W60)</f>
        <v/>
      </c>
      <c r="X61" s="41">
        <f>SUM(X48:X60)</f>
        <v/>
      </c>
      <c r="Y61" s="41">
        <f>SUM(Y48:Y60)</f>
        <v/>
      </c>
      <c r="Z61" s="41">
        <f>SUM(Z48:Z60)</f>
        <v/>
      </c>
      <c r="AA61" s="41">
        <f>SUM(AA48:AA60)</f>
        <v/>
      </c>
      <c r="AB61" s="41">
        <f>SUM(AB48:AB60)</f>
        <v/>
      </c>
      <c r="AC61" s="41">
        <f>SUM(AC48:AC60)</f>
        <v/>
      </c>
      <c r="AD61" s="41">
        <f>SUM(AD48:AD60)</f>
        <v/>
      </c>
      <c r="AE61" s="41">
        <f>SUM(AE48:AE60)</f>
        <v/>
      </c>
      <c r="AF61" s="41">
        <f>SUM(AF48:AF60)</f>
        <v/>
      </c>
      <c r="AG61" s="41">
        <f>SUM(AG48:AG60)</f>
        <v/>
      </c>
      <c r="AH61" s="41">
        <f>SUM(AH48:AH60)</f>
        <v/>
      </c>
      <c r="AI61" s="41">
        <f>SUM(AI48:AI60)</f>
        <v/>
      </c>
      <c r="AJ61" s="41">
        <f>SUM(AJ48:AJ60)</f>
        <v/>
      </c>
      <c r="AK61" s="41">
        <f>SUM(AK48:AK60)</f>
        <v/>
      </c>
      <c r="AL61" s="41">
        <f>SUM(AL48:AL60)</f>
        <v/>
      </c>
      <c r="AM61" s="41">
        <f>SUM(AM48:AM60)</f>
        <v/>
      </c>
      <c r="AN61" s="41">
        <f>SUM(AN48:AN60)</f>
        <v/>
      </c>
      <c r="AO61" s="41">
        <f>SUM(AO48:AO60)</f>
        <v/>
      </c>
      <c r="AP61" s="41">
        <f>SUM(AP48:AP60)</f>
        <v/>
      </c>
      <c r="AQ61" s="41">
        <f>SUM(C61,D61,H61,I61,M61,N61,R61,S61,W61,X61,AB61,AC61,AG61,AH61,AL61,AM61)</f>
        <v/>
      </c>
      <c r="AR61" s="45">
        <f>SUM(G61,L61,Q61,V61,AA61,AF61,AK61,AP61)</f>
        <v/>
      </c>
      <c r="AS61" s="45">
        <f>AQ61-SUM(E61,F61,J61,K61,O61,P61,T61,U61,Z61,AA61,AD61,AE61,AJ61,AI61,AN61,AO61)</f>
        <v/>
      </c>
      <c r="AT61" s="177">
        <f>SUM(AT48:AT60)</f>
        <v/>
      </c>
      <c r="AU61" s="180">
        <f>AS61/AT61</f>
        <v/>
      </c>
      <c r="AV61" s="217">
        <f>IFERROR(SUM(E61,F61)/SUM(C61,D61),0)</f>
        <v/>
      </c>
      <c r="AW61" s="217">
        <f>IFERROR(SUM(J61,K61)/SUM(H61,I61),0)</f>
        <v/>
      </c>
      <c r="AX61" s="217">
        <f>IFERROR(SUM(O61,P61)/SUM(M61,N61),0)</f>
        <v/>
      </c>
      <c r="AY61" s="217">
        <f>IFERROR(SUM(T61,U61)/SUM(R61,S61),0)</f>
        <v/>
      </c>
      <c r="AZ61" s="217">
        <f>IFERROR(SUM(Y61,Z61)/SUM(W61,X61),0)</f>
        <v/>
      </c>
      <c r="BA61" s="217">
        <f>IFERROR(SUM(AD61,AE61)/SUM(AB61,AC61),0)</f>
        <v/>
      </c>
      <c r="BB61" s="217">
        <f>IFERROR(SUM(AI61,AJ61)/SUM(AG61,AH61),0)</f>
        <v/>
      </c>
      <c r="BC61" s="217">
        <f>IFERROR(SUM(AN61,AO61)/SUM(AL61,AM61),0)</f>
        <v/>
      </c>
    </row>
    <row r="62" ht="15" customHeight="1" s="218" thickBot="1">
      <c r="B62" s="103" t="inlineStr">
        <is>
          <t xml:space="preserve">EID </t>
        </is>
      </c>
      <c r="C62" s="104" t="n"/>
      <c r="D62" s="104" t="n"/>
      <c r="E62" s="104" t="n"/>
      <c r="F62" s="104" t="n"/>
      <c r="G62" s="104" t="n"/>
      <c r="H62" s="104" t="n"/>
      <c r="I62" s="104" t="n"/>
      <c r="J62" s="104" t="n"/>
      <c r="K62" s="104" t="n"/>
      <c r="L62" s="104" t="n"/>
      <c r="M62" s="104" t="n"/>
      <c r="N62" s="104" t="n"/>
      <c r="O62" s="104" t="n"/>
      <c r="P62" s="104" t="n"/>
      <c r="Q62" s="104" t="n"/>
      <c r="R62" s="104" t="n"/>
      <c r="S62" s="104" t="n"/>
      <c r="T62" s="104" t="n"/>
      <c r="U62" s="104" t="n"/>
      <c r="V62" s="104" t="n"/>
      <c r="W62" s="104" t="n"/>
      <c r="X62" s="104" t="n"/>
      <c r="Y62" s="104" t="n"/>
      <c r="Z62" s="104" t="n"/>
      <c r="AA62" s="104" t="n"/>
      <c r="AB62" s="104" t="n"/>
      <c r="AC62" s="104" t="n"/>
      <c r="AD62" s="104" t="n"/>
      <c r="AE62" s="104" t="n"/>
      <c r="AF62" s="104" t="n"/>
      <c r="AG62" s="104" t="n"/>
      <c r="AH62" s="104" t="n"/>
      <c r="AI62" s="104" t="n"/>
      <c r="AJ62" s="104" t="n"/>
      <c r="AK62" s="104" t="n"/>
      <c r="AL62" s="104" t="n"/>
      <c r="AM62" s="104" t="n"/>
      <c r="AN62" s="104" t="n"/>
      <c r="AO62" s="104" t="n"/>
      <c r="AP62" s="104" t="n"/>
      <c r="AQ62" s="104" t="n"/>
      <c r="AR62" s="105" t="n"/>
      <c r="AS62" s="105" t="n"/>
      <c r="AT62" s="105" t="n"/>
      <c r="AU62" s="106" t="n"/>
      <c r="AV62" s="107" t="n"/>
      <c r="AW62" s="107" t="n"/>
      <c r="AX62" s="107" t="n"/>
      <c r="AY62" s="107" t="n"/>
      <c r="AZ62" s="107" t="n"/>
      <c r="BA62" s="107" t="n"/>
      <c r="BB62" s="107" t="n"/>
      <c r="BC62" s="107" t="n"/>
    </row>
    <row r="63" ht="16.2" customHeight="1" s="218" thickBot="1">
      <c r="B63" s="166" t="inlineStr">
        <is>
          <t>NMRL</t>
        </is>
      </c>
      <c r="C63" s="41" t="n">
        <v>0</v>
      </c>
      <c r="D63" s="41" t="n">
        <v>0</v>
      </c>
      <c r="E63" s="41" t="n">
        <v>0</v>
      </c>
      <c r="F63" s="41" t="n">
        <v>0</v>
      </c>
      <c r="G63" s="41" t="n">
        <v>0</v>
      </c>
      <c r="H63" s="41" t="n">
        <v>0</v>
      </c>
      <c r="I63" s="41" t="n">
        <v>1012</v>
      </c>
      <c r="J63" s="41" t="n">
        <v>9</v>
      </c>
      <c r="K63" s="41" t="n">
        <v>0</v>
      </c>
      <c r="L63" s="41" t="n">
        <v>9</v>
      </c>
      <c r="M63" s="41" t="n">
        <v>0</v>
      </c>
      <c r="N63" s="41" t="n">
        <v>0</v>
      </c>
      <c r="O63" s="41" t="n">
        <v>0</v>
      </c>
      <c r="P63" s="41" t="n">
        <v>0</v>
      </c>
      <c r="Q63" s="41" t="n">
        <v>0</v>
      </c>
      <c r="R63" s="41" t="n">
        <v>0</v>
      </c>
      <c r="S63" s="41" t="n">
        <v>0</v>
      </c>
      <c r="T63" s="41" t="n">
        <v>0</v>
      </c>
      <c r="U63" s="41" t="n">
        <v>0</v>
      </c>
      <c r="V63" s="41" t="n">
        <v>0</v>
      </c>
      <c r="W63" s="41" t="n">
        <v>0</v>
      </c>
      <c r="X63" s="41" t="n">
        <v>0</v>
      </c>
      <c r="Y63" s="41" t="n">
        <v>0</v>
      </c>
      <c r="Z63" s="41" t="n">
        <v>0</v>
      </c>
      <c r="AA63" s="41" t="n">
        <v>0</v>
      </c>
      <c r="AB63" s="41" t="n">
        <v>0</v>
      </c>
      <c r="AC63" s="41" t="n">
        <v>0</v>
      </c>
      <c r="AD63" s="41" t="n">
        <v>0</v>
      </c>
      <c r="AE63" s="41" t="n">
        <v>0</v>
      </c>
      <c r="AF63" s="41" t="n">
        <v>0</v>
      </c>
      <c r="AG63" s="41" t="n">
        <v>0</v>
      </c>
      <c r="AH63" s="41" t="n">
        <v>0</v>
      </c>
      <c r="AI63" s="41" t="n">
        <v>0</v>
      </c>
      <c r="AJ63" s="41" t="n">
        <v>0</v>
      </c>
      <c r="AK63" s="41" t="n">
        <v>0</v>
      </c>
      <c r="AL63" s="41" t="n">
        <v>0</v>
      </c>
      <c r="AM63" s="41" t="n">
        <v>0</v>
      </c>
      <c r="AN63" s="41" t="n">
        <v>0</v>
      </c>
      <c r="AO63" s="41" t="n">
        <v>0</v>
      </c>
      <c r="AP63" s="41" t="n">
        <v>0</v>
      </c>
      <c r="AQ63" s="41">
        <f>SUM(C63,D63,H63,I63,M63,N63,R63,S63,W63,X63,AB63,AC63,AG63,AH63,AL63,AM63)</f>
        <v/>
      </c>
      <c r="AR63" s="45">
        <f>SUM(G63,L63,Q63,V63,AA63,AF63,AK63,AP63)</f>
        <v/>
      </c>
      <c r="AS63" s="45">
        <f>AQ63-SUM(E63,F63,J63,K63,O63,P63,T63,U63,Z63,AA63,AD63,AE63,AJ63,AI63,AN63,AO63)</f>
        <v/>
      </c>
      <c r="AT63" s="45" t="n"/>
      <c r="AU63" s="48">
        <f>AS63/AT63</f>
        <v/>
      </c>
      <c r="AV63" s="217">
        <f>IFERROR(SUM(E63,F63)/SUM(C63,D63),0)</f>
        <v/>
      </c>
      <c r="AW63" s="217">
        <f>IFERROR(SUM(J63,K63)/SUM(H63,I63),0)</f>
        <v/>
      </c>
      <c r="AX63" s="217">
        <f>IFERROR(SUM(O63,P63)/SUM(M63,N63),0)</f>
        <v/>
      </c>
      <c r="AY63" s="217">
        <f>IFERROR(SUM(T63,U63)/SUM(R63,S63),0)</f>
        <v/>
      </c>
      <c r="AZ63" s="217">
        <f>IFERROR(SUM(Y63,Z63)/SUM(W63,X63),0)</f>
        <v/>
      </c>
      <c r="BA63" s="217">
        <f>IFERROR(SUM(AD63,AE63)/SUM(AB63,AC63),0)</f>
        <v/>
      </c>
      <c r="BB63" s="217">
        <f>IFERROR(SUM(AI63,AJ63)/SUM(AG63,AH63),0)</f>
        <v/>
      </c>
      <c r="BC63" s="217">
        <f>IFERROR(SUM(AN63,AO63)/SUM(AL63,AM63),0)</f>
        <v/>
      </c>
    </row>
    <row r="64" ht="16.2" customHeight="1" s="218" thickBot="1">
      <c r="B64" s="166" t="inlineStr">
        <is>
          <t>Mpilo</t>
        </is>
      </c>
      <c r="C64" s="110" t="n">
        <v>0</v>
      </c>
      <c r="D64" s="110" t="n">
        <v>0</v>
      </c>
      <c r="E64" s="110" t="n">
        <v>0</v>
      </c>
      <c r="F64" s="91" t="n">
        <v>0</v>
      </c>
      <c r="G64" s="91" t="n">
        <v>0</v>
      </c>
      <c r="H64" s="110" t="n">
        <v>0</v>
      </c>
      <c r="I64" s="110" t="n">
        <v>0</v>
      </c>
      <c r="J64" s="110" t="n">
        <v>0</v>
      </c>
      <c r="K64" s="91" t="n">
        <v>0</v>
      </c>
      <c r="L64" s="91" t="n">
        <v>0</v>
      </c>
      <c r="M64" s="110" t="n">
        <v>0</v>
      </c>
      <c r="N64" s="110" t="n">
        <v>0</v>
      </c>
      <c r="O64" s="110" t="n">
        <v>0</v>
      </c>
      <c r="P64" s="91" t="n">
        <v>0</v>
      </c>
      <c r="Q64" s="91" t="n">
        <v>0</v>
      </c>
      <c r="R64" s="110" t="n">
        <v>0</v>
      </c>
      <c r="S64" s="110" t="n">
        <v>0</v>
      </c>
      <c r="T64" s="110" t="n">
        <v>0</v>
      </c>
      <c r="U64" s="91" t="n">
        <v>0</v>
      </c>
      <c r="V64" s="91" t="n">
        <v>0</v>
      </c>
      <c r="W64" s="110" t="n">
        <v>0</v>
      </c>
      <c r="X64" s="110" t="n">
        <v>0</v>
      </c>
      <c r="Y64" s="110" t="n">
        <v>0</v>
      </c>
      <c r="Z64" s="91" t="n">
        <v>0</v>
      </c>
      <c r="AA64" s="91" t="n">
        <v>0</v>
      </c>
      <c r="AB64" s="110" t="n">
        <v>0</v>
      </c>
      <c r="AC64" s="110" t="n">
        <v>0</v>
      </c>
      <c r="AD64" s="110" t="n">
        <v>0</v>
      </c>
      <c r="AE64" s="91" t="n">
        <v>0</v>
      </c>
      <c r="AF64" s="91" t="n">
        <v>0</v>
      </c>
      <c r="AG64" s="110" t="n">
        <v>0</v>
      </c>
      <c r="AH64" s="110" t="n">
        <v>0</v>
      </c>
      <c r="AI64" s="110" t="n">
        <v>0</v>
      </c>
      <c r="AJ64" s="91" t="n">
        <v>0</v>
      </c>
      <c r="AK64" s="91" t="n">
        <v>0</v>
      </c>
      <c r="AL64" s="110" t="n">
        <v>0</v>
      </c>
      <c r="AM64" s="110" t="n">
        <v>0</v>
      </c>
      <c r="AN64" s="110" t="n">
        <v>0</v>
      </c>
      <c r="AO64" s="91" t="n">
        <v>0</v>
      </c>
      <c r="AP64" s="91" t="n">
        <v>0</v>
      </c>
      <c r="AQ64" s="91">
        <f>SUM(C64,D64,H64,I64,M64,N64,R64,S64,W64,X64,AB64,AC64,AG64,AH64,AL64,AM64)</f>
        <v/>
      </c>
      <c r="AR64" s="111">
        <f>SUM(G64,L64,Q64,V64,AA64,AF64,AK64,AP64)</f>
        <v/>
      </c>
      <c r="AS64" s="111">
        <f>AQ64-SUM(E64,F64,J64,K64,O64,P64,T64,U64,Z64,AA64,AD64,AE64,AJ64,AI64,AN64,AO64)</f>
        <v/>
      </c>
      <c r="AT64" s="111" t="n"/>
      <c r="AU64" s="48">
        <f>AS64/AT64</f>
        <v/>
      </c>
      <c r="AV64" s="217">
        <f>IFERROR(SUM(E64,F64)/SUM(C64,D64),0)</f>
        <v/>
      </c>
      <c r="AW64" s="217">
        <f>IFERROR(SUM(J64,K64)/SUM(H64,I64),0)</f>
        <v/>
      </c>
      <c r="AX64" s="217">
        <f>IFERROR(SUM(O64,P64)/SUM(M64,N64),0)</f>
        <v/>
      </c>
      <c r="AY64" s="217">
        <f>IFERROR(SUM(T64,U64)/SUM(R64,S64),0)</f>
        <v/>
      </c>
      <c r="AZ64" s="217">
        <f>IFERROR(SUM(Y64,Z64)/SUM(W64,X64),0)</f>
        <v/>
      </c>
      <c r="BA64" s="217">
        <f>IFERROR(SUM(AD64,AE64)/SUM(AB64,AC64),0)</f>
        <v/>
      </c>
      <c r="BB64" s="217">
        <f>IFERROR(SUM(AI64,AJ64)/SUM(AG64,AH64),0)</f>
        <v/>
      </c>
      <c r="BC64" s="217">
        <f>IFERROR(SUM(AN64,AO64)/SUM(AL64,AM64),0)</f>
        <v/>
      </c>
    </row>
    <row r="65" ht="16.2" customHeight="1" s="218" thickBot="1">
      <c r="B65" s="109" t="inlineStr">
        <is>
          <t>Mutare</t>
        </is>
      </c>
      <c r="C65" s="41" t="n">
        <v>0</v>
      </c>
      <c r="D65" s="41" t="n">
        <v>0</v>
      </c>
      <c r="E65" s="41" t="n">
        <v>0</v>
      </c>
      <c r="F65" s="41" t="n">
        <v>0</v>
      </c>
      <c r="G65" s="41" t="n">
        <v>0</v>
      </c>
      <c r="H65" s="41" t="n">
        <v>0</v>
      </c>
      <c r="I65" s="41" t="n">
        <v>0</v>
      </c>
      <c r="J65" s="41" t="n">
        <v>0</v>
      </c>
      <c r="K65" s="41" t="n">
        <v>0</v>
      </c>
      <c r="L65" s="41" t="n">
        <v>0</v>
      </c>
      <c r="M65" s="41" t="n">
        <v>0</v>
      </c>
      <c r="N65" s="41" t="n">
        <v>0</v>
      </c>
      <c r="O65" s="41" t="n">
        <v>0</v>
      </c>
      <c r="P65" s="41" t="n">
        <v>0</v>
      </c>
      <c r="Q65" s="41" t="n">
        <v>0</v>
      </c>
      <c r="R65" s="41" t="n">
        <v>0</v>
      </c>
      <c r="S65" s="41" t="n">
        <v>0</v>
      </c>
      <c r="T65" s="41" t="n">
        <v>0</v>
      </c>
      <c r="U65" s="41" t="n">
        <v>0</v>
      </c>
      <c r="V65" s="41" t="n">
        <v>0</v>
      </c>
      <c r="W65" s="41" t="n">
        <v>0</v>
      </c>
      <c r="X65" s="41" t="n">
        <v>0</v>
      </c>
      <c r="Y65" s="41" t="n">
        <v>0</v>
      </c>
      <c r="Z65" s="41" t="n">
        <v>0</v>
      </c>
      <c r="AA65" s="41" t="n">
        <v>0</v>
      </c>
      <c r="AB65" s="41" t="n">
        <v>0</v>
      </c>
      <c r="AC65" s="41" t="n">
        <v>0</v>
      </c>
      <c r="AD65" s="41" t="n">
        <v>0</v>
      </c>
      <c r="AE65" s="41" t="n">
        <v>0</v>
      </c>
      <c r="AF65" s="41" t="n">
        <v>0</v>
      </c>
      <c r="AG65" s="41" t="n">
        <v>0</v>
      </c>
      <c r="AH65" s="41" t="n">
        <v>0</v>
      </c>
      <c r="AI65" s="41" t="n">
        <v>0</v>
      </c>
      <c r="AJ65" s="41" t="n">
        <v>0</v>
      </c>
      <c r="AK65" s="41" t="n">
        <v>0</v>
      </c>
      <c r="AL65" s="41" t="n">
        <v>0</v>
      </c>
      <c r="AM65" s="41" t="n">
        <v>0</v>
      </c>
      <c r="AN65" s="41" t="n">
        <v>0</v>
      </c>
      <c r="AO65" s="41" t="n">
        <v>0</v>
      </c>
      <c r="AP65" s="41" t="n">
        <v>0</v>
      </c>
      <c r="AQ65" s="41">
        <f>SUM(C65,D65,H65,I65,M65,N65,R65,S65,W65,X65,AB65,AC65,AG65,AH65,AL65,AM65)</f>
        <v/>
      </c>
      <c r="AR65" s="45">
        <f>SUM(G65,L65,Q65,V65,AA65,AF65,AK65,AP65)</f>
        <v/>
      </c>
      <c r="AS65" s="45">
        <f>AQ65-SUM(E65,F65,J65,K65,O65,P65,T65,U65,Z65,AA65,AD65,AE65,AJ65,AI65,AN65,AO65)</f>
        <v/>
      </c>
      <c r="AT65" s="45" t="n"/>
      <c r="AU65" s="48">
        <f>AS65/AT65</f>
        <v/>
      </c>
      <c r="AV65" s="217">
        <f>IFERROR(SUM(E65,F65)/SUM(C65,D65),0)</f>
        <v/>
      </c>
      <c r="AW65" s="217">
        <f>IFERROR(SUM(J65,K65)/SUM(H65,I65),0)</f>
        <v/>
      </c>
      <c r="AX65" s="217">
        <f>IFERROR(SUM(O65,P65)/SUM(M65,N65),0)</f>
        <v/>
      </c>
      <c r="AY65" s="217">
        <f>IFERROR(SUM(T65,U65)/SUM(R65,S65),0)</f>
        <v/>
      </c>
      <c r="AZ65" s="217">
        <f>IFERROR(SUM(Y65,Z65)/SUM(W65,X65),0)</f>
        <v/>
      </c>
      <c r="BA65" s="217">
        <f>IFERROR(SUM(AD65,AE65)/SUM(AB65,AC65),0)</f>
        <v/>
      </c>
      <c r="BB65" s="217">
        <f>IFERROR(SUM(AI65,AJ65)/SUM(AG65,AH65),0)</f>
        <v/>
      </c>
      <c r="BC65" s="217">
        <f>IFERROR(SUM(AN65,AO65)/SUM(AL65,AM65),0)</f>
        <v/>
      </c>
    </row>
    <row r="66" ht="16.2" customHeight="1" s="218" thickBot="1">
      <c r="B66" s="109" t="inlineStr">
        <is>
          <t>Chinhoyi</t>
        </is>
      </c>
      <c r="C66" s="41" t="n">
        <v>0</v>
      </c>
      <c r="D66" s="41" t="n">
        <v>0</v>
      </c>
      <c r="E66" s="41" t="n">
        <v>0</v>
      </c>
      <c r="F66" s="41" t="n">
        <v>0</v>
      </c>
      <c r="G66" s="41" t="n">
        <v>0</v>
      </c>
      <c r="H66" s="41" t="n">
        <v>0</v>
      </c>
      <c r="I66" s="41" t="n">
        <v>0</v>
      </c>
      <c r="J66" s="41" t="n">
        <v>0</v>
      </c>
      <c r="K66" s="41" t="n">
        <v>0</v>
      </c>
      <c r="L66" s="41" t="n">
        <v>0</v>
      </c>
      <c r="M66" s="41" t="n">
        <v>0</v>
      </c>
      <c r="N66" s="41" t="n">
        <v>0</v>
      </c>
      <c r="O66" s="41" t="n">
        <v>0</v>
      </c>
      <c r="P66" s="41" t="n">
        <v>0</v>
      </c>
      <c r="Q66" s="41" t="n">
        <v>0</v>
      </c>
      <c r="R66" s="41" t="n">
        <v>0</v>
      </c>
      <c r="S66" s="41" t="n">
        <v>0</v>
      </c>
      <c r="T66" s="41" t="n">
        <v>0</v>
      </c>
      <c r="U66" s="41" t="n">
        <v>0</v>
      </c>
      <c r="V66" s="41" t="n">
        <v>0</v>
      </c>
      <c r="W66" s="41" t="n">
        <v>0</v>
      </c>
      <c r="X66" s="41" t="n">
        <v>0</v>
      </c>
      <c r="Y66" s="41" t="n">
        <v>0</v>
      </c>
      <c r="Z66" s="41" t="n">
        <v>0</v>
      </c>
      <c r="AA66" s="41" t="n">
        <v>0</v>
      </c>
      <c r="AB66" s="41" t="n">
        <v>0</v>
      </c>
      <c r="AC66" s="41" t="n">
        <v>0</v>
      </c>
      <c r="AD66" s="41" t="n">
        <v>0</v>
      </c>
      <c r="AE66" s="41" t="n">
        <v>0</v>
      </c>
      <c r="AF66" s="41" t="n">
        <v>0</v>
      </c>
      <c r="AG66" s="41" t="n">
        <v>0</v>
      </c>
      <c r="AH66" s="41" t="n">
        <v>0</v>
      </c>
      <c r="AI66" s="41" t="n">
        <v>0</v>
      </c>
      <c r="AJ66" s="41" t="n">
        <v>0</v>
      </c>
      <c r="AK66" s="41" t="n">
        <v>0</v>
      </c>
      <c r="AL66" s="41" t="n">
        <v>0</v>
      </c>
      <c r="AM66" s="41" t="n">
        <v>0</v>
      </c>
      <c r="AN66" s="41" t="n">
        <v>0</v>
      </c>
      <c r="AO66" s="41" t="n">
        <v>0</v>
      </c>
      <c r="AP66" s="41" t="n">
        <v>0</v>
      </c>
      <c r="AQ66" s="41">
        <f>SUM(C66,D66,H66,I66,M66,N66,R66,S66,W66,X66,AB66,AC66,AG66,AH66,AL66,AM66)</f>
        <v/>
      </c>
      <c r="AR66" s="45">
        <f>SUM(G66,L66,Q66,V66,AA66,AF66,AK66,AP66)</f>
        <v/>
      </c>
      <c r="AS66" s="45">
        <f>AQ66-SUM(E66,F66,J66,K66,O66,P66,T66,U66,Z66,AA66,AD66,AE66,AJ66,AI66,AN66,AO66)</f>
        <v/>
      </c>
      <c r="AT66" s="45" t="n"/>
      <c r="AU66" s="48">
        <f>AS66/AT66</f>
        <v/>
      </c>
      <c r="AV66" s="217">
        <f>IFERROR(SUM(E66,F66)/SUM(C66,D66),0)</f>
        <v/>
      </c>
      <c r="AW66" s="217">
        <f>IFERROR(SUM(J66,K66)/SUM(H66,I66),0)</f>
        <v/>
      </c>
      <c r="AX66" s="217">
        <f>IFERROR(SUM(O66,P66)/SUM(M66,N66),0)</f>
        <v/>
      </c>
      <c r="AY66" s="217">
        <f>IFERROR(SUM(T66,U66)/SUM(R66,S66),0)</f>
        <v/>
      </c>
      <c r="AZ66" s="217">
        <f>IFERROR(SUM(Y66,Z66)/SUM(W66,X66),0)</f>
        <v/>
      </c>
      <c r="BA66" s="217">
        <f>IFERROR(SUM(AD66,AE66)/SUM(AB66,AC66),0)</f>
        <v/>
      </c>
      <c r="BB66" s="217">
        <f>IFERROR(SUM(AI66,AJ66)/SUM(AG66,AH66),0)</f>
        <v/>
      </c>
      <c r="BC66" s="217">
        <f>IFERROR(SUM(AN66,AO66)/SUM(AL66,AM66),0)</f>
        <v/>
      </c>
    </row>
    <row r="67" ht="16.2" customHeight="1" s="218" thickBot="1">
      <c r="B67" s="166" t="inlineStr">
        <is>
          <t>Masvingo</t>
        </is>
      </c>
      <c r="C67" s="172" t="n">
        <v>0</v>
      </c>
      <c r="D67" s="172" t="n">
        <v>0</v>
      </c>
      <c r="E67" s="172" t="n">
        <v>0</v>
      </c>
      <c r="F67" s="172" t="n">
        <v>0</v>
      </c>
      <c r="G67" s="172" t="n">
        <v>0</v>
      </c>
      <c r="H67" s="172" t="n">
        <v>0</v>
      </c>
      <c r="I67" s="172" t="n">
        <v>0</v>
      </c>
      <c r="J67" s="172" t="n">
        <v>0</v>
      </c>
      <c r="K67" s="172" t="n">
        <v>0</v>
      </c>
      <c r="L67" s="172" t="n">
        <v>0</v>
      </c>
      <c r="M67" s="172" t="n">
        <v>0</v>
      </c>
      <c r="N67" s="172" t="n">
        <v>0</v>
      </c>
      <c r="O67" s="172" t="n">
        <v>0</v>
      </c>
      <c r="P67" s="172" t="n">
        <v>0</v>
      </c>
      <c r="Q67" s="172" t="n">
        <v>0</v>
      </c>
      <c r="R67" s="172" t="n">
        <v>0</v>
      </c>
      <c r="S67" s="172" t="n">
        <v>0</v>
      </c>
      <c r="T67" s="172" t="n">
        <v>0</v>
      </c>
      <c r="U67" s="172" t="n">
        <v>0</v>
      </c>
      <c r="V67" s="172" t="n">
        <v>0</v>
      </c>
      <c r="W67" s="172" t="n">
        <v>0</v>
      </c>
      <c r="X67" s="172" t="n">
        <v>0</v>
      </c>
      <c r="Y67" s="172" t="n">
        <v>0</v>
      </c>
      <c r="Z67" s="172" t="n">
        <v>0</v>
      </c>
      <c r="AA67" s="172" t="n">
        <v>0</v>
      </c>
      <c r="AB67" s="172" t="n">
        <v>0</v>
      </c>
      <c r="AC67" s="172" t="n">
        <v>0</v>
      </c>
      <c r="AD67" s="172" t="n">
        <v>0</v>
      </c>
      <c r="AE67" s="172" t="n">
        <v>0</v>
      </c>
      <c r="AF67" s="172" t="n">
        <v>0</v>
      </c>
      <c r="AG67" s="172" t="n">
        <v>0</v>
      </c>
      <c r="AH67" s="172" t="n">
        <v>0</v>
      </c>
      <c r="AI67" s="172" t="n">
        <v>0</v>
      </c>
      <c r="AJ67" s="172" t="n">
        <v>0</v>
      </c>
      <c r="AK67" s="172" t="n">
        <v>0</v>
      </c>
      <c r="AL67" s="172" t="n">
        <v>0</v>
      </c>
      <c r="AM67" s="172" t="n">
        <v>0</v>
      </c>
      <c r="AN67" s="172" t="n">
        <v>0</v>
      </c>
      <c r="AO67" s="172" t="n">
        <v>0</v>
      </c>
      <c r="AP67" s="172" t="n">
        <v>0</v>
      </c>
      <c r="AQ67" s="172">
        <f>SUM(C67,D67,H67,I67,M67,N67,R67,S67,W67,X67,AB67,AC67,AG67,AH67,AL67,AM67)</f>
        <v/>
      </c>
      <c r="AR67" s="112">
        <f>SUM(G67,L67,Q67,V67,AA67,AF67,AK67,AP67)</f>
        <v/>
      </c>
      <c r="AS67" s="112">
        <f>AQ67-SUM(E67,F67,J67,K67,O67,P67,T67,U67,Z67,AA67,AD67,AE67,AJ67,AI67,AN67,AO67)</f>
        <v/>
      </c>
      <c r="AT67" s="112" t="n"/>
      <c r="AU67" s="48">
        <f>AS67/AT67</f>
        <v/>
      </c>
      <c r="AV67" s="217">
        <f>IFERROR(SUM(E67,F67)/SUM(C67,D67),0)</f>
        <v/>
      </c>
      <c r="AW67" s="217">
        <f>IFERROR(SUM(J67,K67)/SUM(H67,I67),0)</f>
        <v/>
      </c>
      <c r="AX67" s="217">
        <f>IFERROR(SUM(O67,P67)/SUM(M67,N67),0)</f>
        <v/>
      </c>
      <c r="AY67" s="217">
        <f>IFERROR(SUM(T67,U67)/SUM(R67,S67),0)</f>
        <v/>
      </c>
      <c r="AZ67" s="217">
        <f>IFERROR(SUM(Y67,Z67)/SUM(W67,X67),0)</f>
        <v/>
      </c>
      <c r="BA67" s="217">
        <f>IFERROR(SUM(AD67,AE67)/SUM(AB67,AC67),0)</f>
        <v/>
      </c>
      <c r="BB67" s="217">
        <f>IFERROR(SUM(AI67,AJ67)/SUM(AG67,AH67),0)</f>
        <v/>
      </c>
      <c r="BC67" s="217">
        <f>IFERROR(SUM(AN67,AO67)/SUM(AL67,AM67),0)</f>
        <v/>
      </c>
    </row>
    <row r="68" ht="15" customFormat="1" customHeight="1" s="58" thickBot="1">
      <c r="B68" s="153" t="inlineStr">
        <is>
          <t>Total</t>
        </is>
      </c>
      <c r="C68" s="216">
        <f>SUM(C63:C67)</f>
        <v/>
      </c>
      <c r="D68" s="216">
        <f>SUM(D63:D67)</f>
        <v/>
      </c>
      <c r="E68" s="216">
        <f>SUM(E63:E67)</f>
        <v/>
      </c>
      <c r="F68" s="216">
        <f>SUM(F63:F67)</f>
        <v/>
      </c>
      <c r="G68" s="216">
        <f>SUM(G63:G67)</f>
        <v/>
      </c>
      <c r="H68" s="216">
        <f>SUM(H63:H67)</f>
        <v/>
      </c>
      <c r="I68" s="216">
        <f>SUM(I63:I67)</f>
        <v/>
      </c>
      <c r="J68" s="216">
        <f>SUM(J63:J67)</f>
        <v/>
      </c>
      <c r="K68" s="216">
        <f>SUM(K63:K67)</f>
        <v/>
      </c>
      <c r="L68" s="216">
        <f>SUM(L63:L67)</f>
        <v/>
      </c>
      <c r="M68" s="216">
        <f>SUM(M63:M67)</f>
        <v/>
      </c>
      <c r="N68" s="216">
        <f>SUM(N63:N67)</f>
        <v/>
      </c>
      <c r="O68" s="216">
        <f>SUM(O63:O67)</f>
        <v/>
      </c>
      <c r="P68" s="216">
        <f>SUM(P63:P67)</f>
        <v/>
      </c>
      <c r="Q68" s="216">
        <f>SUM(Q63:Q67)</f>
        <v/>
      </c>
      <c r="R68" s="216">
        <f>SUM(R63:R67)</f>
        <v/>
      </c>
      <c r="S68" s="216">
        <f>SUM(S63:S67)</f>
        <v/>
      </c>
      <c r="T68" s="216">
        <f>SUM(T63:T67)</f>
        <v/>
      </c>
      <c r="U68" s="216">
        <f>SUM(U63:U67)</f>
        <v/>
      </c>
      <c r="V68" s="216">
        <f>SUM(V63:V67)</f>
        <v/>
      </c>
      <c r="W68" s="216">
        <f>SUM(W63:W67)</f>
        <v/>
      </c>
      <c r="X68" s="216">
        <f>SUM(X63:X67)</f>
        <v/>
      </c>
      <c r="Y68" s="216">
        <f>SUM(Y63:Y67)</f>
        <v/>
      </c>
      <c r="Z68" s="216">
        <f>SUM(Z63:Z67)</f>
        <v/>
      </c>
      <c r="AA68" s="216">
        <f>SUM(AA63:AA67)</f>
        <v/>
      </c>
      <c r="AB68" s="216">
        <f>SUM(AB63:AB67)</f>
        <v/>
      </c>
      <c r="AC68" s="216">
        <f>SUM(AC63:AC67)</f>
        <v/>
      </c>
      <c r="AD68" s="216">
        <f>SUM(AD63:AD67)</f>
        <v/>
      </c>
      <c r="AE68" s="216">
        <f>SUM(AE63:AE67)</f>
        <v/>
      </c>
      <c r="AF68" s="216">
        <f>SUM(AF63:AF67)</f>
        <v/>
      </c>
      <c r="AG68" s="216">
        <f>SUM(AG63:AG67)</f>
        <v/>
      </c>
      <c r="AH68" s="216">
        <f>SUM(AH63:AH67)</f>
        <v/>
      </c>
      <c r="AI68" s="216">
        <f>SUM(AI63:AI67)</f>
        <v/>
      </c>
      <c r="AJ68" s="216">
        <f>SUM(AJ63:AJ67)</f>
        <v/>
      </c>
      <c r="AK68" s="216">
        <f>SUM(AK63:AK67)</f>
        <v/>
      </c>
      <c r="AL68" s="216">
        <f>SUM(AL63:AL67)</f>
        <v/>
      </c>
      <c r="AM68" s="216">
        <f>SUM(AM63:AM67)</f>
        <v/>
      </c>
      <c r="AN68" s="216">
        <f>SUM(AN63:AN67)</f>
        <v/>
      </c>
      <c r="AO68" s="216">
        <f>SUM(AO63:AO67)</f>
        <v/>
      </c>
      <c r="AP68" s="216">
        <f>SUM(AP63:AP67)</f>
        <v/>
      </c>
      <c r="AQ68" s="216">
        <f>SUM(AQ63:AQ67)</f>
        <v/>
      </c>
      <c r="AR68" s="216">
        <f>SUM(AR63:AR67)</f>
        <v/>
      </c>
      <c r="AS68" s="216">
        <f>SUM(AS63:AS67)</f>
        <v/>
      </c>
      <c r="AT68" s="216">
        <f>SUM(AT63:AT67)</f>
        <v/>
      </c>
      <c r="AU68" s="48">
        <f>AS68/AT68</f>
        <v/>
      </c>
      <c r="AV68" s="217">
        <f>IFERROR(SUM(E68,F68)/SUM(C68,D68),0)</f>
        <v/>
      </c>
      <c r="AW68" s="217">
        <f>IFERROR(SUM(J68,K68)/SUM(H68,I68),0)</f>
        <v/>
      </c>
      <c r="AX68" s="217">
        <f>IFERROR(SUM(O68,P68)/SUM(M68,N68),0)</f>
        <v/>
      </c>
      <c r="AY68" s="217">
        <f>IFERROR(SUM(T68,U68)/SUM(R68,S68),0)</f>
        <v/>
      </c>
      <c r="AZ68" s="217">
        <f>IFERROR(SUM(Y68,Z68)/SUM(W68,X68),0)</f>
        <v/>
      </c>
      <c r="BA68" s="217">
        <f>IFERROR(SUM(AD68,AE68)/SUM(AB68,AC68),0)</f>
        <v/>
      </c>
      <c r="BB68" s="217">
        <f>IFERROR(SUM(AI68,AJ68)/SUM(AG68,AH68),0)</f>
        <v/>
      </c>
      <c r="BC68" s="217">
        <f>IFERROR(SUM(AN68,AO68)/SUM(AL68,AM68),0)</f>
        <v/>
      </c>
    </row>
    <row r="69" customFormat="1" s="58">
      <c r="B69" s="88" t="n"/>
      <c r="C69" s="384" t="n"/>
      <c r="D69" s="384" t="n"/>
      <c r="E69" s="384" t="n"/>
      <c r="F69" s="384" t="n"/>
      <c r="G69" s="384" t="n"/>
      <c r="H69" s="384" t="n"/>
      <c r="I69" s="384" t="n"/>
      <c r="J69" s="384" t="n"/>
      <c r="K69" s="384" t="n"/>
      <c r="L69" s="384" t="n"/>
      <c r="M69" s="384" t="n"/>
      <c r="N69" s="384" t="n"/>
      <c r="O69" s="384" t="n"/>
      <c r="P69" s="384" t="n"/>
      <c r="Q69" s="384" t="n"/>
      <c r="R69" s="384" t="n"/>
      <c r="S69" s="384" t="n"/>
      <c r="T69" s="384" t="n"/>
      <c r="U69" s="384" t="n"/>
      <c r="V69" s="384" t="n"/>
      <c r="W69" s="384" t="n"/>
      <c r="X69" s="384" t="n"/>
      <c r="Y69" s="384" t="n"/>
      <c r="Z69" s="384" t="n"/>
      <c r="AA69" s="384" t="n"/>
      <c r="AB69" s="384" t="n"/>
      <c r="AC69" s="384" t="n"/>
      <c r="AD69" s="384" t="n"/>
      <c r="AE69" s="384" t="n"/>
      <c r="AF69" s="384" t="n"/>
      <c r="AG69" s="384" t="n"/>
      <c r="AH69" s="384" t="n"/>
      <c r="AI69" s="384" t="n"/>
      <c r="AJ69" s="384" t="n"/>
      <c r="AK69" s="384" t="n"/>
      <c r="AL69" s="384" t="n"/>
      <c r="AM69" s="384" t="n"/>
      <c r="AN69" s="384" t="n"/>
      <c r="AO69" s="384" t="n"/>
      <c r="AP69" s="384" t="n"/>
      <c r="AQ69" s="384" t="n"/>
      <c r="AR69" s="384" t="n"/>
      <c r="AS69" s="384" t="n"/>
      <c r="AT69" s="384" t="n"/>
      <c r="AU69" s="384" t="n"/>
    </row>
    <row r="70" ht="15" customFormat="1" customHeight="1" s="58" thickBot="1">
      <c r="B70" s="88" t="n"/>
      <c r="C70" s="384" t="n"/>
      <c r="D70" s="384" t="n"/>
      <c r="E70" s="384" t="n"/>
      <c r="F70" s="384" t="n"/>
      <c r="G70" s="384" t="n"/>
      <c r="H70" s="384" t="n"/>
      <c r="I70" s="384" t="n"/>
      <c r="J70" s="384" t="n"/>
      <c r="K70" s="384" t="n"/>
      <c r="L70" s="384" t="n"/>
      <c r="M70" s="384" t="n"/>
      <c r="N70" s="384" t="n"/>
      <c r="O70" s="384" t="n"/>
      <c r="P70" s="384" t="n"/>
      <c r="Q70" s="384" t="n"/>
      <c r="R70" s="384" t="n"/>
      <c r="S70" s="384" t="n"/>
      <c r="T70" s="384" t="n"/>
      <c r="U70" s="384" t="n"/>
      <c r="V70" s="384" t="n"/>
      <c r="W70" s="384" t="n"/>
      <c r="X70" s="384" t="n"/>
      <c r="Y70" s="384" t="n"/>
      <c r="Z70" s="384" t="n"/>
      <c r="AA70" s="384" t="n"/>
      <c r="AB70" s="384" t="n"/>
      <c r="AC70" s="384" t="n"/>
      <c r="AD70" s="384" t="n"/>
      <c r="AE70" s="384" t="n"/>
      <c r="AF70" s="384" t="n"/>
      <c r="AG70" s="384" t="n"/>
      <c r="AH70" s="384" t="n"/>
      <c r="AI70" s="384" t="n"/>
      <c r="AJ70" s="384" t="n"/>
      <c r="AK70" s="384" t="n"/>
      <c r="AL70" s="384" t="n"/>
      <c r="AM70" s="384" t="n"/>
      <c r="AN70" s="384" t="n"/>
      <c r="AO70" s="384" t="n"/>
      <c r="AP70" s="384" t="n"/>
      <c r="AQ70" s="384" t="n"/>
      <c r="AR70" s="384" t="n"/>
      <c r="AS70" s="384" t="n"/>
      <c r="AT70" s="384" t="n"/>
      <c r="AU70" s="384" t="n"/>
    </row>
    <row r="71" ht="15" customFormat="1" customHeight="1" s="58" thickBot="1" thickTop="1">
      <c r="B71" s="129" t="inlineStr">
        <is>
          <t>Reasons for failures</t>
        </is>
      </c>
      <c r="C71" s="336" t="inlineStr">
        <is>
          <t>Roche</t>
        </is>
      </c>
      <c r="D71" s="470" t="n"/>
      <c r="E71" s="470" t="n"/>
      <c r="F71" s="470" t="n"/>
      <c r="G71" s="470" t="n"/>
      <c r="H71" s="470" t="n"/>
      <c r="I71" s="471" t="n"/>
      <c r="J71" s="347" t="inlineStr">
        <is>
          <t>BMX</t>
        </is>
      </c>
      <c r="K71" s="470" t="n"/>
      <c r="L71" s="470" t="n"/>
      <c r="M71" s="470" t="n"/>
      <c r="N71" s="470" t="n"/>
      <c r="O71" s="470" t="n"/>
      <c r="P71" s="471" t="n"/>
      <c r="Q71" s="346" t="inlineStr">
        <is>
          <t>BMX</t>
        </is>
      </c>
      <c r="R71" s="470" t="n"/>
      <c r="S71" s="470" t="n"/>
      <c r="T71" s="470" t="n"/>
      <c r="U71" s="470" t="n"/>
      <c r="V71" s="470" t="n"/>
      <c r="W71" s="471" t="n"/>
      <c r="X71" s="490" t="inlineStr">
        <is>
          <t>Abbott</t>
        </is>
      </c>
      <c r="Y71" s="470" t="n"/>
      <c r="Z71" s="470" t="n"/>
      <c r="AA71" s="470" t="n"/>
      <c r="AB71" s="470" t="n"/>
      <c r="AC71" s="470" t="n"/>
      <c r="AD71" s="471" t="n"/>
      <c r="AE71" s="338" t="inlineStr">
        <is>
          <t>Hologic Panther</t>
        </is>
      </c>
      <c r="AF71" s="470" t="n"/>
      <c r="AG71" s="470" t="n"/>
      <c r="AH71" s="470" t="n"/>
      <c r="AI71" s="470" t="n"/>
      <c r="AJ71" s="470" t="n"/>
      <c r="AK71" s="471" t="n"/>
      <c r="AL71" s="384" t="n"/>
      <c r="AM71" s="384" t="n"/>
      <c r="AN71" s="384" t="n"/>
      <c r="AO71" s="384" t="n"/>
      <c r="AP71" s="384" t="n"/>
    </row>
    <row r="72" ht="15" customFormat="1" customHeight="1" s="58" thickBot="1" thickTop="1">
      <c r="B72" s="130" t="n"/>
      <c r="C72" s="346" t="inlineStr">
        <is>
          <t>Plasma</t>
        </is>
      </c>
      <c r="D72" s="470" t="n"/>
      <c r="E72" s="470" t="n"/>
      <c r="F72" s="470" t="n"/>
      <c r="G72" s="470" t="n"/>
      <c r="H72" s="470" t="n"/>
      <c r="I72" s="471" t="n"/>
      <c r="J72" s="346" t="inlineStr">
        <is>
          <t>Plasma</t>
        </is>
      </c>
      <c r="K72" s="470" t="n"/>
      <c r="L72" s="470" t="n"/>
      <c r="M72" s="470" t="n"/>
      <c r="N72" s="470" t="n"/>
      <c r="O72" s="470" t="n"/>
      <c r="P72" s="471" t="n"/>
      <c r="Q72" s="336" t="inlineStr">
        <is>
          <t>DBS</t>
        </is>
      </c>
      <c r="R72" s="470" t="n"/>
      <c r="S72" s="470" t="n"/>
      <c r="T72" s="470" t="n"/>
      <c r="U72" s="470" t="n"/>
      <c r="V72" s="470" t="n"/>
      <c r="W72" s="471" t="n"/>
      <c r="X72" s="401" t="inlineStr">
        <is>
          <t>DBS</t>
        </is>
      </c>
      <c r="Y72" s="473" t="n"/>
      <c r="Z72" s="473" t="n"/>
      <c r="AA72" s="473" t="n"/>
      <c r="AB72" s="473" t="n"/>
      <c r="AC72" s="473" t="n"/>
      <c r="AD72" s="473" t="n"/>
      <c r="AE72" s="336" t="inlineStr">
        <is>
          <t>Plasma</t>
        </is>
      </c>
      <c r="AF72" s="470" t="n"/>
      <c r="AG72" s="470" t="n"/>
      <c r="AH72" s="470" t="n"/>
      <c r="AI72" s="470" t="n"/>
      <c r="AJ72" s="470" t="n"/>
      <c r="AK72" s="471" t="n"/>
      <c r="AL72" s="360" t="n"/>
      <c r="AM72" s="360" t="n"/>
      <c r="AN72" s="360" t="n"/>
      <c r="AO72" s="360" t="n"/>
      <c r="AP72" s="360" t="n"/>
    </row>
    <row r="73" ht="95.09999999999999" customFormat="1" customHeight="1" s="58" thickBot="1">
      <c r="B73" s="152" t="n"/>
      <c r="C73" s="134" t="inlineStr">
        <is>
          <t xml:space="preserve"># of failed tests due to sample quality issues </t>
        </is>
      </c>
      <c r="D73" s="134" t="inlineStr">
        <is>
          <t xml:space="preserve"># of failed tests due to reagent quality issues </t>
        </is>
      </c>
      <c r="E73" s="132" t="inlineStr">
        <is>
          <t xml:space="preserve"># of failed tests due to QC failure </t>
        </is>
      </c>
      <c r="F73" s="132" t="inlineStr">
        <is>
          <t># of failed tests due to power failure</t>
        </is>
      </c>
      <c r="G73" s="132" t="inlineStr">
        <is>
          <t xml:space="preserve"># of failed tests due to mechanical failure </t>
        </is>
      </c>
      <c r="H73" s="132" t="inlineStr">
        <is>
          <t>Processing Error</t>
        </is>
      </c>
      <c r="I73" s="132" t="inlineStr">
        <is>
          <t>Other, Specify</t>
        </is>
      </c>
      <c r="J73" s="134" t="inlineStr">
        <is>
          <t xml:space="preserve"># of failed tests due to sample quality issues </t>
        </is>
      </c>
      <c r="K73" s="134" t="inlineStr">
        <is>
          <t xml:space="preserve"># of failed tests due to reagent quality issues </t>
        </is>
      </c>
      <c r="L73" s="132" t="inlineStr">
        <is>
          <t xml:space="preserve"># of failed tests due to QC failure </t>
        </is>
      </c>
      <c r="M73" s="132" t="inlineStr">
        <is>
          <t># of failed tests due to power failure</t>
        </is>
      </c>
      <c r="N73" s="132" t="inlineStr">
        <is>
          <t xml:space="preserve"># of failed tests due to mechanical failure </t>
        </is>
      </c>
      <c r="O73" s="132" t="inlineStr">
        <is>
          <t>Processing Error</t>
        </is>
      </c>
      <c r="P73" s="132" t="inlineStr">
        <is>
          <t>Other, Specify</t>
        </is>
      </c>
      <c r="Q73" s="134" t="inlineStr">
        <is>
          <t xml:space="preserve"># of failed tests due to sample quality issues </t>
        </is>
      </c>
      <c r="R73" s="134" t="inlineStr">
        <is>
          <t xml:space="preserve"># of failed tests due to reagent quality issues </t>
        </is>
      </c>
      <c r="S73" s="132" t="inlineStr">
        <is>
          <t xml:space="preserve"># of failed tests due to QC failure </t>
        </is>
      </c>
      <c r="T73" s="132" t="inlineStr">
        <is>
          <t># of failed tests due to power failure</t>
        </is>
      </c>
      <c r="U73" s="132" t="inlineStr">
        <is>
          <t xml:space="preserve"># of failed tests due to mechanical failure </t>
        </is>
      </c>
      <c r="V73" s="132" t="inlineStr">
        <is>
          <t>Processing Error</t>
        </is>
      </c>
      <c r="W73" s="132" t="inlineStr">
        <is>
          <t>Other, Specify</t>
        </is>
      </c>
      <c r="X73" s="136" t="inlineStr">
        <is>
          <t xml:space="preserve"># of failed tests due to sample quality issues </t>
        </is>
      </c>
      <c r="Y73" s="136" t="inlineStr">
        <is>
          <t xml:space="preserve"># of failed tests due to reagent quality issues </t>
        </is>
      </c>
      <c r="Z73" s="137" t="inlineStr">
        <is>
          <t xml:space="preserve"># of failed tests due to QC failure </t>
        </is>
      </c>
      <c r="AA73" s="137" t="inlineStr">
        <is>
          <t># of failed tests due to power failure</t>
        </is>
      </c>
      <c r="AB73" s="137" t="inlineStr">
        <is>
          <t xml:space="preserve"># of failed tests due to mechanical failure </t>
        </is>
      </c>
      <c r="AC73" s="137" t="inlineStr">
        <is>
          <t>Processing Error</t>
        </is>
      </c>
      <c r="AD73" s="137" t="inlineStr">
        <is>
          <t>Other, Specify</t>
        </is>
      </c>
      <c r="AE73" s="134" t="inlineStr">
        <is>
          <t xml:space="preserve"># of failed tests due to sample quality issues </t>
        </is>
      </c>
      <c r="AF73" s="134" t="inlineStr">
        <is>
          <t xml:space="preserve"># of failed tests due to reagent quality issues </t>
        </is>
      </c>
      <c r="AG73" s="132" t="inlineStr">
        <is>
          <t xml:space="preserve"># of failed tests due to QC failure </t>
        </is>
      </c>
      <c r="AH73" s="132" t="inlineStr">
        <is>
          <t># of failed tests due to power failure</t>
        </is>
      </c>
      <c r="AI73" s="132" t="inlineStr">
        <is>
          <t xml:space="preserve"># of failed tests due to mechanical failure </t>
        </is>
      </c>
      <c r="AJ73" s="132" t="inlineStr">
        <is>
          <t>Processing Error</t>
        </is>
      </c>
      <c r="AK73" s="132" t="inlineStr">
        <is>
          <t>Other, Specify</t>
        </is>
      </c>
    </row>
    <row r="74" ht="15" customFormat="1" customHeight="1" s="58" thickBot="1">
      <c r="B74" s="152" t="inlineStr">
        <is>
          <t>NMRL</t>
        </is>
      </c>
      <c r="C74" s="355" t="n">
        <v>0</v>
      </c>
      <c r="D74" s="355" t="n">
        <v>0</v>
      </c>
      <c r="E74" s="355" t="n">
        <v>0</v>
      </c>
      <c r="F74" s="355" t="n">
        <v>0</v>
      </c>
      <c r="G74" s="355" t="n">
        <v>0</v>
      </c>
      <c r="H74" s="355" t="n">
        <v>0</v>
      </c>
      <c r="I74" s="355" t="n">
        <v>0</v>
      </c>
      <c r="J74" s="355" t="n">
        <v>0</v>
      </c>
      <c r="K74" s="355" t="n">
        <v>0</v>
      </c>
      <c r="L74" s="355" t="n">
        <v>0</v>
      </c>
      <c r="M74" s="355" t="n">
        <v>0</v>
      </c>
      <c r="N74" s="355" t="n">
        <v>0</v>
      </c>
      <c r="O74" s="355" t="n">
        <v>4</v>
      </c>
      <c r="P74" s="355" t="n">
        <v>0</v>
      </c>
      <c r="Q74" s="355" t="n">
        <v>0</v>
      </c>
      <c r="R74" s="355" t="n">
        <v>0</v>
      </c>
      <c r="S74" s="355" t="n">
        <v>0</v>
      </c>
      <c r="T74" s="355" t="n">
        <v>0</v>
      </c>
      <c r="U74" s="355" t="n">
        <v>4</v>
      </c>
      <c r="V74" s="355" t="n">
        <v>0</v>
      </c>
      <c r="W74" s="355" t="n">
        <v>0</v>
      </c>
      <c r="X74" s="355" t="n">
        <v>0</v>
      </c>
      <c r="Y74" s="355" t="n">
        <v>0</v>
      </c>
      <c r="Z74" s="216" t="n">
        <v>0</v>
      </c>
      <c r="AA74" s="216" t="n">
        <v>0</v>
      </c>
      <c r="AB74" s="216" t="n">
        <v>105</v>
      </c>
      <c r="AC74" s="216" t="n">
        <v>0</v>
      </c>
      <c r="AD74" s="216" t="n">
        <v>0</v>
      </c>
      <c r="AE74" s="355" t="n">
        <v>0</v>
      </c>
      <c r="AF74" s="355" t="n">
        <v>0</v>
      </c>
      <c r="AG74" s="355" t="n">
        <v>0</v>
      </c>
      <c r="AH74" s="355" t="n">
        <v>0</v>
      </c>
      <c r="AI74" s="355" t="n">
        <v>0</v>
      </c>
      <c r="AJ74" s="355" t="n">
        <v>0</v>
      </c>
      <c r="AK74" s="355" t="n">
        <v>0</v>
      </c>
    </row>
    <row r="75" ht="15" customFormat="1" customHeight="1" s="58" thickBot="1">
      <c r="B75" s="152" t="inlineStr">
        <is>
          <t>Mpilo</t>
        </is>
      </c>
      <c r="C75" s="355" t="n">
        <v>38</v>
      </c>
      <c r="D75" s="355" t="n">
        <v>0</v>
      </c>
      <c r="E75" s="216" t="n">
        <v>0</v>
      </c>
      <c r="F75" s="216" t="n">
        <v>0</v>
      </c>
      <c r="G75" s="216" t="n">
        <v>0</v>
      </c>
      <c r="H75" s="216" t="n">
        <v>42</v>
      </c>
      <c r="I75" s="216" t="n">
        <v>0</v>
      </c>
      <c r="J75" s="216" t="n">
        <v>0</v>
      </c>
      <c r="K75" s="216" t="n">
        <v>0</v>
      </c>
      <c r="L75" s="216" t="n">
        <v>0</v>
      </c>
      <c r="M75" s="216" t="n">
        <v>0</v>
      </c>
      <c r="N75" s="216" t="n">
        <v>0</v>
      </c>
      <c r="O75" s="216" t="n">
        <v>0</v>
      </c>
      <c r="P75" s="216" t="n">
        <v>0</v>
      </c>
      <c r="Q75" s="216" t="n">
        <v>0</v>
      </c>
      <c r="R75" s="216" t="n">
        <v>0</v>
      </c>
      <c r="S75" s="216" t="n">
        <v>0</v>
      </c>
      <c r="T75" s="216" t="n">
        <v>0</v>
      </c>
      <c r="U75" s="216" t="n">
        <v>0</v>
      </c>
      <c r="V75" s="216" t="n">
        <v>0</v>
      </c>
      <c r="W75" s="216" t="n">
        <v>0</v>
      </c>
      <c r="X75" s="216" t="n">
        <v>10</v>
      </c>
      <c r="Y75" s="216" t="n">
        <v>0</v>
      </c>
      <c r="Z75" s="216" t="n">
        <v>388</v>
      </c>
      <c r="AA75" s="216" t="n">
        <v>119</v>
      </c>
      <c r="AB75" s="216" t="n">
        <v>0</v>
      </c>
      <c r="AC75" s="216" t="n">
        <v>0</v>
      </c>
      <c r="AD75" s="216" t="n">
        <v>0</v>
      </c>
      <c r="AE75" s="216" t="n">
        <v>0</v>
      </c>
      <c r="AF75" s="216" t="n">
        <v>0</v>
      </c>
      <c r="AG75" s="216" t="n">
        <v>0</v>
      </c>
      <c r="AH75" s="216" t="n">
        <v>0</v>
      </c>
      <c r="AI75" s="216" t="n">
        <v>0</v>
      </c>
      <c r="AJ75" s="216" t="n">
        <v>0</v>
      </c>
      <c r="AK75" s="216" t="n">
        <v>0</v>
      </c>
    </row>
    <row r="76" ht="15" customFormat="1" customHeight="1" s="58" thickBot="1">
      <c r="B76" s="152" t="inlineStr">
        <is>
          <t>Mutare</t>
        </is>
      </c>
      <c r="C76" s="355" t="n">
        <v>0</v>
      </c>
      <c r="D76" s="355" t="n">
        <v>0</v>
      </c>
      <c r="E76" s="355" t="n">
        <v>0</v>
      </c>
      <c r="F76" s="355" t="n">
        <v>0</v>
      </c>
      <c r="G76" s="355" t="n">
        <v>0</v>
      </c>
      <c r="H76" s="355" t="n">
        <v>0</v>
      </c>
      <c r="I76" s="355" t="n">
        <v>0</v>
      </c>
      <c r="J76" s="355" t="n">
        <v>0</v>
      </c>
      <c r="K76" s="355" t="n">
        <v>0</v>
      </c>
      <c r="L76" s="355" t="n">
        <v>0</v>
      </c>
      <c r="M76" s="355" t="n">
        <v>0</v>
      </c>
      <c r="N76" s="355" t="n">
        <v>0</v>
      </c>
      <c r="O76" s="355" t="n">
        <v>0</v>
      </c>
      <c r="P76" s="355" t="n">
        <v>0</v>
      </c>
      <c r="Q76" s="355" t="n">
        <v>0</v>
      </c>
      <c r="R76" s="355" t="n">
        <v>0</v>
      </c>
      <c r="S76" s="355" t="n">
        <v>0</v>
      </c>
      <c r="T76" s="355" t="n">
        <v>0</v>
      </c>
      <c r="U76" s="355" t="n">
        <v>0</v>
      </c>
      <c r="V76" s="355" t="n">
        <v>0</v>
      </c>
      <c r="W76" s="355" t="n">
        <v>0</v>
      </c>
      <c r="X76" s="355" t="n">
        <v>0</v>
      </c>
      <c r="Y76" s="355" t="n">
        <v>0</v>
      </c>
      <c r="Z76" s="216" t="n">
        <v>0</v>
      </c>
      <c r="AA76" s="216" t="n">
        <v>0</v>
      </c>
      <c r="AB76" s="216" t="n">
        <v>0</v>
      </c>
      <c r="AC76" s="216" t="n">
        <v>32</v>
      </c>
      <c r="AD76" s="216" t="n">
        <v>0</v>
      </c>
      <c r="AE76" s="216" t="n">
        <v>0</v>
      </c>
      <c r="AF76" s="216" t="n">
        <v>0</v>
      </c>
      <c r="AG76" s="216" t="n">
        <v>0</v>
      </c>
      <c r="AH76" s="216" t="n">
        <v>0</v>
      </c>
      <c r="AI76" s="216" t="n">
        <v>0</v>
      </c>
      <c r="AJ76" s="216" t="n">
        <v>0</v>
      </c>
      <c r="AK76" s="216" t="n">
        <v>0</v>
      </c>
    </row>
    <row r="77" ht="15" customFormat="1" customHeight="1" s="58" thickBot="1">
      <c r="B77" s="152" t="inlineStr">
        <is>
          <t>BRIDH</t>
        </is>
      </c>
      <c r="C77" s="355" t="n">
        <v>7</v>
      </c>
      <c r="D77" s="355" t="n">
        <v>0</v>
      </c>
      <c r="E77" s="355" t="n">
        <v>0</v>
      </c>
      <c r="F77" s="355" t="n">
        <v>0</v>
      </c>
      <c r="G77" s="355" t="n">
        <v>0</v>
      </c>
      <c r="H77" s="355" t="n">
        <v>0</v>
      </c>
      <c r="I77" s="355" t="n">
        <v>0</v>
      </c>
      <c r="J77" s="355" t="n">
        <v>0</v>
      </c>
      <c r="K77" s="355" t="n">
        <v>0</v>
      </c>
      <c r="L77" s="355" t="n">
        <v>0</v>
      </c>
      <c r="M77" s="355" t="n">
        <v>0</v>
      </c>
      <c r="N77" s="355" t="n">
        <v>0</v>
      </c>
      <c r="O77" s="355" t="n">
        <v>11</v>
      </c>
      <c r="P77" s="216" t="n">
        <v>0</v>
      </c>
      <c r="Q77" s="216" t="n">
        <v>0</v>
      </c>
      <c r="R77" s="216" t="n">
        <v>0</v>
      </c>
      <c r="S77" s="216" t="n">
        <v>0</v>
      </c>
      <c r="T77" s="216" t="n">
        <v>0</v>
      </c>
      <c r="U77" s="216" t="n">
        <v>0</v>
      </c>
      <c r="V77" s="216" t="n">
        <v>0</v>
      </c>
      <c r="W77" s="216" t="n">
        <v>0</v>
      </c>
      <c r="X77" s="216" t="n">
        <v>0</v>
      </c>
      <c r="Y77" s="216" t="n">
        <v>0</v>
      </c>
      <c r="Z77" s="216" t="n">
        <v>0</v>
      </c>
      <c r="AA77" s="216" t="n">
        <v>0</v>
      </c>
      <c r="AB77" s="216" t="n">
        <v>0</v>
      </c>
      <c r="AC77" s="216" t="n">
        <v>0</v>
      </c>
      <c r="AD77" s="216" t="n">
        <v>0</v>
      </c>
      <c r="AE77" s="216" t="n">
        <v>0</v>
      </c>
      <c r="AF77" s="216" t="n">
        <v>0</v>
      </c>
      <c r="AG77" s="216" t="n">
        <v>0</v>
      </c>
      <c r="AH77" s="216" t="n">
        <v>0</v>
      </c>
      <c r="AI77" s="216" t="n">
        <v>0</v>
      </c>
      <c r="AJ77" s="216" t="n">
        <v>0</v>
      </c>
      <c r="AK77" s="216" t="n">
        <v>0</v>
      </c>
    </row>
    <row r="78" ht="15" customFormat="1" customHeight="1" s="58" thickBot="1">
      <c r="B78" s="152" t="inlineStr">
        <is>
          <t>Gweru</t>
        </is>
      </c>
      <c r="C78" s="355" t="n">
        <v>11</v>
      </c>
      <c r="D78" s="355" t="n">
        <v>2</v>
      </c>
      <c r="E78" s="216" t="n">
        <v>31</v>
      </c>
      <c r="F78" s="216" t="n">
        <v>0</v>
      </c>
      <c r="G78" s="216" t="n">
        <v>65</v>
      </c>
      <c r="H78" s="216" t="n">
        <v>0</v>
      </c>
      <c r="I78" s="216" t="n">
        <v>9</v>
      </c>
      <c r="J78" s="216" t="n">
        <v>0</v>
      </c>
      <c r="K78" s="216" t="n">
        <v>0</v>
      </c>
      <c r="L78" s="216" t="n">
        <v>0</v>
      </c>
      <c r="M78" s="216" t="n">
        <v>0</v>
      </c>
      <c r="N78" s="216" t="n">
        <v>0</v>
      </c>
      <c r="O78" s="216" t="n">
        <v>0</v>
      </c>
      <c r="P78" s="216" t="n">
        <v>0</v>
      </c>
      <c r="Q78" s="216" t="n">
        <v>0</v>
      </c>
      <c r="R78" s="216" t="n">
        <v>0</v>
      </c>
      <c r="S78" s="216" t="n">
        <v>0</v>
      </c>
      <c r="T78" s="216" t="n">
        <v>0</v>
      </c>
      <c r="U78" s="216" t="n">
        <v>0</v>
      </c>
      <c r="V78" s="216" t="n">
        <v>0</v>
      </c>
      <c r="W78" s="216" t="n">
        <v>0</v>
      </c>
      <c r="X78" s="216" t="n">
        <v>0</v>
      </c>
      <c r="Y78" s="216" t="n">
        <v>0</v>
      </c>
      <c r="Z78" s="216" t="n">
        <v>0</v>
      </c>
      <c r="AA78" s="216" t="n">
        <v>0</v>
      </c>
      <c r="AB78" s="216" t="n">
        <v>0</v>
      </c>
      <c r="AC78" s="216" t="n">
        <v>0</v>
      </c>
      <c r="AD78" s="216" t="n">
        <v>0</v>
      </c>
      <c r="AE78" s="216" t="n">
        <v>0</v>
      </c>
      <c r="AF78" s="216" t="n">
        <v>0</v>
      </c>
      <c r="AG78" s="216" t="n">
        <v>0</v>
      </c>
      <c r="AH78" s="216" t="n">
        <v>0</v>
      </c>
      <c r="AI78" s="216" t="n">
        <v>0</v>
      </c>
      <c r="AJ78" s="216" t="n">
        <v>0</v>
      </c>
      <c r="AK78" s="216" t="n">
        <v>0</v>
      </c>
    </row>
    <row r="79" ht="15" customFormat="1" customHeight="1" s="58" thickBot="1">
      <c r="B79" s="152" t="inlineStr">
        <is>
          <t>Chinhoyi</t>
        </is>
      </c>
      <c r="C79" s="355" t="n">
        <v>2</v>
      </c>
      <c r="D79" s="355" t="n">
        <v>0</v>
      </c>
      <c r="E79" s="355" t="n">
        <v>0</v>
      </c>
      <c r="F79" s="355" t="n">
        <v>0</v>
      </c>
      <c r="G79" s="355" t="n">
        <v>0</v>
      </c>
      <c r="H79" s="355" t="n">
        <v>2</v>
      </c>
      <c r="I79" s="355" t="n">
        <v>0</v>
      </c>
      <c r="J79" s="355" t="n">
        <v>0</v>
      </c>
      <c r="K79" s="355" t="n">
        <v>0</v>
      </c>
      <c r="L79" s="355" t="n">
        <v>0</v>
      </c>
      <c r="M79" s="355" t="n">
        <v>0</v>
      </c>
      <c r="N79" s="355" t="n">
        <v>0</v>
      </c>
      <c r="O79" s="355" t="n">
        <v>0</v>
      </c>
      <c r="P79" s="355" t="n">
        <v>0</v>
      </c>
      <c r="Q79" s="355" t="n">
        <v>0</v>
      </c>
      <c r="R79" s="355" t="n">
        <v>0</v>
      </c>
      <c r="S79" s="355" t="n">
        <v>0</v>
      </c>
      <c r="T79" s="355" t="n">
        <v>0</v>
      </c>
      <c r="U79" s="355" t="n">
        <v>0</v>
      </c>
      <c r="V79" s="355" t="n">
        <v>0</v>
      </c>
      <c r="W79" s="355" t="n">
        <v>0</v>
      </c>
      <c r="X79" s="355" t="n">
        <v>0</v>
      </c>
      <c r="Y79" s="355" t="n">
        <v>0</v>
      </c>
      <c r="Z79" s="355" t="n">
        <v>0</v>
      </c>
      <c r="AA79" s="355" t="n">
        <v>0</v>
      </c>
      <c r="AB79" s="355" t="n">
        <v>0</v>
      </c>
      <c r="AC79" s="355" t="n">
        <v>0</v>
      </c>
      <c r="AD79" s="355" t="n">
        <v>0</v>
      </c>
      <c r="AE79" s="355" t="n">
        <v>0</v>
      </c>
      <c r="AF79" s="355" t="n">
        <v>0</v>
      </c>
      <c r="AG79" s="355" t="n">
        <v>0</v>
      </c>
      <c r="AH79" s="355" t="n">
        <v>0</v>
      </c>
      <c r="AI79" s="355" t="n">
        <v>0</v>
      </c>
      <c r="AJ79" s="355" t="n">
        <v>0</v>
      </c>
      <c r="AK79" s="355" t="n">
        <v>0</v>
      </c>
    </row>
    <row r="80" ht="15" customFormat="1" customHeight="1" s="58" thickBot="1">
      <c r="B80" s="152" t="inlineStr">
        <is>
          <t xml:space="preserve">Masvingo </t>
        </is>
      </c>
      <c r="C80" s="355" t="n">
        <v>6</v>
      </c>
      <c r="D80" s="355" t="n">
        <v>0</v>
      </c>
      <c r="E80" s="216" t="n">
        <v>0</v>
      </c>
      <c r="F80" s="216" t="n">
        <v>0</v>
      </c>
      <c r="G80" s="216" t="n">
        <v>161</v>
      </c>
      <c r="H80" s="216" t="n">
        <v>0</v>
      </c>
      <c r="I80" s="216" t="n">
        <v>0</v>
      </c>
      <c r="J80" s="355" t="n">
        <v>0</v>
      </c>
      <c r="K80" s="355" t="n">
        <v>0</v>
      </c>
      <c r="L80" s="355" t="n">
        <v>0</v>
      </c>
      <c r="M80" s="355" t="n">
        <v>0</v>
      </c>
      <c r="N80" s="355" t="n">
        <v>0</v>
      </c>
      <c r="O80" s="355" t="n">
        <v>0</v>
      </c>
      <c r="P80" s="355" t="n">
        <v>0</v>
      </c>
      <c r="Q80" s="355" t="n">
        <v>0</v>
      </c>
      <c r="R80" s="355" t="n">
        <v>0</v>
      </c>
      <c r="S80" s="355" t="n">
        <v>0</v>
      </c>
      <c r="T80" s="355" t="n">
        <v>0</v>
      </c>
      <c r="U80" s="355" t="n">
        <v>0</v>
      </c>
      <c r="V80" s="355" t="n">
        <v>0</v>
      </c>
      <c r="W80" s="355" t="n">
        <v>0</v>
      </c>
      <c r="X80" s="355" t="n">
        <v>0</v>
      </c>
      <c r="Y80" s="355" t="n">
        <v>0</v>
      </c>
      <c r="Z80" s="355" t="n">
        <v>0</v>
      </c>
      <c r="AA80" s="355" t="n">
        <v>0</v>
      </c>
      <c r="AB80" s="355" t="n">
        <v>0</v>
      </c>
      <c r="AC80" s="355" t="n">
        <v>0</v>
      </c>
      <c r="AD80" s="355" t="n">
        <v>0</v>
      </c>
      <c r="AE80" s="355" t="n">
        <v>0</v>
      </c>
      <c r="AF80" s="355" t="n">
        <v>0</v>
      </c>
      <c r="AG80" s="355" t="n">
        <v>0</v>
      </c>
      <c r="AH80" s="355" t="n">
        <v>0</v>
      </c>
      <c r="AI80" s="355" t="n">
        <v>0</v>
      </c>
      <c r="AJ80" s="355" t="n">
        <v>0</v>
      </c>
      <c r="AK80" s="355" t="n">
        <v>0</v>
      </c>
    </row>
    <row r="81" ht="15" customFormat="1" customHeight="1" s="58" thickBot="1">
      <c r="B81" s="152" t="inlineStr">
        <is>
          <t>Victoria Falls</t>
        </is>
      </c>
      <c r="C81" s="355" t="n">
        <v>1</v>
      </c>
      <c r="D81" s="355" t="n">
        <v>0</v>
      </c>
      <c r="E81" s="216" t="n">
        <v>0</v>
      </c>
      <c r="F81" s="216" t="n">
        <v>0</v>
      </c>
      <c r="G81" s="216" t="n">
        <v>0</v>
      </c>
      <c r="H81" s="216" t="n">
        <v>0</v>
      </c>
      <c r="I81" s="216" t="n">
        <v>0</v>
      </c>
      <c r="J81" s="216" t="n">
        <v>0</v>
      </c>
      <c r="K81" s="216" t="n">
        <v>0</v>
      </c>
      <c r="L81" s="216" t="n">
        <v>0</v>
      </c>
      <c r="M81" s="216" t="n">
        <v>0</v>
      </c>
      <c r="N81" s="216" t="n">
        <v>0</v>
      </c>
      <c r="O81" s="216" t="n">
        <v>0</v>
      </c>
      <c r="P81" s="216" t="n">
        <v>0</v>
      </c>
      <c r="Q81" s="216" t="n">
        <v>0</v>
      </c>
      <c r="R81" s="216" t="n">
        <v>0</v>
      </c>
      <c r="S81" s="216" t="n">
        <v>0</v>
      </c>
      <c r="T81" s="216" t="n">
        <v>0</v>
      </c>
      <c r="U81" s="216" t="n">
        <v>0</v>
      </c>
      <c r="V81" s="216" t="n">
        <v>0</v>
      </c>
      <c r="W81" s="216" t="n">
        <v>0</v>
      </c>
      <c r="X81" s="216" t="n">
        <v>0</v>
      </c>
      <c r="Y81" s="216" t="n">
        <v>0</v>
      </c>
      <c r="Z81" s="216" t="n">
        <v>0</v>
      </c>
      <c r="AA81" s="216" t="n">
        <v>0</v>
      </c>
      <c r="AB81" s="216" t="n">
        <v>0</v>
      </c>
      <c r="AC81" s="216" t="n">
        <v>0</v>
      </c>
      <c r="AD81" s="216" t="n">
        <v>0</v>
      </c>
      <c r="AE81" s="216" t="n">
        <v>0</v>
      </c>
      <c r="AF81" s="216" t="n">
        <v>0</v>
      </c>
      <c r="AG81" s="216" t="n">
        <v>0</v>
      </c>
      <c r="AH81" s="216" t="n">
        <v>0</v>
      </c>
      <c r="AI81" s="216" t="n">
        <v>0</v>
      </c>
      <c r="AJ81" s="216" t="n">
        <v>0</v>
      </c>
      <c r="AK81" s="216" t="n">
        <v>0</v>
      </c>
    </row>
    <row r="82" ht="15" customFormat="1" customHeight="1" s="58" thickBot="1">
      <c r="B82" s="184" t="inlineStr">
        <is>
          <t>Bindura</t>
        </is>
      </c>
      <c r="C82" s="355" t="n">
        <v>0</v>
      </c>
      <c r="D82" s="355" t="n">
        <v>0</v>
      </c>
      <c r="E82" s="355" t="n">
        <v>0</v>
      </c>
      <c r="F82" s="355" t="n">
        <v>0</v>
      </c>
      <c r="G82" s="355" t="n">
        <v>0</v>
      </c>
      <c r="H82" s="355" t="n">
        <v>0</v>
      </c>
      <c r="I82" s="355" t="n">
        <v>0</v>
      </c>
      <c r="J82" s="355" t="n">
        <v>0</v>
      </c>
      <c r="K82" s="355" t="n">
        <v>0</v>
      </c>
      <c r="L82" s="355" t="n">
        <v>0</v>
      </c>
      <c r="M82" s="355" t="n">
        <v>0</v>
      </c>
      <c r="N82" s="355" t="n">
        <v>0</v>
      </c>
      <c r="O82" s="355" t="n">
        <v>0</v>
      </c>
      <c r="P82" s="355" t="n">
        <v>0</v>
      </c>
      <c r="Q82" s="355" t="n">
        <v>0</v>
      </c>
      <c r="R82" s="355" t="n">
        <v>0</v>
      </c>
      <c r="S82" s="355" t="n">
        <v>0</v>
      </c>
      <c r="T82" s="355" t="n">
        <v>0</v>
      </c>
      <c r="U82" s="355" t="n">
        <v>0</v>
      </c>
      <c r="V82" s="355" t="n">
        <v>0</v>
      </c>
      <c r="W82" s="355" t="n">
        <v>0</v>
      </c>
      <c r="X82" s="355" t="n">
        <v>0</v>
      </c>
      <c r="Y82" s="355" t="n">
        <v>0</v>
      </c>
      <c r="Z82" s="355" t="n">
        <v>0</v>
      </c>
      <c r="AA82" s="355" t="n">
        <v>0</v>
      </c>
      <c r="AB82" s="355" t="n">
        <v>0</v>
      </c>
      <c r="AC82" s="355" t="n">
        <v>0</v>
      </c>
      <c r="AD82" s="355" t="n">
        <v>0</v>
      </c>
      <c r="AE82" s="355" t="n">
        <v>0</v>
      </c>
      <c r="AF82" s="355" t="n">
        <v>71</v>
      </c>
      <c r="AG82" s="355" t="n">
        <v>0</v>
      </c>
      <c r="AH82" s="355" t="n">
        <v>0</v>
      </c>
      <c r="AI82" s="355" t="n">
        <v>19</v>
      </c>
      <c r="AJ82" s="183" t="n">
        <v>75</v>
      </c>
      <c r="AK82" s="355" t="n">
        <v>0</v>
      </c>
    </row>
    <row r="83" ht="15" customFormat="1" customHeight="1" s="58" thickBot="1">
      <c r="B83" s="152" t="inlineStr">
        <is>
          <t>Kadoma</t>
        </is>
      </c>
      <c r="C83" s="355" t="n">
        <v>0</v>
      </c>
      <c r="D83" s="355" t="n">
        <v>0</v>
      </c>
      <c r="E83" s="355" t="n">
        <v>0</v>
      </c>
      <c r="F83" s="355" t="n">
        <v>0</v>
      </c>
      <c r="G83" s="355" t="n">
        <v>0</v>
      </c>
      <c r="H83" s="355" t="n">
        <v>0</v>
      </c>
      <c r="I83" s="355" t="n">
        <v>0</v>
      </c>
      <c r="J83" s="355" t="n">
        <v>0</v>
      </c>
      <c r="K83" s="355" t="n">
        <v>0</v>
      </c>
      <c r="L83" s="355" t="n">
        <v>0</v>
      </c>
      <c r="M83" s="355" t="n">
        <v>0</v>
      </c>
      <c r="N83" s="355" t="n">
        <v>0</v>
      </c>
      <c r="O83" s="355" t="n">
        <v>0</v>
      </c>
      <c r="P83" s="355" t="n">
        <v>0</v>
      </c>
      <c r="Q83" s="355" t="n">
        <v>0</v>
      </c>
      <c r="R83" s="355" t="n">
        <v>0</v>
      </c>
      <c r="S83" s="355" t="n">
        <v>0</v>
      </c>
      <c r="T83" s="355" t="n">
        <v>0</v>
      </c>
      <c r="U83" s="355" t="n">
        <v>0</v>
      </c>
      <c r="V83" s="355" t="n">
        <v>0</v>
      </c>
      <c r="W83" s="355" t="n">
        <v>0</v>
      </c>
      <c r="X83" s="355" t="n">
        <v>0</v>
      </c>
      <c r="Y83" s="355" t="n">
        <v>0</v>
      </c>
      <c r="Z83" s="355" t="n">
        <v>0</v>
      </c>
      <c r="AA83" s="355" t="n">
        <v>0</v>
      </c>
      <c r="AB83" s="355" t="n">
        <v>0</v>
      </c>
      <c r="AC83" s="355" t="n">
        <v>0</v>
      </c>
      <c r="AD83" s="355" t="n">
        <v>0</v>
      </c>
      <c r="AE83" s="355" t="n">
        <v>5</v>
      </c>
      <c r="AF83" s="355" t="n">
        <v>0</v>
      </c>
      <c r="AG83" s="216" t="n">
        <v>0</v>
      </c>
      <c r="AH83" s="216" t="n">
        <v>0</v>
      </c>
      <c r="AI83" s="216" t="n">
        <v>152</v>
      </c>
      <c r="AJ83" s="216" t="n">
        <v>2</v>
      </c>
      <c r="AK83" s="216" t="n">
        <v>0</v>
      </c>
    </row>
    <row r="84" ht="15" customFormat="1" customHeight="1" s="58" thickBot="1">
      <c r="B84" s="152" t="inlineStr">
        <is>
          <t>Marondera</t>
        </is>
      </c>
      <c r="C84" s="355" t="n">
        <v>0</v>
      </c>
      <c r="D84" s="355" t="n">
        <v>0</v>
      </c>
      <c r="E84" s="355" t="n">
        <v>0</v>
      </c>
      <c r="F84" s="355" t="n">
        <v>0</v>
      </c>
      <c r="G84" s="355" t="n">
        <v>0</v>
      </c>
      <c r="H84" s="355" t="n">
        <v>0</v>
      </c>
      <c r="I84" s="355" t="n">
        <v>0</v>
      </c>
      <c r="J84" s="355" t="n">
        <v>0</v>
      </c>
      <c r="K84" s="355" t="n">
        <v>0</v>
      </c>
      <c r="L84" s="355" t="n">
        <v>0</v>
      </c>
      <c r="M84" s="355" t="n">
        <v>0</v>
      </c>
      <c r="N84" s="355" t="n">
        <v>0</v>
      </c>
      <c r="O84" s="355" t="n">
        <v>0</v>
      </c>
      <c r="P84" s="355" t="n">
        <v>0</v>
      </c>
      <c r="Q84" s="355" t="n">
        <v>0</v>
      </c>
      <c r="R84" s="355" t="n">
        <v>0</v>
      </c>
      <c r="S84" s="355" t="n">
        <v>0</v>
      </c>
      <c r="T84" s="355" t="n">
        <v>0</v>
      </c>
      <c r="U84" s="355" t="n">
        <v>0</v>
      </c>
      <c r="V84" s="355" t="n">
        <v>0</v>
      </c>
      <c r="W84" s="355" t="n">
        <v>0</v>
      </c>
      <c r="X84" s="355" t="n">
        <v>0</v>
      </c>
      <c r="Y84" s="355" t="n">
        <v>0</v>
      </c>
      <c r="Z84" s="355" t="n">
        <v>0</v>
      </c>
      <c r="AA84" s="355" t="n">
        <v>0</v>
      </c>
      <c r="AB84" s="355" t="n">
        <v>0</v>
      </c>
      <c r="AC84" s="355" t="n">
        <v>0</v>
      </c>
      <c r="AD84" s="355" t="n">
        <v>0</v>
      </c>
      <c r="AE84" s="355" t="n">
        <v>16</v>
      </c>
      <c r="AF84" s="355" t="n">
        <v>0</v>
      </c>
      <c r="AG84" s="216" t="n">
        <v>0</v>
      </c>
      <c r="AH84" s="216" t="n">
        <v>0</v>
      </c>
      <c r="AI84" s="216" t="n">
        <v>26</v>
      </c>
      <c r="AJ84" s="216" t="n">
        <v>0</v>
      </c>
      <c r="AK84" s="216" t="n">
        <v>0</v>
      </c>
    </row>
    <row r="85" ht="15" customFormat="1" customHeight="1" s="58" thickBot="1">
      <c r="B85" s="152" t="inlineStr">
        <is>
          <t>St Lukes</t>
        </is>
      </c>
      <c r="C85" s="355" t="n">
        <v>0</v>
      </c>
      <c r="D85" s="355" t="n">
        <v>0</v>
      </c>
      <c r="E85" s="355" t="n">
        <v>0</v>
      </c>
      <c r="F85" s="355" t="n">
        <v>0</v>
      </c>
      <c r="G85" s="355" t="n">
        <v>0</v>
      </c>
      <c r="H85" s="355" t="n">
        <v>0</v>
      </c>
      <c r="I85" s="355" t="n">
        <v>0</v>
      </c>
      <c r="J85" s="355" t="n">
        <v>0</v>
      </c>
      <c r="K85" s="355" t="n">
        <v>0</v>
      </c>
      <c r="L85" s="355" t="n">
        <v>0</v>
      </c>
      <c r="M85" s="355" t="n">
        <v>0</v>
      </c>
      <c r="N85" s="355" t="n">
        <v>0</v>
      </c>
      <c r="O85" s="355" t="n">
        <v>0</v>
      </c>
      <c r="P85" s="355" t="n">
        <v>0</v>
      </c>
      <c r="Q85" s="355" t="n">
        <v>0</v>
      </c>
      <c r="R85" s="355" t="n">
        <v>0</v>
      </c>
      <c r="S85" s="355" t="n">
        <v>0</v>
      </c>
      <c r="T85" s="355" t="n">
        <v>0</v>
      </c>
      <c r="U85" s="355" t="n">
        <v>0</v>
      </c>
      <c r="V85" s="355" t="n">
        <v>0</v>
      </c>
      <c r="W85" s="355" t="n">
        <v>0</v>
      </c>
      <c r="X85" s="355" t="n">
        <v>16</v>
      </c>
      <c r="Y85" s="355" t="n">
        <v>2</v>
      </c>
      <c r="Z85" s="355" t="n">
        <v>0</v>
      </c>
      <c r="AA85" s="355" t="n">
        <v>0</v>
      </c>
      <c r="AB85" s="355" t="n">
        <v>0</v>
      </c>
      <c r="AC85" s="355" t="n">
        <v>0</v>
      </c>
      <c r="AD85" s="355" t="n">
        <v>0</v>
      </c>
      <c r="AE85" s="355" t="n">
        <v>0</v>
      </c>
      <c r="AF85" s="355" t="n">
        <v>0</v>
      </c>
      <c r="AG85" s="355" t="n">
        <v>0</v>
      </c>
      <c r="AH85" s="355" t="n">
        <v>0</v>
      </c>
      <c r="AI85" s="355" t="n">
        <v>0</v>
      </c>
      <c r="AJ85" s="355" t="n">
        <v>0</v>
      </c>
      <c r="AK85" s="355" t="n">
        <v>0</v>
      </c>
    </row>
    <row r="86" ht="15" customFormat="1" customHeight="1" s="58" thickBot="1">
      <c r="B86" s="152" t="inlineStr">
        <is>
          <t>Gwanda</t>
        </is>
      </c>
      <c r="C86" s="355" t="n">
        <v>0</v>
      </c>
      <c r="D86" s="355" t="n">
        <v>0</v>
      </c>
      <c r="E86" s="355" t="n">
        <v>0</v>
      </c>
      <c r="F86" s="355" t="n">
        <v>0</v>
      </c>
      <c r="G86" s="355" t="n">
        <v>0</v>
      </c>
      <c r="H86" s="355" t="n">
        <v>0</v>
      </c>
      <c r="I86" s="355" t="n">
        <v>0</v>
      </c>
      <c r="J86" s="355" t="n">
        <v>0</v>
      </c>
      <c r="K86" s="355" t="n">
        <v>0</v>
      </c>
      <c r="L86" s="355" t="n">
        <v>0</v>
      </c>
      <c r="M86" s="355" t="n">
        <v>0</v>
      </c>
      <c r="N86" s="355" t="n">
        <v>0</v>
      </c>
      <c r="O86" s="355" t="n">
        <v>0</v>
      </c>
      <c r="P86" s="355" t="n">
        <v>0</v>
      </c>
      <c r="Q86" s="355" t="n">
        <v>0</v>
      </c>
      <c r="R86" s="355" t="n">
        <v>0</v>
      </c>
      <c r="S86" s="355" t="n">
        <v>0</v>
      </c>
      <c r="T86" s="355" t="n">
        <v>0</v>
      </c>
      <c r="U86" s="355" t="n">
        <v>0</v>
      </c>
      <c r="V86" s="355" t="n">
        <v>0</v>
      </c>
      <c r="W86" s="355" t="n">
        <v>0</v>
      </c>
      <c r="X86" s="355" t="n">
        <v>0</v>
      </c>
      <c r="Y86" s="355" t="n">
        <v>0</v>
      </c>
      <c r="Z86" s="216" t="n">
        <v>0</v>
      </c>
      <c r="AA86" s="216" t="n">
        <v>0</v>
      </c>
      <c r="AB86" s="216" t="n">
        <v>0</v>
      </c>
      <c r="AC86" s="216" t="n">
        <v>0</v>
      </c>
      <c r="AD86" s="216" t="n">
        <v>0</v>
      </c>
      <c r="AE86" s="216" t="n">
        <v>0</v>
      </c>
      <c r="AF86" s="216" t="n">
        <v>0</v>
      </c>
      <c r="AG86" s="216" t="n">
        <v>0</v>
      </c>
      <c r="AH86" s="216" t="n">
        <v>0</v>
      </c>
      <c r="AI86" s="216" t="n">
        <v>0</v>
      </c>
      <c r="AJ86" s="216" t="n">
        <v>0</v>
      </c>
      <c r="AK86" s="216" t="n">
        <v>0</v>
      </c>
    </row>
    <row r="87" ht="15" customFormat="1" customHeight="1" s="58" thickBot="1">
      <c r="B87" s="152" t="inlineStr">
        <is>
          <t>Total</t>
        </is>
      </c>
      <c r="C87" s="355">
        <f>SUM(C74:C86)</f>
        <v/>
      </c>
      <c r="D87" s="355">
        <f>SUM(D74:D86)</f>
        <v/>
      </c>
      <c r="E87" s="355">
        <f>SUM(E74:E86)</f>
        <v/>
      </c>
      <c r="F87" s="355">
        <f>SUM(F74:F86)</f>
        <v/>
      </c>
      <c r="G87" s="355">
        <f>SUM(G74:G86)</f>
        <v/>
      </c>
      <c r="H87" s="355">
        <f>SUM(H74:H86)</f>
        <v/>
      </c>
      <c r="I87" s="355">
        <f>SUM(I74:I86)</f>
        <v/>
      </c>
      <c r="J87" s="355">
        <f>SUM(J74:J86)</f>
        <v/>
      </c>
      <c r="K87" s="355">
        <f>SUM(K74:K86)</f>
        <v/>
      </c>
      <c r="L87" s="355">
        <f>SUM(L74:L86)</f>
        <v/>
      </c>
      <c r="M87" s="355">
        <f>SUM(M74:M86)</f>
        <v/>
      </c>
      <c r="N87" s="355">
        <f>SUM(N74:N86)</f>
        <v/>
      </c>
      <c r="O87" s="355">
        <f>SUM(O74:O86)</f>
        <v/>
      </c>
      <c r="P87" s="355">
        <f>SUM(P74:P86)</f>
        <v/>
      </c>
      <c r="Q87" s="355">
        <f>SUM(Q74:Q86)</f>
        <v/>
      </c>
      <c r="R87" s="355">
        <f>SUM(R74:R86)</f>
        <v/>
      </c>
      <c r="S87" s="355">
        <f>SUM(S74:S86)</f>
        <v/>
      </c>
      <c r="T87" s="355">
        <f>SUM(T74:T86)</f>
        <v/>
      </c>
      <c r="U87" s="355">
        <f>SUM(U74:U86)</f>
        <v/>
      </c>
      <c r="V87" s="355">
        <f>SUM(V74:V86)</f>
        <v/>
      </c>
      <c r="W87" s="355">
        <f>SUM(W74:W86)</f>
        <v/>
      </c>
      <c r="X87" s="355">
        <f>SUM(X74:X86)</f>
        <v/>
      </c>
      <c r="Y87" s="355">
        <f>SUM(Y74:Y86)</f>
        <v/>
      </c>
      <c r="Z87" s="355">
        <f>SUM(Z74:Z86)</f>
        <v/>
      </c>
      <c r="AA87" s="355">
        <f>SUM(AA74:AA86)</f>
        <v/>
      </c>
      <c r="AB87" s="355">
        <f>SUM(AB74:AB86)</f>
        <v/>
      </c>
      <c r="AC87" s="355">
        <f>SUM(AC74:AC86)</f>
        <v/>
      </c>
      <c r="AD87" s="355">
        <f>SUM(AD74:AD86)</f>
        <v/>
      </c>
      <c r="AE87" s="355">
        <f>SUM(AE74:AE86)</f>
        <v/>
      </c>
      <c r="AF87" s="355">
        <f>SUM(AF74:AF86)</f>
        <v/>
      </c>
      <c r="AG87" s="355">
        <f>SUM(AG74:AG86)</f>
        <v/>
      </c>
      <c r="AH87" s="355">
        <f>SUM(AH74:AH86)</f>
        <v/>
      </c>
      <c r="AI87" s="355">
        <f>SUM(AI74:AI86)</f>
        <v/>
      </c>
      <c r="AJ87" s="355">
        <f>SUM(AJ74:AJ86)</f>
        <v/>
      </c>
      <c r="AK87" s="355">
        <f>SUM(AK74:AK86)</f>
        <v/>
      </c>
    </row>
    <row r="88" ht="15" customFormat="1" customHeight="1" s="58" thickBot="1">
      <c r="B88" s="113" t="inlineStr">
        <is>
          <t xml:space="preserve">EID </t>
        </is>
      </c>
      <c r="C88" s="103" t="n"/>
      <c r="D88" s="103" t="n"/>
      <c r="E88" s="114" t="n"/>
      <c r="F88" s="114" t="n"/>
      <c r="G88" s="114" t="n"/>
      <c r="H88" s="114" t="n"/>
      <c r="I88" s="114" t="n"/>
      <c r="J88" s="103" t="n"/>
      <c r="K88" s="103" t="n"/>
      <c r="L88" s="114" t="n"/>
      <c r="M88" s="114" t="n"/>
      <c r="N88" s="114" t="n"/>
      <c r="O88" s="114" t="n"/>
      <c r="P88" s="114" t="n"/>
      <c r="Q88" s="103" t="n"/>
      <c r="R88" s="103" t="n"/>
      <c r="S88" s="114" t="n"/>
      <c r="T88" s="114" t="n"/>
      <c r="U88" s="114" t="n"/>
      <c r="V88" s="114" t="n"/>
      <c r="W88" s="114" t="n"/>
      <c r="X88" s="103" t="n"/>
      <c r="Y88" s="103" t="n"/>
      <c r="Z88" s="114" t="n"/>
      <c r="AA88" s="114" t="n"/>
      <c r="AB88" s="114" t="n"/>
      <c r="AC88" s="114" t="n"/>
      <c r="AD88" s="114" t="n"/>
      <c r="AE88" s="103" t="n"/>
      <c r="AF88" s="103" t="n"/>
      <c r="AG88" s="114" t="n"/>
      <c r="AH88" s="114" t="n"/>
      <c r="AI88" s="114" t="n"/>
      <c r="AJ88" s="114" t="n"/>
      <c r="AK88" s="114" t="n"/>
    </row>
    <row r="89" ht="16.2" customFormat="1" customHeight="1" s="58" thickBot="1">
      <c r="B89" s="166" t="inlineStr">
        <is>
          <t>NMRL</t>
        </is>
      </c>
      <c r="C89" s="355" t="n">
        <v>0</v>
      </c>
      <c r="D89" s="355" t="n">
        <v>0</v>
      </c>
      <c r="E89" s="355" t="n">
        <v>0</v>
      </c>
      <c r="F89" s="355" t="n">
        <v>0</v>
      </c>
      <c r="G89" s="355" t="n">
        <v>9</v>
      </c>
      <c r="H89" s="355" t="n">
        <v>0</v>
      </c>
      <c r="I89" s="355" t="n">
        <v>0</v>
      </c>
      <c r="J89" s="355" t="n">
        <v>0</v>
      </c>
      <c r="K89" s="355" t="n">
        <v>0</v>
      </c>
      <c r="L89" s="355" t="n">
        <v>0</v>
      </c>
      <c r="M89" s="355" t="n">
        <v>0</v>
      </c>
      <c r="N89" s="355" t="n">
        <v>0</v>
      </c>
      <c r="O89" s="355" t="n">
        <v>0</v>
      </c>
      <c r="P89" s="355" t="n">
        <v>0</v>
      </c>
      <c r="Q89" s="355" t="n">
        <v>0</v>
      </c>
      <c r="R89" s="355" t="n">
        <v>0</v>
      </c>
      <c r="S89" s="355" t="n">
        <v>0</v>
      </c>
      <c r="T89" s="355" t="n">
        <v>0</v>
      </c>
      <c r="U89" s="355" t="n">
        <v>0</v>
      </c>
      <c r="V89" s="355" t="n">
        <v>0</v>
      </c>
      <c r="W89" s="355" t="n">
        <v>0</v>
      </c>
      <c r="X89" s="355" t="n">
        <v>0</v>
      </c>
      <c r="Y89" s="355" t="n">
        <v>0</v>
      </c>
      <c r="Z89" s="355" t="n">
        <v>0</v>
      </c>
      <c r="AA89" s="355" t="n">
        <v>0</v>
      </c>
      <c r="AB89" s="355" t="n">
        <v>0</v>
      </c>
      <c r="AC89" s="355" t="n">
        <v>0</v>
      </c>
      <c r="AD89" s="355" t="n">
        <v>0</v>
      </c>
      <c r="AE89" s="355" t="n">
        <v>0</v>
      </c>
      <c r="AF89" s="355" t="n">
        <v>0</v>
      </c>
      <c r="AG89" s="355" t="n">
        <v>0</v>
      </c>
      <c r="AH89" s="355" t="n">
        <v>0</v>
      </c>
      <c r="AI89" s="355" t="n">
        <v>0</v>
      </c>
      <c r="AJ89" s="355" t="n">
        <v>0</v>
      </c>
      <c r="AK89" s="355" t="n">
        <v>0</v>
      </c>
    </row>
    <row r="90" ht="16.2" customFormat="1" customHeight="1" s="58" thickBot="1">
      <c r="B90" s="166" t="inlineStr">
        <is>
          <t>Mpilo</t>
        </is>
      </c>
      <c r="C90" s="355" t="n">
        <v>0</v>
      </c>
      <c r="D90" s="355" t="n">
        <v>0</v>
      </c>
      <c r="E90" s="355" t="n">
        <v>0</v>
      </c>
      <c r="F90" s="355" t="n">
        <v>0</v>
      </c>
      <c r="G90" s="355" t="n">
        <v>0</v>
      </c>
      <c r="H90" s="355" t="n">
        <v>0</v>
      </c>
      <c r="I90" s="355" t="n">
        <v>0</v>
      </c>
      <c r="J90" s="355" t="n">
        <v>0</v>
      </c>
      <c r="K90" s="355" t="n">
        <v>0</v>
      </c>
      <c r="L90" s="355" t="n">
        <v>0</v>
      </c>
      <c r="M90" s="355" t="n">
        <v>0</v>
      </c>
      <c r="N90" s="355" t="n">
        <v>0</v>
      </c>
      <c r="O90" s="355" t="n">
        <v>0</v>
      </c>
      <c r="P90" s="355" t="n">
        <v>0</v>
      </c>
      <c r="Q90" s="355" t="n">
        <v>0</v>
      </c>
      <c r="R90" s="355" t="n">
        <v>0</v>
      </c>
      <c r="S90" s="355" t="n">
        <v>0</v>
      </c>
      <c r="T90" s="355" t="n">
        <v>0</v>
      </c>
      <c r="U90" s="355" t="n">
        <v>0</v>
      </c>
      <c r="V90" s="355" t="n">
        <v>0</v>
      </c>
      <c r="W90" s="355" t="n">
        <v>0</v>
      </c>
      <c r="X90" s="355" t="n">
        <v>0</v>
      </c>
      <c r="Y90" s="355" t="n">
        <v>0</v>
      </c>
      <c r="Z90" s="355" t="n">
        <v>0</v>
      </c>
      <c r="AA90" s="355" t="n">
        <v>0</v>
      </c>
      <c r="AB90" s="355" t="n">
        <v>0</v>
      </c>
      <c r="AC90" s="355" t="n">
        <v>0</v>
      </c>
      <c r="AD90" s="355" t="n">
        <v>0</v>
      </c>
      <c r="AE90" s="355" t="n">
        <v>0</v>
      </c>
      <c r="AF90" s="355" t="n">
        <v>0</v>
      </c>
      <c r="AG90" s="355" t="n">
        <v>0</v>
      </c>
      <c r="AH90" s="355" t="n">
        <v>0</v>
      </c>
      <c r="AI90" s="355" t="n">
        <v>0</v>
      </c>
      <c r="AJ90" s="355" t="n">
        <v>0</v>
      </c>
      <c r="AK90" s="355" t="n">
        <v>0</v>
      </c>
    </row>
    <row r="91" ht="16.2" customFormat="1" customHeight="1" s="58" thickBot="1">
      <c r="B91" s="166" t="inlineStr">
        <is>
          <t>Mutare</t>
        </is>
      </c>
      <c r="C91" s="355" t="n">
        <v>0</v>
      </c>
      <c r="D91" s="355" t="n">
        <v>0</v>
      </c>
      <c r="E91" s="355" t="n">
        <v>0</v>
      </c>
      <c r="F91" s="355" t="n">
        <v>0</v>
      </c>
      <c r="G91" s="355" t="n">
        <v>0</v>
      </c>
      <c r="H91" s="355" t="n">
        <v>0</v>
      </c>
      <c r="I91" s="355" t="n">
        <v>0</v>
      </c>
      <c r="J91" s="355" t="n">
        <v>0</v>
      </c>
      <c r="K91" s="355" t="n">
        <v>0</v>
      </c>
      <c r="L91" s="355" t="n">
        <v>0</v>
      </c>
      <c r="M91" s="355" t="n">
        <v>0</v>
      </c>
      <c r="N91" s="355" t="n">
        <v>0</v>
      </c>
      <c r="O91" s="355" t="n">
        <v>0</v>
      </c>
      <c r="P91" s="355" t="n">
        <v>0</v>
      </c>
      <c r="Q91" s="355" t="n">
        <v>0</v>
      </c>
      <c r="R91" s="355" t="n">
        <v>0</v>
      </c>
      <c r="S91" s="355" t="n">
        <v>0</v>
      </c>
      <c r="T91" s="355" t="n">
        <v>0</v>
      </c>
      <c r="U91" s="355" t="n">
        <v>0</v>
      </c>
      <c r="V91" s="355" t="n">
        <v>0</v>
      </c>
      <c r="W91" s="355" t="n">
        <v>0</v>
      </c>
      <c r="X91" s="355" t="n">
        <v>0</v>
      </c>
      <c r="Y91" s="355" t="n">
        <v>0</v>
      </c>
      <c r="Z91" s="355" t="n">
        <v>0</v>
      </c>
      <c r="AA91" s="355" t="n">
        <v>0</v>
      </c>
      <c r="AB91" s="355" t="n">
        <v>0</v>
      </c>
      <c r="AC91" s="355" t="n">
        <v>0</v>
      </c>
      <c r="AD91" s="355" t="n">
        <v>0</v>
      </c>
      <c r="AE91" s="355" t="n">
        <v>0</v>
      </c>
      <c r="AF91" s="355" t="n">
        <v>0</v>
      </c>
      <c r="AG91" s="355" t="n">
        <v>0</v>
      </c>
      <c r="AH91" s="355" t="n">
        <v>0</v>
      </c>
      <c r="AI91" s="355" t="n">
        <v>0</v>
      </c>
      <c r="AJ91" s="355" t="n">
        <v>0</v>
      </c>
      <c r="AK91" s="355" t="n">
        <v>0</v>
      </c>
      <c r="AL91" s="384" t="n"/>
      <c r="AM91" s="384" t="n"/>
      <c r="AN91" s="384" t="n"/>
      <c r="AO91" s="384" t="n"/>
      <c r="AP91" s="384" t="n"/>
    </row>
    <row r="92" ht="16.2" customFormat="1" customHeight="1" s="58" thickBot="1">
      <c r="B92" s="166" t="inlineStr">
        <is>
          <t>Chinhoyi</t>
        </is>
      </c>
      <c r="C92" s="355" t="n">
        <v>0</v>
      </c>
      <c r="D92" s="355" t="n">
        <v>0</v>
      </c>
      <c r="E92" s="355" t="n">
        <v>0</v>
      </c>
      <c r="F92" s="355" t="n">
        <v>0</v>
      </c>
      <c r="G92" s="355" t="n">
        <v>0</v>
      </c>
      <c r="H92" s="355" t="n">
        <v>0</v>
      </c>
      <c r="I92" s="355" t="n">
        <v>0</v>
      </c>
      <c r="J92" s="355" t="n">
        <v>0</v>
      </c>
      <c r="K92" s="355" t="n">
        <v>0</v>
      </c>
      <c r="L92" s="355" t="n">
        <v>0</v>
      </c>
      <c r="M92" s="355" t="n">
        <v>0</v>
      </c>
      <c r="N92" s="355" t="n">
        <v>0</v>
      </c>
      <c r="O92" s="355" t="n">
        <v>0</v>
      </c>
      <c r="P92" s="355" t="n">
        <v>0</v>
      </c>
      <c r="Q92" s="355" t="n">
        <v>0</v>
      </c>
      <c r="R92" s="355" t="n">
        <v>0</v>
      </c>
      <c r="S92" s="355" t="n">
        <v>0</v>
      </c>
      <c r="T92" s="355" t="n">
        <v>0</v>
      </c>
      <c r="U92" s="355" t="n">
        <v>0</v>
      </c>
      <c r="V92" s="355" t="n">
        <v>0</v>
      </c>
      <c r="W92" s="355" t="n">
        <v>0</v>
      </c>
      <c r="X92" s="355" t="n">
        <v>0</v>
      </c>
      <c r="Y92" s="355" t="n">
        <v>0</v>
      </c>
      <c r="Z92" s="355" t="n">
        <v>0</v>
      </c>
      <c r="AA92" s="355" t="n">
        <v>0</v>
      </c>
      <c r="AB92" s="355" t="n">
        <v>0</v>
      </c>
      <c r="AC92" s="355" t="n">
        <v>0</v>
      </c>
      <c r="AD92" s="355" t="n">
        <v>0</v>
      </c>
      <c r="AE92" s="355" t="n">
        <v>0</v>
      </c>
      <c r="AF92" s="355" t="n">
        <v>0</v>
      </c>
      <c r="AG92" s="355" t="n">
        <v>0</v>
      </c>
      <c r="AH92" s="355" t="n">
        <v>0</v>
      </c>
      <c r="AI92" s="355" t="n">
        <v>0</v>
      </c>
      <c r="AJ92" s="355" t="n">
        <v>0</v>
      </c>
      <c r="AK92" s="355" t="n">
        <v>0</v>
      </c>
    </row>
    <row r="93" ht="16.2" customFormat="1" customHeight="1" s="58" thickBot="1">
      <c r="B93" s="166" t="inlineStr">
        <is>
          <t>Masvingo</t>
        </is>
      </c>
      <c r="C93" s="355" t="n">
        <v>0</v>
      </c>
      <c r="D93" s="355" t="n">
        <v>0</v>
      </c>
      <c r="E93" s="355" t="n">
        <v>0</v>
      </c>
      <c r="F93" s="355" t="n">
        <v>0</v>
      </c>
      <c r="G93" s="355" t="n">
        <v>0</v>
      </c>
      <c r="H93" s="355" t="n">
        <v>0</v>
      </c>
      <c r="I93" s="355" t="n">
        <v>0</v>
      </c>
      <c r="J93" s="355" t="n">
        <v>0</v>
      </c>
      <c r="K93" s="355" t="n">
        <v>0</v>
      </c>
      <c r="L93" s="355" t="n">
        <v>0</v>
      </c>
      <c r="M93" s="355" t="n">
        <v>0</v>
      </c>
      <c r="N93" s="355" t="n">
        <v>0</v>
      </c>
      <c r="O93" s="355" t="n">
        <v>0</v>
      </c>
      <c r="P93" s="355" t="n">
        <v>0</v>
      </c>
      <c r="Q93" s="355" t="n">
        <v>0</v>
      </c>
      <c r="R93" s="355" t="n">
        <v>0</v>
      </c>
      <c r="S93" s="355" t="n">
        <v>0</v>
      </c>
      <c r="T93" s="355" t="n">
        <v>0</v>
      </c>
      <c r="U93" s="355" t="n">
        <v>0</v>
      </c>
      <c r="V93" s="355" t="n">
        <v>0</v>
      </c>
      <c r="W93" s="355" t="n">
        <v>0</v>
      </c>
      <c r="X93" s="355" t="n">
        <v>0</v>
      </c>
      <c r="Y93" s="355" t="n">
        <v>0</v>
      </c>
      <c r="Z93" s="355" t="n">
        <v>0</v>
      </c>
      <c r="AA93" s="355" t="n">
        <v>0</v>
      </c>
      <c r="AB93" s="355" t="n">
        <v>0</v>
      </c>
      <c r="AC93" s="355" t="n">
        <v>0</v>
      </c>
      <c r="AD93" s="355" t="n">
        <v>0</v>
      </c>
      <c r="AE93" s="355" t="n">
        <v>0</v>
      </c>
      <c r="AF93" s="355" t="n">
        <v>0</v>
      </c>
      <c r="AG93" s="355" t="n">
        <v>0</v>
      </c>
      <c r="AH93" s="355" t="n">
        <v>0</v>
      </c>
      <c r="AI93" s="355" t="n">
        <v>0</v>
      </c>
      <c r="AJ93" s="355" t="n">
        <v>0</v>
      </c>
      <c r="AK93" s="355" t="n">
        <v>0</v>
      </c>
    </row>
    <row r="94" ht="15" customFormat="1" customHeight="1" s="58" thickBot="1">
      <c r="B94" s="152" t="inlineStr">
        <is>
          <t>Total</t>
        </is>
      </c>
      <c r="C94" s="355">
        <f>SUM(C89:C93)</f>
        <v/>
      </c>
      <c r="D94" s="355">
        <f>SUM(D89:D93)</f>
        <v/>
      </c>
      <c r="E94" s="355">
        <f>SUM(E89:E93)</f>
        <v/>
      </c>
      <c r="F94" s="355">
        <f>SUM(F89:F93)</f>
        <v/>
      </c>
      <c r="G94" s="355">
        <f>SUM(G89:G93)</f>
        <v/>
      </c>
      <c r="H94" s="355">
        <f>SUM(H89:H93)</f>
        <v/>
      </c>
      <c r="I94" s="355">
        <f>SUM(I89:I93)</f>
        <v/>
      </c>
      <c r="J94" s="355">
        <f>SUM(J89:J93)</f>
        <v/>
      </c>
      <c r="K94" s="355">
        <f>SUM(K89:K93)</f>
        <v/>
      </c>
      <c r="L94" s="355">
        <f>SUM(L89:L93)</f>
        <v/>
      </c>
      <c r="M94" s="355">
        <f>SUM(M89:M93)</f>
        <v/>
      </c>
      <c r="N94" s="355">
        <f>SUM(N89:N93)</f>
        <v/>
      </c>
      <c r="O94" s="355">
        <f>SUM(O89:O93)</f>
        <v/>
      </c>
      <c r="P94" s="355">
        <f>SUM(P89:P93)</f>
        <v/>
      </c>
      <c r="Q94" s="355">
        <f>SUM(Q89:Q93)</f>
        <v/>
      </c>
      <c r="R94" s="355">
        <f>SUM(R89:R93)</f>
        <v/>
      </c>
      <c r="S94" s="355">
        <f>SUM(S89:S93)</f>
        <v/>
      </c>
      <c r="T94" s="355">
        <f>SUM(T89:T93)</f>
        <v/>
      </c>
      <c r="U94" s="355">
        <f>SUM(U89:U93)</f>
        <v/>
      </c>
      <c r="V94" s="355">
        <f>SUM(V89:V93)</f>
        <v/>
      </c>
      <c r="W94" s="355">
        <f>SUM(W89:W93)</f>
        <v/>
      </c>
      <c r="X94" s="355">
        <f>SUM(X89:X93)</f>
        <v/>
      </c>
      <c r="Y94" s="355">
        <f>SUM(Y89:Y93)</f>
        <v/>
      </c>
      <c r="Z94" s="355">
        <f>SUM(Z89:Z93)</f>
        <v/>
      </c>
      <c r="AA94" s="355">
        <f>SUM(AA89:AA93)</f>
        <v/>
      </c>
      <c r="AB94" s="355">
        <f>SUM(AB89:AB93)</f>
        <v/>
      </c>
      <c r="AC94" s="355">
        <f>SUM(AC89:AC93)</f>
        <v/>
      </c>
      <c r="AD94" s="355">
        <f>SUM(AD89:AD93)</f>
        <v/>
      </c>
      <c r="AE94" s="355">
        <f>SUM(AE89:AE93)</f>
        <v/>
      </c>
      <c r="AF94" s="355">
        <f>SUM(AF89:AF93)</f>
        <v/>
      </c>
      <c r="AG94" s="355">
        <f>SUM(AG89:AG93)</f>
        <v/>
      </c>
      <c r="AH94" s="355">
        <f>SUM(AH89:AH93)</f>
        <v/>
      </c>
      <c r="AI94" s="355">
        <f>SUM(AI89:AI93)</f>
        <v/>
      </c>
      <c r="AJ94" s="355">
        <f>SUM(AJ89:AJ93)</f>
        <v/>
      </c>
      <c r="AK94" s="355">
        <f>SUM(AK89:AK93)</f>
        <v/>
      </c>
    </row>
    <row r="95" customFormat="1" s="58">
      <c r="C95" s="88" t="n"/>
      <c r="D95" s="384" t="n"/>
      <c r="E95" s="384" t="n"/>
      <c r="F95" s="384" t="n"/>
      <c r="G95" s="384" t="n"/>
      <c r="H95" s="384" t="n"/>
      <c r="I95" s="384" t="n"/>
      <c r="J95" s="384" t="n"/>
      <c r="K95" s="384" t="n"/>
      <c r="L95" s="384" t="n"/>
      <c r="M95" s="384" t="n"/>
      <c r="N95" s="384" t="n"/>
      <c r="O95" s="384" t="n"/>
    </row>
    <row r="97" ht="15" customHeight="1" s="218" thickBot="1"/>
    <row r="98" ht="18.6" customFormat="1" customHeight="1" s="156" thickBot="1">
      <c r="B98" s="29" t="inlineStr">
        <is>
          <t>Laboratory</t>
        </is>
      </c>
      <c r="C98" s="491" t="n"/>
      <c r="D98" s="440" t="n"/>
      <c r="E98" s="440" t="n"/>
      <c r="F98" s="440" t="n"/>
      <c r="G98" s="440" t="n"/>
      <c r="H98" s="440" t="n"/>
      <c r="I98" s="440" t="n"/>
      <c r="J98" s="440" t="n"/>
      <c r="K98" s="440" t="n"/>
      <c r="L98" s="440" t="n"/>
      <c r="M98" s="440" t="n"/>
      <c r="N98" s="440" t="n"/>
      <c r="O98" s="440" t="n"/>
      <c r="P98" s="440" t="n"/>
      <c r="Q98" s="440" t="n"/>
      <c r="R98" s="440" t="n"/>
      <c r="S98" s="440" t="n"/>
      <c r="T98" s="440" t="n"/>
      <c r="U98" s="440" t="n"/>
      <c r="V98" s="440" t="n"/>
      <c r="W98" s="440" t="n"/>
      <c r="X98" s="440" t="n"/>
      <c r="Y98" s="440" t="n"/>
      <c r="Z98" s="440" t="n"/>
      <c r="AA98" s="440" t="n"/>
      <c r="AB98" s="440" t="n"/>
      <c r="AC98" s="440" t="n"/>
      <c r="AD98" s="440" t="n"/>
      <c r="AE98" s="440" t="n"/>
      <c r="AF98" s="440" t="n"/>
      <c r="AG98" s="438" t="n"/>
    </row>
    <row r="99" ht="15" customFormat="1" customHeight="1" s="156" thickBot="1">
      <c r="B99" s="153" t="inlineStr">
        <is>
          <t>NMRL</t>
        </is>
      </c>
      <c r="C99" s="492" t="n"/>
      <c r="D99" s="440" t="n"/>
      <c r="E99" s="440" t="n"/>
      <c r="F99" s="440" t="n"/>
      <c r="G99" s="440" t="n"/>
      <c r="H99" s="440" t="n"/>
      <c r="I99" s="440" t="n"/>
      <c r="J99" s="440" t="n"/>
      <c r="K99" s="440" t="n"/>
      <c r="L99" s="440" t="n"/>
      <c r="M99" s="440" t="n"/>
      <c r="N99" s="440" t="n"/>
      <c r="O99" s="440" t="n"/>
      <c r="P99" s="440" t="n"/>
      <c r="Q99" s="440" t="n"/>
      <c r="R99" s="440" t="n"/>
      <c r="S99" s="440" t="n"/>
      <c r="T99" s="440" t="n"/>
      <c r="U99" s="440" t="n"/>
      <c r="V99" s="440" t="n"/>
      <c r="W99" s="440" t="n"/>
      <c r="X99" s="440" t="n"/>
      <c r="Y99" s="440" t="n"/>
      <c r="Z99" s="440" t="n"/>
      <c r="AA99" s="440" t="n"/>
      <c r="AB99" s="440" t="n"/>
      <c r="AC99" s="440" t="n"/>
      <c r="AD99" s="440" t="n"/>
      <c r="AE99" s="440" t="n"/>
      <c r="AF99" s="440" t="n"/>
      <c r="AG99" s="438" t="n"/>
    </row>
    <row r="100" ht="15" customFormat="1" customHeight="1" s="156" thickBot="1">
      <c r="B100" s="153" t="inlineStr">
        <is>
          <t>Mpilo</t>
        </is>
      </c>
      <c r="C100" s="493" t="n"/>
      <c r="D100" s="440" t="n"/>
      <c r="E100" s="440" t="n"/>
      <c r="F100" s="440" t="n"/>
      <c r="G100" s="440" t="n"/>
      <c r="H100" s="440" t="n"/>
      <c r="I100" s="440" t="n"/>
      <c r="J100" s="440" t="n"/>
      <c r="K100" s="440" t="n"/>
      <c r="L100" s="440" t="n"/>
      <c r="M100" s="440" t="n"/>
      <c r="N100" s="440" t="n"/>
      <c r="O100" s="440" t="n"/>
      <c r="P100" s="440" t="n"/>
      <c r="Q100" s="440" t="n"/>
      <c r="R100" s="440" t="n"/>
      <c r="S100" s="440" t="n"/>
      <c r="T100" s="440" t="n"/>
      <c r="U100" s="440" t="n"/>
      <c r="V100" s="440" t="n"/>
      <c r="W100" s="440" t="n"/>
      <c r="X100" s="440" t="n"/>
      <c r="Y100" s="440" t="n"/>
      <c r="Z100" s="440" t="n"/>
      <c r="AA100" s="440" t="n"/>
      <c r="AB100" s="440" t="n"/>
      <c r="AC100" s="440" t="n"/>
      <c r="AD100" s="440" t="n"/>
      <c r="AE100" s="440" t="n"/>
      <c r="AF100" s="440" t="n"/>
      <c r="AG100" s="438" t="n"/>
    </row>
    <row r="101" ht="15" customFormat="1" customHeight="1" s="156" thickBot="1">
      <c r="B101" s="153" t="inlineStr">
        <is>
          <t>Mutare</t>
        </is>
      </c>
      <c r="C101" s="493" t="n"/>
      <c r="D101" s="440" t="n"/>
      <c r="E101" s="440" t="n"/>
      <c r="F101" s="440" t="n"/>
      <c r="G101" s="440" t="n"/>
      <c r="H101" s="440" t="n"/>
      <c r="I101" s="440" t="n"/>
      <c r="J101" s="440" t="n"/>
      <c r="K101" s="440" t="n"/>
      <c r="L101" s="440" t="n"/>
      <c r="M101" s="440" t="n"/>
      <c r="N101" s="440" t="n"/>
      <c r="O101" s="440" t="n"/>
      <c r="P101" s="440" t="n"/>
      <c r="Q101" s="440" t="n"/>
      <c r="R101" s="440" t="n"/>
      <c r="S101" s="440" t="n"/>
      <c r="T101" s="440" t="n"/>
      <c r="U101" s="440" t="n"/>
      <c r="V101" s="440" t="n"/>
      <c r="W101" s="440" t="n"/>
      <c r="X101" s="440" t="n"/>
      <c r="Y101" s="440" t="n"/>
      <c r="Z101" s="440" t="n"/>
      <c r="AA101" s="440" t="n"/>
      <c r="AB101" s="440" t="n"/>
      <c r="AC101" s="440" t="n"/>
      <c r="AD101" s="440" t="n"/>
      <c r="AE101" s="440" t="n"/>
      <c r="AF101" s="440" t="n"/>
      <c r="AG101" s="438" t="n"/>
    </row>
    <row r="102" ht="15" customFormat="1" customHeight="1" s="156" thickBot="1">
      <c r="B102" s="153" t="inlineStr">
        <is>
          <t>BRIDH</t>
        </is>
      </c>
      <c r="C102" s="493" t="n"/>
      <c r="D102" s="440" t="n"/>
      <c r="E102" s="440" t="n"/>
      <c r="F102" s="440" t="n"/>
      <c r="G102" s="440" t="n"/>
      <c r="H102" s="440" t="n"/>
      <c r="I102" s="440" t="n"/>
      <c r="J102" s="440" t="n"/>
      <c r="K102" s="440" t="n"/>
      <c r="L102" s="440" t="n"/>
      <c r="M102" s="440" t="n"/>
      <c r="N102" s="440" t="n"/>
      <c r="O102" s="440" t="n"/>
      <c r="P102" s="440" t="n"/>
      <c r="Q102" s="440" t="n"/>
      <c r="R102" s="440" t="n"/>
      <c r="S102" s="440" t="n"/>
      <c r="T102" s="440" t="n"/>
      <c r="U102" s="440" t="n"/>
      <c r="V102" s="440" t="n"/>
      <c r="W102" s="440" t="n"/>
      <c r="X102" s="440" t="n"/>
      <c r="Y102" s="440" t="n"/>
      <c r="Z102" s="440" t="n"/>
      <c r="AA102" s="440" t="n"/>
      <c r="AB102" s="440" t="n"/>
      <c r="AC102" s="440" t="n"/>
      <c r="AD102" s="440" t="n"/>
      <c r="AE102" s="440" t="n"/>
      <c r="AF102" s="440" t="n"/>
      <c r="AG102" s="438" t="n"/>
    </row>
    <row r="103" ht="15" customFormat="1" customHeight="1" s="156" thickBot="1">
      <c r="B103" s="153" t="inlineStr">
        <is>
          <t>Gweru</t>
        </is>
      </c>
      <c r="C103" s="493" t="inlineStr">
        <is>
          <t>Failed tests listed in ''other" column refer to no sample errors. Laboratory is investigating the causes.</t>
        </is>
      </c>
      <c r="D103" s="440" t="n"/>
      <c r="E103" s="440" t="n"/>
      <c r="F103" s="440" t="n"/>
      <c r="G103" s="440" t="n"/>
      <c r="H103" s="440" t="n"/>
      <c r="I103" s="440" t="n"/>
      <c r="J103" s="440" t="n"/>
      <c r="K103" s="440" t="n"/>
      <c r="L103" s="440" t="n"/>
      <c r="M103" s="440" t="n"/>
      <c r="N103" s="440" t="n"/>
      <c r="O103" s="440" t="n"/>
      <c r="P103" s="440" t="n"/>
      <c r="Q103" s="440" t="n"/>
      <c r="R103" s="440" t="n"/>
      <c r="S103" s="440" t="n"/>
      <c r="T103" s="440" t="n"/>
      <c r="U103" s="440" t="n"/>
      <c r="V103" s="440" t="n"/>
      <c r="W103" s="440" t="n"/>
      <c r="X103" s="440" t="n"/>
      <c r="Y103" s="440" t="n"/>
      <c r="Z103" s="440" t="n"/>
      <c r="AA103" s="440" t="n"/>
      <c r="AB103" s="440" t="n"/>
      <c r="AC103" s="440" t="n"/>
      <c r="AD103" s="440" t="n"/>
      <c r="AE103" s="440" t="n"/>
      <c r="AF103" s="440" t="n"/>
      <c r="AG103" s="438" t="n"/>
    </row>
    <row r="104" ht="15" customFormat="1" customHeight="1" s="156" thickBot="1">
      <c r="B104" s="153" t="inlineStr">
        <is>
          <t>Chinhoyi</t>
        </is>
      </c>
      <c r="C104" s="493" t="n"/>
      <c r="D104" s="440" t="n"/>
      <c r="E104" s="440" t="n"/>
      <c r="F104" s="440" t="n"/>
      <c r="G104" s="440" t="n"/>
      <c r="H104" s="440" t="n"/>
      <c r="I104" s="440" t="n"/>
      <c r="J104" s="440" t="n"/>
      <c r="K104" s="440" t="n"/>
      <c r="L104" s="440" t="n"/>
      <c r="M104" s="440" t="n"/>
      <c r="N104" s="440" t="n"/>
      <c r="O104" s="440" t="n"/>
      <c r="P104" s="440" t="n"/>
      <c r="Q104" s="440" t="n"/>
      <c r="R104" s="440" t="n"/>
      <c r="S104" s="440" t="n"/>
      <c r="T104" s="440" t="n"/>
      <c r="U104" s="440" t="n"/>
      <c r="V104" s="440" t="n"/>
      <c r="W104" s="440" t="n"/>
      <c r="X104" s="440" t="n"/>
      <c r="Y104" s="440" t="n"/>
      <c r="Z104" s="440" t="n"/>
      <c r="AA104" s="440" t="n"/>
      <c r="AB104" s="440" t="n"/>
      <c r="AC104" s="440" t="n"/>
      <c r="AD104" s="440" t="n"/>
      <c r="AE104" s="440" t="n"/>
      <c r="AF104" s="440" t="n"/>
      <c r="AG104" s="438" t="n"/>
    </row>
    <row r="105" ht="15" customFormat="1" customHeight="1" s="156" thickBot="1">
      <c r="B105" s="153" t="inlineStr">
        <is>
          <t xml:space="preserve">Masvingo </t>
        </is>
      </c>
      <c r="C105" s="493" t="n"/>
      <c r="D105" s="440" t="n"/>
      <c r="E105" s="440" t="n"/>
      <c r="F105" s="440" t="n"/>
      <c r="G105" s="440" t="n"/>
      <c r="H105" s="440" t="n"/>
      <c r="I105" s="440" t="n"/>
      <c r="J105" s="440" t="n"/>
      <c r="K105" s="440" t="n"/>
      <c r="L105" s="440" t="n"/>
      <c r="M105" s="440" t="n"/>
      <c r="N105" s="440" t="n"/>
      <c r="O105" s="440" t="n"/>
      <c r="P105" s="440" t="n"/>
      <c r="Q105" s="440" t="n"/>
      <c r="R105" s="440" t="n"/>
      <c r="S105" s="440" t="n"/>
      <c r="T105" s="440" t="n"/>
      <c r="U105" s="440" t="n"/>
      <c r="V105" s="440" t="n"/>
      <c r="W105" s="440" t="n"/>
      <c r="X105" s="440" t="n"/>
      <c r="Y105" s="440" t="n"/>
      <c r="Z105" s="440" t="n"/>
      <c r="AA105" s="440" t="n"/>
      <c r="AB105" s="440" t="n"/>
      <c r="AC105" s="440" t="n"/>
      <c r="AD105" s="440" t="n"/>
      <c r="AE105" s="440" t="n"/>
      <c r="AF105" s="440" t="n"/>
      <c r="AG105" s="438" t="n"/>
    </row>
    <row r="106" ht="15" customFormat="1" customHeight="1" s="156" thickBot="1">
      <c r="B106" s="153" t="inlineStr">
        <is>
          <t>Victoria Falls</t>
        </is>
      </c>
      <c r="C106" s="493" t="n"/>
      <c r="D106" s="440" t="n"/>
      <c r="E106" s="440" t="n"/>
      <c r="F106" s="440" t="n"/>
      <c r="G106" s="440" t="n"/>
      <c r="H106" s="440" t="n"/>
      <c r="I106" s="440" t="n"/>
      <c r="J106" s="440" t="n"/>
      <c r="K106" s="440" t="n"/>
      <c r="L106" s="440" t="n"/>
      <c r="M106" s="440" t="n"/>
      <c r="N106" s="440" t="n"/>
      <c r="O106" s="440" t="n"/>
      <c r="P106" s="440" t="n"/>
      <c r="Q106" s="440" t="n"/>
      <c r="R106" s="440" t="n"/>
      <c r="S106" s="440" t="n"/>
      <c r="T106" s="440" t="n"/>
      <c r="U106" s="440" t="n"/>
      <c r="V106" s="440" t="n"/>
      <c r="W106" s="440" t="n"/>
      <c r="X106" s="440" t="n"/>
      <c r="Y106" s="440" t="n"/>
      <c r="Z106" s="440" t="n"/>
      <c r="AA106" s="440" t="n"/>
      <c r="AB106" s="440" t="n"/>
      <c r="AC106" s="440" t="n"/>
      <c r="AD106" s="440" t="n"/>
      <c r="AE106" s="440" t="n"/>
      <c r="AF106" s="440" t="n"/>
      <c r="AG106" s="438" t="n"/>
    </row>
    <row r="107" ht="15" customFormat="1" customHeight="1" s="156" thickBot="1">
      <c r="B107" s="153" t="inlineStr">
        <is>
          <t>Bindura</t>
        </is>
      </c>
      <c r="C107" s="493" t="inlineStr">
        <is>
          <t>Testing was partly affected by   HPV and COVID19 training  which utilised the Hologic machine. High failure rate due to QC failure.</t>
        </is>
      </c>
      <c r="D107" s="440" t="n"/>
      <c r="E107" s="440" t="n"/>
      <c r="F107" s="440" t="n"/>
      <c r="G107" s="440" t="n"/>
      <c r="H107" s="440" t="n"/>
      <c r="I107" s="440" t="n"/>
      <c r="J107" s="440" t="n"/>
      <c r="K107" s="440" t="n"/>
      <c r="L107" s="440" t="n"/>
      <c r="M107" s="440" t="n"/>
      <c r="N107" s="440" t="n"/>
      <c r="O107" s="440" t="n"/>
      <c r="P107" s="440" t="n"/>
      <c r="Q107" s="440" t="n"/>
      <c r="R107" s="440" t="n"/>
      <c r="S107" s="440" t="n"/>
      <c r="T107" s="440" t="n"/>
      <c r="U107" s="440" t="n"/>
      <c r="V107" s="440" t="n"/>
      <c r="W107" s="440" t="n"/>
      <c r="X107" s="440" t="n"/>
      <c r="Y107" s="440" t="n"/>
      <c r="Z107" s="440" t="n"/>
      <c r="AA107" s="440" t="n"/>
      <c r="AB107" s="440" t="n"/>
      <c r="AC107" s="440" t="n"/>
      <c r="AD107" s="440" t="n"/>
      <c r="AE107" s="440" t="n"/>
      <c r="AF107" s="440" t="n"/>
      <c r="AG107" s="438" t="n"/>
    </row>
    <row r="108" ht="15" customFormat="1" customHeight="1" s="156" thickBot="1">
      <c r="B108" s="153" t="inlineStr">
        <is>
          <t>Kadoma</t>
        </is>
      </c>
      <c r="C108" s="493" t="n"/>
      <c r="D108" s="440" t="n"/>
      <c r="E108" s="440" t="n"/>
      <c r="F108" s="440" t="n"/>
      <c r="G108" s="440" t="n"/>
      <c r="H108" s="440" t="n"/>
      <c r="I108" s="440" t="n"/>
      <c r="J108" s="440" t="n"/>
      <c r="K108" s="440" t="n"/>
      <c r="L108" s="440" t="n"/>
      <c r="M108" s="440" t="n"/>
      <c r="N108" s="440" t="n"/>
      <c r="O108" s="440" t="n"/>
      <c r="P108" s="440" t="n"/>
      <c r="Q108" s="440" t="n"/>
      <c r="R108" s="440" t="n"/>
      <c r="S108" s="440" t="n"/>
      <c r="T108" s="440" t="n"/>
      <c r="U108" s="440" t="n"/>
      <c r="V108" s="440" t="n"/>
      <c r="W108" s="440" t="n"/>
      <c r="X108" s="440" t="n"/>
      <c r="Y108" s="440" t="n"/>
      <c r="Z108" s="440" t="n"/>
      <c r="AA108" s="440" t="n"/>
      <c r="AB108" s="440" t="n"/>
      <c r="AC108" s="440" t="n"/>
      <c r="AD108" s="440" t="n"/>
      <c r="AE108" s="440" t="n"/>
      <c r="AF108" s="440" t="n"/>
      <c r="AG108" s="438" t="n"/>
    </row>
    <row r="109" ht="15" customFormat="1" customHeight="1" s="156" thickBot="1">
      <c r="B109" s="153" t="inlineStr">
        <is>
          <t>Marondera</t>
        </is>
      </c>
      <c r="C109" s="493" t="inlineStr">
        <is>
          <t>Hardware error persissted. Local troubleshooting was effective. Service technician scheduling a support visit next week.</t>
        </is>
      </c>
      <c r="D109" s="440" t="n"/>
      <c r="E109" s="440" t="n"/>
      <c r="F109" s="440" t="n"/>
      <c r="G109" s="440" t="n"/>
      <c r="H109" s="440" t="n"/>
      <c r="I109" s="440" t="n"/>
      <c r="J109" s="440" t="n"/>
      <c r="K109" s="440" t="n"/>
      <c r="L109" s="440" t="n"/>
      <c r="M109" s="440" t="n"/>
      <c r="N109" s="440" t="n"/>
      <c r="O109" s="440" t="n"/>
      <c r="P109" s="440" t="n"/>
      <c r="Q109" s="440" t="n"/>
      <c r="R109" s="440" t="n"/>
      <c r="S109" s="440" t="n"/>
      <c r="T109" s="440" t="n"/>
      <c r="U109" s="440" t="n"/>
      <c r="V109" s="440" t="n"/>
      <c r="W109" s="440" t="n"/>
      <c r="X109" s="440" t="n"/>
      <c r="Y109" s="440" t="n"/>
      <c r="Z109" s="440" t="n"/>
      <c r="AA109" s="440" t="n"/>
      <c r="AB109" s="440" t="n"/>
      <c r="AC109" s="440" t="n"/>
      <c r="AD109" s="440" t="n"/>
      <c r="AE109" s="440" t="n"/>
      <c r="AF109" s="440" t="n"/>
      <c r="AG109" s="438" t="n"/>
    </row>
    <row r="110" ht="15" customFormat="1" customHeight="1" s="156" thickBot="1">
      <c r="B110" s="153" t="inlineStr">
        <is>
          <t>St Lukes</t>
        </is>
      </c>
      <c r="C110" s="493" t="inlineStr">
        <is>
          <t>The blockage problem and resulting errors continued and Medsure advised to clear the blockage again. Engineer will be coming next week to replace the blocked tip adapters</t>
        </is>
      </c>
      <c r="D110" s="440" t="n"/>
      <c r="E110" s="440" t="n"/>
      <c r="F110" s="440" t="n"/>
      <c r="G110" s="440" t="n"/>
      <c r="H110" s="440" t="n"/>
      <c r="I110" s="440" t="n"/>
      <c r="J110" s="440" t="n"/>
      <c r="K110" s="440" t="n"/>
      <c r="L110" s="440" t="n"/>
      <c r="M110" s="440" t="n"/>
      <c r="N110" s="440" t="n"/>
      <c r="O110" s="440" t="n"/>
      <c r="P110" s="440" t="n"/>
      <c r="Q110" s="440" t="n"/>
      <c r="R110" s="440" t="n"/>
      <c r="S110" s="440" t="n"/>
      <c r="T110" s="440" t="n"/>
      <c r="U110" s="440" t="n"/>
      <c r="V110" s="440" t="n"/>
      <c r="W110" s="440" t="n"/>
      <c r="X110" s="440" t="n"/>
      <c r="Y110" s="440" t="n"/>
      <c r="Z110" s="440" t="n"/>
      <c r="AA110" s="440" t="n"/>
      <c r="AB110" s="440" t="n"/>
      <c r="AC110" s="440" t="n"/>
      <c r="AD110" s="440" t="n"/>
      <c r="AE110" s="440" t="n"/>
      <c r="AF110" s="440" t="n"/>
      <c r="AG110" s="438" t="n"/>
    </row>
    <row r="111" ht="15" customFormat="1" customHeight="1" s="156" thickBot="1">
      <c r="B111" s="153" t="inlineStr">
        <is>
          <t>Gwanda</t>
        </is>
      </c>
      <c r="C111" s="493" t="inlineStr">
        <is>
          <t>No testing as handler board is down.</t>
        </is>
      </c>
      <c r="D111" s="440" t="n"/>
      <c r="E111" s="440" t="n"/>
      <c r="F111" s="440" t="n"/>
      <c r="G111" s="440" t="n"/>
      <c r="H111" s="440" t="n"/>
      <c r="I111" s="440" t="n"/>
      <c r="J111" s="440" t="n"/>
      <c r="K111" s="440" t="n"/>
      <c r="L111" s="440" t="n"/>
      <c r="M111" s="440" t="n"/>
      <c r="N111" s="440" t="n"/>
      <c r="O111" s="440" t="n"/>
      <c r="P111" s="440" t="n"/>
      <c r="Q111" s="440" t="n"/>
      <c r="R111" s="440" t="n"/>
      <c r="S111" s="440" t="n"/>
      <c r="T111" s="440" t="n"/>
      <c r="U111" s="440" t="n"/>
      <c r="V111" s="440" t="n"/>
      <c r="W111" s="440" t="n"/>
      <c r="X111" s="440" t="n"/>
      <c r="Y111" s="440" t="n"/>
      <c r="Z111" s="440" t="n"/>
      <c r="AA111" s="440" t="n"/>
      <c r="AB111" s="440" t="n"/>
      <c r="AC111" s="440" t="n"/>
      <c r="AD111" s="440" t="n"/>
      <c r="AE111" s="440" t="n"/>
      <c r="AF111" s="440" t="n"/>
      <c r="AG111" s="438" t="n"/>
    </row>
    <row r="112" customFormat="1" s="156"/>
    <row r="113" customFormat="1" s="156"/>
    <row r="114" ht="44.1" customFormat="1" customHeight="1" s="156">
      <c r="B114" s="30" t="inlineStr">
        <is>
          <t>Electric Outages Tool</t>
        </is>
      </c>
      <c r="AK114" s="58" t="n"/>
    </row>
    <row r="115" ht="131.85" customFormat="1" customHeight="1" s="83">
      <c r="C115" s="31" t="inlineStr">
        <is>
          <t>Laboratory</t>
        </is>
      </c>
      <c r="D115" s="32" t="inlineStr">
        <is>
          <t>Number of hours with no electricity per day</t>
        </is>
      </c>
      <c r="E115" s="32" t="inlineStr">
        <is>
          <t>Number of hours generator was on per day</t>
        </is>
      </c>
      <c r="F115" s="32" t="inlineStr">
        <is>
          <t>Litres of fuel added to generator per day</t>
        </is>
      </c>
      <c r="G115" s="32" t="inlineStr">
        <is>
          <t>Number of hours machine/s was not being used due to power cut per day</t>
        </is>
      </c>
      <c r="H115" s="33" t="inlineStr">
        <is>
          <t>Total  Tests done  per  day using generator</t>
        </is>
      </c>
      <c r="I115" s="494" t="inlineStr">
        <is>
          <t>Comment</t>
        </is>
      </c>
      <c r="J115" s="489" t="n"/>
      <c r="K115" s="489" t="n"/>
      <c r="L115" s="495" t="n"/>
      <c r="AI115" s="67" t="n"/>
    </row>
    <row r="116" customFormat="1" s="185">
      <c r="C116" s="186" t="inlineStr">
        <is>
          <t>NMRL</t>
        </is>
      </c>
      <c r="D116" s="187" t="n">
        <v>0</v>
      </c>
      <c r="E116" s="187" t="n">
        <v>0</v>
      </c>
      <c r="F116" s="187" t="n">
        <v>0</v>
      </c>
      <c r="G116" s="187" t="n">
        <v>0</v>
      </c>
      <c r="H116" s="187" t="n">
        <v>0</v>
      </c>
      <c r="I116" s="496" t="n"/>
      <c r="J116" s="489" t="n"/>
      <c r="K116" s="489" t="n"/>
      <c r="L116" s="495" t="n"/>
    </row>
    <row r="117" ht="26.85" customHeight="1" s="218">
      <c r="C117" s="34" t="inlineStr">
        <is>
          <t>NMRL</t>
        </is>
      </c>
      <c r="D117" s="231" t="n">
        <v>0</v>
      </c>
      <c r="E117" s="231" t="n">
        <v>0</v>
      </c>
      <c r="F117" s="231" t="n">
        <v>0</v>
      </c>
      <c r="G117" s="231" t="n">
        <v>0</v>
      </c>
      <c r="H117" s="231" t="n">
        <v>0</v>
      </c>
      <c r="I117" s="497" t="n"/>
      <c r="J117" s="489" t="n"/>
      <c r="K117" s="489" t="n"/>
      <c r="L117" s="495" t="n"/>
    </row>
    <row r="118" ht="32.85" customHeight="1" s="218">
      <c r="C118" s="34" t="inlineStr">
        <is>
          <t>Mpilo</t>
        </is>
      </c>
      <c r="D118" s="231" t="n">
        <v>0</v>
      </c>
      <c r="E118" s="231" t="n">
        <v>0</v>
      </c>
      <c r="F118" s="231" t="n">
        <v>0</v>
      </c>
      <c r="G118" s="231" t="n">
        <v>0</v>
      </c>
      <c r="H118" s="231" t="n">
        <v>0</v>
      </c>
      <c r="I118" s="497" t="n"/>
      <c r="J118" s="489" t="n"/>
      <c r="K118" s="489" t="n"/>
      <c r="L118" s="495" t="n"/>
    </row>
    <row r="119" ht="32.85" customHeight="1" s="218">
      <c r="C119" s="34" t="inlineStr">
        <is>
          <t xml:space="preserve">Mutare </t>
        </is>
      </c>
      <c r="D119" s="231" t="n">
        <v>0</v>
      </c>
      <c r="E119" s="231" t="n">
        <v>0</v>
      </c>
      <c r="F119" s="231" t="n">
        <v>0</v>
      </c>
      <c r="G119" s="231" t="n">
        <v>0</v>
      </c>
      <c r="H119" s="231" t="n">
        <v>0</v>
      </c>
      <c r="I119" s="497" t="n"/>
      <c r="J119" s="489" t="n"/>
      <c r="K119" s="489" t="n"/>
      <c r="L119" s="495" t="n"/>
    </row>
    <row r="120" ht="32.85" customHeight="1" s="218">
      <c r="C120" s="34" t="inlineStr">
        <is>
          <t>BRIDH</t>
        </is>
      </c>
      <c r="D120" s="231" t="n">
        <v>0</v>
      </c>
      <c r="E120" s="231" t="n">
        <v>0</v>
      </c>
      <c r="F120" s="231" t="n">
        <v>0</v>
      </c>
      <c r="G120" s="231" t="n">
        <v>0</v>
      </c>
      <c r="H120" s="231" t="n">
        <v>0</v>
      </c>
      <c r="I120" s="497" t="n"/>
      <c r="J120" s="489" t="n"/>
      <c r="K120" s="489" t="n"/>
      <c r="L120" s="495" t="n"/>
    </row>
    <row r="121" ht="32.85" customHeight="1" s="218">
      <c r="C121" s="34" t="inlineStr">
        <is>
          <t>Gweru</t>
        </is>
      </c>
      <c r="D121" s="231" t="n">
        <v>0</v>
      </c>
      <c r="E121" s="231" t="n">
        <v>0</v>
      </c>
      <c r="F121" s="231" t="n">
        <v>0</v>
      </c>
      <c r="G121" s="231" t="n">
        <v>0</v>
      </c>
      <c r="H121" s="231" t="n">
        <v>0</v>
      </c>
      <c r="I121" s="497" t="n"/>
      <c r="J121" s="489" t="n"/>
      <c r="K121" s="489" t="n"/>
      <c r="L121" s="495" t="n"/>
    </row>
    <row r="122" ht="32.85" customHeight="1" s="218">
      <c r="C122" s="34" t="inlineStr">
        <is>
          <t>Chinhoyi</t>
        </is>
      </c>
      <c r="D122" s="231" t="n">
        <v>0</v>
      </c>
      <c r="E122" s="231" t="n">
        <v>0</v>
      </c>
      <c r="F122" s="231" t="n">
        <v>0</v>
      </c>
      <c r="G122" s="231" t="n">
        <v>0</v>
      </c>
      <c r="H122" s="231" t="n">
        <v>0</v>
      </c>
      <c r="I122" s="497" t="n"/>
      <c r="J122" s="489" t="n"/>
      <c r="K122" s="489" t="n"/>
      <c r="L122" s="495" t="n"/>
    </row>
    <row r="123" ht="33" customHeight="1" s="218">
      <c r="C123" s="34" t="inlineStr">
        <is>
          <t>Masvingo</t>
        </is>
      </c>
      <c r="D123" s="231" t="n">
        <v>0</v>
      </c>
      <c r="E123" s="231" t="n">
        <v>0</v>
      </c>
      <c r="F123" s="231" t="n">
        <v>0</v>
      </c>
      <c r="G123" s="231" t="n">
        <v>0</v>
      </c>
      <c r="H123" s="231" t="n">
        <v>0</v>
      </c>
      <c r="I123" s="497" t="n"/>
      <c r="J123" s="489" t="n"/>
      <c r="K123" s="489" t="n"/>
      <c r="L123" s="495" t="n"/>
    </row>
    <row r="124" ht="30" customHeight="1" s="218">
      <c r="C124" s="34" t="inlineStr">
        <is>
          <t xml:space="preserve">Victoria Falls </t>
        </is>
      </c>
      <c r="D124" s="231" t="n">
        <v>0</v>
      </c>
      <c r="E124" s="231" t="n">
        <v>0</v>
      </c>
      <c r="F124" s="231" t="n">
        <v>0</v>
      </c>
      <c r="G124" s="231" t="n">
        <v>0</v>
      </c>
      <c r="H124" s="231" t="n">
        <v>0</v>
      </c>
      <c r="I124" s="497" t="n"/>
      <c r="J124" s="489" t="n"/>
      <c r="K124" s="489" t="n"/>
      <c r="L124" s="495" t="n"/>
    </row>
    <row r="125" ht="41.85" customHeight="1" s="218">
      <c r="C125" s="34" t="inlineStr">
        <is>
          <t xml:space="preserve">Bindura </t>
        </is>
      </c>
      <c r="D125" s="231" t="n">
        <v>1</v>
      </c>
      <c r="E125" s="231" t="n">
        <v>1</v>
      </c>
      <c r="F125" s="231" t="n">
        <v>0</v>
      </c>
      <c r="G125" s="231" t="n">
        <v>0</v>
      </c>
      <c r="H125" s="231" t="n">
        <v>322</v>
      </c>
      <c r="I125" s="497" t="n"/>
      <c r="J125" s="489" t="n"/>
      <c r="K125" s="489" t="n"/>
      <c r="L125" s="495" t="n"/>
    </row>
    <row r="126" ht="34.35" customHeight="1" s="218">
      <c r="C126" s="34" t="inlineStr">
        <is>
          <t>Kadoma</t>
        </is>
      </c>
      <c r="D126" s="231" t="n">
        <v>2</v>
      </c>
      <c r="E126" s="231" t="n">
        <v>2</v>
      </c>
      <c r="F126" s="231" t="n">
        <v>40</v>
      </c>
      <c r="G126" s="231" t="n">
        <v>0</v>
      </c>
      <c r="H126" s="231" t="n">
        <v>90</v>
      </c>
      <c r="I126" s="497" t="n"/>
      <c r="J126" s="489" t="n"/>
      <c r="K126" s="489" t="n"/>
      <c r="L126" s="495" t="n"/>
    </row>
    <row r="127" ht="34.35" customHeight="1" s="218">
      <c r="C127" s="186" t="inlineStr">
        <is>
          <t>Marondera</t>
        </is>
      </c>
      <c r="D127" s="187" t="n">
        <v>2</v>
      </c>
      <c r="E127" s="187" t="n">
        <v>2</v>
      </c>
      <c r="F127" s="187" t="n">
        <v>0</v>
      </c>
      <c r="G127" s="231" t="n">
        <v>0</v>
      </c>
      <c r="H127" s="231" t="n">
        <v>0</v>
      </c>
      <c r="I127" s="497" t="n"/>
      <c r="J127" s="489" t="n"/>
      <c r="K127" s="489" t="n"/>
      <c r="L127" s="495" t="n"/>
    </row>
    <row r="128" ht="34.35" customHeight="1" s="218">
      <c r="C128" s="34" t="inlineStr">
        <is>
          <t xml:space="preserve">St Lukes </t>
        </is>
      </c>
      <c r="D128" s="231" t="n">
        <v>0</v>
      </c>
      <c r="E128" s="231" t="n">
        <v>0</v>
      </c>
      <c r="F128" s="231" t="n">
        <v>0</v>
      </c>
      <c r="G128" s="231" t="n">
        <v>0</v>
      </c>
      <c r="H128" s="231" t="n">
        <v>0</v>
      </c>
      <c r="I128" s="497" t="n"/>
      <c r="J128" s="489" t="n"/>
      <c r="K128" s="489" t="n"/>
      <c r="L128" s="495" t="n"/>
    </row>
    <row r="129" ht="32.1" customHeight="1" s="218">
      <c r="C129" s="34" t="inlineStr">
        <is>
          <t>Gwanda</t>
        </is>
      </c>
      <c r="D129" s="231" t="n">
        <v>0</v>
      </c>
      <c r="E129" s="231" t="n">
        <v>0</v>
      </c>
      <c r="F129" s="231" t="n">
        <v>0</v>
      </c>
      <c r="G129" s="231" t="n">
        <v>0</v>
      </c>
      <c r="H129" s="231" t="n">
        <v>0</v>
      </c>
      <c r="I129" s="497" t="n"/>
      <c r="J129" s="489" t="n"/>
      <c r="K129" s="489" t="n"/>
      <c r="L129" s="495" t="n"/>
    </row>
    <row r="133" ht="15.6" customHeight="1" s="218">
      <c r="B133" s="115" t="n"/>
      <c r="C133" s="116" t="n"/>
      <c r="D133" s="499" t="inlineStr">
        <is>
          <t xml:space="preserve">Machine Breakdowns </t>
        </is>
      </c>
      <c r="E133" s="489" t="n"/>
      <c r="F133" s="489" t="n"/>
      <c r="G133" s="489" t="n"/>
      <c r="H133" s="489" t="n"/>
      <c r="I133" s="489" t="n"/>
      <c r="J133" s="495" t="n"/>
      <c r="K133" s="500" t="inlineStr">
        <is>
          <t>Machine Downtime (days)</t>
        </is>
      </c>
      <c r="L133" s="489" t="n"/>
      <c r="M133" s="489" t="n"/>
      <c r="N133" s="489" t="n"/>
      <c r="O133" s="489" t="n"/>
      <c r="P133" s="489" t="n"/>
      <c r="Q133" s="495" t="n"/>
      <c r="R133" s="501" t="inlineStr">
        <is>
          <t>Reagent Stock out (days)</t>
        </is>
      </c>
      <c r="S133" s="489" t="n"/>
      <c r="T133" s="489" t="n"/>
      <c r="U133" s="489" t="n"/>
      <c r="V133" s="489" t="n"/>
      <c r="W133" s="489" t="n"/>
      <c r="X133" s="495" t="n"/>
    </row>
    <row r="134" ht="31.2" customHeight="1" s="218">
      <c r="B134" s="117" t="inlineStr">
        <is>
          <t>Machine Downtime and Reagent Stock out Tool</t>
        </is>
      </c>
      <c r="C134" s="116" t="n"/>
      <c r="D134" s="295" t="inlineStr">
        <is>
          <t>Roche</t>
        </is>
      </c>
      <c r="E134" s="295" t="inlineStr">
        <is>
          <t>Abbott</t>
        </is>
      </c>
      <c r="F134" s="118" t="inlineStr">
        <is>
          <t>Hologic Panther</t>
        </is>
      </c>
      <c r="G134" s="118" t="inlineStr">
        <is>
          <t>BMX</t>
        </is>
      </c>
      <c r="H134" s="295" t="inlineStr">
        <is>
          <t>Comments</t>
        </is>
      </c>
      <c r="I134" s="489" t="n"/>
      <c r="J134" s="495" t="n"/>
      <c r="K134" s="295" t="inlineStr">
        <is>
          <t>Roche</t>
        </is>
      </c>
      <c r="L134" s="295" t="inlineStr">
        <is>
          <t>Abbott</t>
        </is>
      </c>
      <c r="M134" s="120" t="inlineStr">
        <is>
          <t>Hologic Panther</t>
        </is>
      </c>
      <c r="N134" s="118" t="inlineStr">
        <is>
          <t>BMX</t>
        </is>
      </c>
      <c r="O134" s="295" t="inlineStr">
        <is>
          <t>Comments</t>
        </is>
      </c>
      <c r="P134" s="489" t="n"/>
      <c r="Q134" s="495" t="n"/>
      <c r="R134" s="295" t="inlineStr">
        <is>
          <t>Roche</t>
        </is>
      </c>
      <c r="S134" s="295" t="inlineStr">
        <is>
          <t>Abbott</t>
        </is>
      </c>
      <c r="T134" s="120" t="inlineStr">
        <is>
          <t>Hologic Panther</t>
        </is>
      </c>
      <c r="U134" s="118" t="inlineStr">
        <is>
          <t>BMX</t>
        </is>
      </c>
      <c r="V134" s="295" t="inlineStr">
        <is>
          <t>Comments</t>
        </is>
      </c>
      <c r="W134" s="489" t="n"/>
      <c r="X134" s="495" t="n"/>
    </row>
    <row r="135" ht="15.6" customHeight="1" s="218">
      <c r="B135" s="115" t="n"/>
      <c r="C135" s="502" t="inlineStr">
        <is>
          <t>NMRL</t>
        </is>
      </c>
      <c r="D135" s="121" t="n">
        <v>0</v>
      </c>
      <c r="E135" s="121" t="n">
        <v>0</v>
      </c>
      <c r="F135" s="122" t="n"/>
      <c r="G135" s="121" t="n">
        <v>1</v>
      </c>
      <c r="H135" s="503" t="inlineStr">
        <is>
          <t>A replacement part is needed for one of the BM Extraction machines</t>
        </is>
      </c>
      <c r="I135" s="489" t="n"/>
      <c r="J135" s="495" t="n"/>
      <c r="K135" s="149" t="n">
        <v>0</v>
      </c>
      <c r="L135" s="149" t="n">
        <v>0</v>
      </c>
      <c r="M135" s="122" t="n"/>
      <c r="N135" s="149" t="n">
        <v>1</v>
      </c>
      <c r="O135" s="503" t="inlineStr">
        <is>
          <t>A replacement part is needed for one of the BM Extraction machines</t>
        </is>
      </c>
      <c r="P135" s="489" t="n"/>
      <c r="Q135" s="495" t="n"/>
      <c r="R135" s="149" t="n">
        <v>0</v>
      </c>
      <c r="S135" s="149" t="n">
        <v>0</v>
      </c>
      <c r="T135" s="122" t="n"/>
      <c r="U135" s="149" t="n">
        <v>0</v>
      </c>
      <c r="V135" s="503" t="n"/>
      <c r="W135" s="489" t="n"/>
      <c r="X135" s="495" t="n"/>
    </row>
    <row r="136" ht="15.6" customHeight="1" s="218">
      <c r="B136" s="115" t="n"/>
      <c r="C136" s="488" t="n"/>
      <c r="D136" s="121" t="n">
        <v>0</v>
      </c>
      <c r="E136" s="121" t="n">
        <v>0</v>
      </c>
      <c r="F136" s="122" t="n"/>
      <c r="G136" s="122" t="n"/>
      <c r="H136" s="504" t="n"/>
      <c r="I136" s="489" t="n"/>
      <c r="J136" s="495" t="n"/>
      <c r="K136" s="149" t="n">
        <v>0</v>
      </c>
      <c r="L136" s="122" t="n"/>
      <c r="M136" s="122" t="n"/>
      <c r="N136" s="122" t="n"/>
      <c r="O136" s="503" t="n"/>
      <c r="P136" s="489" t="n"/>
      <c r="Q136" s="495" t="n"/>
      <c r="R136" s="149" t="n">
        <v>0</v>
      </c>
      <c r="S136" s="122" t="n"/>
      <c r="T136" s="122" t="n"/>
      <c r="U136" s="122" t="n"/>
      <c r="V136" s="503" t="n"/>
      <c r="W136" s="489" t="n"/>
      <c r="X136" s="495" t="n"/>
    </row>
    <row r="137" ht="15.6" customHeight="1" s="218">
      <c r="B137" s="115" t="n"/>
      <c r="C137" s="502" t="inlineStr">
        <is>
          <t>Mpilo</t>
        </is>
      </c>
      <c r="D137" s="149" t="n">
        <v>0</v>
      </c>
      <c r="E137" s="149" t="n">
        <v>0</v>
      </c>
      <c r="F137" s="122" t="n"/>
      <c r="G137" s="122" t="n"/>
      <c r="H137" s="503" t="n"/>
      <c r="I137" s="489" t="n"/>
      <c r="J137" s="495" t="n"/>
      <c r="K137" s="149" t="n">
        <v>0</v>
      </c>
      <c r="L137" s="149" t="n">
        <v>0</v>
      </c>
      <c r="M137" s="122" t="n"/>
      <c r="N137" s="122" t="n"/>
      <c r="O137" s="503" t="n"/>
      <c r="P137" s="489" t="n"/>
      <c r="Q137" s="495" t="n"/>
      <c r="R137" s="149" t="n">
        <v>0</v>
      </c>
      <c r="S137" s="149" t="n">
        <v>0</v>
      </c>
      <c r="T137" s="122" t="n"/>
      <c r="U137" s="122" t="n"/>
      <c r="V137" s="503" t="n"/>
      <c r="W137" s="489" t="n"/>
      <c r="X137" s="495" t="n"/>
    </row>
    <row r="138" ht="15.6" customHeight="1" s="218">
      <c r="B138" s="115" t="n"/>
      <c r="C138" s="488" t="n"/>
      <c r="D138" s="149" t="n">
        <v>0</v>
      </c>
      <c r="E138" s="149" t="n">
        <v>0</v>
      </c>
      <c r="F138" s="122" t="n"/>
      <c r="G138" s="122" t="n"/>
      <c r="H138" s="503" t="n"/>
      <c r="I138" s="489" t="n"/>
      <c r="J138" s="495" t="n"/>
      <c r="K138" s="149" t="n">
        <v>0</v>
      </c>
      <c r="L138" s="149" t="n">
        <v>0</v>
      </c>
      <c r="M138" s="122" t="n"/>
      <c r="N138" s="122" t="n"/>
      <c r="O138" s="503" t="n"/>
      <c r="P138" s="489" t="n"/>
      <c r="Q138" s="495" t="n"/>
      <c r="R138" s="149" t="n">
        <v>0</v>
      </c>
      <c r="S138" s="122" t="n">
        <v>7</v>
      </c>
      <c r="T138" s="122" t="n"/>
      <c r="U138" s="122" t="n"/>
      <c r="V138" s="503" t="n"/>
      <c r="W138" s="489" t="n"/>
      <c r="X138" s="495" t="n"/>
    </row>
    <row r="139" ht="15.6" customHeight="1" s="218">
      <c r="B139" s="115" t="n"/>
      <c r="C139" s="502" t="inlineStr">
        <is>
          <t>Mutare</t>
        </is>
      </c>
      <c r="D139" s="149" t="n">
        <v>0</v>
      </c>
      <c r="E139" s="149" t="n">
        <v>1</v>
      </c>
      <c r="F139" s="122" t="n"/>
      <c r="G139" s="122" t="n"/>
      <c r="H139" s="505" t="inlineStr">
        <is>
          <t>Mechanical error on Abbott SP instruments</t>
        </is>
      </c>
      <c r="I139" s="489" t="n"/>
      <c r="J139" s="495" t="n"/>
      <c r="K139" s="149" t="n">
        <v>0</v>
      </c>
      <c r="L139" s="149" t="n">
        <v>4</v>
      </c>
      <c r="M139" s="122" t="n"/>
      <c r="N139" s="122" t="n"/>
      <c r="O139" s="504" t="inlineStr">
        <is>
          <t>Mechanical error on Abbott SP instruments</t>
        </is>
      </c>
      <c r="P139" s="489" t="n"/>
      <c r="Q139" s="495" t="n"/>
      <c r="R139" s="149" t="n">
        <v>7</v>
      </c>
      <c r="S139" s="149" t="n">
        <v>0</v>
      </c>
      <c r="T139" s="122" t="n"/>
      <c r="U139" s="122" t="n"/>
      <c r="V139" s="503" t="inlineStr">
        <is>
          <t xml:space="preserve">National stockout </t>
        </is>
      </c>
      <c r="W139" s="489" t="n"/>
      <c r="X139" s="495" t="n"/>
    </row>
    <row r="140" ht="15.6" customHeight="1" s="218">
      <c r="B140" s="115" t="n"/>
      <c r="C140" s="488" t="n"/>
      <c r="D140" s="149" t="n">
        <v>0</v>
      </c>
      <c r="E140" s="149" t="n">
        <v>0</v>
      </c>
      <c r="F140" s="122" t="n"/>
      <c r="G140" s="122" t="n"/>
      <c r="H140" s="503" t="n"/>
      <c r="I140" s="489" t="n"/>
      <c r="J140" s="495" t="n"/>
      <c r="K140" s="149" t="n">
        <v>0</v>
      </c>
      <c r="L140" s="149" t="n">
        <v>0</v>
      </c>
      <c r="M140" s="122" t="n"/>
      <c r="N140" s="122" t="n"/>
      <c r="O140" s="504" t="n"/>
      <c r="P140" s="489" t="n"/>
      <c r="Q140" s="495" t="n"/>
      <c r="R140" s="149" t="n">
        <v>0</v>
      </c>
      <c r="S140" s="122" t="n">
        <v>7</v>
      </c>
      <c r="T140" s="122" t="n"/>
      <c r="U140" s="122" t="n"/>
      <c r="V140" s="503" t="n"/>
      <c r="W140" s="489" t="n"/>
      <c r="X140" s="495" t="n"/>
    </row>
    <row r="141" ht="15.6" customHeight="1" s="218">
      <c r="B141" s="115" t="n"/>
      <c r="C141" s="124" t="inlineStr">
        <is>
          <t>BRIDH</t>
        </is>
      </c>
      <c r="D141" s="149" t="n">
        <v>0</v>
      </c>
      <c r="E141" s="122" t="n"/>
      <c r="F141" s="149" t="n">
        <v>0</v>
      </c>
      <c r="G141" s="149" t="n">
        <v>0</v>
      </c>
      <c r="H141" s="504" t="n"/>
      <c r="I141" s="489" t="n"/>
      <c r="J141" s="495" t="n"/>
      <c r="K141" s="149" t="n">
        <v>0</v>
      </c>
      <c r="L141" s="122" t="n"/>
      <c r="M141" s="149" t="n">
        <v>0</v>
      </c>
      <c r="N141" s="149" t="n">
        <v>0</v>
      </c>
      <c r="O141" s="503" t="n"/>
      <c r="P141" s="489" t="n"/>
      <c r="Q141" s="495" t="n"/>
      <c r="R141" s="149" t="n">
        <v>0</v>
      </c>
      <c r="S141" s="122" t="n"/>
      <c r="T141" s="121" t="n">
        <v>0</v>
      </c>
      <c r="U141" s="149" t="n">
        <v>0</v>
      </c>
      <c r="V141" s="503" t="n"/>
      <c r="W141" s="489" t="n"/>
      <c r="X141" s="495" t="n"/>
    </row>
    <row r="142" ht="15.6" customHeight="1" s="218">
      <c r="B142" s="115" t="n"/>
      <c r="C142" s="124" t="inlineStr">
        <is>
          <t>Gweru</t>
        </is>
      </c>
      <c r="D142" s="149" t="n">
        <v>0</v>
      </c>
      <c r="E142" s="122" t="n">
        <v>0</v>
      </c>
      <c r="F142" s="122" t="n">
        <v>0</v>
      </c>
      <c r="G142" s="122" t="n">
        <v>0</v>
      </c>
      <c r="H142" s="503" t="n"/>
      <c r="I142" s="489" t="n"/>
      <c r="J142" s="495" t="n"/>
      <c r="K142" s="149" t="n">
        <v>0</v>
      </c>
      <c r="L142" s="122" t="n">
        <v>0</v>
      </c>
      <c r="M142" s="122" t="n">
        <v>0</v>
      </c>
      <c r="N142" s="149" t="n">
        <v>0</v>
      </c>
      <c r="O142" s="503" t="n"/>
      <c r="P142" s="489" t="n"/>
      <c r="Q142" s="495" t="n"/>
      <c r="R142" s="149" t="n">
        <v>0</v>
      </c>
      <c r="S142" s="122" t="n">
        <v>0</v>
      </c>
      <c r="T142" s="122" t="n">
        <v>0</v>
      </c>
      <c r="U142" s="122" t="n">
        <v>0</v>
      </c>
      <c r="V142" s="503" t="n"/>
      <c r="W142" s="489" t="n"/>
      <c r="X142" s="495" t="n"/>
    </row>
    <row r="143" ht="15.6" customHeight="1" s="218">
      <c r="B143" s="115" t="n"/>
      <c r="C143" s="124" t="inlineStr">
        <is>
          <t>Chinhoyi</t>
        </is>
      </c>
      <c r="D143" s="121" t="n">
        <v>0</v>
      </c>
      <c r="E143" s="122" t="n"/>
      <c r="F143" s="122" t="n"/>
      <c r="G143" s="122" t="n"/>
      <c r="H143" s="503" t="n"/>
      <c r="I143" s="489" t="n"/>
      <c r="J143" s="495" t="n"/>
      <c r="K143" s="149" t="n">
        <v>0</v>
      </c>
      <c r="L143" s="122" t="n"/>
      <c r="M143" s="122" t="n"/>
      <c r="N143" s="122" t="n"/>
      <c r="O143" s="503" t="n"/>
      <c r="P143" s="489" t="n"/>
      <c r="Q143" s="495" t="n"/>
      <c r="R143" s="149" t="n">
        <v>3</v>
      </c>
      <c r="S143" s="122" t="n"/>
      <c r="T143" s="122" t="n"/>
      <c r="U143" s="122" t="n"/>
      <c r="V143" s="503" t="inlineStr">
        <is>
          <t>National stock out</t>
        </is>
      </c>
      <c r="W143" s="489" t="n"/>
      <c r="X143" s="495" t="n"/>
    </row>
    <row r="144" ht="15.6" customHeight="1" s="218">
      <c r="B144" s="115" t="n"/>
      <c r="C144" s="125" t="inlineStr">
        <is>
          <t xml:space="preserve">Masvingo </t>
        </is>
      </c>
      <c r="D144" s="121" t="n">
        <v>0</v>
      </c>
      <c r="E144" s="122" t="n"/>
      <c r="F144" s="122" t="n"/>
      <c r="G144" s="122" t="n"/>
      <c r="H144" s="503" t="n"/>
      <c r="I144" s="489" t="n"/>
      <c r="J144" s="495" t="n"/>
      <c r="K144" s="149" t="n">
        <v>0</v>
      </c>
      <c r="L144" s="122" t="n"/>
      <c r="M144" s="122" t="n"/>
      <c r="N144" s="122" t="n"/>
      <c r="O144" s="503" t="n"/>
      <c r="P144" s="489" t="n"/>
      <c r="Q144" s="495" t="n"/>
      <c r="R144" s="149" t="n">
        <v>0</v>
      </c>
      <c r="S144" s="122" t="n"/>
      <c r="T144" s="122" t="n"/>
      <c r="U144" s="122" t="n"/>
      <c r="V144" s="503" t="n"/>
      <c r="W144" s="489" t="n"/>
      <c r="X144" s="495" t="n"/>
    </row>
    <row r="145" ht="15.6" customHeight="1" s="218">
      <c r="B145" s="115" t="n"/>
      <c r="C145" s="125" t="inlineStr">
        <is>
          <t>Victoria Falls</t>
        </is>
      </c>
      <c r="D145" s="149" t="n">
        <v>0</v>
      </c>
      <c r="E145" s="122" t="n"/>
      <c r="F145" s="122" t="n"/>
      <c r="G145" s="122" t="n"/>
      <c r="H145" s="503" t="n"/>
      <c r="I145" s="489" t="n"/>
      <c r="J145" s="495" t="n"/>
      <c r="K145" s="149" t="n">
        <v>0</v>
      </c>
      <c r="L145" s="122" t="n"/>
      <c r="M145" s="122" t="n"/>
      <c r="N145" s="122" t="n"/>
      <c r="O145" s="503" t="n"/>
      <c r="P145" s="489" t="n"/>
      <c r="Q145" s="495" t="n"/>
      <c r="R145" s="149" t="n">
        <v>0</v>
      </c>
      <c r="S145" s="122" t="n"/>
      <c r="T145" s="122" t="n"/>
      <c r="U145" s="122" t="n"/>
      <c r="V145" s="503" t="n"/>
      <c r="W145" s="489" t="n"/>
      <c r="X145" s="495" t="n"/>
    </row>
    <row r="146" ht="15.6" customHeight="1" s="218">
      <c r="B146" s="115" t="n"/>
      <c r="C146" s="124" t="inlineStr">
        <is>
          <t>Bindura</t>
        </is>
      </c>
      <c r="D146" s="122" t="n"/>
      <c r="E146" s="122" t="n"/>
      <c r="F146" s="149" t="n">
        <v>1</v>
      </c>
      <c r="G146" s="122" t="n"/>
      <c r="H146" s="503" t="inlineStr">
        <is>
          <t>Hardware error resolved in less than 3 hours</t>
        </is>
      </c>
      <c r="I146" s="489" t="n"/>
      <c r="J146" s="495" t="n"/>
      <c r="K146" s="122" t="n"/>
      <c r="L146" s="122" t="n"/>
      <c r="M146" s="149" t="n">
        <v>0</v>
      </c>
      <c r="N146" s="122" t="n"/>
      <c r="O146" s="503" t="n"/>
      <c r="P146" s="489" t="n"/>
      <c r="Q146" s="495" t="n"/>
      <c r="R146" s="122" t="n"/>
      <c r="S146" s="122" t="n"/>
      <c r="T146" s="149" t="n">
        <v>0</v>
      </c>
      <c r="U146" s="122" t="n"/>
      <c r="V146" s="503" t="n"/>
      <c r="W146" s="489" t="n"/>
      <c r="X146" s="495" t="n"/>
    </row>
    <row r="147" ht="15.6" customHeight="1" s="218">
      <c r="B147" s="115" t="n"/>
      <c r="C147" s="124" t="inlineStr">
        <is>
          <t>Kadoma</t>
        </is>
      </c>
      <c r="D147" s="122" t="n"/>
      <c r="E147" s="122" t="n"/>
      <c r="F147" s="149" t="n">
        <v>1</v>
      </c>
      <c r="G147" s="122" t="n"/>
      <c r="H147" s="503" t="inlineStr">
        <is>
          <t>Pump failure</t>
        </is>
      </c>
      <c r="I147" s="489" t="n"/>
      <c r="J147" s="495" t="n"/>
      <c r="K147" s="122" t="n"/>
      <c r="L147" s="122" t="n"/>
      <c r="M147" s="149" t="n">
        <v>2</v>
      </c>
      <c r="N147" s="122" t="n"/>
      <c r="O147" s="503" t="inlineStr">
        <is>
          <t>Pump failure</t>
        </is>
      </c>
      <c r="P147" s="489" t="n"/>
      <c r="Q147" s="495" t="n"/>
      <c r="R147" s="122" t="n"/>
      <c r="S147" s="122" t="n"/>
      <c r="T147" s="149" t="n">
        <v>0</v>
      </c>
      <c r="U147" s="122" t="n"/>
      <c r="V147" s="503" t="n"/>
      <c r="W147" s="489" t="n"/>
      <c r="X147" s="495" t="n"/>
    </row>
    <row r="148" ht="15.6" customHeight="1" s="218">
      <c r="B148" s="115" t="n"/>
      <c r="C148" s="124" t="inlineStr">
        <is>
          <t xml:space="preserve">Marondera </t>
        </is>
      </c>
      <c r="D148" s="122" t="n"/>
      <c r="E148" s="122" t="n"/>
      <c r="F148" s="149" t="n">
        <v>0</v>
      </c>
      <c r="G148" s="122" t="n"/>
      <c r="H148" s="503" t="n"/>
      <c r="I148" s="489" t="n"/>
      <c r="J148" s="495" t="n"/>
      <c r="K148" s="122" t="n"/>
      <c r="L148" s="122" t="n"/>
      <c r="M148" s="149" t="n">
        <v>0</v>
      </c>
      <c r="N148" s="122" t="n"/>
      <c r="O148" s="503" t="n"/>
      <c r="P148" s="489" t="n"/>
      <c r="Q148" s="495" t="n"/>
      <c r="R148" s="122" t="n"/>
      <c r="S148" s="122" t="n"/>
      <c r="T148" s="149" t="n">
        <v>0</v>
      </c>
      <c r="U148" s="122" t="n"/>
      <c r="V148" s="503" t="n"/>
      <c r="W148" s="489" t="n"/>
      <c r="X148" s="495" t="n"/>
    </row>
    <row r="149" ht="15.6" customHeight="1" s="218">
      <c r="B149" s="115" t="n"/>
      <c r="C149" s="124" t="inlineStr">
        <is>
          <t>St Lukes</t>
        </is>
      </c>
      <c r="D149" s="122" t="n"/>
      <c r="E149" s="149" t="n">
        <v>0</v>
      </c>
      <c r="F149" s="122" t="n"/>
      <c r="G149" s="122" t="n"/>
      <c r="H149" s="503" t="n"/>
      <c r="I149" s="489" t="n"/>
      <c r="J149" s="495" t="n"/>
      <c r="K149" s="122" t="n"/>
      <c r="L149" s="121" t="n">
        <v>0</v>
      </c>
      <c r="M149" s="122" t="n"/>
      <c r="N149" s="126" t="n"/>
      <c r="O149" s="503" t="n"/>
      <c r="P149" s="489" t="n"/>
      <c r="Q149" s="495" t="n"/>
      <c r="R149" s="122" t="n"/>
      <c r="S149" s="121" t="n">
        <v>0</v>
      </c>
      <c r="T149" s="122" t="n"/>
      <c r="U149" s="126" t="n"/>
      <c r="V149" s="503" t="n"/>
      <c r="W149" s="489" t="n"/>
      <c r="X149" s="495" t="n"/>
    </row>
    <row r="150" ht="15.6" customHeight="1" s="218">
      <c r="B150" s="115" t="n"/>
      <c r="C150" s="125" t="inlineStr">
        <is>
          <t>Gwanda</t>
        </is>
      </c>
      <c r="D150" s="122" t="n"/>
      <c r="E150" s="149" t="n">
        <v>1</v>
      </c>
      <c r="F150" s="122" t="n"/>
      <c r="G150" s="122" t="n"/>
      <c r="H150" s="503" t="inlineStr">
        <is>
          <t>Handler board down</t>
        </is>
      </c>
      <c r="I150" s="489" t="n"/>
      <c r="J150" s="495" t="n"/>
      <c r="K150" s="122" t="n"/>
      <c r="L150" s="149" t="n">
        <v>5</v>
      </c>
      <c r="M150" s="122" t="n"/>
      <c r="N150" s="126" t="n"/>
      <c r="O150" s="503" t="inlineStr">
        <is>
          <t>Handler board down</t>
        </is>
      </c>
      <c r="P150" s="489" t="n"/>
      <c r="Q150" s="495" t="n"/>
      <c r="R150" s="122" t="n"/>
      <c r="S150" s="149" t="n">
        <v>0</v>
      </c>
      <c r="T150" s="122" t="n"/>
      <c r="U150" s="126" t="n"/>
      <c r="V150" s="503" t="n"/>
      <c r="W150" s="489" t="n"/>
      <c r="X150" s="495" t="n"/>
    </row>
  </sheetData>
  <mergeCells count="204">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priority="5" operator="greaterThan" dxfId="2">
      <formula>0.01</formula>
    </cfRule>
    <cfRule type="cellIs" priority="2" operator="greaterThan" dxfId="0">
      <formula>3</formula>
    </cfRule>
    <cfRule type="cellIs" priority="3" operator="lessThan">
      <formula>3</formula>
    </cfRule>
  </conditionalFormatting>
  <conditionalFormatting sqref="AW48:BC68">
    <cfRule type="cellIs" priority="4" operator="greaterThan" dxfId="2">
      <formula>0.05</formula>
    </cfRule>
  </conditionalFormatting>
  <conditionalFormatting sqref="AK19:AL26 AK33:AL34 AK36:AL36 AK28:AL31 AM21:AT21">
    <cfRule type="containsText" priority="1" operator="containsText" dxfId="0" text="FALSE">
      <formula>NOT(ISERROR(SEARCH("FALSE",AK19)))</formula>
    </cfRule>
  </conditionalFormatting>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outlinePr summaryBelow="1" summaryRight="1"/>
    <pageSetUpPr/>
  </sheetPr>
  <dimension ref="A1:BL150"/>
  <sheetViews>
    <sheetView topLeftCell="BB41" zoomScale="80" zoomScaleNormal="80" workbookViewId="0">
      <selection activeCell="BJ57" sqref="BJ57:BL57"/>
    </sheetView>
  </sheetViews>
  <sheetFormatPr baseColWidth="8" defaultColWidth="24.21875" defaultRowHeight="14.4"/>
  <cols>
    <col width="24.21875" customWidth="1" style="218" min="4" max="17"/>
  </cols>
  <sheetData>
    <row r="1" ht="59.1" customHeight="1" s="218" thickBot="1">
      <c r="B1" s="153" t="inlineStr">
        <is>
          <t>Reporting Week.</t>
        </is>
      </c>
      <c r="C1" s="506" t="inlineStr">
        <is>
          <t xml:space="preserve">17-23 </t>
        </is>
      </c>
      <c r="D1" s="438" t="n"/>
      <c r="F1" s="439" t="inlineStr">
        <is>
          <t>Age/sex Dissagregations of All Specimens Received</t>
        </is>
      </c>
      <c r="G1" s="440" t="n"/>
      <c r="H1" s="440" t="n"/>
      <c r="I1" s="440" t="n"/>
      <c r="J1" s="440" t="n"/>
      <c r="K1" s="438" t="n"/>
      <c r="M1" s="161" t="inlineStr">
        <is>
          <t xml:space="preserve">SMS Functionality </t>
        </is>
      </c>
      <c r="N1" s="85" t="n"/>
      <c r="O1" s="77" t="n"/>
      <c r="P1" s="77" t="n"/>
      <c r="Q1" s="77" t="n"/>
      <c r="R1" s="89" t="n"/>
      <c r="S1" s="77" t="n"/>
      <c r="T1" s="63" t="n"/>
      <c r="U1" s="85" t="n"/>
      <c r="V1" s="77" t="n"/>
      <c r="W1" s="383" t="n"/>
      <c r="AB1" s="383" t="n"/>
      <c r="AC1" s="77" t="n"/>
      <c r="AD1" s="383" t="n"/>
      <c r="AH1" s="79" t="n"/>
      <c r="AI1" s="383" t="n"/>
      <c r="AJ1" s="77" t="n"/>
      <c r="AK1" s="383" t="n"/>
      <c r="AO1" s="383" t="n"/>
      <c r="AP1" s="85" t="n"/>
      <c r="AQ1" s="77" t="n"/>
    </row>
    <row r="2" ht="29.4" customHeight="1" s="218" thickBot="1">
      <c r="B2" s="90" t="inlineStr">
        <is>
          <t>Month:</t>
        </is>
      </c>
      <c r="C2" s="507" t="inlineStr">
        <is>
          <t>May</t>
        </is>
      </c>
      <c r="D2" s="442" t="n"/>
      <c r="F2" s="4" t="inlineStr">
        <is>
          <t>Age</t>
        </is>
      </c>
      <c r="G2" s="4" t="inlineStr">
        <is>
          <t>Male</t>
        </is>
      </c>
      <c r="H2" s="4" t="inlineStr">
        <is>
          <t>Female       (Non PBFW)</t>
        </is>
      </c>
      <c r="I2" s="4" t="inlineStr">
        <is>
          <t>Female PBFW</t>
        </is>
      </c>
      <c r="J2" s="4" t="inlineStr">
        <is>
          <t xml:space="preserve">   Unknown Sex</t>
        </is>
      </c>
      <c r="K2" s="153" t="inlineStr">
        <is>
          <t>Total</t>
        </is>
      </c>
      <c r="M2" s="162" t="inlineStr">
        <is>
          <t xml:space="preserve">Number of facilities receiving SMSs this week </t>
        </is>
      </c>
      <c r="U2" s="83" t="n"/>
      <c r="V2" s="58" t="n"/>
      <c r="W2" s="359" t="n"/>
      <c r="AB2" s="359" t="n"/>
      <c r="AC2" s="77" t="n"/>
      <c r="AD2" s="384" t="n"/>
      <c r="AH2" s="354" t="n"/>
      <c r="AI2" s="354" t="n"/>
      <c r="AK2" s="354" t="n"/>
      <c r="AO2" s="354" t="n"/>
      <c r="AP2" s="58" t="n"/>
      <c r="AQ2" s="58" t="n"/>
      <c r="AS2" s="354" t="inlineStr">
        <is>
          <t>FM/M&amp;E/007: Version 4: April 2021</t>
        </is>
      </c>
    </row>
    <row r="3" ht="24.75" customHeight="1" s="218" thickBot="1">
      <c r="B3" s="153" t="inlineStr">
        <is>
          <t>Compiled By:</t>
        </is>
      </c>
      <c r="C3" s="355" t="inlineStr">
        <is>
          <t xml:space="preserve">BRTI M&amp;E TEAM </t>
        </is>
      </c>
      <c r="D3" s="438" t="n"/>
      <c r="F3" s="153" t="inlineStr">
        <is>
          <t>&lt;15</t>
        </is>
      </c>
      <c r="G3" s="5" t="n">
        <v>190</v>
      </c>
      <c r="H3" s="153" t="n">
        <v>273</v>
      </c>
      <c r="I3" s="153" t="n">
        <v>1</v>
      </c>
      <c r="J3" s="153" t="n">
        <v>5</v>
      </c>
      <c r="K3" s="5">
        <f>SUM(G3:J3)</f>
        <v/>
      </c>
      <c r="M3" s="219" t="n">
        <v>189</v>
      </c>
      <c r="U3" s="83" t="n"/>
      <c r="V3" s="58" t="n"/>
      <c r="W3" s="384" t="n"/>
      <c r="AB3" s="384" t="n"/>
      <c r="AC3" s="85" t="n"/>
      <c r="AD3" s="384" t="n"/>
      <c r="AH3" s="354" t="n"/>
      <c r="AI3" s="354" t="n"/>
      <c r="AK3" s="354" t="n"/>
      <c r="AO3" s="354" t="n"/>
      <c r="AP3" s="58" t="n"/>
      <c r="AQ3" s="58" t="n"/>
    </row>
    <row r="4" ht="21.75" customFormat="1" customHeight="1" s="156" thickBot="1">
      <c r="C4" s="360" t="n"/>
      <c r="F4" s="153" t="inlineStr">
        <is>
          <t>15-19</t>
        </is>
      </c>
      <c r="G4" s="5" t="n">
        <v>125</v>
      </c>
      <c r="H4" s="153" t="n">
        <v>181</v>
      </c>
      <c r="I4" s="153" t="n">
        <v>6</v>
      </c>
      <c r="J4" s="153" t="n">
        <v>2</v>
      </c>
      <c r="K4" s="5">
        <f>SUM(G4:J4)</f>
        <v/>
      </c>
      <c r="M4" s="58" t="n"/>
      <c r="U4" s="87" t="n"/>
      <c r="V4" s="88" t="n"/>
      <c r="W4" s="384" t="n"/>
      <c r="AB4" s="384" t="n"/>
      <c r="AC4" s="85" t="n"/>
      <c r="AD4" s="384" t="n"/>
      <c r="AH4" s="354" t="n"/>
      <c r="AK4" s="354" t="n"/>
      <c r="AO4" s="354" t="n"/>
      <c r="AP4" s="58" t="n"/>
      <c r="AQ4" s="156" t="n"/>
      <c r="AR4" s="58" t="n"/>
    </row>
    <row r="5" ht="18" customFormat="1" customHeight="1" s="156" thickBot="1">
      <c r="B5" s="88" t="n"/>
      <c r="C5" s="8" t="n"/>
      <c r="D5" s="8" t="n"/>
      <c r="F5" s="153" t="inlineStr">
        <is>
          <t>20-24</t>
        </is>
      </c>
      <c r="G5" s="5" t="n">
        <v>1112</v>
      </c>
      <c r="H5" s="153" t="n">
        <v>1337</v>
      </c>
      <c r="I5" s="153" t="n">
        <v>24</v>
      </c>
      <c r="J5" s="153" t="n">
        <v>8</v>
      </c>
      <c r="K5" s="5">
        <f>SUM(G5:J5)</f>
        <v/>
      </c>
      <c r="M5" s="58" t="n"/>
      <c r="U5" s="87" t="n"/>
      <c r="V5" s="88" t="n"/>
      <c r="W5" s="384" t="n"/>
      <c r="AB5" s="384" t="n"/>
      <c r="AC5" s="85" t="n"/>
      <c r="AD5" s="384" t="n"/>
      <c r="AH5" s="354" t="n"/>
      <c r="AK5" s="354" t="n"/>
      <c r="AO5" s="354" t="n"/>
      <c r="AP5" s="58" t="n"/>
      <c r="AQ5" s="156" t="n"/>
      <c r="AR5" s="58" t="n"/>
    </row>
    <row r="6" ht="15" customFormat="1" customHeight="1" s="156" thickBot="1">
      <c r="B6" s="88" t="n"/>
      <c r="C6" s="88" t="n"/>
      <c r="D6" s="88" t="n"/>
      <c r="F6" s="153" t="inlineStr">
        <is>
          <t>25-49</t>
        </is>
      </c>
      <c r="G6" s="5" t="n">
        <v>3753</v>
      </c>
      <c r="H6" s="153" t="n">
        <v>5629</v>
      </c>
      <c r="I6" s="153" t="n">
        <v>97</v>
      </c>
      <c r="J6" s="153" t="n">
        <v>65</v>
      </c>
      <c r="K6" s="5">
        <f>SUM(G6:J6)</f>
        <v/>
      </c>
      <c r="M6" s="88" t="n"/>
      <c r="N6" s="88" t="n"/>
      <c r="O6" s="88" t="n"/>
      <c r="AH6" s="58" t="n"/>
      <c r="AI6" s="58" t="n"/>
    </row>
    <row r="7" ht="15" customFormat="1" customHeight="1" s="156" thickBot="1">
      <c r="B7" s="88" t="n"/>
      <c r="C7" s="88" t="n"/>
      <c r="D7" s="88" t="n"/>
      <c r="F7" s="153" t="inlineStr">
        <is>
          <t>50+</t>
        </is>
      </c>
      <c r="G7" s="5" t="n">
        <v>1121</v>
      </c>
      <c r="H7" s="153" t="n">
        <v>1527</v>
      </c>
      <c r="I7" s="153" t="n">
        <v>2</v>
      </c>
      <c r="J7" s="153" t="n">
        <v>29</v>
      </c>
      <c r="K7" s="5">
        <f>SUM(G7:J7)</f>
        <v/>
      </c>
      <c r="M7" s="88" t="n"/>
      <c r="N7" s="88" t="n"/>
      <c r="O7" s="88" t="n"/>
      <c r="AH7" s="156" t="n"/>
      <c r="AI7" s="156" t="n"/>
    </row>
    <row r="8" ht="15" customFormat="1" customHeight="1" s="156" thickBot="1">
      <c r="B8" s="88" t="n"/>
      <c r="C8" s="88" t="n"/>
      <c r="D8" s="88" t="n"/>
      <c r="F8" s="153" t="inlineStr">
        <is>
          <t xml:space="preserve">Unknown </t>
        </is>
      </c>
      <c r="G8" s="5" t="n">
        <v>500</v>
      </c>
      <c r="H8" s="153" t="n">
        <v>254</v>
      </c>
      <c r="I8" s="153" t="n"/>
      <c r="J8" s="153" t="n">
        <v>45</v>
      </c>
      <c r="K8" s="5">
        <f>SUM(G8:J8)</f>
        <v/>
      </c>
      <c r="M8" s="88" t="n"/>
      <c r="N8" s="88" t="n"/>
      <c r="O8" s="88" t="n"/>
    </row>
    <row r="9" ht="15" customFormat="1" customHeight="1" s="156" thickBot="1">
      <c r="B9" s="88" t="n"/>
      <c r="C9" s="88" t="n"/>
      <c r="D9" s="88" t="n"/>
      <c r="F9" s="153" t="inlineStr">
        <is>
          <t>Totals</t>
        </is>
      </c>
      <c r="G9" s="5">
        <f>SUM(G3:G8)</f>
        <v/>
      </c>
      <c r="H9" s="5">
        <f>SUM(H3:H8)</f>
        <v/>
      </c>
      <c r="I9" s="5">
        <f>SUM(I3:I8)</f>
        <v/>
      </c>
      <c r="J9" s="5">
        <f>SUM(J3:J8)</f>
        <v/>
      </c>
      <c r="K9" s="5">
        <f>SUM(K3:K8)</f>
        <v/>
      </c>
      <c r="M9" s="88" t="n"/>
      <c r="N9" s="88" t="n"/>
      <c r="O9" s="88" t="n"/>
    </row>
    <row r="10" customFormat="1" s="156">
      <c r="B10" s="88" t="n"/>
      <c r="C10" s="360" t="n"/>
      <c r="D10" s="360" t="n"/>
    </row>
    <row r="11" customFormat="1" s="156">
      <c r="B11" s="88" t="n"/>
      <c r="C11" s="360" t="n"/>
      <c r="D11" s="360" t="n"/>
    </row>
    <row r="12" ht="25.35" customFormat="1" customHeight="1" s="156" thickBot="1"/>
    <row r="13" ht="20.85" customFormat="1" customHeight="1" s="156" thickBot="1">
      <c r="A13" s="10" t="inlineStr">
        <is>
          <t>Viral Load</t>
        </is>
      </c>
      <c r="B13" s="10" t="inlineStr">
        <is>
          <t>Specimens Received</t>
        </is>
      </c>
    </row>
    <row r="14" ht="3" customFormat="1" customHeight="1" s="156" thickBot="1"/>
    <row r="15" ht="43.5" customFormat="1" customHeight="1" s="88" thickBot="1" thickTop="1">
      <c r="B15" s="355" t="inlineStr">
        <is>
          <t>Laboratory</t>
        </is>
      </c>
      <c r="C15" s="355" t="inlineStr">
        <is>
          <t>Samples Carried Over</t>
        </is>
      </c>
      <c r="D15" s="438" t="n"/>
      <c r="E15" s="355" t="inlineStr">
        <is>
          <t>Samples Carried Over</t>
        </is>
      </c>
      <c r="F15" s="438" t="n"/>
      <c r="G15" s="355" t="inlineStr">
        <is>
          <t>Samples Received</t>
        </is>
      </c>
      <c r="H15" s="438" t="n"/>
      <c r="I15" s="355" t="inlineStr">
        <is>
          <t>Samples Rejected</t>
        </is>
      </c>
      <c r="J15" s="438" t="n"/>
      <c r="K15" s="355" t="inlineStr">
        <is>
          <t>Total Samples Received</t>
        </is>
      </c>
      <c r="L15" s="438" t="n"/>
      <c r="M15" s="128" t="inlineStr">
        <is>
          <t># of samples Entered into LIMS on Day of Arrival</t>
        </is>
      </c>
      <c r="N15" s="438" t="n"/>
      <c r="O15" s="443" t="inlineStr">
        <is>
          <t># of Samples Entered into LIMS After Day of Arrival</t>
        </is>
      </c>
      <c r="P15" s="438" t="n"/>
      <c r="Q15" s="363" t="inlineStr">
        <is>
          <t># of Hours  LIMS was Functional</t>
        </is>
      </c>
      <c r="R15" s="444" t="inlineStr">
        <is>
          <t>Total Samples</t>
        </is>
      </c>
      <c r="S15" s="438" t="n"/>
      <c r="T15" s="445" t="inlineStr">
        <is>
          <t>Samples Referred</t>
        </is>
      </c>
      <c r="U15" s="438" t="n"/>
      <c r="V15" s="362" t="inlineStr">
        <is>
          <t>Lab Samples Referred to</t>
        </is>
      </c>
      <c r="W15" s="445" t="inlineStr">
        <is>
          <t>% Rejection Rate</t>
        </is>
      </c>
      <c r="X15" s="438" t="n"/>
      <c r="Y15" s="446" t="inlineStr">
        <is>
          <t>Number of Results Printed from LIMS</t>
        </is>
      </c>
      <c r="Z15" s="438" t="n"/>
      <c r="AA15" s="447" t="inlineStr">
        <is>
          <t>Total Results Dispatched by Lab</t>
        </is>
      </c>
      <c r="AB15" s="438" t="n"/>
      <c r="AC15" s="445" t="inlineStr">
        <is>
          <t>Total Results Dispatched by/Via SMS</t>
        </is>
      </c>
      <c r="AD15" s="438" t="n"/>
      <c r="AE15" s="444" t="inlineStr">
        <is>
          <t>Reasons of Rejections</t>
        </is>
      </c>
      <c r="AF15" s="440" t="n"/>
      <c r="AG15" s="440" t="n"/>
      <c r="AH15" s="440" t="n"/>
      <c r="AI15" s="440" t="n"/>
      <c r="AJ15" s="440" t="n"/>
      <c r="AK15" s="440" t="n"/>
      <c r="AL15" s="438" t="n"/>
      <c r="AM15" s="444" t="inlineStr">
        <is>
          <t>Reasons for Sample Refferal</t>
        </is>
      </c>
      <c r="AN15" s="440" t="n"/>
      <c r="AO15" s="440" t="n"/>
      <c r="AP15" s="440" t="n"/>
      <c r="AQ15" s="440" t="n"/>
      <c r="AR15" s="440" t="n"/>
      <c r="AS15" s="440" t="n"/>
      <c r="AT15" s="438" t="n"/>
      <c r="AU15" s="370" t="inlineStr">
        <is>
          <t>Comments: [Please input any comments regarding  sample carryover, samples received, samples rejected, rejection rate, TAT, machine breakdowns &amp; down time, reagent stock out if applicable]</t>
        </is>
      </c>
      <c r="AV15" s="448" t="n"/>
      <c r="AW15" s="448" t="n"/>
      <c r="AX15" s="448" t="n"/>
      <c r="AY15" s="448" t="n"/>
      <c r="AZ15" s="448" t="n"/>
      <c r="BA15" s="448" t="n"/>
      <c r="BB15" s="448" t="n"/>
      <c r="BC15" s="448" t="n"/>
      <c r="BD15" s="448" t="n"/>
      <c r="BE15" s="448" t="n"/>
      <c r="BF15" s="448" t="n"/>
      <c r="BG15" s="448" t="n"/>
      <c r="BH15" s="449" t="n"/>
      <c r="BI15" s="70" t="n"/>
      <c r="BJ15" s="70" t="n"/>
      <c r="BK15" s="70" t="n"/>
      <c r="BL15" s="70" t="n"/>
    </row>
    <row r="16" ht="31.05" customFormat="1" customHeight="1" s="88" thickBot="1" thickTop="1">
      <c r="B16" s="65" t="n"/>
      <c r="C16" s="450" t="inlineStr">
        <is>
          <t>Previous Weeks (never tested)</t>
        </is>
      </c>
      <c r="D16" s="438" t="n"/>
      <c r="E16" s="450" t="inlineStr">
        <is>
          <t>Previous Failed Samples</t>
        </is>
      </c>
      <c r="F16" s="438" t="n"/>
      <c r="G16" s="450" t="inlineStr">
        <is>
          <t>Current Week</t>
        </is>
      </c>
      <c r="H16" s="438" t="n"/>
      <c r="I16" s="450" t="inlineStr">
        <is>
          <t>Current Week</t>
        </is>
      </c>
      <c r="J16" s="438" t="n"/>
      <c r="K16" s="450" t="inlineStr">
        <is>
          <t>Current Week</t>
        </is>
      </c>
      <c r="L16" s="438" t="n"/>
      <c r="M16" s="326" t="n"/>
      <c r="N16" s="326" t="n"/>
      <c r="O16" s="326" t="n"/>
      <c r="P16" s="326" t="n"/>
      <c r="Q16" s="326" t="n"/>
      <c r="R16" s="452" t="inlineStr">
        <is>
          <t>Current + Carryover+ Referred</t>
        </is>
      </c>
      <c r="S16" s="438" t="n"/>
      <c r="T16" s="452" t="n"/>
      <c r="U16" s="438" t="n"/>
      <c r="V16" s="345" t="n"/>
      <c r="W16" s="452" t="n"/>
      <c r="X16" s="438" t="n"/>
      <c r="Y16" s="453" t="n"/>
      <c r="Z16" s="438" t="n"/>
      <c r="AA16" s="446" t="n"/>
      <c r="AB16" s="438" t="n"/>
      <c r="AC16" s="446" t="n"/>
      <c r="AD16" s="438" t="n"/>
      <c r="AE16" s="454" t="inlineStr">
        <is>
          <t xml:space="preserve">Sample Quality Compromised </t>
        </is>
      </c>
      <c r="AF16" s="438" t="n"/>
      <c r="AG16" s="455" t="inlineStr">
        <is>
          <t>Sample Quantity Insufficient</t>
        </is>
      </c>
      <c r="AH16" s="438" t="n"/>
      <c r="AI16" s="454" t="inlineStr">
        <is>
          <t>Sample Information Inconsistent/Mismatch</t>
        </is>
      </c>
      <c r="AJ16" s="438" t="n"/>
      <c r="AK16" s="455" t="inlineStr">
        <is>
          <t>Sample/Request Form Missing</t>
        </is>
      </c>
      <c r="AL16" s="438" t="n"/>
      <c r="AM16" s="456" t="inlineStr">
        <is>
          <t>Reagent/Kit Stockout</t>
        </is>
      </c>
      <c r="AN16" s="457" t="n"/>
      <c r="AO16" s="458" t="inlineStr">
        <is>
          <t>Instrument Mechanical Failure</t>
        </is>
      </c>
      <c r="AP16" s="457" t="n"/>
      <c r="AQ16" s="459" t="inlineStr">
        <is>
          <t xml:space="preserve">Insufficient Instrument Capacity </t>
        </is>
      </c>
      <c r="AR16" s="457" t="n"/>
      <c r="AS16" s="376" t="inlineStr">
        <is>
          <t xml:space="preserve">Insufficient HR Capacity </t>
        </is>
      </c>
      <c r="AT16" s="460" t="n"/>
      <c r="BH16" s="461" t="n"/>
    </row>
    <row r="17" ht="15.6" customFormat="1" customHeight="1" s="156" thickBot="1" thickTop="1">
      <c r="B17" s="233" t="n"/>
      <c r="C17" s="11" t="inlineStr">
        <is>
          <t xml:space="preserve">Plasma </t>
        </is>
      </c>
      <c r="D17" s="12" t="inlineStr">
        <is>
          <t>DBS</t>
        </is>
      </c>
      <c r="E17" s="11" t="inlineStr">
        <is>
          <t xml:space="preserve">Plasma </t>
        </is>
      </c>
      <c r="F17" s="12" t="inlineStr">
        <is>
          <t>DBS</t>
        </is>
      </c>
      <c r="G17" s="11" t="inlineStr">
        <is>
          <t xml:space="preserve">Plasma </t>
        </is>
      </c>
      <c r="H17" s="12" t="inlineStr">
        <is>
          <t>DBS</t>
        </is>
      </c>
      <c r="I17" s="11" t="inlineStr">
        <is>
          <t xml:space="preserve">Plasma </t>
        </is>
      </c>
      <c r="J17" s="38" t="inlineStr">
        <is>
          <t>DBS</t>
        </is>
      </c>
      <c r="K17" s="11" t="inlineStr">
        <is>
          <t xml:space="preserve">Plasma </t>
        </is>
      </c>
      <c r="L17" s="38" t="inlineStr">
        <is>
          <t>DBS</t>
        </is>
      </c>
      <c r="M17" s="11" t="inlineStr">
        <is>
          <t xml:space="preserve">Plasma </t>
        </is>
      </c>
      <c r="N17" s="38" t="inlineStr">
        <is>
          <t>DBS</t>
        </is>
      </c>
      <c r="O17" s="11" t="inlineStr">
        <is>
          <t xml:space="preserve">Plasma </t>
        </is>
      </c>
      <c r="P17" s="38" t="inlineStr">
        <is>
          <t>DBS</t>
        </is>
      </c>
      <c r="Q17" s="38" t="n"/>
      <c r="R17" s="11" t="inlineStr">
        <is>
          <t xml:space="preserve">Plasma </t>
        </is>
      </c>
      <c r="S17" s="38" t="inlineStr">
        <is>
          <t>DBS</t>
        </is>
      </c>
      <c r="T17" s="11" t="inlineStr">
        <is>
          <t xml:space="preserve">Plasma </t>
        </is>
      </c>
      <c r="U17" s="38" t="inlineStr">
        <is>
          <t>DBS</t>
        </is>
      </c>
      <c r="V17" s="38" t="n"/>
      <c r="W17" s="35" t="inlineStr">
        <is>
          <t xml:space="preserve">Plasma </t>
        </is>
      </c>
      <c r="X17" s="13" t="inlineStr">
        <is>
          <t>DBS</t>
        </is>
      </c>
      <c r="Y17" s="35" t="inlineStr">
        <is>
          <t xml:space="preserve">Plasma </t>
        </is>
      </c>
      <c r="Z17" s="13" t="inlineStr">
        <is>
          <t>DBS</t>
        </is>
      </c>
      <c r="AA17" s="49" t="inlineStr">
        <is>
          <t xml:space="preserve">Plasma </t>
        </is>
      </c>
      <c r="AB17" s="13" t="inlineStr">
        <is>
          <t>DBS</t>
        </is>
      </c>
      <c r="AC17" s="49" t="inlineStr">
        <is>
          <t xml:space="preserve">Plasma </t>
        </is>
      </c>
      <c r="AD17" s="13" t="inlineStr">
        <is>
          <t>DBS</t>
        </is>
      </c>
      <c r="AE17" s="49" t="inlineStr">
        <is>
          <t xml:space="preserve">Plasma </t>
        </is>
      </c>
      <c r="AF17" s="13" t="inlineStr">
        <is>
          <t>DBS</t>
        </is>
      </c>
      <c r="AG17" s="49" t="inlineStr">
        <is>
          <t xml:space="preserve">Plasma </t>
        </is>
      </c>
      <c r="AH17" s="13" t="inlineStr">
        <is>
          <t>DBS</t>
        </is>
      </c>
      <c r="AI17" s="49" t="inlineStr">
        <is>
          <t xml:space="preserve">Plasma </t>
        </is>
      </c>
      <c r="AJ17" s="13" t="inlineStr">
        <is>
          <t>DBS</t>
        </is>
      </c>
      <c r="AK17" s="49" t="inlineStr">
        <is>
          <t xml:space="preserve">Plasma </t>
        </is>
      </c>
      <c r="AL17" s="13" t="inlineStr">
        <is>
          <t>DBS</t>
        </is>
      </c>
      <c r="AM17" s="46" t="inlineStr">
        <is>
          <t>Plasma</t>
        </is>
      </c>
      <c r="AN17" s="51" t="inlineStr">
        <is>
          <t>DBS</t>
        </is>
      </c>
      <c r="AO17" s="46" t="inlineStr">
        <is>
          <t>Plasma</t>
        </is>
      </c>
      <c r="AP17" s="51" t="inlineStr">
        <is>
          <t>DBS</t>
        </is>
      </c>
      <c r="AQ17" s="46" t="inlineStr">
        <is>
          <t>Plasma</t>
        </is>
      </c>
      <c r="AR17" s="51" t="inlineStr">
        <is>
          <t>DBS</t>
        </is>
      </c>
      <c r="AS17" s="46" t="inlineStr">
        <is>
          <t>Plasma</t>
        </is>
      </c>
      <c r="AT17" s="52" t="inlineStr">
        <is>
          <t>DBS</t>
        </is>
      </c>
      <c r="BH17" s="461" t="n"/>
    </row>
    <row r="18" ht="15.6" customFormat="1" customHeight="1" s="156" thickBot="1" thickTop="1">
      <c r="B18" s="233" t="n"/>
      <c r="C18" s="14" t="n"/>
      <c r="D18" s="14" t="n"/>
      <c r="E18" s="14" t="n"/>
      <c r="F18" s="14" t="n"/>
      <c r="G18" s="16" t="n"/>
      <c r="H18" s="14" t="n"/>
      <c r="I18" s="14" t="n"/>
      <c r="J18" s="15" t="n"/>
      <c r="K18" s="14" t="n"/>
      <c r="L18" s="14" t="n"/>
      <c r="M18" s="14" t="n"/>
      <c r="N18" s="14" t="n"/>
      <c r="O18" s="14" t="n"/>
      <c r="P18" s="14" t="n"/>
      <c r="Q18" s="14" t="n"/>
      <c r="R18" s="14" t="n"/>
      <c r="S18" s="14" t="n"/>
      <c r="T18" s="14" t="n"/>
      <c r="U18" s="14" t="n"/>
      <c r="V18" s="14" t="n"/>
      <c r="W18" s="17" t="n"/>
      <c r="X18" s="17" t="n"/>
      <c r="Y18" s="17" t="n"/>
      <c r="Z18" s="17" t="n"/>
      <c r="AA18" s="14" t="n"/>
      <c r="AB18" s="14" t="n"/>
      <c r="AC18" s="14" t="n"/>
      <c r="AD18" s="14" t="n"/>
      <c r="AE18" s="14" t="n"/>
      <c r="AF18" s="14" t="n"/>
      <c r="AG18" s="14" t="n"/>
      <c r="AH18" s="14" t="n"/>
      <c r="AI18" s="14" t="n"/>
      <c r="AJ18" s="14" t="n"/>
      <c r="AK18" s="14" t="n"/>
      <c r="AL18" s="14" t="n"/>
      <c r="AM18" s="14" t="n"/>
      <c r="AN18" s="14" t="n"/>
      <c r="AO18" s="14" t="n"/>
      <c r="AP18" s="14" t="n"/>
      <c r="AQ18" s="14" t="n"/>
      <c r="AR18" s="14" t="n"/>
      <c r="AS18" s="14" t="n"/>
      <c r="AT18" s="14" t="n"/>
      <c r="AU18" s="462" t="n"/>
      <c r="AV18" s="462" t="n"/>
      <c r="AW18" s="462" t="n"/>
      <c r="AX18" s="462" t="n"/>
      <c r="AY18" s="462" t="n"/>
      <c r="AZ18" s="462" t="n"/>
      <c r="BA18" s="462" t="n"/>
      <c r="BB18" s="462" t="n"/>
      <c r="BC18" s="462" t="n"/>
      <c r="BD18" s="462" t="n"/>
      <c r="BE18" s="462" t="n"/>
      <c r="BF18" s="462" t="n"/>
      <c r="BG18" s="462" t="n"/>
      <c r="BH18" s="463" t="n"/>
    </row>
    <row r="19" ht="15" customFormat="1" customHeight="1" s="156" thickBot="1">
      <c r="B19" s="153" t="inlineStr">
        <is>
          <t>NMRL</t>
        </is>
      </c>
      <c r="C19" s="41" t="n">
        <v>90</v>
      </c>
      <c r="D19" s="41" t="n">
        <v>9794</v>
      </c>
      <c r="E19" s="41" t="n">
        <v>0</v>
      </c>
      <c r="F19" s="41" t="n">
        <v>0</v>
      </c>
      <c r="G19" s="41" t="n">
        <v>166</v>
      </c>
      <c r="H19" s="41" t="n">
        <v>1542</v>
      </c>
      <c r="I19" s="41" t="n">
        <v>0</v>
      </c>
      <c r="J19" s="175" t="n">
        <v>11</v>
      </c>
      <c r="K19" s="45">
        <f>G19-I19</f>
        <v/>
      </c>
      <c r="L19" s="45">
        <f>H19-J19</f>
        <v/>
      </c>
      <c r="M19" s="45" t="n">
        <v>0</v>
      </c>
      <c r="N19" s="45" t="n">
        <v>0</v>
      </c>
      <c r="O19" s="45" t="n">
        <v>259</v>
      </c>
      <c r="P19" s="45" t="n">
        <v>1234</v>
      </c>
      <c r="Q19" s="45" t="n">
        <v>168</v>
      </c>
      <c r="R19" s="45">
        <f>C19+E19+K19</f>
        <v/>
      </c>
      <c r="S19" s="45">
        <f>D19+F19+L19</f>
        <v/>
      </c>
      <c r="T19" s="45" t="n">
        <v>0</v>
      </c>
      <c r="U19" s="45" t="n">
        <v>0</v>
      </c>
      <c r="V19" s="45" t="inlineStr">
        <is>
          <t>N/A</t>
        </is>
      </c>
      <c r="W19" s="154">
        <f>IFERROR(I19/G19,0)</f>
        <v/>
      </c>
      <c r="X19" s="154">
        <f>IFERROR(J19/H19,0)</f>
        <v/>
      </c>
      <c r="Y19" s="157" t="n">
        <v>0</v>
      </c>
      <c r="Z19" s="155" t="n">
        <v>110</v>
      </c>
      <c r="AA19" s="157" t="n">
        <v>0</v>
      </c>
      <c r="AB19" s="155" t="n">
        <v>110</v>
      </c>
      <c r="AC19" s="155" t="n">
        <v>0</v>
      </c>
      <c r="AD19" s="160" t="n">
        <v>110</v>
      </c>
      <c r="AE19" s="174" t="n">
        <v>0</v>
      </c>
      <c r="AF19" s="174" t="n">
        <v>1</v>
      </c>
      <c r="AG19" s="174" t="n">
        <v>0</v>
      </c>
      <c r="AH19" s="174" t="n">
        <v>6</v>
      </c>
      <c r="AI19" s="174" t="n">
        <v>0</v>
      </c>
      <c r="AJ19" s="174" t="n">
        <v>0</v>
      </c>
      <c r="AK19" s="174" t="n">
        <v>0</v>
      </c>
      <c r="AL19" s="174" t="n">
        <v>4</v>
      </c>
      <c r="AM19" s="160" t="n">
        <v>0</v>
      </c>
      <c r="AN19" s="160" t="n">
        <v>0</v>
      </c>
      <c r="AO19" s="160" t="n">
        <v>0</v>
      </c>
      <c r="AP19" s="160" t="n">
        <v>0</v>
      </c>
      <c r="AQ19" s="160" t="n">
        <v>0</v>
      </c>
      <c r="AR19" s="160" t="n">
        <v>0</v>
      </c>
      <c r="AS19" s="160" t="n">
        <v>0</v>
      </c>
      <c r="AT19" s="160" t="n">
        <v>0</v>
      </c>
      <c r="AU19" s="464" t="n"/>
      <c r="AV19" s="460" t="n"/>
      <c r="AW19" s="460" t="n"/>
      <c r="AX19" s="460" t="n"/>
      <c r="AY19" s="460" t="n"/>
      <c r="AZ19" s="460" t="n"/>
      <c r="BA19" s="460" t="n"/>
      <c r="BB19" s="460" t="n"/>
      <c r="BC19" s="460" t="n"/>
      <c r="BD19" s="460" t="n"/>
      <c r="BE19" s="460" t="n"/>
      <c r="BF19" s="460" t="n"/>
      <c r="BG19" s="460" t="n"/>
      <c r="BH19" s="457" t="n"/>
    </row>
    <row r="20" ht="15" customFormat="1" customHeight="1" s="156" thickBot="1">
      <c r="B20" s="153" t="inlineStr">
        <is>
          <t>Mpilo</t>
        </is>
      </c>
      <c r="C20" s="41" t="n">
        <v>14408</v>
      </c>
      <c r="D20" s="41" t="n">
        <v>8146</v>
      </c>
      <c r="E20" s="41" t="n">
        <v>0</v>
      </c>
      <c r="F20" s="41" t="n">
        <v>191</v>
      </c>
      <c r="G20" s="41" t="n">
        <v>2317</v>
      </c>
      <c r="H20" s="41" t="n">
        <v>987</v>
      </c>
      <c r="I20" s="41" t="n">
        <v>5</v>
      </c>
      <c r="J20" s="41" t="n">
        <v>2</v>
      </c>
      <c r="K20" s="45">
        <f>G20-I20</f>
        <v/>
      </c>
      <c r="L20" s="45">
        <f>H20-J20</f>
        <v/>
      </c>
      <c r="M20" s="45" t="n">
        <v>0</v>
      </c>
      <c r="N20" s="45" t="n">
        <v>0</v>
      </c>
      <c r="O20" s="45" t="n">
        <v>1214</v>
      </c>
      <c r="P20" s="45" t="n">
        <v>1467</v>
      </c>
      <c r="Q20" s="45" t="n">
        <v>168</v>
      </c>
      <c r="R20" s="45">
        <f>C20+E20+K20</f>
        <v/>
      </c>
      <c r="S20" s="45">
        <f>D20+F20+L20</f>
        <v/>
      </c>
      <c r="T20" s="45" t="n">
        <v>0</v>
      </c>
      <c r="U20" s="45" t="n">
        <v>0</v>
      </c>
      <c r="V20" s="45" t="inlineStr">
        <is>
          <t>N/A</t>
        </is>
      </c>
      <c r="W20" s="154">
        <f>IFERROR(I20/G20,0)</f>
        <v/>
      </c>
      <c r="X20" s="154">
        <f>IFERROR(J20/H20,0)</f>
        <v/>
      </c>
      <c r="Y20" s="157" t="n">
        <v>900</v>
      </c>
      <c r="Z20" s="155" t="n">
        <v>0</v>
      </c>
      <c r="AA20" s="157" t="n">
        <v>900</v>
      </c>
      <c r="AB20" s="155" t="n">
        <v>1039</v>
      </c>
      <c r="AC20" s="155" t="n">
        <v>0</v>
      </c>
      <c r="AD20" s="160" t="n">
        <v>0</v>
      </c>
      <c r="AE20" s="160" t="n">
        <v>0</v>
      </c>
      <c r="AF20" s="160" t="n">
        <v>0</v>
      </c>
      <c r="AG20" s="160" t="n">
        <v>0</v>
      </c>
      <c r="AH20" s="160" t="n">
        <v>0</v>
      </c>
      <c r="AI20" s="160" t="n">
        <v>0</v>
      </c>
      <c r="AJ20" s="160" t="n">
        <v>0</v>
      </c>
      <c r="AK20" s="160" t="n">
        <v>5</v>
      </c>
      <c r="AL20" s="160" t="n">
        <v>2</v>
      </c>
      <c r="AM20" s="160" t="n">
        <v>0</v>
      </c>
      <c r="AN20" s="160" t="n">
        <v>0</v>
      </c>
      <c r="AO20" s="160" t="n">
        <v>0</v>
      </c>
      <c r="AP20" s="160" t="n">
        <v>0</v>
      </c>
      <c r="AQ20" s="160" t="n">
        <v>0</v>
      </c>
      <c r="AR20" s="160" t="n">
        <v>0</v>
      </c>
      <c r="AS20" s="160" t="n">
        <v>0</v>
      </c>
      <c r="AT20" s="160" t="n">
        <v>0</v>
      </c>
      <c r="AU20" s="465" t="n"/>
      <c r="AV20" s="440" t="n"/>
      <c r="AW20" s="440" t="n"/>
      <c r="AX20" s="440" t="n"/>
      <c r="AY20" s="440" t="n"/>
      <c r="AZ20" s="440" t="n"/>
      <c r="BA20" s="440" t="n"/>
      <c r="BB20" s="440" t="n"/>
      <c r="BC20" s="440" t="n"/>
      <c r="BD20" s="440" t="n"/>
      <c r="BE20" s="440" t="n"/>
      <c r="BF20" s="440" t="n"/>
      <c r="BG20" s="440" t="n"/>
      <c r="BH20" s="438" t="n"/>
    </row>
    <row r="21" ht="15" customFormat="1" customHeight="1" s="156" thickBot="1">
      <c r="B21" s="153" t="inlineStr">
        <is>
          <t>Mutare</t>
        </is>
      </c>
      <c r="C21" s="41" t="n">
        <v>6857</v>
      </c>
      <c r="D21" s="41" t="n">
        <v>15742</v>
      </c>
      <c r="E21" s="41" t="n">
        <v>0</v>
      </c>
      <c r="F21" s="41" t="n">
        <v>11</v>
      </c>
      <c r="G21" s="41" t="n">
        <v>461</v>
      </c>
      <c r="H21" s="41" t="n">
        <v>987</v>
      </c>
      <c r="I21" s="41" t="n">
        <v>0</v>
      </c>
      <c r="J21" s="41" t="n">
        <v>0</v>
      </c>
      <c r="K21" s="45">
        <f>G21-I21</f>
        <v/>
      </c>
      <c r="L21" s="45">
        <f>H21-J21</f>
        <v/>
      </c>
      <c r="M21" s="45" t="n">
        <v>0</v>
      </c>
      <c r="N21" s="45" t="n">
        <v>0</v>
      </c>
      <c r="O21" s="45" t="n">
        <v>0</v>
      </c>
      <c r="P21" s="45" t="n">
        <v>0</v>
      </c>
      <c r="Q21" s="45" t="n">
        <v>120</v>
      </c>
      <c r="R21" s="45">
        <f>C21+E21+K21</f>
        <v/>
      </c>
      <c r="S21" s="45">
        <f>D21+F21+L21</f>
        <v/>
      </c>
      <c r="T21" s="45" t="n">
        <v>0</v>
      </c>
      <c r="U21" s="45" t="n">
        <v>0</v>
      </c>
      <c r="V21" s="45" t="inlineStr">
        <is>
          <t>N/A</t>
        </is>
      </c>
      <c r="W21" s="154">
        <f>IFERROR(I21/G21,0)</f>
        <v/>
      </c>
      <c r="X21" s="154">
        <f>IFERROR(J21/H21,0)</f>
        <v/>
      </c>
      <c r="Y21" s="157" t="n">
        <v>0</v>
      </c>
      <c r="Z21" s="155" t="n">
        <v>2725</v>
      </c>
      <c r="AA21" s="157" t="n">
        <v>0</v>
      </c>
      <c r="AB21" s="155" t="n">
        <v>2725</v>
      </c>
      <c r="AC21" s="155" t="n">
        <v>0</v>
      </c>
      <c r="AD21" s="160" t="n">
        <v>0</v>
      </c>
      <c r="AE21" s="160" t="n">
        <v>0</v>
      </c>
      <c r="AF21" s="160" t="n">
        <v>0</v>
      </c>
      <c r="AG21" s="160" t="n">
        <v>0</v>
      </c>
      <c r="AH21" s="160" t="n">
        <v>0</v>
      </c>
      <c r="AI21" s="160" t="n">
        <v>0</v>
      </c>
      <c r="AJ21" s="160" t="n">
        <v>0</v>
      </c>
      <c r="AK21" s="160" t="n">
        <v>0</v>
      </c>
      <c r="AL21" s="160" t="n">
        <v>0</v>
      </c>
      <c r="AM21" s="160" t="n">
        <v>0</v>
      </c>
      <c r="AN21" s="160" t="n">
        <v>0</v>
      </c>
      <c r="AO21" s="160" t="n">
        <v>0</v>
      </c>
      <c r="AP21" s="160" t="n">
        <v>0</v>
      </c>
      <c r="AQ21" s="160" t="n">
        <v>0</v>
      </c>
      <c r="AR21" s="160" t="n">
        <v>0</v>
      </c>
      <c r="AS21" s="160" t="n">
        <v>0</v>
      </c>
      <c r="AT21" s="160" t="n">
        <v>0</v>
      </c>
      <c r="AU21" s="465" t="n"/>
      <c r="AV21" s="440" t="n"/>
      <c r="AW21" s="440" t="n"/>
      <c r="AX21" s="440" t="n"/>
      <c r="AY21" s="440" t="n"/>
      <c r="AZ21" s="440" t="n"/>
      <c r="BA21" s="440" t="n"/>
      <c r="BB21" s="440" t="n"/>
      <c r="BC21" s="440" t="n"/>
      <c r="BD21" s="440" t="n"/>
      <c r="BE21" s="440" t="n"/>
      <c r="BF21" s="440" t="n"/>
      <c r="BG21" s="440" t="n"/>
      <c r="BH21" s="438" t="n"/>
    </row>
    <row r="22" ht="15" customFormat="1" customHeight="1" s="156" thickBot="1">
      <c r="B22" s="153" t="inlineStr">
        <is>
          <t>BRIDH</t>
        </is>
      </c>
      <c r="C22" s="41" t="n">
        <v>22141</v>
      </c>
      <c r="D22" s="41" t="n">
        <v>0</v>
      </c>
      <c r="E22" s="41" t="n">
        <v>16</v>
      </c>
      <c r="F22" s="41" t="n">
        <v>0</v>
      </c>
      <c r="G22" s="41" t="n">
        <v>2641</v>
      </c>
      <c r="H22" s="41" t="n">
        <v>0</v>
      </c>
      <c r="I22" s="41" t="n">
        <v>6</v>
      </c>
      <c r="J22" s="41" t="n">
        <v>0</v>
      </c>
      <c r="K22" s="45">
        <f>G22-I22</f>
        <v/>
      </c>
      <c r="L22" s="45">
        <f>H22-J22</f>
        <v/>
      </c>
      <c r="M22" s="45" t="n">
        <v>184</v>
      </c>
      <c r="N22" s="45" t="n">
        <v>0</v>
      </c>
      <c r="O22" s="45" t="n">
        <v>0</v>
      </c>
      <c r="P22" s="45" t="n">
        <v>0</v>
      </c>
      <c r="Q22" s="45" t="n">
        <v>168</v>
      </c>
      <c r="R22" s="45">
        <f>C22+E22+K22</f>
        <v/>
      </c>
      <c r="S22" s="45">
        <f>D22+F22+L22</f>
        <v/>
      </c>
      <c r="T22" s="45" t="n">
        <v>0</v>
      </c>
      <c r="U22" s="45" t="n">
        <v>0</v>
      </c>
      <c r="V22" s="45" t="inlineStr">
        <is>
          <t>N/A</t>
        </is>
      </c>
      <c r="W22" s="154">
        <f>IFERROR(I22/G22,0)</f>
        <v/>
      </c>
      <c r="X22" s="154">
        <f>IFERROR(J22/H22,0)</f>
        <v/>
      </c>
      <c r="Y22" s="157" t="n">
        <v>1011</v>
      </c>
      <c r="Z22" s="155" t="n">
        <v>0</v>
      </c>
      <c r="AA22" s="157" t="n">
        <v>613</v>
      </c>
      <c r="AB22" s="155" t="n">
        <v>0</v>
      </c>
      <c r="AC22" s="155" t="n">
        <v>0</v>
      </c>
      <c r="AD22" s="160" t="n">
        <v>0</v>
      </c>
      <c r="AE22" s="160" t="n">
        <v>0</v>
      </c>
      <c r="AF22" s="160" t="n">
        <v>0</v>
      </c>
      <c r="AG22" s="160" t="n">
        <v>0</v>
      </c>
      <c r="AH22" s="160" t="n">
        <v>0</v>
      </c>
      <c r="AI22" s="160" t="n">
        <v>0</v>
      </c>
      <c r="AJ22" s="160" t="n">
        <v>0</v>
      </c>
      <c r="AK22" s="160" t="n">
        <v>6</v>
      </c>
      <c r="AL22" s="160" t="n">
        <v>0</v>
      </c>
      <c r="AM22" s="160" t="n">
        <v>0</v>
      </c>
      <c r="AN22" s="160" t="n">
        <v>0</v>
      </c>
      <c r="AO22" s="160" t="n">
        <v>0</v>
      </c>
      <c r="AP22" s="160" t="n">
        <v>0</v>
      </c>
      <c r="AQ22" s="160" t="n">
        <v>0</v>
      </c>
      <c r="AR22" s="160" t="n">
        <v>0</v>
      </c>
      <c r="AS22" s="160" t="n">
        <v>0</v>
      </c>
      <c r="AT22" s="160" t="n">
        <v>0</v>
      </c>
      <c r="AU22" s="465" t="n"/>
      <c r="AV22" s="440" t="n"/>
      <c r="AW22" s="440" t="n"/>
      <c r="AX22" s="440" t="n"/>
      <c r="AY22" s="440" t="n"/>
      <c r="AZ22" s="440" t="n"/>
      <c r="BA22" s="440" t="n"/>
      <c r="BB22" s="440" t="n"/>
      <c r="BC22" s="440" t="n"/>
      <c r="BD22" s="440" t="n"/>
      <c r="BE22" s="440" t="n"/>
      <c r="BF22" s="440" t="n"/>
      <c r="BG22" s="440" t="n"/>
      <c r="BH22" s="438" t="n"/>
    </row>
    <row r="23" ht="15" customFormat="1" customHeight="1" s="223" thickBot="1">
      <c r="B23" s="178" t="inlineStr">
        <is>
          <t>Gweru</t>
        </is>
      </c>
      <c r="C23" s="175" t="n">
        <v>25170</v>
      </c>
      <c r="D23" s="175" t="n">
        <v>0</v>
      </c>
      <c r="E23" s="175" t="n">
        <v>0</v>
      </c>
      <c r="F23" s="175" t="n">
        <v>0</v>
      </c>
      <c r="G23" s="175" t="n">
        <v>1100</v>
      </c>
      <c r="H23" s="175" t="n">
        <v>0</v>
      </c>
      <c r="I23" s="175" t="n">
        <v>4</v>
      </c>
      <c r="J23" s="175" t="n">
        <v>0</v>
      </c>
      <c r="K23" s="177">
        <f>G23-I23</f>
        <v/>
      </c>
      <c r="L23" s="177">
        <f>H23-J23</f>
        <v/>
      </c>
      <c r="M23" s="177" t="n">
        <v>0</v>
      </c>
      <c r="N23" s="177" t="n">
        <v>0</v>
      </c>
      <c r="O23" s="177" t="n">
        <v>2835</v>
      </c>
      <c r="P23" s="177" t="n">
        <v>0</v>
      </c>
      <c r="Q23" s="177" t="n">
        <v>168</v>
      </c>
      <c r="R23" s="177">
        <f>C23+E23+K23</f>
        <v/>
      </c>
      <c r="S23" s="177">
        <f>D23+F23+L23</f>
        <v/>
      </c>
      <c r="T23" s="177" t="n">
        <v>3507</v>
      </c>
      <c r="U23" s="177" t="n">
        <v>0</v>
      </c>
      <c r="V23" s="177" t="inlineStr">
        <is>
          <t xml:space="preserve">Bindura </t>
        </is>
      </c>
      <c r="W23" s="220">
        <f>IFERROR(I23/G23,0)</f>
        <v/>
      </c>
      <c r="X23" s="220">
        <f>IFERROR(J23/H23,0)</f>
        <v/>
      </c>
      <c r="Y23" s="221" t="n">
        <v>1806</v>
      </c>
      <c r="Z23" s="222" t="n">
        <v>0</v>
      </c>
      <c r="AA23" s="221" t="n">
        <v>1806</v>
      </c>
      <c r="AB23" s="222" t="n">
        <v>0</v>
      </c>
      <c r="AC23" s="222" t="n">
        <v>0</v>
      </c>
      <c r="AD23" s="174" t="n">
        <v>0</v>
      </c>
      <c r="AE23" s="174" t="n">
        <v>0</v>
      </c>
      <c r="AF23" s="174" t="n">
        <v>0</v>
      </c>
      <c r="AG23" s="174" t="n">
        <v>0</v>
      </c>
      <c r="AH23" s="174" t="n">
        <v>0</v>
      </c>
      <c r="AI23" s="174" t="n">
        <v>0</v>
      </c>
      <c r="AJ23" s="174" t="n">
        <v>0</v>
      </c>
      <c r="AK23" s="174" t="n">
        <v>4</v>
      </c>
      <c r="AL23" s="174" t="n">
        <v>0</v>
      </c>
      <c r="AM23" s="174" t="n">
        <v>0</v>
      </c>
      <c r="AN23" s="174" t="n">
        <v>0</v>
      </c>
      <c r="AO23" s="174" t="n">
        <v>0</v>
      </c>
      <c r="AP23" s="174" t="n">
        <v>0</v>
      </c>
      <c r="AQ23" s="174" t="n">
        <v>3507</v>
      </c>
      <c r="AR23" s="174" t="n">
        <v>0</v>
      </c>
      <c r="AS23" s="174" t="n">
        <v>0</v>
      </c>
      <c r="AT23" s="174" t="n">
        <v>0</v>
      </c>
      <c r="AU23" s="514" t="n"/>
      <c r="AV23" s="440" t="n"/>
      <c r="AW23" s="440" t="n"/>
      <c r="AX23" s="440" t="n"/>
      <c r="AY23" s="440" t="n"/>
      <c r="AZ23" s="440" t="n"/>
      <c r="BA23" s="440" t="n"/>
      <c r="BB23" s="440" t="n"/>
      <c r="BC23" s="440" t="n"/>
      <c r="BD23" s="440" t="n"/>
      <c r="BE23" s="440" t="n"/>
      <c r="BF23" s="440" t="n"/>
      <c r="BG23" s="440" t="n"/>
      <c r="BH23" s="438" t="n"/>
    </row>
    <row r="24" ht="15" customFormat="1" customHeight="1" s="156" thickBot="1">
      <c r="B24" s="153" t="inlineStr">
        <is>
          <t>Chinhoyi</t>
        </is>
      </c>
      <c r="C24" s="41" t="n">
        <v>9214</v>
      </c>
      <c r="D24" s="41" t="n">
        <v>0</v>
      </c>
      <c r="E24" s="41" t="n">
        <v>0</v>
      </c>
      <c r="F24" s="41" t="n">
        <v>0</v>
      </c>
      <c r="G24" s="41" t="n">
        <v>834</v>
      </c>
      <c r="H24" s="41" t="n">
        <v>0</v>
      </c>
      <c r="I24" s="41" t="n">
        <v>1</v>
      </c>
      <c r="J24" s="41" t="n">
        <v>0</v>
      </c>
      <c r="K24" s="45">
        <f>G24-I24</f>
        <v/>
      </c>
      <c r="L24" s="45">
        <f>H24-J24</f>
        <v/>
      </c>
      <c r="M24" s="45" t="n">
        <v>0</v>
      </c>
      <c r="N24" s="45" t="n">
        <v>0</v>
      </c>
      <c r="O24" s="45" t="n">
        <v>0</v>
      </c>
      <c r="P24" s="45" t="n">
        <v>0</v>
      </c>
      <c r="Q24" s="45" t="n">
        <v>168</v>
      </c>
      <c r="R24" s="45">
        <f>C24+E24+K24</f>
        <v/>
      </c>
      <c r="S24" s="45">
        <f>D24+F24+L24</f>
        <v/>
      </c>
      <c r="T24" s="45" t="n">
        <v>0</v>
      </c>
      <c r="U24" s="45" t="n">
        <v>0</v>
      </c>
      <c r="V24" s="45" t="inlineStr">
        <is>
          <t>N/A</t>
        </is>
      </c>
      <c r="W24" s="154">
        <f>IFERROR(I24/G24,0)</f>
        <v/>
      </c>
      <c r="X24" s="154">
        <f>IFERROR(J24/H24,0)</f>
        <v/>
      </c>
      <c r="Y24" s="157" t="n">
        <v>1194</v>
      </c>
      <c r="Z24" s="155" t="n">
        <v>0</v>
      </c>
      <c r="AA24" s="157" t="n">
        <v>1170</v>
      </c>
      <c r="AB24" s="155" t="n">
        <v>0</v>
      </c>
      <c r="AC24" s="155" t="n">
        <v>0</v>
      </c>
      <c r="AD24" s="160" t="n">
        <v>0</v>
      </c>
      <c r="AE24" s="160" t="n">
        <v>1</v>
      </c>
      <c r="AF24" s="160" t="n">
        <v>0</v>
      </c>
      <c r="AG24" s="160" t="n">
        <v>0</v>
      </c>
      <c r="AH24" s="160" t="n">
        <v>0</v>
      </c>
      <c r="AI24" s="160" t="n">
        <v>0</v>
      </c>
      <c r="AJ24" s="160" t="n">
        <v>0</v>
      </c>
      <c r="AK24" s="160" t="n">
        <v>0</v>
      </c>
      <c r="AL24" s="160" t="n">
        <v>0</v>
      </c>
      <c r="AM24" s="160" t="n">
        <v>0</v>
      </c>
      <c r="AN24" s="160" t="n">
        <v>0</v>
      </c>
      <c r="AO24" s="160" t="n">
        <v>0</v>
      </c>
      <c r="AP24" s="160" t="n">
        <v>0</v>
      </c>
      <c r="AQ24" s="160" t="n">
        <v>0</v>
      </c>
      <c r="AR24" s="160" t="n">
        <v>0</v>
      </c>
      <c r="AS24" s="160" t="n">
        <v>0</v>
      </c>
      <c r="AT24" s="160" t="n">
        <v>0</v>
      </c>
      <c r="AU24" s="465" t="n"/>
      <c r="AV24" s="440" t="n"/>
      <c r="AW24" s="440" t="n"/>
      <c r="AX24" s="440" t="n"/>
      <c r="AY24" s="440" t="n"/>
      <c r="AZ24" s="440" t="n"/>
      <c r="BA24" s="440" t="n"/>
      <c r="BB24" s="440" t="n"/>
      <c r="BC24" s="440" t="n"/>
      <c r="BD24" s="440" t="n"/>
      <c r="BE24" s="440" t="n"/>
      <c r="BF24" s="440" t="n"/>
      <c r="BG24" s="440" t="n"/>
      <c r="BH24" s="438" t="n"/>
    </row>
    <row r="25" ht="15" customFormat="1" customHeight="1" s="156" thickBot="1">
      <c r="B25" s="153" t="inlineStr">
        <is>
          <t xml:space="preserve">Masvingo </t>
        </is>
      </c>
      <c r="C25" s="41" t="n">
        <v>15896</v>
      </c>
      <c r="D25" s="41" t="n">
        <v>0</v>
      </c>
      <c r="E25" s="41" t="n">
        <v>144</v>
      </c>
      <c r="F25" s="41" t="n">
        <v>0</v>
      </c>
      <c r="G25" s="41" t="n">
        <v>1813</v>
      </c>
      <c r="H25" s="41" t="n">
        <v>0</v>
      </c>
      <c r="I25" s="41" t="n">
        <v>0</v>
      </c>
      <c r="J25" s="41" t="n">
        <v>0</v>
      </c>
      <c r="K25" s="45">
        <f>G25-I25</f>
        <v/>
      </c>
      <c r="L25" s="45">
        <f>H25-J25</f>
        <v/>
      </c>
      <c r="M25" s="45" t="n">
        <v>9</v>
      </c>
      <c r="N25" s="45" t="n">
        <v>0</v>
      </c>
      <c r="O25" s="45" t="n">
        <v>0</v>
      </c>
      <c r="P25" s="45" t="n">
        <v>0</v>
      </c>
      <c r="Q25" s="45" t="n">
        <v>104</v>
      </c>
      <c r="R25" s="45">
        <f>C25+E25+K25</f>
        <v/>
      </c>
      <c r="S25" s="45">
        <f>D25+F25+L25</f>
        <v/>
      </c>
      <c r="T25" s="45" t="n">
        <v>0</v>
      </c>
      <c r="U25" s="45" t="n">
        <v>0</v>
      </c>
      <c r="V25" s="45" t="inlineStr">
        <is>
          <t>N/A</t>
        </is>
      </c>
      <c r="W25" s="154">
        <f>IFERROR(I25/G25,0)</f>
        <v/>
      </c>
      <c r="X25" s="154">
        <f>IFERROR(J25/H25,0)</f>
        <v/>
      </c>
      <c r="Y25" s="157" t="n">
        <v>1311</v>
      </c>
      <c r="Z25" s="155" t="n">
        <v>0</v>
      </c>
      <c r="AA25" s="157" t="n">
        <v>0</v>
      </c>
      <c r="AB25" s="155" t="n">
        <v>0</v>
      </c>
      <c r="AC25" s="155" t="n">
        <v>0</v>
      </c>
      <c r="AD25" s="160" t="n">
        <v>0</v>
      </c>
      <c r="AE25" s="160" t="n">
        <v>0</v>
      </c>
      <c r="AF25" s="160" t="n">
        <v>0</v>
      </c>
      <c r="AG25" s="160" t="n">
        <v>0</v>
      </c>
      <c r="AH25" s="160" t="n">
        <v>0</v>
      </c>
      <c r="AI25" s="160" t="n">
        <v>0</v>
      </c>
      <c r="AJ25" s="160" t="n">
        <v>0</v>
      </c>
      <c r="AK25" s="160" t="n">
        <v>0</v>
      </c>
      <c r="AL25" s="160" t="n">
        <v>0</v>
      </c>
      <c r="AM25" s="160" t="n">
        <v>0</v>
      </c>
      <c r="AN25" s="160" t="n">
        <v>0</v>
      </c>
      <c r="AO25" s="160" t="n">
        <v>0</v>
      </c>
      <c r="AP25" s="160" t="n">
        <v>0</v>
      </c>
      <c r="AQ25" s="160" t="n">
        <v>0</v>
      </c>
      <c r="AR25" s="160" t="n">
        <v>0</v>
      </c>
      <c r="AS25" s="160" t="n">
        <v>0</v>
      </c>
      <c r="AT25" s="160" t="n">
        <v>0</v>
      </c>
      <c r="AU25" s="465" t="inlineStr">
        <is>
          <t>LIMS server had crashed</t>
        </is>
      </c>
      <c r="AV25" s="440" t="n"/>
      <c r="AW25" s="440" t="n"/>
      <c r="AX25" s="440" t="n"/>
      <c r="AY25" s="440" t="n"/>
      <c r="AZ25" s="440" t="n"/>
      <c r="BA25" s="440" t="n"/>
      <c r="BB25" s="440" t="n"/>
      <c r="BC25" s="440" t="n"/>
      <c r="BD25" s="440" t="n"/>
      <c r="BE25" s="440" t="n"/>
      <c r="BF25" s="440" t="n"/>
      <c r="BG25" s="440" t="n"/>
      <c r="BH25" s="438" t="n"/>
    </row>
    <row r="26" ht="15" customFormat="1" customHeight="1" s="156" thickBot="1">
      <c r="B26" s="153" t="inlineStr">
        <is>
          <t>Victoria Falls</t>
        </is>
      </c>
      <c r="C26" s="41" t="n">
        <v>83</v>
      </c>
      <c r="D26" s="41" t="n">
        <v>0</v>
      </c>
      <c r="E26" s="41" t="n">
        <v>1</v>
      </c>
      <c r="F26" s="41" t="n">
        <v>0</v>
      </c>
      <c r="G26" s="41" t="n">
        <v>123</v>
      </c>
      <c r="H26" s="41" t="n">
        <v>0</v>
      </c>
      <c r="I26" s="41" t="n">
        <v>0</v>
      </c>
      <c r="J26" s="41" t="n">
        <v>0</v>
      </c>
      <c r="K26" s="45">
        <f>G26-I26</f>
        <v/>
      </c>
      <c r="L26" s="45">
        <f>H26-J26</f>
        <v/>
      </c>
      <c r="M26" s="45" t="n">
        <v>116</v>
      </c>
      <c r="N26" s="45" t="n">
        <v>0</v>
      </c>
      <c r="O26" s="45" t="n">
        <v>25</v>
      </c>
      <c r="P26" s="45" t="n">
        <v>0</v>
      </c>
      <c r="Q26" s="45" t="n">
        <v>168</v>
      </c>
      <c r="R26" s="45">
        <f>C26+E26+K26</f>
        <v/>
      </c>
      <c r="S26" s="45">
        <f>D26+F26+L26</f>
        <v/>
      </c>
      <c r="T26" s="45" t="n">
        <v>0</v>
      </c>
      <c r="U26" s="45" t="n">
        <v>0</v>
      </c>
      <c r="V26" s="45" t="inlineStr">
        <is>
          <t>N/A</t>
        </is>
      </c>
      <c r="W26" s="154">
        <f>IFERROR(I26/G26,0)</f>
        <v/>
      </c>
      <c r="X26" s="154">
        <f>IFERROR(J26/H26,0)</f>
        <v/>
      </c>
      <c r="Y26" s="157" t="n">
        <v>0</v>
      </c>
      <c r="Z26" s="155" t="n">
        <v>0</v>
      </c>
      <c r="AA26" s="157" t="n">
        <v>0</v>
      </c>
      <c r="AB26" s="155" t="n">
        <v>0</v>
      </c>
      <c r="AC26" s="155" t="n">
        <v>0</v>
      </c>
      <c r="AD26" s="160" t="n">
        <v>0</v>
      </c>
      <c r="AE26" s="160" t="n">
        <v>0</v>
      </c>
      <c r="AF26" s="160" t="n">
        <v>0</v>
      </c>
      <c r="AG26" s="160" t="n">
        <v>0</v>
      </c>
      <c r="AH26" s="160" t="n">
        <v>0</v>
      </c>
      <c r="AI26" s="160" t="n">
        <v>0</v>
      </c>
      <c r="AJ26" s="160" t="n">
        <v>0</v>
      </c>
      <c r="AK26" s="160" t="n">
        <v>0</v>
      </c>
      <c r="AL26" s="160" t="n">
        <v>0</v>
      </c>
      <c r="AM26" s="160" t="n">
        <v>0</v>
      </c>
      <c r="AN26" s="160" t="n">
        <v>0</v>
      </c>
      <c r="AO26" s="160" t="n">
        <v>0</v>
      </c>
      <c r="AP26" s="160" t="n">
        <v>0</v>
      </c>
      <c r="AQ26" s="160" t="n">
        <v>0</v>
      </c>
      <c r="AR26" s="160" t="n">
        <v>0</v>
      </c>
      <c r="AS26" s="160" t="n">
        <v>0</v>
      </c>
      <c r="AT26" s="160" t="n">
        <v>0</v>
      </c>
      <c r="AU26" s="465" t="n"/>
      <c r="AV26" s="440" t="n"/>
      <c r="AW26" s="440" t="n"/>
      <c r="AX26" s="440" t="n"/>
      <c r="AY26" s="440" t="n"/>
      <c r="AZ26" s="440" t="n"/>
      <c r="BA26" s="440" t="n"/>
      <c r="BB26" s="440" t="n"/>
      <c r="BC26" s="440" t="n"/>
      <c r="BD26" s="440" t="n"/>
      <c r="BE26" s="440" t="n"/>
      <c r="BF26" s="440" t="n"/>
      <c r="BG26" s="440" t="n"/>
      <c r="BH26" s="438" t="n"/>
    </row>
    <row r="27" ht="15" customFormat="1" customHeight="1" s="156" thickBot="1">
      <c r="B27" s="153" t="inlineStr">
        <is>
          <t>Bindura</t>
        </is>
      </c>
      <c r="C27" s="41" t="n">
        <v>3229</v>
      </c>
      <c r="D27" s="41" t="n">
        <v>0</v>
      </c>
      <c r="E27" s="41" t="n">
        <v>2</v>
      </c>
      <c r="F27" s="41" t="n">
        <v>0</v>
      </c>
      <c r="G27" s="41" t="n">
        <v>955</v>
      </c>
      <c r="H27" s="41" t="n">
        <v>0</v>
      </c>
      <c r="I27" s="41" t="n">
        <v>0</v>
      </c>
      <c r="J27" s="41" t="n">
        <v>0</v>
      </c>
      <c r="K27" s="45">
        <f>G27-I27</f>
        <v/>
      </c>
      <c r="L27" s="45">
        <f>H27-J27</f>
        <v/>
      </c>
      <c r="M27" s="45" t="n">
        <v>0</v>
      </c>
      <c r="N27" s="45" t="n">
        <v>0</v>
      </c>
      <c r="O27" s="45" t="n">
        <v>1463</v>
      </c>
      <c r="P27" s="45" t="n">
        <v>0</v>
      </c>
      <c r="Q27" s="45" t="n">
        <v>168</v>
      </c>
      <c r="R27" s="177" t="n">
        <v>7693</v>
      </c>
      <c r="S27" s="45">
        <f>D27+F27+L27</f>
        <v/>
      </c>
      <c r="T27" s="45" t="n">
        <v>0</v>
      </c>
      <c r="U27" s="45" t="n">
        <v>0</v>
      </c>
      <c r="V27" s="45" t="inlineStr">
        <is>
          <t>N/A</t>
        </is>
      </c>
      <c r="W27" s="154">
        <f>IFERROR(I27/G27,0)</f>
        <v/>
      </c>
      <c r="X27" s="154">
        <f>IFERROR(J27/H27,0)</f>
        <v/>
      </c>
      <c r="Y27" s="167" t="n">
        <v>0</v>
      </c>
      <c r="Z27" s="167" t="n">
        <v>0</v>
      </c>
      <c r="AA27" s="167" t="n">
        <v>96</v>
      </c>
      <c r="AB27" s="168" t="n">
        <v>40</v>
      </c>
      <c r="AC27" s="168" t="n">
        <v>0</v>
      </c>
      <c r="AD27" s="168" t="n">
        <v>0</v>
      </c>
      <c r="AE27" s="168" t="n">
        <v>0</v>
      </c>
      <c r="AF27" s="168" t="n">
        <v>0</v>
      </c>
      <c r="AG27" s="168" t="n">
        <v>0</v>
      </c>
      <c r="AH27" s="168" t="n">
        <v>0</v>
      </c>
      <c r="AI27" s="168" t="n">
        <v>0</v>
      </c>
      <c r="AJ27" s="168" t="n">
        <v>0</v>
      </c>
      <c r="AK27" s="168" t="n">
        <v>0</v>
      </c>
      <c r="AL27" s="168" t="n">
        <v>0</v>
      </c>
      <c r="AM27" s="160" t="n">
        <v>0</v>
      </c>
      <c r="AN27" s="160" t="n">
        <v>0</v>
      </c>
      <c r="AO27" s="160" t="n">
        <v>0</v>
      </c>
      <c r="AP27" s="160" t="n">
        <v>0</v>
      </c>
      <c r="AQ27" s="160" t="n">
        <v>0</v>
      </c>
      <c r="AR27" s="160" t="n">
        <v>0</v>
      </c>
      <c r="AS27" s="160" t="n">
        <v>0</v>
      </c>
      <c r="AT27" s="160" t="n">
        <v>0</v>
      </c>
      <c r="AU27" s="514" t="inlineStr">
        <is>
          <t>Received 3507 from Gweru samples which were already registered in the system</t>
        </is>
      </c>
      <c r="AV27" s="440" t="n"/>
      <c r="AW27" s="440" t="n"/>
      <c r="AX27" s="440" t="n"/>
      <c r="AY27" s="440" t="n"/>
      <c r="AZ27" s="440" t="n"/>
      <c r="BA27" s="440" t="n"/>
      <c r="BB27" s="440" t="n"/>
      <c r="BC27" s="440" t="n"/>
      <c r="BD27" s="440" t="n"/>
      <c r="BE27" s="440" t="n"/>
      <c r="BF27" s="440" t="n"/>
      <c r="BG27" s="440" t="n"/>
      <c r="BH27" s="438" t="n"/>
    </row>
    <row r="28" ht="15" customFormat="1" customHeight="1" s="156" thickBot="1">
      <c r="B28" s="153" t="inlineStr">
        <is>
          <t>Kadoma</t>
        </is>
      </c>
      <c r="C28" s="41" t="n">
        <v>5163</v>
      </c>
      <c r="D28" s="41" t="n">
        <v>0</v>
      </c>
      <c r="E28" s="41" t="n">
        <v>0</v>
      </c>
      <c r="F28" s="41" t="n">
        <v>0</v>
      </c>
      <c r="G28" s="41" t="n">
        <v>409</v>
      </c>
      <c r="H28" s="41" t="n">
        <v>0</v>
      </c>
      <c r="I28" s="41" t="n">
        <v>4</v>
      </c>
      <c r="J28" s="41" t="n">
        <v>0</v>
      </c>
      <c r="K28" s="45">
        <f>G28-I28</f>
        <v/>
      </c>
      <c r="L28" s="45">
        <f>H28-J28</f>
        <v/>
      </c>
      <c r="M28" s="45" t="n">
        <v>0</v>
      </c>
      <c r="N28" s="45" t="n">
        <v>0</v>
      </c>
      <c r="O28" s="45" t="n">
        <v>3247</v>
      </c>
      <c r="P28" s="45" t="n">
        <v>0</v>
      </c>
      <c r="Q28" s="45" t="n">
        <v>168</v>
      </c>
      <c r="R28" s="45">
        <f>C28+E28+K28</f>
        <v/>
      </c>
      <c r="S28" s="45">
        <f>D28+F28+L28</f>
        <v/>
      </c>
      <c r="T28" s="45" t="n">
        <v>0</v>
      </c>
      <c r="U28" s="45" t="n">
        <v>0</v>
      </c>
      <c r="V28" s="45" t="inlineStr">
        <is>
          <t>N/A</t>
        </is>
      </c>
      <c r="W28" s="154">
        <f>IFERROR(I28/G28,0)</f>
        <v/>
      </c>
      <c r="X28" s="154">
        <f>IFERROR(J28/H28,0)</f>
        <v/>
      </c>
      <c r="Y28" s="157" t="n">
        <v>0</v>
      </c>
      <c r="Z28" s="155" t="n">
        <v>0</v>
      </c>
      <c r="AA28" s="157" t="n">
        <v>1837</v>
      </c>
      <c r="AB28" s="155" t="n">
        <v>0</v>
      </c>
      <c r="AC28" s="155" t="n">
        <v>0</v>
      </c>
      <c r="AD28" s="160" t="n">
        <v>0</v>
      </c>
      <c r="AE28" s="160" t="n">
        <v>0</v>
      </c>
      <c r="AF28" s="160" t="n">
        <v>0</v>
      </c>
      <c r="AG28" s="160" t="n">
        <v>2</v>
      </c>
      <c r="AH28" s="160" t="n">
        <v>0</v>
      </c>
      <c r="AI28" s="160" t="n">
        <v>0</v>
      </c>
      <c r="AJ28" s="160" t="n">
        <v>0</v>
      </c>
      <c r="AK28" s="160" t="n">
        <v>2</v>
      </c>
      <c r="AL28" s="160" t="n">
        <v>0</v>
      </c>
      <c r="AM28" s="160" t="n">
        <v>0</v>
      </c>
      <c r="AN28" s="160" t="n">
        <v>0</v>
      </c>
      <c r="AO28" s="160" t="n">
        <v>0</v>
      </c>
      <c r="AP28" s="160" t="n">
        <v>0</v>
      </c>
      <c r="AQ28" s="160" t="n">
        <v>0</v>
      </c>
      <c r="AR28" s="160" t="n">
        <v>0</v>
      </c>
      <c r="AS28" s="160" t="n">
        <v>0</v>
      </c>
      <c r="AT28" s="160" t="n">
        <v>0</v>
      </c>
      <c r="AU28" s="465" t="inlineStr">
        <is>
          <t>The 4 rejected samples were from Chimanimani RDC clinic-1; Kamhonde RHC- 1; Hurungwe RH-1; Mpumbu clinic-1</t>
        </is>
      </c>
      <c r="AV28" s="440" t="n"/>
      <c r="AW28" s="440" t="n"/>
      <c r="AX28" s="440" t="n"/>
      <c r="AY28" s="440" t="n"/>
      <c r="AZ28" s="440" t="n"/>
      <c r="BA28" s="440" t="n"/>
      <c r="BB28" s="440" t="n"/>
      <c r="BC28" s="440" t="n"/>
      <c r="BD28" s="440" t="n"/>
      <c r="BE28" s="440" t="n"/>
      <c r="BF28" s="440" t="n"/>
      <c r="BG28" s="440" t="n"/>
      <c r="BH28" s="438" t="n"/>
    </row>
    <row r="29" ht="15" customFormat="1" customHeight="1" s="156" thickBot="1">
      <c r="B29" s="178" t="inlineStr">
        <is>
          <t>Marondera</t>
        </is>
      </c>
      <c r="C29" s="41" t="n">
        <v>5000</v>
      </c>
      <c r="D29" s="41" t="n">
        <v>0</v>
      </c>
      <c r="E29" s="41" t="n">
        <v>0</v>
      </c>
      <c r="F29" s="41" t="n">
        <v>0</v>
      </c>
      <c r="G29" s="41" t="n">
        <v>1137</v>
      </c>
      <c r="H29" s="41" t="n">
        <v>0</v>
      </c>
      <c r="I29" s="41" t="n">
        <v>3</v>
      </c>
      <c r="J29" s="41" t="n">
        <v>0</v>
      </c>
      <c r="K29" s="45">
        <f>G29-I29</f>
        <v/>
      </c>
      <c r="L29" s="45">
        <f>H29-J29</f>
        <v/>
      </c>
      <c r="M29" s="45" t="n">
        <v>0</v>
      </c>
      <c r="N29" s="45" t="n">
        <v>0</v>
      </c>
      <c r="O29" s="45" t="n">
        <v>906</v>
      </c>
      <c r="P29" s="45" t="n">
        <v>0</v>
      </c>
      <c r="Q29" s="45" t="n">
        <v>168</v>
      </c>
      <c r="R29" s="45">
        <f>C29+E29+K29</f>
        <v/>
      </c>
      <c r="S29" s="45">
        <f>D29+F29+L29</f>
        <v/>
      </c>
      <c r="T29" s="45" t="n">
        <v>0</v>
      </c>
      <c r="U29" s="177" t="n">
        <v>0</v>
      </c>
      <c r="V29" s="45" t="inlineStr">
        <is>
          <t>N/A</t>
        </is>
      </c>
      <c r="W29" s="154">
        <f>IFERROR(I29/G29,0)</f>
        <v/>
      </c>
      <c r="X29" s="154">
        <f>IFERROR(J29/H29,0)</f>
        <v/>
      </c>
      <c r="Y29" s="157" t="n">
        <v>2511</v>
      </c>
      <c r="Z29" s="155" t="n">
        <v>0</v>
      </c>
      <c r="AA29" s="157" t="n">
        <v>564</v>
      </c>
      <c r="AB29" s="155" t="n">
        <v>0</v>
      </c>
      <c r="AC29" s="155" t="n">
        <v>0</v>
      </c>
      <c r="AD29" s="160" t="n">
        <v>0</v>
      </c>
      <c r="AE29" s="160" t="n">
        <v>0</v>
      </c>
      <c r="AF29" s="160" t="n">
        <v>0</v>
      </c>
      <c r="AG29" s="160" t="n">
        <v>0</v>
      </c>
      <c r="AH29" s="160" t="n">
        <v>0</v>
      </c>
      <c r="AI29" s="160" t="n">
        <v>0</v>
      </c>
      <c r="AJ29" s="160" t="n">
        <v>0</v>
      </c>
      <c r="AK29" s="160" t="n">
        <v>3</v>
      </c>
      <c r="AL29" s="160" t="n">
        <v>0</v>
      </c>
      <c r="AM29" s="160" t="n">
        <v>0</v>
      </c>
      <c r="AN29" s="160" t="n">
        <v>0</v>
      </c>
      <c r="AO29" s="160" t="n">
        <v>0</v>
      </c>
      <c r="AP29" s="160" t="n">
        <v>0</v>
      </c>
      <c r="AQ29" s="160" t="n">
        <v>0</v>
      </c>
      <c r="AR29" s="174" t="n">
        <v>0</v>
      </c>
      <c r="AS29" s="160" t="n">
        <v>0</v>
      </c>
      <c r="AT29" s="160" t="n">
        <v>0</v>
      </c>
      <c r="AU29" s="465" t="n"/>
      <c r="AV29" s="440" t="n"/>
      <c r="AW29" s="440" t="n"/>
      <c r="AX29" s="440" t="n"/>
      <c r="AY29" s="440" t="n"/>
      <c r="AZ29" s="440" t="n"/>
      <c r="BA29" s="440" t="n"/>
      <c r="BB29" s="440" t="n"/>
      <c r="BC29" s="440" t="n"/>
      <c r="BD29" s="440" t="n"/>
      <c r="BE29" s="440" t="n"/>
      <c r="BF29" s="440" t="n"/>
      <c r="BG29" s="440" t="n"/>
      <c r="BH29" s="438" t="n"/>
    </row>
    <row r="30" ht="15" customFormat="1" customHeight="1" s="156" thickBot="1">
      <c r="B30" s="153" t="inlineStr">
        <is>
          <t>St Lukes</t>
        </is>
      </c>
      <c r="C30" s="41" t="n">
        <v>92</v>
      </c>
      <c r="D30" s="41" t="n">
        <v>1763</v>
      </c>
      <c r="E30" s="41" t="n">
        <v>0</v>
      </c>
      <c r="F30" s="41" t="n">
        <v>7</v>
      </c>
      <c r="G30" s="41" t="n">
        <v>0</v>
      </c>
      <c r="H30" s="41" t="n">
        <v>114</v>
      </c>
      <c r="I30" s="41" t="n">
        <v>0</v>
      </c>
      <c r="J30" s="41" t="n">
        <v>0</v>
      </c>
      <c r="K30" s="45">
        <f>G30-I30</f>
        <v/>
      </c>
      <c r="L30" s="45">
        <f>H30-J30</f>
        <v/>
      </c>
      <c r="M30" s="45" t="n">
        <v>0</v>
      </c>
      <c r="N30" s="45" t="n">
        <v>114</v>
      </c>
      <c r="O30" s="45" t="n">
        <v>0</v>
      </c>
      <c r="P30" s="45" t="n">
        <v>0</v>
      </c>
      <c r="Q30" s="45" t="n">
        <v>168</v>
      </c>
      <c r="R30" s="45">
        <f>C30+E30+K30</f>
        <v/>
      </c>
      <c r="S30" s="45">
        <f>D30+F30+L30</f>
        <v/>
      </c>
      <c r="T30" s="45" t="n">
        <v>0</v>
      </c>
      <c r="U30" s="45" t="n">
        <v>0</v>
      </c>
      <c r="V30" s="45" t="inlineStr">
        <is>
          <t>N/A</t>
        </is>
      </c>
      <c r="W30" s="154">
        <f>IFERROR(I30/G30,0)</f>
        <v/>
      </c>
      <c r="X30" s="154">
        <f>IFERROR(J30/H30,0)</f>
        <v/>
      </c>
      <c r="Y30" s="157" t="n">
        <v>0</v>
      </c>
      <c r="Z30" s="155" t="n">
        <v>0</v>
      </c>
      <c r="AA30" s="157" t="n">
        <v>0</v>
      </c>
      <c r="AB30" s="155" t="n">
        <v>2204</v>
      </c>
      <c r="AC30" s="155" t="n">
        <v>0</v>
      </c>
      <c r="AD30" s="160" t="n">
        <v>0</v>
      </c>
      <c r="AE30" s="160" t="n">
        <v>0</v>
      </c>
      <c r="AF30" s="160" t="n">
        <v>0</v>
      </c>
      <c r="AG30" s="160" t="n">
        <v>0</v>
      </c>
      <c r="AH30" s="160" t="n">
        <v>0</v>
      </c>
      <c r="AI30" s="160" t="n">
        <v>0</v>
      </c>
      <c r="AJ30" s="160" t="n">
        <v>0</v>
      </c>
      <c r="AK30" s="160" t="n">
        <v>0</v>
      </c>
      <c r="AL30" s="160" t="n">
        <v>0</v>
      </c>
      <c r="AM30" s="160" t="n">
        <v>0</v>
      </c>
      <c r="AN30" s="160" t="n">
        <v>0</v>
      </c>
      <c r="AO30" s="160" t="n">
        <v>0</v>
      </c>
      <c r="AP30" s="160" t="n">
        <v>0</v>
      </c>
      <c r="AQ30" s="160" t="n">
        <v>0</v>
      </c>
      <c r="AR30" s="160" t="n">
        <v>0</v>
      </c>
      <c r="AS30" s="160" t="n">
        <v>0</v>
      </c>
      <c r="AT30" s="160" t="n">
        <v>0</v>
      </c>
      <c r="AU30" s="465" t="n"/>
      <c r="AV30" s="440" t="n"/>
      <c r="AW30" s="440" t="n"/>
      <c r="AX30" s="440" t="n"/>
      <c r="AY30" s="440" t="n"/>
      <c r="AZ30" s="440" t="n"/>
      <c r="BA30" s="440" t="n"/>
      <c r="BB30" s="440" t="n"/>
      <c r="BC30" s="440" t="n"/>
      <c r="BD30" s="440" t="n"/>
      <c r="BE30" s="440" t="n"/>
      <c r="BF30" s="440" t="n"/>
      <c r="BG30" s="440" t="n"/>
      <c r="BH30" s="438" t="n"/>
    </row>
    <row r="31" ht="15" customFormat="1" customHeight="1" s="156" thickBot="1">
      <c r="B31" s="153" t="inlineStr">
        <is>
          <t>Gwanda</t>
        </is>
      </c>
      <c r="C31" s="41" t="n">
        <v>0</v>
      </c>
      <c r="D31" s="41" t="n">
        <v>3596</v>
      </c>
      <c r="E31" s="41" t="n">
        <v>0</v>
      </c>
      <c r="F31" s="41" t="n">
        <v>0</v>
      </c>
      <c r="G31" s="41" t="n">
        <v>0</v>
      </c>
      <c r="H31" s="41" t="n">
        <v>712</v>
      </c>
      <c r="I31" s="41" t="n">
        <v>0</v>
      </c>
      <c r="J31" s="41" t="n">
        <v>0</v>
      </c>
      <c r="K31" s="45">
        <f>G31-I31</f>
        <v/>
      </c>
      <c r="L31" s="45">
        <f>H31-J31</f>
        <v/>
      </c>
      <c r="M31" s="45" t="n">
        <v>0</v>
      </c>
      <c r="N31" s="45" t="n">
        <v>0</v>
      </c>
      <c r="O31" s="45" t="n">
        <v>0</v>
      </c>
      <c r="P31" s="45" t="n">
        <v>380</v>
      </c>
      <c r="Q31" s="45" t="n">
        <v>168</v>
      </c>
      <c r="R31" s="45">
        <f>C31+E31+K31</f>
        <v/>
      </c>
      <c r="S31" s="45">
        <f>D31+F31+L31</f>
        <v/>
      </c>
      <c r="T31" s="45" t="n">
        <v>0</v>
      </c>
      <c r="U31" s="45" t="n">
        <v>0</v>
      </c>
      <c r="V31" s="45" t="inlineStr">
        <is>
          <t>N/A</t>
        </is>
      </c>
      <c r="W31" s="154">
        <f>IFERROR(I31/G31,0)</f>
        <v/>
      </c>
      <c r="X31" s="154">
        <f>IFERROR(J31/H31,0)</f>
        <v/>
      </c>
      <c r="Y31" s="157" t="n">
        <v>0</v>
      </c>
      <c r="Z31" s="155" t="n">
        <v>0</v>
      </c>
      <c r="AA31" s="157" t="n">
        <v>0</v>
      </c>
      <c r="AB31" s="155" t="n">
        <v>0</v>
      </c>
      <c r="AC31" s="155" t="n">
        <v>0</v>
      </c>
      <c r="AD31" s="160" t="n">
        <v>0</v>
      </c>
      <c r="AE31" s="160" t="n">
        <v>0</v>
      </c>
      <c r="AF31" s="160" t="n">
        <v>0</v>
      </c>
      <c r="AG31" s="160" t="n">
        <v>0</v>
      </c>
      <c r="AH31" s="160" t="n">
        <v>0</v>
      </c>
      <c r="AI31" s="160" t="n">
        <v>0</v>
      </c>
      <c r="AJ31" s="160" t="n">
        <v>0</v>
      </c>
      <c r="AK31" s="160" t="n">
        <v>0</v>
      </c>
      <c r="AL31" s="160" t="n">
        <v>0</v>
      </c>
      <c r="AM31" s="160" t="n">
        <v>0</v>
      </c>
      <c r="AN31" s="160" t="n">
        <v>0</v>
      </c>
      <c r="AO31" s="160" t="n">
        <v>0</v>
      </c>
      <c r="AP31" s="160" t="n">
        <v>0</v>
      </c>
      <c r="AQ31" s="160" t="n">
        <v>0</v>
      </c>
      <c r="AR31" s="160" t="n">
        <v>0</v>
      </c>
      <c r="AS31" s="160" t="n">
        <v>0</v>
      </c>
      <c r="AT31" s="160" t="n">
        <v>0</v>
      </c>
      <c r="AU31" s="465" t="n"/>
      <c r="AV31" s="440" t="n"/>
      <c r="AW31" s="440" t="n"/>
      <c r="AX31" s="440" t="n"/>
      <c r="AY31" s="440" t="n"/>
      <c r="AZ31" s="440" t="n"/>
      <c r="BA31" s="440" t="n"/>
      <c r="BB31" s="440" t="n"/>
      <c r="BC31" s="440" t="n"/>
      <c r="BD31" s="440" t="n"/>
      <c r="BE31" s="440" t="n"/>
      <c r="BF31" s="440" t="n"/>
      <c r="BG31" s="440" t="n"/>
      <c r="BH31" s="438" t="n"/>
    </row>
    <row r="32" ht="15" customFormat="1" customHeight="1" s="88" thickBot="1">
      <c r="B32" s="90" t="inlineStr">
        <is>
          <t>Total</t>
        </is>
      </c>
      <c r="C32" s="204">
        <f>SUM(C19:C31)</f>
        <v/>
      </c>
      <c r="D32" s="204">
        <f>SUM(D19:D31)</f>
        <v/>
      </c>
      <c r="E32" s="204">
        <f>SUM(E19:E31)</f>
        <v/>
      </c>
      <c r="F32" s="204">
        <f>SUM(F19:F31)</f>
        <v/>
      </c>
      <c r="G32" s="204">
        <f>SUM(G19:G31)</f>
        <v/>
      </c>
      <c r="H32" s="204">
        <f>SUM(H19:H31)</f>
        <v/>
      </c>
      <c r="I32" s="204">
        <f>SUM(I19:I31)</f>
        <v/>
      </c>
      <c r="J32" s="204">
        <f>SUM(J19:J31)</f>
        <v/>
      </c>
      <c r="K32" s="204">
        <f>SUM(K19:K31)</f>
        <v/>
      </c>
      <c r="L32" s="204">
        <f>SUM(L19:L31)</f>
        <v/>
      </c>
      <c r="M32" s="204">
        <f>SUM(M19:M31)</f>
        <v/>
      </c>
      <c r="N32" s="204">
        <f>SUM(N19:N31)</f>
        <v/>
      </c>
      <c r="O32" s="204">
        <f>SUM(O19:O31)</f>
        <v/>
      </c>
      <c r="P32" s="204">
        <f>SUM(P19:P31)</f>
        <v/>
      </c>
      <c r="Q32" s="204">
        <f>SUM(Q19:Q31)</f>
        <v/>
      </c>
      <c r="R32" s="204">
        <f>SUM(R19:R31)</f>
        <v/>
      </c>
      <c r="S32" s="204">
        <f>SUM(S19:S31)</f>
        <v/>
      </c>
      <c r="T32" s="204">
        <f>SUM(T19:T31)</f>
        <v/>
      </c>
      <c r="U32" s="204">
        <f>SUM(U19:U31)</f>
        <v/>
      </c>
      <c r="V32" s="204">
        <f>SUM(V19:V31)</f>
        <v/>
      </c>
      <c r="W32" s="205">
        <f>SUM(W19:W31)</f>
        <v/>
      </c>
      <c r="X32" s="205">
        <f>SUM(X19:X31)</f>
        <v/>
      </c>
      <c r="Y32" s="204">
        <f>SUM(Y19:Y31)</f>
        <v/>
      </c>
      <c r="Z32" s="204">
        <f>SUM(Z19:Z31)</f>
        <v/>
      </c>
      <c r="AA32" s="204">
        <f>SUM(AA19:AA31)</f>
        <v/>
      </c>
      <c r="AB32" s="204">
        <f>SUM(AB19:AB31)</f>
        <v/>
      </c>
      <c r="AC32" s="204">
        <f>SUM(AC19:AC31)</f>
        <v/>
      </c>
      <c r="AD32" s="204">
        <f>SUM(AD19:AD31)</f>
        <v/>
      </c>
      <c r="AE32" s="204">
        <f>SUM(AE19:AE31)</f>
        <v/>
      </c>
      <c r="AF32" s="204">
        <f>SUM(AF19:AF31)</f>
        <v/>
      </c>
      <c r="AG32" s="204">
        <f>SUM(AG19:AG31)</f>
        <v/>
      </c>
      <c r="AH32" s="204">
        <f>SUM(AH19:AH31)</f>
        <v/>
      </c>
      <c r="AI32" s="204">
        <f>SUM(AI19:AI31)</f>
        <v/>
      </c>
      <c r="AJ32" s="204">
        <f>SUM(AJ19:AJ31)</f>
        <v/>
      </c>
      <c r="AK32" s="204">
        <f>SUM(AK19:AK31)</f>
        <v/>
      </c>
      <c r="AL32" s="204">
        <f>SUM(AL19:AL31)</f>
        <v/>
      </c>
      <c r="AM32" s="204">
        <f>SUM(AM19:AM31)</f>
        <v/>
      </c>
      <c r="AN32" s="204">
        <f>SUM(AN19:AN31)</f>
        <v/>
      </c>
      <c r="AO32" s="204">
        <f>SUM(AO19:AO31)</f>
        <v/>
      </c>
      <c r="AP32" s="204">
        <f>SUM(AP19:AP31)</f>
        <v/>
      </c>
      <c r="AQ32" s="204">
        <f>SUM(AQ19:AQ31)</f>
        <v/>
      </c>
      <c r="AR32" s="204">
        <f>SUM(AR19:AR31)</f>
        <v/>
      </c>
      <c r="AS32" s="204">
        <f>SUM(AS19:AS31)</f>
        <v/>
      </c>
      <c r="AT32" s="204">
        <f>SUM(AT19:AT31)</f>
        <v/>
      </c>
      <c r="AU32" s="466" t="n"/>
      <c r="AV32" s="467" t="n"/>
      <c r="AW32" s="467" t="n"/>
      <c r="AX32" s="467" t="n"/>
      <c r="AY32" s="467" t="n"/>
      <c r="AZ32" s="467" t="n"/>
      <c r="BA32" s="467" t="n"/>
      <c r="BB32" s="467" t="n"/>
      <c r="BC32" s="467" t="n"/>
      <c r="BD32" s="467" t="n"/>
      <c r="BE32" s="467" t="n"/>
      <c r="BF32" s="467" t="n"/>
      <c r="BG32" s="467" t="n"/>
      <c r="BH32" s="468" t="n"/>
    </row>
    <row r="33" ht="15" customFormat="1" customHeight="1" s="156" thickBot="1" thickTop="1">
      <c r="A33" s="96" t="inlineStr">
        <is>
          <t>EID Specimens</t>
        </is>
      </c>
      <c r="B33" s="96" t="inlineStr">
        <is>
          <t>EID</t>
        </is>
      </c>
      <c r="C33" s="97" t="n"/>
      <c r="D33" s="97" t="n"/>
      <c r="E33" s="97" t="n"/>
      <c r="F33" s="97" t="n"/>
      <c r="G33" s="97" t="n"/>
      <c r="H33" s="97" t="n"/>
      <c r="I33" s="97" t="n"/>
      <c r="J33" s="97" t="n"/>
      <c r="K33" s="98" t="n"/>
      <c r="L33" s="98" t="n"/>
      <c r="M33" s="98" t="n"/>
      <c r="N33" s="98" t="n"/>
      <c r="O33" s="98" t="n"/>
      <c r="P33" s="98" t="n"/>
      <c r="Q33" s="98" t="n"/>
      <c r="R33" s="105" t="n"/>
      <c r="S33" s="105" t="n"/>
      <c r="T33" s="98" t="n"/>
      <c r="U33" s="98" t="n"/>
      <c r="V33" s="98" t="n"/>
      <c r="W33" s="138" t="n"/>
      <c r="X33" s="138" t="n"/>
      <c r="Y33" s="99" t="n"/>
      <c r="Z33" s="99" t="n"/>
      <c r="AA33" s="100" t="n"/>
      <c r="AB33" s="100" t="n"/>
      <c r="AC33" s="100" t="n"/>
      <c r="AD33" s="101" t="n"/>
      <c r="AE33" s="101" t="n"/>
      <c r="AF33" s="101" t="n"/>
      <c r="AG33" s="101" t="n"/>
      <c r="AH33" s="101" t="n"/>
      <c r="AI33" s="101" t="n"/>
      <c r="AJ33" s="101" t="n"/>
      <c r="AK33" s="101" t="n"/>
      <c r="AL33" s="101" t="n"/>
      <c r="AM33" s="101" t="n"/>
      <c r="AN33" s="101" t="n"/>
      <c r="AO33" s="101" t="n"/>
      <c r="AP33" s="101" t="n"/>
      <c r="AQ33" s="101" t="n"/>
      <c r="AR33" s="101" t="n"/>
      <c r="AS33" s="101" t="n"/>
      <c r="AT33" s="102" t="n"/>
      <c r="AU33" s="469" t="n"/>
      <c r="AV33" s="470" t="n"/>
      <c r="AW33" s="470" t="n"/>
      <c r="AX33" s="470" t="n"/>
      <c r="AY33" s="470" t="n"/>
      <c r="AZ33" s="470" t="n"/>
      <c r="BA33" s="470" t="n"/>
      <c r="BB33" s="470" t="n"/>
      <c r="BC33" s="470" t="n"/>
      <c r="BD33" s="470" t="n"/>
      <c r="BE33" s="470" t="n"/>
      <c r="BF33" s="470" t="n"/>
      <c r="BG33" s="470" t="n"/>
      <c r="BH33" s="471" t="n"/>
    </row>
    <row r="34" ht="15" customFormat="1" customHeight="1" s="156" thickBot="1" thickTop="1">
      <c r="B34" s="189" t="inlineStr">
        <is>
          <t>NMRL</t>
        </is>
      </c>
      <c r="C34" s="172" t="n">
        <v>0</v>
      </c>
      <c r="D34" s="172" t="n">
        <v>2726</v>
      </c>
      <c r="E34" s="172" t="n">
        <v>0</v>
      </c>
      <c r="F34" s="172" t="n">
        <v>0</v>
      </c>
      <c r="G34" s="172" t="n">
        <v>0</v>
      </c>
      <c r="H34" s="172" t="n">
        <v>464</v>
      </c>
      <c r="I34" s="172" t="n">
        <v>0</v>
      </c>
      <c r="J34" s="172" t="n">
        <v>4</v>
      </c>
      <c r="K34" s="112">
        <f>G34-I34</f>
        <v/>
      </c>
      <c r="L34" s="112">
        <f>H34-J34</f>
        <v/>
      </c>
      <c r="M34" s="112" t="n">
        <v>0</v>
      </c>
      <c r="N34" s="112" t="n">
        <v>0</v>
      </c>
      <c r="O34" s="112" t="n">
        <v>0</v>
      </c>
      <c r="P34" s="112" t="n">
        <v>464</v>
      </c>
      <c r="Q34" s="188" t="n">
        <v>168</v>
      </c>
      <c r="R34" s="45">
        <f>C34+E34+K34</f>
        <v/>
      </c>
      <c r="S34" s="45">
        <f>D34+F34+L34</f>
        <v/>
      </c>
      <c r="T34" s="112" t="n">
        <v>0</v>
      </c>
      <c r="U34" s="112" t="n">
        <v>0</v>
      </c>
      <c r="V34" s="112" t="inlineStr">
        <is>
          <t>N/A</t>
        </is>
      </c>
      <c r="W34" s="154">
        <f>IFERROR(I34/G34,0)</f>
        <v/>
      </c>
      <c r="X34" s="154">
        <f>IFERROR(J34/H34,0)</f>
        <v/>
      </c>
      <c r="Y34" s="94" t="n">
        <v>0</v>
      </c>
      <c r="Z34" s="95" t="n">
        <v>1555</v>
      </c>
      <c r="AA34" s="94" t="n">
        <v>0</v>
      </c>
      <c r="AB34" s="95" t="n">
        <v>1234</v>
      </c>
      <c r="AC34" s="95" t="n">
        <v>0</v>
      </c>
      <c r="AD34" s="172" t="n">
        <v>1555</v>
      </c>
      <c r="AE34" s="172" t="n">
        <v>0</v>
      </c>
      <c r="AF34" s="172" t="n">
        <v>0</v>
      </c>
      <c r="AG34" s="172" t="n">
        <v>0</v>
      </c>
      <c r="AH34" s="172" t="n">
        <v>4</v>
      </c>
      <c r="AI34" s="172" t="n">
        <v>0</v>
      </c>
      <c r="AJ34" s="172" t="n">
        <v>0</v>
      </c>
      <c r="AK34" s="172" t="n">
        <v>0</v>
      </c>
      <c r="AL34" s="172" t="n">
        <v>0</v>
      </c>
      <c r="AM34" s="172" t="n">
        <v>0</v>
      </c>
      <c r="AN34" s="172" t="n">
        <v>0</v>
      </c>
      <c r="AO34" s="172" t="n">
        <v>0</v>
      </c>
      <c r="AP34" s="172" t="n">
        <v>0</v>
      </c>
      <c r="AQ34" s="172" t="n">
        <v>0</v>
      </c>
      <c r="AR34" s="172" t="n">
        <v>0</v>
      </c>
      <c r="AS34" s="172" t="n">
        <v>0</v>
      </c>
      <c r="AT34" s="173" t="n">
        <v>0</v>
      </c>
      <c r="AU34" s="472" t="n"/>
      <c r="AV34" s="473" t="n"/>
      <c r="AW34" s="473" t="n"/>
      <c r="AX34" s="473" t="n"/>
      <c r="AY34" s="473" t="n"/>
      <c r="AZ34" s="473" t="n"/>
      <c r="BA34" s="473" t="n"/>
      <c r="BB34" s="473" t="n"/>
      <c r="BC34" s="473" t="n"/>
      <c r="BD34" s="473" t="n"/>
      <c r="BE34" s="473" t="n"/>
      <c r="BF34" s="473" t="n"/>
      <c r="BG34" s="473" t="n"/>
      <c r="BH34" s="474" t="n"/>
    </row>
    <row r="35" ht="15" customFormat="1" customHeight="1" s="156" thickBot="1">
      <c r="B35" s="153" t="inlineStr">
        <is>
          <t>Mpilo</t>
        </is>
      </c>
      <c r="C35" s="41" t="n">
        <v>0</v>
      </c>
      <c r="D35" s="41" t="n">
        <v>2221</v>
      </c>
      <c r="E35" s="41" t="n">
        <v>0</v>
      </c>
      <c r="F35" s="41" t="n">
        <v>0</v>
      </c>
      <c r="G35" s="41" t="n">
        <v>0</v>
      </c>
      <c r="H35" s="41" t="n">
        <v>344</v>
      </c>
      <c r="I35" s="41" t="n">
        <v>0</v>
      </c>
      <c r="J35" s="41" t="n">
        <v>1</v>
      </c>
      <c r="K35" s="112">
        <f>G35-I35</f>
        <v/>
      </c>
      <c r="L35" s="112">
        <f>H35-J35</f>
        <v/>
      </c>
      <c r="M35" s="45" t="n">
        <v>0</v>
      </c>
      <c r="N35" s="45" t="n">
        <v>0</v>
      </c>
      <c r="O35" s="45" t="n">
        <v>0</v>
      </c>
      <c r="P35" s="45" t="n">
        <v>130</v>
      </c>
      <c r="Q35" s="45" t="n">
        <v>144</v>
      </c>
      <c r="R35" s="45">
        <f>C35+E35+K35</f>
        <v/>
      </c>
      <c r="S35" s="45">
        <f>D35+F35+L35</f>
        <v/>
      </c>
      <c r="T35" s="45" t="n">
        <v>0</v>
      </c>
      <c r="U35" s="45" t="n">
        <v>0</v>
      </c>
      <c r="V35" s="45" t="inlineStr">
        <is>
          <t>N/A</t>
        </is>
      </c>
      <c r="W35" s="154">
        <f>IFERROR(I35/G35,0)</f>
        <v/>
      </c>
      <c r="X35" s="154">
        <f>IFERROR(J35/H35,0)</f>
        <v/>
      </c>
      <c r="Y35" s="157" t="n">
        <v>0</v>
      </c>
      <c r="Z35" s="157" t="n">
        <v>0</v>
      </c>
      <c r="AA35" s="157" t="n">
        <v>0</v>
      </c>
      <c r="AB35" s="157" t="n">
        <v>0</v>
      </c>
      <c r="AC35" s="157" t="n">
        <v>0</v>
      </c>
      <c r="AD35" s="157" t="n">
        <v>0</v>
      </c>
      <c r="AE35" s="157" t="n">
        <v>0</v>
      </c>
      <c r="AF35" s="157" t="n">
        <v>0</v>
      </c>
      <c r="AG35" s="157" t="n">
        <v>0</v>
      </c>
      <c r="AH35" s="157" t="n">
        <v>1</v>
      </c>
      <c r="AI35" s="157" t="n">
        <v>0</v>
      </c>
      <c r="AJ35" s="157" t="n">
        <v>0</v>
      </c>
      <c r="AK35" s="157" t="n">
        <v>0</v>
      </c>
      <c r="AL35" s="157" t="n">
        <v>0</v>
      </c>
      <c r="AM35" s="157" t="n">
        <v>0</v>
      </c>
      <c r="AN35" s="157" t="n">
        <v>0</v>
      </c>
      <c r="AO35" s="157" t="n">
        <v>0</v>
      </c>
      <c r="AP35" s="157" t="n">
        <v>0</v>
      </c>
      <c r="AQ35" s="157" t="n">
        <v>0</v>
      </c>
      <c r="AR35" s="157" t="n">
        <v>0</v>
      </c>
      <c r="AS35" s="157" t="n">
        <v>0</v>
      </c>
      <c r="AT35" s="157" t="n">
        <v>0</v>
      </c>
      <c r="AU35" s="475" t="n"/>
      <c r="AV35" s="440" t="n"/>
      <c r="AW35" s="440" t="n"/>
      <c r="AX35" s="440" t="n"/>
      <c r="AY35" s="440" t="n"/>
      <c r="AZ35" s="440" t="n"/>
      <c r="BA35" s="440" t="n"/>
      <c r="BB35" s="440" t="n"/>
      <c r="BC35" s="440" t="n"/>
      <c r="BD35" s="440" t="n"/>
      <c r="BE35" s="440" t="n"/>
      <c r="BF35" s="440" t="n"/>
      <c r="BG35" s="440" t="n"/>
      <c r="BH35" s="438" t="n"/>
    </row>
    <row r="36" ht="15" customFormat="1" customHeight="1" s="156" thickBot="1">
      <c r="B36" s="178" t="inlineStr">
        <is>
          <t>Mutare</t>
        </is>
      </c>
      <c r="C36" s="41" t="n">
        <v>0</v>
      </c>
      <c r="D36" s="41" t="n">
        <v>573</v>
      </c>
      <c r="E36" s="41" t="n">
        <v>0</v>
      </c>
      <c r="F36" s="41" t="n">
        <v>0</v>
      </c>
      <c r="G36" s="41" t="n">
        <v>0</v>
      </c>
      <c r="H36" s="41" t="n">
        <v>40</v>
      </c>
      <c r="I36" s="41" t="n">
        <v>0</v>
      </c>
      <c r="J36" s="41" t="n">
        <v>0</v>
      </c>
      <c r="K36" s="112">
        <f>G36-I36</f>
        <v/>
      </c>
      <c r="L36" s="112">
        <f>H36-J36</f>
        <v/>
      </c>
      <c r="M36" s="45" t="n">
        <v>0</v>
      </c>
      <c r="N36" s="45" t="n">
        <v>0</v>
      </c>
      <c r="O36" s="45" t="n">
        <v>0</v>
      </c>
      <c r="P36" s="45" t="n">
        <v>63</v>
      </c>
      <c r="Q36" s="177" t="n">
        <v>168</v>
      </c>
      <c r="R36" s="45">
        <f>C36+E36+K36</f>
        <v/>
      </c>
      <c r="S36" s="45">
        <f>D36+F36+L36</f>
        <v/>
      </c>
      <c r="T36" s="45" t="n">
        <v>0</v>
      </c>
      <c r="U36" s="45" t="n">
        <v>0</v>
      </c>
      <c r="V36" s="45" t="inlineStr">
        <is>
          <t>N/A</t>
        </is>
      </c>
      <c r="W36" s="154">
        <f>IFERROR(I36/G36,0)</f>
        <v/>
      </c>
      <c r="X36" s="154">
        <f>IFERROR(J36/H36,0)</f>
        <v/>
      </c>
      <c r="Y36" s="157" t="n">
        <v>0</v>
      </c>
      <c r="Z36" s="155" t="n">
        <v>395</v>
      </c>
      <c r="AA36" s="157" t="n">
        <v>0</v>
      </c>
      <c r="AB36" s="155" t="n">
        <v>395</v>
      </c>
      <c r="AC36" s="155" t="n">
        <v>0</v>
      </c>
      <c r="AD36" s="41" t="n">
        <v>0</v>
      </c>
      <c r="AE36" s="41" t="n">
        <v>0</v>
      </c>
      <c r="AF36" s="41" t="n">
        <v>0</v>
      </c>
      <c r="AG36" s="41" t="n">
        <v>0</v>
      </c>
      <c r="AH36" s="41" t="n">
        <v>0</v>
      </c>
      <c r="AI36" s="41" t="n">
        <v>0</v>
      </c>
      <c r="AJ36" s="41" t="n">
        <v>0</v>
      </c>
      <c r="AK36" s="41" t="n">
        <v>0</v>
      </c>
      <c r="AL36" s="41" t="n">
        <v>0</v>
      </c>
      <c r="AM36" s="155" t="n">
        <v>0</v>
      </c>
      <c r="AN36" s="155" t="n">
        <v>0</v>
      </c>
      <c r="AO36" s="155" t="n">
        <v>0</v>
      </c>
      <c r="AP36" s="155" t="n">
        <v>0</v>
      </c>
      <c r="AQ36" s="155" t="n">
        <v>0</v>
      </c>
      <c r="AR36" s="155" t="n">
        <v>0</v>
      </c>
      <c r="AS36" s="155" t="n">
        <v>0</v>
      </c>
      <c r="AT36" s="155" t="n">
        <v>0</v>
      </c>
      <c r="AU36" s="475" t="n"/>
      <c r="AV36" s="440" t="n"/>
      <c r="AW36" s="440" t="n"/>
      <c r="AX36" s="440" t="n"/>
      <c r="AY36" s="440" t="n"/>
      <c r="AZ36" s="440" t="n"/>
      <c r="BA36" s="440" t="n"/>
      <c r="BB36" s="440" t="n"/>
      <c r="BC36" s="440" t="n"/>
      <c r="BD36" s="440" t="n"/>
      <c r="BE36" s="440" t="n"/>
      <c r="BF36" s="440" t="n"/>
      <c r="BG36" s="440" t="n"/>
      <c r="BH36" s="438" t="n"/>
    </row>
    <row r="37" ht="15" customFormat="1" customHeight="1" s="156" thickBot="1">
      <c r="B37" s="178" t="inlineStr">
        <is>
          <t>Chinhoyi</t>
        </is>
      </c>
      <c r="C37" s="41" t="n">
        <v>0</v>
      </c>
      <c r="D37" s="41" t="n">
        <v>344</v>
      </c>
      <c r="E37" s="41" t="n">
        <v>0</v>
      </c>
      <c r="F37" s="41" t="n">
        <v>0</v>
      </c>
      <c r="G37" s="41" t="n">
        <v>0</v>
      </c>
      <c r="H37" s="41" t="n">
        <v>185</v>
      </c>
      <c r="I37" s="41" t="n">
        <v>0</v>
      </c>
      <c r="J37" s="41" t="n">
        <v>0</v>
      </c>
      <c r="K37" s="112">
        <f>G37-I37</f>
        <v/>
      </c>
      <c r="L37" s="112">
        <f>H37-J37</f>
        <v/>
      </c>
      <c r="M37" s="45" t="n">
        <v>0</v>
      </c>
      <c r="N37" s="45" t="n">
        <v>113</v>
      </c>
      <c r="O37" s="45" t="n">
        <v>0</v>
      </c>
      <c r="P37" s="45" t="n">
        <v>72</v>
      </c>
      <c r="Q37" s="177" t="n">
        <v>144</v>
      </c>
      <c r="R37" s="45">
        <f>C37+E37+K37</f>
        <v/>
      </c>
      <c r="S37" s="45">
        <f>D37+F37+L37</f>
        <v/>
      </c>
      <c r="T37" s="45" t="n">
        <v>0</v>
      </c>
      <c r="U37" s="45" t="n">
        <v>0</v>
      </c>
      <c r="V37" s="45" t="inlineStr">
        <is>
          <t>N/A</t>
        </is>
      </c>
      <c r="W37" s="154">
        <f>IFERROR(I37/G37,0)</f>
        <v/>
      </c>
      <c r="X37" s="154">
        <f>IFERROR(J37/H37,0)</f>
        <v/>
      </c>
      <c r="Y37" s="157" t="n">
        <v>0</v>
      </c>
      <c r="Z37" s="155" t="n">
        <v>0</v>
      </c>
      <c r="AA37" s="157" t="n">
        <v>0</v>
      </c>
      <c r="AB37" s="155" t="n">
        <v>0</v>
      </c>
      <c r="AC37" s="155" t="n">
        <v>0</v>
      </c>
      <c r="AD37" s="41" t="n">
        <v>0</v>
      </c>
      <c r="AE37" s="41" t="n">
        <v>0</v>
      </c>
      <c r="AF37" s="41" t="n">
        <v>0</v>
      </c>
      <c r="AG37" s="41" t="n">
        <v>0</v>
      </c>
      <c r="AH37" s="41" t="n">
        <v>0</v>
      </c>
      <c r="AI37" s="41" t="n">
        <v>0</v>
      </c>
      <c r="AJ37" s="41" t="n">
        <v>0</v>
      </c>
      <c r="AK37" s="41" t="n">
        <v>0</v>
      </c>
      <c r="AL37" s="41" t="n">
        <v>0</v>
      </c>
      <c r="AM37" s="41" t="n">
        <v>0</v>
      </c>
      <c r="AN37" s="41" t="n">
        <v>0</v>
      </c>
      <c r="AO37" s="41" t="n">
        <v>0</v>
      </c>
      <c r="AP37" s="41" t="n">
        <v>0</v>
      </c>
      <c r="AQ37" s="41" t="n">
        <v>0</v>
      </c>
      <c r="AR37" s="41" t="n">
        <v>0</v>
      </c>
      <c r="AS37" s="41" t="n">
        <v>0</v>
      </c>
      <c r="AT37" s="41" t="n">
        <v>0</v>
      </c>
      <c r="AU37" s="475" t="n"/>
      <c r="AV37" s="440" t="n"/>
      <c r="AW37" s="440" t="n"/>
      <c r="AX37" s="440" t="n"/>
      <c r="AY37" s="440" t="n"/>
      <c r="AZ37" s="440" t="n"/>
      <c r="BA37" s="440" t="n"/>
      <c r="BB37" s="440" t="n"/>
      <c r="BC37" s="440" t="n"/>
      <c r="BD37" s="440" t="n"/>
      <c r="BE37" s="440" t="n"/>
      <c r="BF37" s="440" t="n"/>
      <c r="BG37" s="440" t="n"/>
      <c r="BH37" s="438" t="n"/>
    </row>
    <row r="38" ht="15" customFormat="1" customHeight="1" s="156" thickBot="1">
      <c r="B38" s="178" t="inlineStr">
        <is>
          <t xml:space="preserve">Masvingo </t>
        </is>
      </c>
      <c r="C38" s="41" t="n">
        <v>0</v>
      </c>
      <c r="D38" s="41" t="n">
        <v>482</v>
      </c>
      <c r="E38" s="41" t="n">
        <v>0</v>
      </c>
      <c r="F38" s="41" t="n">
        <v>0</v>
      </c>
      <c r="G38" s="41" t="n">
        <v>0</v>
      </c>
      <c r="H38" s="41" t="n">
        <v>90</v>
      </c>
      <c r="I38" s="41" t="n">
        <v>0</v>
      </c>
      <c r="J38" s="41" t="n">
        <v>0</v>
      </c>
      <c r="K38" s="112">
        <f>G38-I38</f>
        <v/>
      </c>
      <c r="L38" s="112">
        <f>H38-J38</f>
        <v/>
      </c>
      <c r="M38" s="45" t="n">
        <v>0</v>
      </c>
      <c r="N38" s="165" t="n">
        <v>0</v>
      </c>
      <c r="O38" s="165" t="n">
        <v>0</v>
      </c>
      <c r="P38" s="165" t="n">
        <v>74</v>
      </c>
      <c r="Q38" s="225" t="n">
        <v>104</v>
      </c>
      <c r="R38" s="45">
        <f>C38+E38+K38</f>
        <v/>
      </c>
      <c r="S38" s="45">
        <f>D38+F38+L38</f>
        <v/>
      </c>
      <c r="T38" s="45" t="n">
        <v>0</v>
      </c>
      <c r="U38" s="45" t="n">
        <v>0</v>
      </c>
      <c r="V38" s="45" t="inlineStr">
        <is>
          <t>N/A</t>
        </is>
      </c>
      <c r="W38" s="154">
        <f>IFERROR(I38/G38,0)</f>
        <v/>
      </c>
      <c r="X38" s="154">
        <f>IFERROR(J38/H38,0)</f>
        <v/>
      </c>
      <c r="Y38" s="157" t="n">
        <v>0</v>
      </c>
      <c r="Z38" s="157" t="n">
        <v>0</v>
      </c>
      <c r="AA38" s="157" t="n">
        <v>0</v>
      </c>
      <c r="AB38" s="157" t="n">
        <v>0</v>
      </c>
      <c r="AC38" s="157" t="n">
        <v>0</v>
      </c>
      <c r="AD38" s="157" t="n">
        <v>0</v>
      </c>
      <c r="AE38" s="157" t="n">
        <v>0</v>
      </c>
      <c r="AF38" s="157" t="n">
        <v>0</v>
      </c>
      <c r="AG38" s="157" t="n">
        <v>0</v>
      </c>
      <c r="AH38" s="157" t="n">
        <v>0</v>
      </c>
      <c r="AI38" s="157" t="n">
        <v>0</v>
      </c>
      <c r="AJ38" s="157" t="n">
        <v>0</v>
      </c>
      <c r="AK38" s="157" t="n">
        <v>0</v>
      </c>
      <c r="AL38" s="157" t="n">
        <v>0</v>
      </c>
      <c r="AM38" s="157" t="n">
        <v>0</v>
      </c>
      <c r="AN38" s="157" t="n">
        <v>0</v>
      </c>
      <c r="AO38" s="157" t="n">
        <v>0</v>
      </c>
      <c r="AP38" s="157" t="n">
        <v>0</v>
      </c>
      <c r="AQ38" s="157" t="n">
        <v>0</v>
      </c>
      <c r="AR38" s="157" t="n">
        <v>0</v>
      </c>
      <c r="AS38" s="157" t="n">
        <v>0</v>
      </c>
      <c r="AT38" s="157" t="n">
        <v>0</v>
      </c>
      <c r="AU38" s="475" t="n"/>
      <c r="AV38" s="440" t="n"/>
      <c r="AW38" s="440" t="n"/>
      <c r="AX38" s="440" t="n"/>
      <c r="AY38" s="440" t="n"/>
      <c r="AZ38" s="440" t="n"/>
      <c r="BA38" s="440" t="n"/>
      <c r="BB38" s="440" t="n"/>
      <c r="BC38" s="440" t="n"/>
      <c r="BD38" s="440" t="n"/>
      <c r="BE38" s="440" t="n"/>
      <c r="BF38" s="440" t="n"/>
      <c r="BG38" s="440" t="n"/>
      <c r="BH38" s="438" t="n"/>
    </row>
    <row r="39" ht="15" customFormat="1" customHeight="1" s="88" thickBot="1">
      <c r="A39" s="19" t="n"/>
      <c r="B39" s="20" t="inlineStr">
        <is>
          <t>Total</t>
        </is>
      </c>
      <c r="C39" s="36">
        <f>SUM(C34:C38)</f>
        <v/>
      </c>
      <c r="D39" s="36">
        <f>SUM(D34:D38)</f>
        <v/>
      </c>
      <c r="E39" s="36">
        <f>SUM(E34:E38)</f>
        <v/>
      </c>
      <c r="F39" s="36">
        <f>SUM(F34:F38)</f>
        <v/>
      </c>
      <c r="G39" s="36">
        <f>SUM(G34:G38)</f>
        <v/>
      </c>
      <c r="H39" s="36">
        <f>SUM(H34:H38)</f>
        <v/>
      </c>
      <c r="I39" s="36">
        <f>SUM(I34:I38)</f>
        <v/>
      </c>
      <c r="J39" s="36">
        <f>SUM(J34:J38)</f>
        <v/>
      </c>
      <c r="K39" s="36">
        <f>SUM(K34:K38)</f>
        <v/>
      </c>
      <c r="L39" s="36">
        <f>SUM(L34:L38)</f>
        <v/>
      </c>
      <c r="M39" s="36">
        <f>SUM(M34:M38)</f>
        <v/>
      </c>
      <c r="N39" s="36">
        <f>SUM(N34:N38)</f>
        <v/>
      </c>
      <c r="O39" s="36">
        <f>SUM(O34:O38)</f>
        <v/>
      </c>
      <c r="P39" s="36">
        <f>SUM(P34:P38)</f>
        <v/>
      </c>
      <c r="Q39" s="36">
        <f>SUM(Q34:Q38)</f>
        <v/>
      </c>
      <c r="R39" s="36">
        <f>SUM(R34:R38)</f>
        <v/>
      </c>
      <c r="S39" s="36">
        <f>SUM(S34:S38)</f>
        <v/>
      </c>
      <c r="T39" s="36">
        <f>SUM(T34:T38)</f>
        <v/>
      </c>
      <c r="U39" s="36">
        <f>SUM(U34:U38)</f>
        <v/>
      </c>
      <c r="V39" s="36">
        <f>SUM(V34:V38)</f>
        <v/>
      </c>
      <c r="W39" s="36">
        <f>SUM(W34:W38)</f>
        <v/>
      </c>
      <c r="X39" s="176">
        <f>SUM(X34:X38)</f>
        <v/>
      </c>
      <c r="Y39" s="36">
        <f>SUM(Y34:Y38)</f>
        <v/>
      </c>
      <c r="Z39" s="36">
        <f>SUM(Z34:Z38)</f>
        <v/>
      </c>
      <c r="AA39" s="36">
        <f>SUM(AA34:AA38)</f>
        <v/>
      </c>
      <c r="AB39" s="36">
        <f>SUM(AB34:AB38)</f>
        <v/>
      </c>
      <c r="AC39" s="36">
        <f>SUM(AC34:AC38)</f>
        <v/>
      </c>
      <c r="AD39" s="36">
        <f>SUM(AD34:AD38)</f>
        <v/>
      </c>
      <c r="AE39" s="36">
        <f>SUM(AE34:AE38)</f>
        <v/>
      </c>
      <c r="AF39" s="36">
        <f>SUM(AF34:AF38)</f>
        <v/>
      </c>
      <c r="AG39" s="36">
        <f>SUM(AG34:AG38)</f>
        <v/>
      </c>
      <c r="AH39" s="36">
        <f>SUM(AH34:AH38)</f>
        <v/>
      </c>
      <c r="AI39" s="36">
        <f>SUM(AI34:AI38)</f>
        <v/>
      </c>
      <c r="AJ39" s="36">
        <f>SUM(AJ34:AJ38)</f>
        <v/>
      </c>
      <c r="AK39" s="36">
        <f>SUM(AK34:AK38)</f>
        <v/>
      </c>
      <c r="AL39" s="36">
        <f>SUM(AL34:AL38)</f>
        <v/>
      </c>
      <c r="AM39" s="36">
        <f>SUM(AM34:AM38)</f>
        <v/>
      </c>
      <c r="AN39" s="36">
        <f>SUM(AN34:AN38)</f>
        <v/>
      </c>
      <c r="AO39" s="36">
        <f>SUM(AO34:AO38)</f>
        <v/>
      </c>
      <c r="AP39" s="36">
        <f>SUM(AP34:AP38)</f>
        <v/>
      </c>
      <c r="AQ39" s="36">
        <f>SUM(AQ34:AQ38)</f>
        <v/>
      </c>
      <c r="AR39" s="36">
        <f>SUM(AR34:AR38)</f>
        <v/>
      </c>
      <c r="AS39" s="36">
        <f>SUM(AS34:AS38)</f>
        <v/>
      </c>
      <c r="AT39" s="36">
        <f>SUM(AT34:AT38)</f>
        <v/>
      </c>
      <c r="AU39" s="4" t="n"/>
      <c r="AV39" s="440" t="n"/>
      <c r="AW39" s="440" t="n"/>
      <c r="AX39" s="440" t="n"/>
      <c r="AY39" s="440" t="n"/>
      <c r="AZ39" s="440" t="n"/>
      <c r="BA39" s="440" t="n"/>
      <c r="BB39" s="440" t="n"/>
      <c r="BC39" s="440" t="n"/>
      <c r="BD39" s="440" t="n"/>
      <c r="BE39" s="440" t="n"/>
      <c r="BF39" s="440" t="n"/>
      <c r="BG39" s="440" t="n"/>
      <c r="BH39" s="438" t="n"/>
    </row>
    <row r="40" customFormat="1" s="156">
      <c r="B40" s="88" t="n"/>
      <c r="C40" s="437" t="n"/>
      <c r="D40" s="437" t="n"/>
      <c r="E40" s="437" t="n"/>
      <c r="F40" s="437" t="n"/>
      <c r="G40" s="437" t="n"/>
      <c r="H40" s="437" t="n"/>
      <c r="I40" s="437" t="n"/>
      <c r="J40" s="437" t="n"/>
      <c r="K40" s="437" t="n"/>
      <c r="L40" s="437" t="n"/>
      <c r="M40" s="22" t="n"/>
      <c r="N40" s="22" t="n"/>
      <c r="O40" s="23" t="n"/>
      <c r="P40" s="23" t="n"/>
      <c r="Q40" s="23" t="n"/>
      <c r="R40" s="23" t="n"/>
      <c r="S40" s="23" t="n"/>
      <c r="T40" s="23" t="n"/>
      <c r="U40" s="23" t="n"/>
      <c r="V40" s="23" t="n"/>
      <c r="W40" s="23" t="n"/>
      <c r="X40" s="23" t="n"/>
      <c r="Y40" s="23" t="n"/>
      <c r="Z40" s="23" t="n"/>
      <c r="AA40" s="23" t="n"/>
      <c r="AB40" s="23" t="n"/>
      <c r="AC40" s="23" t="n"/>
      <c r="AD40" s="23" t="n"/>
      <c r="AE40" s="23" t="n"/>
      <c r="AF40" s="23" t="n"/>
      <c r="AG40" s="23" t="n"/>
    </row>
    <row r="41" ht="15" customFormat="1" customHeight="1" s="156" thickBot="1"/>
    <row r="42" ht="18.6" customFormat="1" customHeight="1" s="156" thickBot="1">
      <c r="B42" s="10" t="inlineStr">
        <is>
          <t>Specimens Run</t>
        </is>
      </c>
    </row>
    <row r="43" ht="15" customFormat="1" customHeight="1" s="156" thickBot="1"/>
    <row r="44" ht="50.55" customHeight="1" s="218" thickBot="1">
      <c r="B44" s="276" t="inlineStr">
        <is>
          <t>Laboratory</t>
        </is>
      </c>
      <c r="C44" s="387" t="inlineStr">
        <is>
          <t>Tests Done</t>
        </is>
      </c>
      <c r="D44" s="440" t="n"/>
      <c r="E44" s="440" t="n"/>
      <c r="F44" s="440" t="n"/>
      <c r="G44" s="440" t="n"/>
      <c r="H44" s="440" t="n"/>
      <c r="I44" s="440" t="n"/>
      <c r="J44" s="440" t="n"/>
      <c r="K44" s="440" t="n"/>
      <c r="L44" s="440" t="n"/>
      <c r="M44" s="440" t="n"/>
      <c r="N44" s="440" t="n"/>
      <c r="O44" s="440" t="n"/>
      <c r="P44" s="440" t="n"/>
      <c r="Q44" s="440" t="n"/>
      <c r="R44" s="440" t="n"/>
      <c r="S44" s="440" t="n"/>
      <c r="T44" s="440" t="n"/>
      <c r="U44" s="440" t="n"/>
      <c r="V44" s="440" t="n"/>
      <c r="W44" s="440" t="n"/>
      <c r="X44" s="440" t="n"/>
      <c r="Y44" s="440" t="n"/>
      <c r="Z44" s="440" t="n"/>
      <c r="AA44" s="440" t="n"/>
      <c r="AB44" s="440" t="n"/>
      <c r="AC44" s="440" t="n"/>
      <c r="AD44" s="440" t="n"/>
      <c r="AE44" s="440" t="n"/>
      <c r="AF44" s="440" t="n"/>
      <c r="AG44" s="440" t="n"/>
      <c r="AH44" s="440" t="n"/>
      <c r="AI44" s="440" t="n"/>
      <c r="AJ44" s="440" t="n"/>
      <c r="AK44" s="440" t="n"/>
      <c r="AL44" s="440" t="n"/>
      <c r="AM44" s="440" t="n"/>
      <c r="AN44" s="440" t="n"/>
      <c r="AO44" s="440" t="n"/>
      <c r="AP44" s="440" t="n"/>
      <c r="AQ44" s="128" t="inlineStr">
        <is>
          <t>Total Tests Done</t>
        </is>
      </c>
      <c r="AR44" s="128" t="inlineStr">
        <is>
          <t>Total Repeats</t>
        </is>
      </c>
      <c r="AS44" s="128" t="inlineStr">
        <is>
          <t>Total Patients Run</t>
        </is>
      </c>
      <c r="AT44" s="128" t="inlineStr">
        <is>
          <t>Target: Weekly</t>
        </is>
      </c>
      <c r="AU44" s="128" t="inlineStr">
        <is>
          <t>% Target Achievement</t>
        </is>
      </c>
      <c r="AV44" s="355" t="inlineStr">
        <is>
          <t>%Error Rate</t>
        </is>
      </c>
      <c r="AW44" s="438" t="n"/>
      <c r="AX44" s="355" t="inlineStr">
        <is>
          <t>%Error Rate</t>
        </is>
      </c>
      <c r="AY44" s="438" t="n"/>
      <c r="AZ44" s="355" t="inlineStr">
        <is>
          <t>%Error Rate</t>
        </is>
      </c>
      <c r="BA44" s="438" t="n"/>
      <c r="BB44" s="355" t="inlineStr">
        <is>
          <t>%Error Rate</t>
        </is>
      </c>
      <c r="BC44" s="438" t="n"/>
      <c r="BD44" s="510" t="inlineStr">
        <is>
          <t xml:space="preserve">Total NCs from Audit </t>
        </is>
      </c>
      <c r="BE44" s="510" t="inlineStr">
        <is>
          <t xml:space="preserve">NCs not yet closed </t>
        </is>
      </c>
      <c r="BF44" s="511" t="inlineStr">
        <is>
          <t xml:space="preserve">NCs closed this week </t>
        </is>
      </c>
      <c r="BG44" s="423" t="inlineStr">
        <is>
          <t xml:space="preserve">Total NCs from Audit </t>
        </is>
      </c>
      <c r="BH44" s="424" t="inlineStr">
        <is>
          <t xml:space="preserve">NCs not yet closed </t>
        </is>
      </c>
      <c r="BI44" s="423" t="inlineStr">
        <is>
          <t xml:space="preserve">NCs closed this week </t>
        </is>
      </c>
    </row>
    <row r="45" ht="15" customHeight="1" s="218" thickBot="1">
      <c r="B45" s="5" t="n"/>
      <c r="C45" s="480" t="inlineStr">
        <is>
          <t xml:space="preserve">Roche </t>
        </is>
      </c>
      <c r="D45" s="440" t="n"/>
      <c r="E45" s="440" t="n"/>
      <c r="F45" s="440" t="n"/>
      <c r="G45" s="440" t="n"/>
      <c r="H45" s="440" t="n"/>
      <c r="I45" s="440" t="n"/>
      <c r="J45" s="440" t="n"/>
      <c r="K45" s="440" t="n"/>
      <c r="L45" s="438" t="n"/>
      <c r="M45" s="480" t="inlineStr">
        <is>
          <t>BMX</t>
        </is>
      </c>
      <c r="N45" s="440" t="n"/>
      <c r="O45" s="440" t="n"/>
      <c r="P45" s="440" t="n"/>
      <c r="Q45" s="440" t="n"/>
      <c r="R45" s="440" t="n"/>
      <c r="S45" s="440" t="n"/>
      <c r="T45" s="440" t="n"/>
      <c r="U45" s="440" t="n"/>
      <c r="V45" s="438" t="n"/>
      <c r="W45" s="480" t="inlineStr">
        <is>
          <t>Abbott</t>
        </is>
      </c>
      <c r="X45" s="440" t="n"/>
      <c r="Y45" s="440" t="n"/>
      <c r="Z45" s="440" t="n"/>
      <c r="AA45" s="440" t="n"/>
      <c r="AB45" s="440" t="n"/>
      <c r="AC45" s="440" t="n"/>
      <c r="AD45" s="440" t="n"/>
      <c r="AE45" s="440" t="n"/>
      <c r="AF45" s="438" t="n"/>
      <c r="AG45" s="480" t="inlineStr">
        <is>
          <t>Hologic Panther</t>
        </is>
      </c>
      <c r="AH45" s="440" t="n"/>
      <c r="AI45" s="440" t="n"/>
      <c r="AJ45" s="440" t="n"/>
      <c r="AK45" s="440" t="n"/>
      <c r="AL45" s="440" t="n"/>
      <c r="AM45" s="440" t="n"/>
      <c r="AN45" s="440" t="n"/>
      <c r="AO45" s="440" t="n"/>
      <c r="AP45" s="438" t="n"/>
      <c r="AQ45" s="481" t="n"/>
      <c r="AR45" s="482" t="n"/>
      <c r="AS45" s="482" t="n"/>
      <c r="AT45" s="482" t="n"/>
      <c r="AU45" s="24" t="n"/>
      <c r="AV45" s="41" t="inlineStr">
        <is>
          <t>Roche</t>
        </is>
      </c>
      <c r="AW45" s="438" t="n"/>
      <c r="AX45" s="41" t="inlineStr">
        <is>
          <t>BMX</t>
        </is>
      </c>
      <c r="AY45" s="438" t="n"/>
      <c r="AZ45" s="41" t="inlineStr">
        <is>
          <t>Abbott</t>
        </is>
      </c>
      <c r="BA45" s="438" t="n"/>
      <c r="BB45" s="41" t="inlineStr">
        <is>
          <t>Hologic Panther</t>
        </is>
      </c>
      <c r="BC45" s="438" t="n"/>
      <c r="BD45" s="483" t="n"/>
      <c r="BE45" s="483" t="n"/>
      <c r="BF45" s="512" t="n"/>
      <c r="BG45" s="485" t="n"/>
      <c r="BH45" s="485" t="n"/>
      <c r="BI45" s="485" t="n"/>
    </row>
    <row r="46" ht="15" customHeight="1" s="218" thickBot="1">
      <c r="B46" s="483" t="n"/>
      <c r="C46" s="259" t="inlineStr">
        <is>
          <t xml:space="preserve">Plasma </t>
        </is>
      </c>
      <c r="D46" s="440" t="n"/>
      <c r="E46" s="440" t="n"/>
      <c r="F46" s="440" t="n"/>
      <c r="G46" s="440" t="n"/>
      <c r="H46" s="299" t="inlineStr">
        <is>
          <t>DBS</t>
        </is>
      </c>
      <c r="I46" s="440" t="n"/>
      <c r="J46" s="440" t="n"/>
      <c r="K46" s="440" t="n"/>
      <c r="L46" s="440" t="n"/>
      <c r="M46" s="259" t="inlineStr">
        <is>
          <t xml:space="preserve">Plasma </t>
        </is>
      </c>
      <c r="N46" s="440" t="n"/>
      <c r="O46" s="440" t="n"/>
      <c r="P46" s="440" t="n"/>
      <c r="Q46" s="440" t="n"/>
      <c r="R46" s="299" t="inlineStr">
        <is>
          <t>DBS</t>
        </is>
      </c>
      <c r="S46" s="440" t="n"/>
      <c r="T46" s="440" t="n"/>
      <c r="U46" s="440" t="n"/>
      <c r="V46" s="440" t="n"/>
      <c r="W46" s="259" t="inlineStr">
        <is>
          <t xml:space="preserve">Plasma </t>
        </is>
      </c>
      <c r="X46" s="440" t="n"/>
      <c r="Y46" s="440" t="n"/>
      <c r="Z46" s="440" t="n"/>
      <c r="AA46" s="440" t="n"/>
      <c r="AB46" s="299" t="inlineStr">
        <is>
          <t>DBS</t>
        </is>
      </c>
      <c r="AC46" s="440" t="n"/>
      <c r="AD46" s="440" t="n"/>
      <c r="AE46" s="440" t="n"/>
      <c r="AF46" s="440" t="n"/>
      <c r="AG46" s="259" t="inlineStr">
        <is>
          <t xml:space="preserve">Plasma </t>
        </is>
      </c>
      <c r="AH46" s="440" t="n"/>
      <c r="AI46" s="440" t="n"/>
      <c r="AJ46" s="440" t="n"/>
      <c r="AK46" s="440" t="n"/>
      <c r="AL46" s="299" t="inlineStr">
        <is>
          <t>DBS</t>
        </is>
      </c>
      <c r="AM46" s="440" t="n"/>
      <c r="AN46" s="440" t="n"/>
      <c r="AO46" s="440" t="n"/>
      <c r="AP46" s="440" t="n"/>
      <c r="AU46" s="60" t="n"/>
      <c r="AV46" s="41" t="inlineStr">
        <is>
          <t xml:space="preserve">Plasma </t>
        </is>
      </c>
      <c r="AW46" s="396" t="inlineStr">
        <is>
          <t>DBS</t>
        </is>
      </c>
      <c r="AX46" s="396" t="inlineStr">
        <is>
          <t xml:space="preserve">Plasma </t>
        </is>
      </c>
      <c r="AY46" s="41" t="inlineStr">
        <is>
          <t>DBS</t>
        </is>
      </c>
      <c r="AZ46" s="396" t="inlineStr">
        <is>
          <t xml:space="preserve">Plasma </t>
        </is>
      </c>
      <c r="BA46" s="41" t="inlineStr">
        <is>
          <t>DBS</t>
        </is>
      </c>
      <c r="BB46" s="396" t="inlineStr">
        <is>
          <t xml:space="preserve">Plasma </t>
        </is>
      </c>
      <c r="BC46" s="41" t="inlineStr">
        <is>
          <t>DBS</t>
        </is>
      </c>
      <c r="BD46" s="486" t="n"/>
      <c r="BE46" s="486" t="n"/>
      <c r="BF46" s="513" t="n"/>
      <c r="BG46" s="488" t="n"/>
      <c r="BH46" s="488" t="n"/>
      <c r="BI46" s="488" t="n"/>
    </row>
    <row r="47" ht="84" customHeight="1" s="218" thickBot="1">
      <c r="B47" s="486" t="n"/>
      <c r="C47" s="26" t="inlineStr">
        <is>
          <t>Run (Number of samples received this week)</t>
        </is>
      </c>
      <c r="D47" s="26" t="inlineStr">
        <is>
          <t xml:space="preserve">Run (Number of Carry Over Samples from previous weeks) </t>
        </is>
      </c>
      <c r="E47" s="26" t="inlineStr">
        <is>
          <t>Failed but eligible for repeat</t>
        </is>
      </c>
      <c r="F47" s="26" t="inlineStr">
        <is>
          <t>Failed not eligible for repeat</t>
        </is>
      </c>
      <c r="G47" s="25" t="inlineStr">
        <is>
          <t>Repeat</t>
        </is>
      </c>
      <c r="H47" s="26" t="inlineStr">
        <is>
          <t>Run (Number of samples received this week)</t>
        </is>
      </c>
      <c r="I47" s="26" t="inlineStr">
        <is>
          <t xml:space="preserve">Run (Number of Carry Over Samples from previous weeks) </t>
        </is>
      </c>
      <c r="J47" s="26" t="inlineStr">
        <is>
          <t>Failed but eligible for repeat</t>
        </is>
      </c>
      <c r="K47" s="26" t="inlineStr">
        <is>
          <t>Failed not eligible for repeat</t>
        </is>
      </c>
      <c r="L47" s="25" t="inlineStr">
        <is>
          <t>Repeat</t>
        </is>
      </c>
      <c r="M47" s="26" t="inlineStr">
        <is>
          <t>Run (Number of samples received this week)</t>
        </is>
      </c>
      <c r="N47" s="26" t="inlineStr">
        <is>
          <t xml:space="preserve">Run (Number of Carry Over Samples from previous weeks) </t>
        </is>
      </c>
      <c r="O47" s="26" t="inlineStr">
        <is>
          <t>Failed but eligible for repeat</t>
        </is>
      </c>
      <c r="P47" s="26" t="inlineStr">
        <is>
          <t>Failed not eligible for repeat</t>
        </is>
      </c>
      <c r="Q47" s="25" t="inlineStr">
        <is>
          <t>Repeat</t>
        </is>
      </c>
      <c r="R47" s="26" t="inlineStr">
        <is>
          <t>Run (Number of samples received this week)</t>
        </is>
      </c>
      <c r="S47" s="26" t="inlineStr">
        <is>
          <t xml:space="preserve">Run (Number of Carry Over Samples from previous weeks) </t>
        </is>
      </c>
      <c r="T47" s="26" t="inlineStr">
        <is>
          <t>Failed but eligible for repeat</t>
        </is>
      </c>
      <c r="U47" s="26" t="inlineStr">
        <is>
          <t>Failed not eligible for repeat</t>
        </is>
      </c>
      <c r="V47" s="25" t="inlineStr">
        <is>
          <t>Repeat</t>
        </is>
      </c>
      <c r="W47" s="26" t="inlineStr">
        <is>
          <t>Run (Number of samples received this week)</t>
        </is>
      </c>
      <c r="X47" s="26" t="inlineStr">
        <is>
          <t xml:space="preserve">Run (Number of Carry Over Samples from previous weeks) </t>
        </is>
      </c>
      <c r="Y47" s="26" t="inlineStr">
        <is>
          <t>Failed but eligible for repeat</t>
        </is>
      </c>
      <c r="Z47" s="26" t="inlineStr">
        <is>
          <t>Failed not eligible for repeat</t>
        </is>
      </c>
      <c r="AA47" s="25" t="inlineStr">
        <is>
          <t>Repeat</t>
        </is>
      </c>
      <c r="AB47" s="26" t="inlineStr">
        <is>
          <t>Run (Number of samples received this week)</t>
        </is>
      </c>
      <c r="AC47" s="26" t="inlineStr">
        <is>
          <t xml:space="preserve">Run (Number of Carry Over Samples from previous weeks) </t>
        </is>
      </c>
      <c r="AD47" s="26" t="inlineStr">
        <is>
          <t>Failed but eligible for repeat</t>
        </is>
      </c>
      <c r="AE47" s="26" t="inlineStr">
        <is>
          <t>Failed not eligible for repeat</t>
        </is>
      </c>
      <c r="AF47" s="25" t="inlineStr">
        <is>
          <t>Repeat</t>
        </is>
      </c>
      <c r="AG47" s="26" t="inlineStr">
        <is>
          <t>Run (Number of samples received this week)</t>
        </is>
      </c>
      <c r="AH47" s="26" t="inlineStr">
        <is>
          <t xml:space="preserve">Run (Number of Carry Over Samples from previous weeks) </t>
        </is>
      </c>
      <c r="AI47" s="26" t="inlineStr">
        <is>
          <t>Failed but eligible for repeat</t>
        </is>
      </c>
      <c r="AJ47" s="26" t="inlineStr">
        <is>
          <t>Failed not eligible for repeat</t>
        </is>
      </c>
      <c r="AK47" s="25" t="inlineStr">
        <is>
          <t>Repeat</t>
        </is>
      </c>
      <c r="AL47" s="26" t="inlineStr">
        <is>
          <t>Run (Number of samples received this week)</t>
        </is>
      </c>
      <c r="AM47" s="26" t="inlineStr">
        <is>
          <t xml:space="preserve">Run (Number of Carry Over Samples from previous weeks) </t>
        </is>
      </c>
      <c r="AN47" s="26" t="inlineStr">
        <is>
          <t>Failed but eligible for repeat</t>
        </is>
      </c>
      <c r="AO47" s="26" t="inlineStr">
        <is>
          <t>Failed not eligible for repeat</t>
        </is>
      </c>
      <c r="AP47" s="25" t="inlineStr">
        <is>
          <t>Repeat</t>
        </is>
      </c>
      <c r="AQ47" s="460" t="n"/>
      <c r="AR47" s="460" t="n"/>
      <c r="AS47" s="460" t="n"/>
      <c r="AT47" s="460" t="n"/>
      <c r="AU47" s="61" t="n"/>
      <c r="AV47" s="62" t="n"/>
      <c r="AW47" s="385" t="n"/>
      <c r="AX47" s="440" t="n"/>
      <c r="AY47" s="440" t="n"/>
      <c r="AZ47" s="440" t="n"/>
      <c r="BA47" s="440" t="n"/>
      <c r="BB47" s="440" t="n"/>
      <c r="BC47" s="440" t="n"/>
      <c r="BD47" s="158" t="n"/>
      <c r="BE47" s="158" t="n"/>
      <c r="BF47" s="171" t="n"/>
      <c r="BG47" s="146" t="n"/>
      <c r="BH47" s="146" t="n"/>
      <c r="BI47" s="146" t="n"/>
    </row>
    <row r="48" ht="16.2" customHeight="1" s="218" thickBot="1">
      <c r="B48" s="153" t="inlineStr">
        <is>
          <t>NMRL</t>
        </is>
      </c>
      <c r="C48" s="41" t="n">
        <v>0</v>
      </c>
      <c r="D48" s="41" t="n">
        <v>0</v>
      </c>
      <c r="E48" s="41" t="n">
        <v>0</v>
      </c>
      <c r="F48" s="41" t="n">
        <v>0</v>
      </c>
      <c r="G48" s="41" t="n">
        <v>0</v>
      </c>
      <c r="H48" s="41" t="n">
        <v>0</v>
      </c>
      <c r="I48" s="41" t="n">
        <v>0</v>
      </c>
      <c r="J48" s="41" t="n">
        <v>0</v>
      </c>
      <c r="K48" s="41" t="n">
        <v>0</v>
      </c>
      <c r="L48" s="41" t="n">
        <v>0</v>
      </c>
      <c r="M48" s="41" t="n">
        <v>0</v>
      </c>
      <c r="N48" s="41" t="n">
        <v>90</v>
      </c>
      <c r="O48" s="41" t="n">
        <v>0</v>
      </c>
      <c r="P48" s="41" t="n">
        <v>0</v>
      </c>
      <c r="Q48" s="41" t="n">
        <v>0</v>
      </c>
      <c r="R48" s="41" t="n">
        <v>0</v>
      </c>
      <c r="S48" s="41" t="n">
        <v>0</v>
      </c>
      <c r="T48" s="41" t="n">
        <v>0</v>
      </c>
      <c r="U48" s="41" t="n">
        <v>0</v>
      </c>
      <c r="V48" s="41" t="n">
        <v>0</v>
      </c>
      <c r="W48" s="41" t="n">
        <v>0</v>
      </c>
      <c r="X48" s="41" t="n">
        <v>0</v>
      </c>
      <c r="Y48" s="41" t="n">
        <v>0</v>
      </c>
      <c r="Z48" s="41" t="n">
        <v>0</v>
      </c>
      <c r="AA48" s="41" t="n">
        <v>0</v>
      </c>
      <c r="AB48" s="41" t="n">
        <v>0</v>
      </c>
      <c r="AC48" s="41" t="n">
        <v>0</v>
      </c>
      <c r="AD48" s="41" t="n">
        <v>0</v>
      </c>
      <c r="AE48" s="41" t="n">
        <v>0</v>
      </c>
      <c r="AF48" s="41" t="n">
        <v>0</v>
      </c>
      <c r="AG48" s="41" t="n">
        <v>0</v>
      </c>
      <c r="AH48" s="41" t="n">
        <v>0</v>
      </c>
      <c r="AI48" s="41" t="n">
        <v>0</v>
      </c>
      <c r="AJ48" s="41" t="n">
        <v>0</v>
      </c>
      <c r="AK48" s="41" t="n">
        <v>0</v>
      </c>
      <c r="AL48" s="41" t="n">
        <v>0</v>
      </c>
      <c r="AM48" s="41" t="n">
        <v>0</v>
      </c>
      <c r="AN48" s="41" t="n">
        <v>0</v>
      </c>
      <c r="AO48" s="41" t="n">
        <v>0</v>
      </c>
      <c r="AP48" s="41" t="n">
        <v>0</v>
      </c>
      <c r="AQ48" s="41">
        <f>SUM(C48,D48,H48,I48,M48,N48,R48,S48,W48,X48,AB48,AC48,AG48,AH48,AL48,AM48)</f>
        <v/>
      </c>
      <c r="AR48" s="45">
        <f>SUM(G48,L48,Q48,V48,AA48,AF48,AK48,AP48)</f>
        <v/>
      </c>
      <c r="AS48" s="45">
        <f>AQ48-SUM(E48,F48,J48,K48,O48,P48,T48,U48,Z48,AA48,AD48,AE48,AJ48,AI48,AN48,AO48)</f>
        <v/>
      </c>
      <c r="AT48" s="45" t="n">
        <v>4681</v>
      </c>
      <c r="AU48" s="48">
        <f>AS48/AT48</f>
        <v/>
      </c>
      <c r="AV48" s="217">
        <f>IFERROR(SUM(E48,F48)/SUM(C48,D48),0)</f>
        <v/>
      </c>
      <c r="AW48" s="217">
        <f>IFERROR(SUM(J48,K48)/SUM(H48,I48),0)</f>
        <v/>
      </c>
      <c r="AX48" s="217">
        <f>IFERROR(SUM(O48,P48)/SUM(M48,N48),0)</f>
        <v/>
      </c>
      <c r="AY48" s="217">
        <f>IFERROR(SUM(T48,U48)/SUM(R48,S48),0)</f>
        <v/>
      </c>
      <c r="AZ48" s="217">
        <f>IFERROR(SUM(Y48,Z48)/SUM(W48,X48),0)</f>
        <v/>
      </c>
      <c r="BA48" s="217">
        <f>IFERROR(SUM(AD48,AE48)/SUM(AB48,AC48),0)</f>
        <v/>
      </c>
      <c r="BB48" s="217">
        <f>IFERROR(SUM(AI48,AJ48)/SUM(AG48,AH48),0)</f>
        <v/>
      </c>
      <c r="BC48" s="217">
        <f>IFERROR(SUM(AN48,AO48)/SUM(AL48,AM48),0)</f>
        <v/>
      </c>
      <c r="BD48" s="158" t="n">
        <v>10</v>
      </c>
      <c r="BE48" s="158" t="n">
        <v>0</v>
      </c>
      <c r="BF48" s="158" t="n">
        <v>0</v>
      </c>
      <c r="BG48" s="140" t="n"/>
      <c r="BH48" s="140" t="n"/>
      <c r="BI48" s="140" t="n"/>
    </row>
    <row r="49" ht="16.2" customHeight="1" s="218" thickBot="1">
      <c r="B49" s="153" t="inlineStr">
        <is>
          <t>Mpilo</t>
        </is>
      </c>
      <c r="C49" s="41" t="n">
        <v>0</v>
      </c>
      <c r="D49" s="41" t="n">
        <v>2562</v>
      </c>
      <c r="E49" s="41" t="n">
        <v>101</v>
      </c>
      <c r="F49" s="41" t="n">
        <v>26</v>
      </c>
      <c r="G49" s="41" t="n">
        <v>80</v>
      </c>
      <c r="H49" s="41" t="n">
        <v>0</v>
      </c>
      <c r="I49" s="41" t="n">
        <v>0</v>
      </c>
      <c r="J49" s="41" t="n">
        <v>0</v>
      </c>
      <c r="K49" s="41" t="n">
        <v>0</v>
      </c>
      <c r="L49" s="41" t="n">
        <v>0</v>
      </c>
      <c r="M49" s="41" t="n">
        <v>0</v>
      </c>
      <c r="N49" s="41" t="n">
        <v>0</v>
      </c>
      <c r="O49" s="41" t="n">
        <v>0</v>
      </c>
      <c r="P49" s="41" t="n">
        <v>0</v>
      </c>
      <c r="Q49" s="41" t="n">
        <v>0</v>
      </c>
      <c r="R49" s="41" t="n">
        <v>0</v>
      </c>
      <c r="S49" s="41" t="n">
        <v>0</v>
      </c>
      <c r="T49" s="41" t="n">
        <v>0</v>
      </c>
      <c r="U49" s="41" t="n">
        <v>0</v>
      </c>
      <c r="V49" s="41" t="n">
        <v>0</v>
      </c>
      <c r="W49" s="41" t="n">
        <v>0</v>
      </c>
      <c r="X49" s="41" t="n">
        <v>0</v>
      </c>
      <c r="Y49" s="41" t="n">
        <v>0</v>
      </c>
      <c r="Z49" s="41" t="n">
        <v>0</v>
      </c>
      <c r="AA49" s="41" t="n">
        <v>0</v>
      </c>
      <c r="AB49" s="41" t="n">
        <v>0</v>
      </c>
      <c r="AC49" s="41" t="n">
        <v>651</v>
      </c>
      <c r="AD49" s="41" t="n">
        <v>11</v>
      </c>
      <c r="AE49" s="41" t="n">
        <v>0</v>
      </c>
      <c r="AF49" s="41" t="n">
        <v>0</v>
      </c>
      <c r="AG49" s="41" t="n">
        <v>0</v>
      </c>
      <c r="AH49" s="41" t="n">
        <v>0</v>
      </c>
      <c r="AI49" s="41" t="n">
        <v>0</v>
      </c>
      <c r="AJ49" s="41" t="n">
        <v>0</v>
      </c>
      <c r="AK49" s="41" t="n">
        <v>0</v>
      </c>
      <c r="AL49" s="41" t="n">
        <v>0</v>
      </c>
      <c r="AM49" s="41" t="n">
        <v>0</v>
      </c>
      <c r="AN49" s="41" t="n">
        <v>0</v>
      </c>
      <c r="AO49" s="41" t="n">
        <v>0</v>
      </c>
      <c r="AP49" s="41" t="n">
        <v>0</v>
      </c>
      <c r="AQ49" s="41">
        <f>SUM(C49,D49,H49,I49,M49,N49,R49,S49,W49,X49,AB49,AC49,AG49,AH49,AL49,AM49)</f>
        <v/>
      </c>
      <c r="AR49" s="45">
        <f>SUM(G49,L49,Q49,V49,AA49,AF49,AK49,AP49)</f>
        <v/>
      </c>
      <c r="AS49" s="45">
        <f>AQ49-SUM(E49,F49,J49,K49,O49,P49,T49,U49,Z49,AA49,AD49,AE49,AJ49,AI49,AN49,AO49)</f>
        <v/>
      </c>
      <c r="AT49" s="45" t="n">
        <v>3496</v>
      </c>
      <c r="AU49" s="48">
        <f>AS49/AT49</f>
        <v/>
      </c>
      <c r="AV49" s="217">
        <f>IFERROR(SUM(E49,F49)/SUM(C49,D49),0)</f>
        <v/>
      </c>
      <c r="AW49" s="217">
        <f>IFERROR(SUM(J49,K49)/SUM(H49,I49),0)</f>
        <v/>
      </c>
      <c r="AX49" s="217">
        <f>IFERROR(SUM(O49,P49)/SUM(M49,N49),0)</f>
        <v/>
      </c>
      <c r="AY49" s="217">
        <f>IFERROR(SUM(T49,U49)/SUM(R49,S49),0)</f>
        <v/>
      </c>
      <c r="AZ49" s="217">
        <f>IFERROR(SUM(Y49,Z49)/SUM(W49,X49),0)</f>
        <v/>
      </c>
      <c r="BA49" s="217">
        <f>IFERROR(SUM(AD49,AE49)/SUM(AB49,AC49),0)</f>
        <v/>
      </c>
      <c r="BB49" s="217">
        <f>IFERROR(SUM(AI49,AJ49)/SUM(AG49,AH49),0)</f>
        <v/>
      </c>
      <c r="BC49" s="217">
        <f>IFERROR(SUM(AN49,AO49)/SUM(AL49,AM49),0)</f>
        <v/>
      </c>
      <c r="BD49" s="141" t="n">
        <v>10</v>
      </c>
      <c r="BE49" s="141" t="n">
        <v>0</v>
      </c>
      <c r="BF49" s="142" t="n">
        <v>0</v>
      </c>
      <c r="BG49" s="140" t="n"/>
      <c r="BH49" s="140" t="n"/>
      <c r="BI49" s="140" t="n"/>
    </row>
    <row r="50" ht="16.2" customHeight="1" s="218" thickBot="1">
      <c r="B50" s="153" t="inlineStr">
        <is>
          <t>Mutare</t>
        </is>
      </c>
      <c r="C50" s="41" t="n">
        <v>0</v>
      </c>
      <c r="D50" s="41" t="n">
        <v>0</v>
      </c>
      <c r="E50" s="41" t="n">
        <v>0</v>
      </c>
      <c r="F50" s="41" t="n">
        <v>0</v>
      </c>
      <c r="G50" s="41" t="n">
        <v>0</v>
      </c>
      <c r="H50" s="41" t="n">
        <v>0</v>
      </c>
      <c r="I50" s="41" t="n">
        <v>0</v>
      </c>
      <c r="J50" s="41" t="n">
        <v>0</v>
      </c>
      <c r="K50" s="41" t="n">
        <v>0</v>
      </c>
      <c r="L50" s="41" t="n">
        <v>0</v>
      </c>
      <c r="M50" s="41" t="n">
        <v>0</v>
      </c>
      <c r="N50" s="41" t="n">
        <v>0</v>
      </c>
      <c r="O50" s="41" t="n">
        <v>0</v>
      </c>
      <c r="P50" s="41" t="n">
        <v>0</v>
      </c>
      <c r="Q50" s="41" t="n">
        <v>0</v>
      </c>
      <c r="R50" s="41" t="n">
        <v>0</v>
      </c>
      <c r="S50" s="41" t="n">
        <v>0</v>
      </c>
      <c r="T50" s="41" t="n">
        <v>0</v>
      </c>
      <c r="U50" s="41" t="n">
        <v>0</v>
      </c>
      <c r="V50" s="41" t="n">
        <v>0</v>
      </c>
      <c r="W50" s="41" t="n">
        <v>0</v>
      </c>
      <c r="X50" s="41" t="n">
        <v>0</v>
      </c>
      <c r="Y50" s="41" t="n">
        <v>0</v>
      </c>
      <c r="Z50" s="41" t="n">
        <v>0</v>
      </c>
      <c r="AA50" s="41" t="n">
        <v>0</v>
      </c>
      <c r="AB50" s="41" t="n">
        <v>0</v>
      </c>
      <c r="AC50" s="41" t="n">
        <v>1488</v>
      </c>
      <c r="AD50" s="41" t="n">
        <v>114</v>
      </c>
      <c r="AE50" s="41" t="n">
        <v>0</v>
      </c>
      <c r="AF50" s="41" t="n">
        <v>91</v>
      </c>
      <c r="AG50" s="41" t="n">
        <v>0</v>
      </c>
      <c r="AH50" s="41" t="n">
        <v>0</v>
      </c>
      <c r="AI50" s="41" t="n">
        <v>0</v>
      </c>
      <c r="AJ50" s="41" t="n">
        <v>0</v>
      </c>
      <c r="AK50" s="41" t="n">
        <v>0</v>
      </c>
      <c r="AL50" s="41" t="n">
        <v>0</v>
      </c>
      <c r="AM50" s="41" t="n">
        <v>0</v>
      </c>
      <c r="AN50" s="41" t="n">
        <v>0</v>
      </c>
      <c r="AO50" s="41" t="n">
        <v>0</v>
      </c>
      <c r="AP50" s="41" t="n">
        <v>0</v>
      </c>
      <c r="AQ50" s="41">
        <f>SUM(C50,D50,H50,I50,M50,N50,R50,S50,W50,X50,AB50,AC50,AG50,AH50,AL50,AM50)</f>
        <v/>
      </c>
      <c r="AR50" s="45">
        <f>SUM(G50,L50,Q50,V50,AA50,AF50,AK50,AP50)</f>
        <v/>
      </c>
      <c r="AS50" s="45">
        <f>AQ50-SUM(E50,F50,J50,K50,O50,P50,T50,U50,Z50,AA50,AD50,AE50,AJ50,AI50,AN50,AO50)</f>
        <v/>
      </c>
      <c r="AT50" s="45" t="n">
        <v>3496</v>
      </c>
      <c r="AU50" s="48">
        <f>AS50/AT50</f>
        <v/>
      </c>
      <c r="AV50" s="217">
        <f>IFERROR(SUM(E50,F50)/SUM(C50,D50),0)</f>
        <v/>
      </c>
      <c r="AW50" s="217">
        <f>IFERROR(SUM(J50,K50)/SUM(H50,I50),0)</f>
        <v/>
      </c>
      <c r="AX50" s="217">
        <f>IFERROR(SUM(O50,P50)/SUM(M50,N50),0)</f>
        <v/>
      </c>
      <c r="AY50" s="217">
        <f>IFERROR(SUM(T50,U50)/SUM(R50,S50),0)</f>
        <v/>
      </c>
      <c r="AZ50" s="217">
        <f>IFERROR(SUM(Y50,Z50)/SUM(W50,X50),0)</f>
        <v/>
      </c>
      <c r="BA50" s="217">
        <f>IFERROR(SUM(AD50,AE50)/SUM(AB50,AC50),0)</f>
        <v/>
      </c>
      <c r="BB50" s="217">
        <f>IFERROR(SUM(AI50,AJ50)/SUM(AG50,AH50),0)</f>
        <v/>
      </c>
      <c r="BC50" s="217">
        <f>IFERROR(SUM(AN50,AO50)/SUM(AL50,AM50),0)</f>
        <v/>
      </c>
      <c r="BD50" s="158" t="n">
        <v>20</v>
      </c>
      <c r="BE50" s="158" t="n">
        <v>0</v>
      </c>
      <c r="BF50" s="158" t="n">
        <v>0</v>
      </c>
      <c r="BG50" s="140" t="n"/>
      <c r="BH50" s="140" t="n"/>
      <c r="BI50" s="140" t="n"/>
    </row>
    <row r="51" ht="16.2" customHeight="1" s="218" thickBot="1">
      <c r="B51" s="153" t="inlineStr">
        <is>
          <t>BRIDH</t>
        </is>
      </c>
      <c r="C51" s="41" t="n">
        <v>0</v>
      </c>
      <c r="D51" s="41" t="n">
        <v>84</v>
      </c>
      <c r="E51" s="41" t="n">
        <v>4</v>
      </c>
      <c r="F51" s="41" t="n">
        <v>0</v>
      </c>
      <c r="G51" s="41" t="n">
        <v>0</v>
      </c>
      <c r="H51" s="41" t="n">
        <v>0</v>
      </c>
      <c r="I51" s="41" t="n">
        <v>0</v>
      </c>
      <c r="J51" s="41" t="n">
        <v>0</v>
      </c>
      <c r="K51" s="41" t="n">
        <v>0</v>
      </c>
      <c r="L51" s="41" t="n">
        <v>0</v>
      </c>
      <c r="M51" s="41" t="n">
        <v>0</v>
      </c>
      <c r="N51" s="41" t="n">
        <v>598</v>
      </c>
      <c r="O51" s="41" t="n">
        <v>27</v>
      </c>
      <c r="P51" s="41" t="n">
        <v>0</v>
      </c>
      <c r="Q51" s="41" t="n">
        <v>0</v>
      </c>
      <c r="R51" s="41" t="n">
        <v>0</v>
      </c>
      <c r="S51" s="41" t="n">
        <v>0</v>
      </c>
      <c r="T51" s="41" t="n">
        <v>0</v>
      </c>
      <c r="U51" s="41" t="n">
        <v>0</v>
      </c>
      <c r="V51" s="41" t="n">
        <v>0</v>
      </c>
      <c r="W51" s="41" t="n">
        <v>0</v>
      </c>
      <c r="X51" s="41" t="n">
        <v>0</v>
      </c>
      <c r="Y51" s="41" t="n">
        <v>0</v>
      </c>
      <c r="Z51" s="41" t="n">
        <v>0</v>
      </c>
      <c r="AA51" s="41" t="n">
        <v>0</v>
      </c>
      <c r="AB51" s="41" t="n">
        <v>0</v>
      </c>
      <c r="AC51" s="41" t="n">
        <v>0</v>
      </c>
      <c r="AD51" s="41" t="n">
        <v>0</v>
      </c>
      <c r="AE51" s="41" t="n">
        <v>0</v>
      </c>
      <c r="AF51" s="41" t="n">
        <v>0</v>
      </c>
      <c r="AG51" s="41" t="n">
        <v>0</v>
      </c>
      <c r="AH51" s="41" t="n">
        <v>0</v>
      </c>
      <c r="AI51" s="41" t="n">
        <v>0</v>
      </c>
      <c r="AJ51" s="41" t="n">
        <v>0</v>
      </c>
      <c r="AK51" s="41" t="n">
        <v>0</v>
      </c>
      <c r="AL51" s="41" t="n">
        <v>0</v>
      </c>
      <c r="AM51" s="41" t="n">
        <v>0</v>
      </c>
      <c r="AN51" s="41" t="n">
        <v>0</v>
      </c>
      <c r="AO51" s="41" t="n">
        <v>0</v>
      </c>
      <c r="AP51" s="41" t="n">
        <v>0</v>
      </c>
      <c r="AQ51" s="41">
        <f>SUM(C51,D51,H51,I51,M51,N51,R51,S51,W51,X51,AB51,AC51,AG51,AH51,AL51,AM51)</f>
        <v/>
      </c>
      <c r="AR51" s="45">
        <f>SUM(G51,L51,Q51,V51,AA51,AF51,AK51,AP51)</f>
        <v/>
      </c>
      <c r="AS51" s="45">
        <f>AQ51-SUM(E51,F51,J51,K51,O51,P51,T51,U51,Z51,AA51,AD51,AE51,AJ51,AI51,AN51,AO51)</f>
        <v/>
      </c>
      <c r="AT51" s="45" t="n">
        <v>4503</v>
      </c>
      <c r="AU51" s="48">
        <f>AS51/AT51</f>
        <v/>
      </c>
      <c r="AV51" s="217">
        <f>IFERROR(SUM(E51,F51)/SUM(C51,D51),0)</f>
        <v/>
      </c>
      <c r="AW51" s="217">
        <f>IFERROR(SUM(J51,K51)/SUM(H51,I51),0)</f>
        <v/>
      </c>
      <c r="AX51" s="217">
        <f>IFERROR(SUM(O51,P51)/SUM(M51,N51),0)</f>
        <v/>
      </c>
      <c r="AY51" s="217">
        <f>IFERROR(SUM(T51,U51)/SUM(R51,S51),0)</f>
        <v/>
      </c>
      <c r="AZ51" s="217">
        <f>IFERROR(SUM(Y51,Z51)/SUM(W51,X51),0)</f>
        <v/>
      </c>
      <c r="BA51" s="217">
        <f>IFERROR(SUM(AD51,AE51)/SUM(AB51,AC51),0)</f>
        <v/>
      </c>
      <c r="BB51" s="217">
        <f>IFERROR(SUM(AI51,AJ51)/SUM(AG51,AH51),0)</f>
        <v/>
      </c>
      <c r="BC51" s="217">
        <f>IFERROR(SUM(AN51,AO51)/SUM(AL51,AM51),0)</f>
        <v/>
      </c>
      <c r="BD51" s="158" t="n">
        <v>9</v>
      </c>
      <c r="BE51" s="158" t="n">
        <v>0</v>
      </c>
      <c r="BF51" s="158" t="n">
        <v>0</v>
      </c>
      <c r="BG51" s="140" t="n"/>
      <c r="BH51" s="140" t="n"/>
      <c r="BI51" s="140" t="n"/>
    </row>
    <row r="52" ht="16.2" customHeight="1" s="218" thickBot="1">
      <c r="B52" s="153" t="inlineStr">
        <is>
          <t>Gweru</t>
        </is>
      </c>
      <c r="C52" s="41" t="n">
        <v>0</v>
      </c>
      <c r="D52" s="41" t="n">
        <v>1092</v>
      </c>
      <c r="E52" s="41" t="n">
        <v>36</v>
      </c>
      <c r="F52" s="41" t="n">
        <v>0</v>
      </c>
      <c r="G52" s="41" t="n">
        <v>0</v>
      </c>
      <c r="H52" s="41" t="n">
        <v>0</v>
      </c>
      <c r="I52" s="41" t="n">
        <v>0</v>
      </c>
      <c r="J52" s="41" t="n">
        <v>0</v>
      </c>
      <c r="K52" s="41" t="n">
        <v>0</v>
      </c>
      <c r="L52" s="41" t="n">
        <v>0</v>
      </c>
      <c r="M52" s="41" t="n">
        <v>0</v>
      </c>
      <c r="N52" s="41" t="n">
        <v>0</v>
      </c>
      <c r="O52" s="41" t="n">
        <v>0</v>
      </c>
      <c r="P52" s="41" t="n">
        <v>0</v>
      </c>
      <c r="Q52" s="41" t="n">
        <v>0</v>
      </c>
      <c r="R52" s="41" t="n">
        <v>0</v>
      </c>
      <c r="S52" s="41" t="n">
        <v>0</v>
      </c>
      <c r="T52" s="41" t="n">
        <v>0</v>
      </c>
      <c r="U52" s="41" t="n">
        <v>0</v>
      </c>
      <c r="V52" s="41" t="n">
        <v>0</v>
      </c>
      <c r="W52" s="41" t="n">
        <v>0</v>
      </c>
      <c r="X52" s="41" t="n">
        <v>0</v>
      </c>
      <c r="Y52" s="41" t="n">
        <v>0</v>
      </c>
      <c r="Z52" s="41" t="n">
        <v>0</v>
      </c>
      <c r="AA52" s="41" t="n">
        <v>0</v>
      </c>
      <c r="AB52" s="41" t="n">
        <v>0</v>
      </c>
      <c r="AC52" s="41" t="n">
        <v>0</v>
      </c>
      <c r="AD52" s="41" t="n">
        <v>0</v>
      </c>
      <c r="AE52" s="41" t="n">
        <v>0</v>
      </c>
      <c r="AF52" s="41" t="n">
        <v>0</v>
      </c>
      <c r="AG52" s="41" t="n">
        <v>0</v>
      </c>
      <c r="AH52" s="41" t="n">
        <v>0</v>
      </c>
      <c r="AI52" s="41" t="n">
        <v>0</v>
      </c>
      <c r="AJ52" s="41" t="n">
        <v>0</v>
      </c>
      <c r="AK52" s="41" t="n">
        <v>0</v>
      </c>
      <c r="AL52" s="41" t="n">
        <v>0</v>
      </c>
      <c r="AM52" s="41" t="n">
        <v>0</v>
      </c>
      <c r="AN52" s="41" t="n">
        <v>0</v>
      </c>
      <c r="AO52" s="41" t="n">
        <v>0</v>
      </c>
      <c r="AP52" s="41" t="n">
        <v>0</v>
      </c>
      <c r="AQ52" s="41">
        <f>SUM(C52,D52,H52,I52,M52,N52,R52,S52,W52,X52,AB52,AC52,AG52,AH52,AL52,AM52)</f>
        <v/>
      </c>
      <c r="AR52" s="45">
        <f>SUM(G52,L52,Q52,V52,AA52,AF52,AK52,AP52)</f>
        <v/>
      </c>
      <c r="AS52" s="45">
        <f>AQ52-SUM(E52,F52,J52,K52,O52,P52,T52,U52,Z52,AA52,AD52,AE52,AJ52,AI52,AN52,AO52)</f>
        <v/>
      </c>
      <c r="AT52" s="45" t="n">
        <v>1659</v>
      </c>
      <c r="AU52" s="48">
        <f>AS52/AT52</f>
        <v/>
      </c>
      <c r="AV52" s="217">
        <f>IFERROR(SUM(E52,F52)/SUM(C52,D52),0)</f>
        <v/>
      </c>
      <c r="AW52" s="217">
        <f>IFERROR(SUM(J52,K52)/SUM(H52,I52),0)</f>
        <v/>
      </c>
      <c r="AX52" s="217">
        <f>IFERROR(SUM(O52,P52)/SUM(M52,N52),0)</f>
        <v/>
      </c>
      <c r="AY52" s="217">
        <f>IFERROR(SUM(T52,U52)/SUM(R52,S52),0)</f>
        <v/>
      </c>
      <c r="AZ52" s="217">
        <f>IFERROR(SUM(Y52,Z52)/SUM(W52,X52),0)</f>
        <v/>
      </c>
      <c r="BA52" s="217">
        <f>IFERROR(SUM(AD52,AE52)/SUM(AB52,AC52),0)</f>
        <v/>
      </c>
      <c r="BB52" s="217">
        <f>IFERROR(SUM(AI52,AJ52)/SUM(AG52,AH52),0)</f>
        <v/>
      </c>
      <c r="BC52" s="217">
        <f>IFERROR(SUM(AN52,AO52)/SUM(AL52,AM52),0)</f>
        <v/>
      </c>
      <c r="BD52" s="158" t="n">
        <v>6</v>
      </c>
      <c r="BE52" s="158" t="n">
        <v>0</v>
      </c>
      <c r="BF52" s="158" t="n">
        <v>0</v>
      </c>
      <c r="BG52" s="140" t="n"/>
      <c r="BH52" s="140" t="n"/>
      <c r="BI52" s="140" t="n"/>
    </row>
    <row r="53" ht="16.2" customHeight="1" s="218" thickBot="1">
      <c r="B53" s="153" t="inlineStr">
        <is>
          <t>Chinhoyi</t>
        </is>
      </c>
      <c r="C53" s="41" t="n">
        <v>0</v>
      </c>
      <c r="D53" s="41" t="n">
        <v>195</v>
      </c>
      <c r="E53" s="41" t="n">
        <v>0</v>
      </c>
      <c r="F53" s="41" t="n">
        <v>4</v>
      </c>
      <c r="G53" s="41" t="n">
        <v>0</v>
      </c>
      <c r="H53" s="41" t="n">
        <v>0</v>
      </c>
      <c r="I53" s="41" t="n">
        <v>0</v>
      </c>
      <c r="J53" s="41" t="n">
        <v>0</v>
      </c>
      <c r="K53" s="41" t="n">
        <v>0</v>
      </c>
      <c r="L53" s="41" t="n">
        <v>0</v>
      </c>
      <c r="M53" s="41" t="n">
        <v>0</v>
      </c>
      <c r="N53" s="41" t="n">
        <v>0</v>
      </c>
      <c r="O53" s="41" t="n">
        <v>0</v>
      </c>
      <c r="P53" s="41" t="n">
        <v>0</v>
      </c>
      <c r="Q53" s="41" t="n">
        <v>0</v>
      </c>
      <c r="R53" s="41" t="n">
        <v>0</v>
      </c>
      <c r="S53" s="41" t="n">
        <v>0</v>
      </c>
      <c r="T53" s="41" t="n">
        <v>0</v>
      </c>
      <c r="U53" s="41" t="n">
        <v>0</v>
      </c>
      <c r="V53" s="41" t="n">
        <v>0</v>
      </c>
      <c r="W53" s="41" t="n">
        <v>0</v>
      </c>
      <c r="X53" s="41" t="n">
        <v>0</v>
      </c>
      <c r="Y53" s="41" t="n">
        <v>0</v>
      </c>
      <c r="Z53" s="41" t="n">
        <v>0</v>
      </c>
      <c r="AA53" s="41" t="n">
        <v>0</v>
      </c>
      <c r="AB53" s="41" t="n">
        <v>0</v>
      </c>
      <c r="AC53" s="41" t="n">
        <v>0</v>
      </c>
      <c r="AD53" s="41" t="n">
        <v>0</v>
      </c>
      <c r="AE53" s="41" t="n">
        <v>0</v>
      </c>
      <c r="AF53" s="41" t="n">
        <v>0</v>
      </c>
      <c r="AG53" s="41" t="n">
        <v>0</v>
      </c>
      <c r="AH53" s="41" t="n">
        <v>0</v>
      </c>
      <c r="AI53" s="41" t="n">
        <v>0</v>
      </c>
      <c r="AJ53" s="41" t="n">
        <v>0</v>
      </c>
      <c r="AK53" s="41" t="n">
        <v>0</v>
      </c>
      <c r="AL53" s="41" t="n">
        <v>0</v>
      </c>
      <c r="AM53" s="41" t="n">
        <v>0</v>
      </c>
      <c r="AN53" s="41" t="n">
        <v>0</v>
      </c>
      <c r="AO53" s="41" t="n">
        <v>0</v>
      </c>
      <c r="AP53" s="41" t="n">
        <v>0</v>
      </c>
      <c r="AQ53" s="41">
        <f>SUM(C53,D53,H53,I53,M53,N53,R53,S53,W53,X53,AB53,AC53,AG53,AH53,AL53,AM53)</f>
        <v/>
      </c>
      <c r="AR53" s="45">
        <f>SUM(G53,L53,Q53,V53,AA53,AF53,AK53,AP53)</f>
        <v/>
      </c>
      <c r="AS53" s="45">
        <f>AQ53-SUM(E53,F53,J53,K53,O53,P53,T53,U53,Z53,AA53,AD53,AE53,AJ53,AI53,AN53,AO53)</f>
        <v/>
      </c>
      <c r="AT53" s="45" t="n">
        <v>1659</v>
      </c>
      <c r="AU53" s="48">
        <f>AS53/AT53</f>
        <v/>
      </c>
      <c r="AV53" s="217">
        <f>IFERROR(SUM(E53,F53)/SUM(C53,D53),0)</f>
        <v/>
      </c>
      <c r="AW53" s="217">
        <f>IFERROR(SUM(J53,K53)/SUM(H53,I53),0)</f>
        <v/>
      </c>
      <c r="AX53" s="217">
        <f>IFERROR(SUM(O53,P53)/SUM(M53,N53),0)</f>
        <v/>
      </c>
      <c r="AY53" s="217">
        <f>IFERROR(SUM(T53,U53)/SUM(R53,S53),0)</f>
        <v/>
      </c>
      <c r="AZ53" s="217">
        <f>IFERROR(SUM(Y53,Z53)/SUM(W53,X53),0)</f>
        <v/>
      </c>
      <c r="BA53" s="217">
        <f>IFERROR(SUM(AD53,AE53)/SUM(AB53,AC53),0)</f>
        <v/>
      </c>
      <c r="BB53" s="217">
        <f>IFERROR(SUM(AI53,AJ53)/SUM(AG53,AH53),0)</f>
        <v/>
      </c>
      <c r="BC53" s="217">
        <f>IFERROR(SUM(AN53,AO53)/SUM(AL53,AM53),0)</f>
        <v/>
      </c>
      <c r="BD53" s="158" t="n">
        <v>25</v>
      </c>
      <c r="BE53" s="158" t="n">
        <v>23</v>
      </c>
      <c r="BF53" s="158" t="n">
        <v>2</v>
      </c>
      <c r="BG53" s="140" t="n"/>
      <c r="BH53" s="140" t="n"/>
      <c r="BI53" s="140" t="n"/>
    </row>
    <row r="54" ht="16.2" customHeight="1" s="218" thickBot="1">
      <c r="B54" s="153" t="inlineStr">
        <is>
          <t xml:space="preserve">Masvingo </t>
        </is>
      </c>
      <c r="C54" s="41" t="n">
        <v>0</v>
      </c>
      <c r="D54" s="41" t="n">
        <v>1680</v>
      </c>
      <c r="E54" s="41" t="n">
        <v>10</v>
      </c>
      <c r="F54" s="41" t="n">
        <v>0</v>
      </c>
      <c r="G54" s="41" t="n">
        <v>163</v>
      </c>
      <c r="H54" s="41" t="n">
        <v>0</v>
      </c>
      <c r="I54" s="41" t="n">
        <v>0</v>
      </c>
      <c r="J54" s="41" t="n">
        <v>0</v>
      </c>
      <c r="K54" s="41" t="n">
        <v>0</v>
      </c>
      <c r="L54" s="41" t="n">
        <v>0</v>
      </c>
      <c r="M54" s="41" t="n">
        <v>0</v>
      </c>
      <c r="N54" s="41" t="n">
        <v>0</v>
      </c>
      <c r="O54" s="41" t="n">
        <v>0</v>
      </c>
      <c r="P54" s="41" t="n">
        <v>0</v>
      </c>
      <c r="Q54" s="41" t="n">
        <v>0</v>
      </c>
      <c r="R54" s="41" t="n">
        <v>0</v>
      </c>
      <c r="S54" s="41" t="n">
        <v>0</v>
      </c>
      <c r="T54" s="41" t="n">
        <v>0</v>
      </c>
      <c r="U54" s="41" t="n">
        <v>0</v>
      </c>
      <c r="V54" s="41" t="n">
        <v>0</v>
      </c>
      <c r="W54" s="41" t="n">
        <v>0</v>
      </c>
      <c r="X54" s="41" t="n">
        <v>0</v>
      </c>
      <c r="Y54" s="41" t="n">
        <v>0</v>
      </c>
      <c r="Z54" s="41" t="n">
        <v>0</v>
      </c>
      <c r="AA54" s="41" t="n">
        <v>0</v>
      </c>
      <c r="AB54" s="41" t="n">
        <v>0</v>
      </c>
      <c r="AC54" s="41" t="n">
        <v>0</v>
      </c>
      <c r="AD54" s="41" t="n">
        <v>0</v>
      </c>
      <c r="AE54" s="41" t="n">
        <v>0</v>
      </c>
      <c r="AF54" s="41" t="n">
        <v>0</v>
      </c>
      <c r="AG54" s="41" t="n">
        <v>0</v>
      </c>
      <c r="AH54" s="41" t="n">
        <v>0</v>
      </c>
      <c r="AI54" s="41" t="n">
        <v>0</v>
      </c>
      <c r="AJ54" s="41" t="n">
        <v>0</v>
      </c>
      <c r="AK54" s="41" t="n">
        <v>0</v>
      </c>
      <c r="AL54" s="41" t="n">
        <v>0</v>
      </c>
      <c r="AM54" s="41" t="n">
        <v>0</v>
      </c>
      <c r="AN54" s="41" t="n">
        <v>0</v>
      </c>
      <c r="AO54" s="41" t="n">
        <v>0</v>
      </c>
      <c r="AP54" s="41" t="n">
        <v>0</v>
      </c>
      <c r="AQ54" s="41">
        <f>SUM(C54,D54,H54,I54,M54,N54,R54,S54,W54,X54,AB54,AC54,AG54,AH54,AL54,AM54)</f>
        <v/>
      </c>
      <c r="AR54" s="45">
        <f>SUM(G54,L54,Q54,V54,AA54,AF54,AK54,AP54)</f>
        <v/>
      </c>
      <c r="AS54" s="45">
        <f>AQ54-SUM(E54,F54,J54,K54,O54,P54,T54,U54,Z54,AA54,AD54,AE54,AJ54,AI54,AN54,AO54)</f>
        <v/>
      </c>
      <c r="AT54" s="45" t="n">
        <v>1659</v>
      </c>
      <c r="AU54" s="48">
        <f>AS54/AT54</f>
        <v/>
      </c>
      <c r="AV54" s="217">
        <f>IFERROR(SUM(E54,F54)/SUM(C54,D54),0)</f>
        <v/>
      </c>
      <c r="AW54" s="217">
        <f>IFERROR(SUM(J54,K54)/SUM(H54,I54),0)</f>
        <v/>
      </c>
      <c r="AX54" s="217">
        <f>IFERROR(SUM(O54,P54)/SUM(M54,N54),0)</f>
        <v/>
      </c>
      <c r="AY54" s="217">
        <f>IFERROR(SUM(T54,U54)/SUM(R54,S54),0)</f>
        <v/>
      </c>
      <c r="AZ54" s="217">
        <f>IFERROR(SUM(Y54,Z54)/SUM(W54,X54),0)</f>
        <v/>
      </c>
      <c r="BA54" s="217">
        <f>IFERROR(SUM(AD54,AE54)/SUM(AB54,AC54),0)</f>
        <v/>
      </c>
      <c r="BB54" s="217">
        <f>IFERROR(SUM(AI54,AJ54)/SUM(AG54,AH54),0)</f>
        <v/>
      </c>
      <c r="BC54" s="217">
        <f>IFERROR(SUM(AN54,AO54)/SUM(AL54,AM54),0)</f>
        <v/>
      </c>
      <c r="BD54" s="158" t="n">
        <v>11</v>
      </c>
      <c r="BE54" s="158" t="n">
        <v>3</v>
      </c>
      <c r="BF54" s="171" t="n">
        <v>0</v>
      </c>
      <c r="BG54" s="150" t="n">
        <v>50</v>
      </c>
      <c r="BH54" s="150" t="n">
        <v>27</v>
      </c>
      <c r="BI54" s="150" t="n">
        <v>0</v>
      </c>
    </row>
    <row r="55" ht="16.2" customHeight="1" s="218" thickBot="1">
      <c r="B55" s="153" t="inlineStr">
        <is>
          <t>Victoria Falls</t>
        </is>
      </c>
      <c r="C55" s="41" t="n">
        <v>9</v>
      </c>
      <c r="D55" s="41" t="n">
        <v>63</v>
      </c>
      <c r="E55" s="41" t="n">
        <v>0</v>
      </c>
      <c r="F55" s="41" t="n">
        <v>0</v>
      </c>
      <c r="G55" s="41" t="n">
        <v>1</v>
      </c>
      <c r="H55" s="41" t="n">
        <v>0</v>
      </c>
      <c r="I55" s="41" t="n">
        <v>0</v>
      </c>
      <c r="J55" s="41" t="n">
        <v>0</v>
      </c>
      <c r="K55" s="41" t="n">
        <v>0</v>
      </c>
      <c r="L55" s="41" t="n">
        <v>0</v>
      </c>
      <c r="M55" s="41" t="n">
        <v>0</v>
      </c>
      <c r="N55" s="41" t="n">
        <v>0</v>
      </c>
      <c r="O55" s="41" t="n">
        <v>0</v>
      </c>
      <c r="P55" s="41" t="n">
        <v>0</v>
      </c>
      <c r="Q55" s="41" t="n">
        <v>0</v>
      </c>
      <c r="R55" s="41" t="n">
        <v>0</v>
      </c>
      <c r="S55" s="41" t="n">
        <v>0</v>
      </c>
      <c r="T55" s="41" t="n">
        <v>0</v>
      </c>
      <c r="U55" s="41" t="n">
        <v>0</v>
      </c>
      <c r="V55" s="41" t="n">
        <v>0</v>
      </c>
      <c r="W55" s="41" t="n">
        <v>0</v>
      </c>
      <c r="X55" s="41" t="n">
        <v>0</v>
      </c>
      <c r="Y55" s="41" t="n">
        <v>0</v>
      </c>
      <c r="Z55" s="41" t="n">
        <v>0</v>
      </c>
      <c r="AA55" s="41" t="n">
        <v>0</v>
      </c>
      <c r="AB55" s="41" t="n">
        <v>0</v>
      </c>
      <c r="AC55" s="41" t="n">
        <v>0</v>
      </c>
      <c r="AD55" s="41" t="n">
        <v>0</v>
      </c>
      <c r="AE55" s="41" t="n">
        <v>0</v>
      </c>
      <c r="AF55" s="41" t="n">
        <v>0</v>
      </c>
      <c r="AG55" s="41" t="n">
        <v>0</v>
      </c>
      <c r="AH55" s="41" t="n">
        <v>0</v>
      </c>
      <c r="AI55" s="41" t="n">
        <v>0</v>
      </c>
      <c r="AJ55" s="41" t="n">
        <v>0</v>
      </c>
      <c r="AK55" s="41" t="n">
        <v>0</v>
      </c>
      <c r="AL55" s="41" t="n">
        <v>0</v>
      </c>
      <c r="AM55" s="41" t="n">
        <v>0</v>
      </c>
      <c r="AN55" s="41" t="n">
        <v>0</v>
      </c>
      <c r="AO55" s="41" t="n">
        <v>0</v>
      </c>
      <c r="AP55" s="41" t="n">
        <v>0</v>
      </c>
      <c r="AQ55" s="41">
        <f>SUM(C55,D55,H55,I55,M55,N55,R55,S55,W55,X55,AB55,AC55,AG55,AH55,AL55,AM55)</f>
        <v/>
      </c>
      <c r="AR55" s="45">
        <f>SUM(G55,L55,Q55,V55,AA55,AF55,AK55,AP55)</f>
        <v/>
      </c>
      <c r="AS55" s="45">
        <f>AQ55-SUM(E55,F55,J55,K55,O55,P55,T55,U55,Z55,AA55,AD55,AE55,AJ55,AI55,AN55,AO55)</f>
        <v/>
      </c>
      <c r="AT55" s="45" t="n">
        <v>1659</v>
      </c>
      <c r="AU55" s="48">
        <f>AS55/AT55</f>
        <v/>
      </c>
      <c r="AV55" s="217">
        <f>IFERROR(SUM(E55,F55)/SUM(C55,D55),0)</f>
        <v/>
      </c>
      <c r="AW55" s="217">
        <f>IFERROR(SUM(J55,K55)/SUM(H55,I55),0)</f>
        <v/>
      </c>
      <c r="AX55" s="217">
        <f>IFERROR(SUM(O55,P55)/SUM(M55,N55),0)</f>
        <v/>
      </c>
      <c r="AY55" s="217">
        <f>IFERROR(SUM(T55,U55)/SUM(R55,S55),0)</f>
        <v/>
      </c>
      <c r="AZ55" s="217">
        <f>IFERROR(SUM(Y55,Z55)/SUM(W55,X55),0)</f>
        <v/>
      </c>
      <c r="BA55" s="217">
        <f>IFERROR(SUM(AD55,AE55)/SUM(AB55,AC55),0)</f>
        <v/>
      </c>
      <c r="BB55" s="217">
        <f>IFERROR(SUM(AI55,AJ55)/SUM(AG55,AH55),0)</f>
        <v/>
      </c>
      <c r="BC55" s="217">
        <f>IFERROR(SUM(AN55,AO55)/SUM(AL55,AM55),0)</f>
        <v/>
      </c>
      <c r="BD55" s="143" t="n"/>
      <c r="BE55" s="143" t="n"/>
      <c r="BF55" s="144" t="n"/>
      <c r="BG55" s="151" t="n">
        <v>38</v>
      </c>
      <c r="BH55" s="151" t="n">
        <v>26</v>
      </c>
      <c r="BI55" s="151" t="n">
        <v>0</v>
      </c>
    </row>
    <row r="56" ht="16.2" customFormat="1" customHeight="1" s="185" thickBot="1">
      <c r="B56" s="178" t="inlineStr">
        <is>
          <t>Bindura</t>
        </is>
      </c>
      <c r="C56" s="175" t="n">
        <v>0</v>
      </c>
      <c r="D56" s="175" t="n">
        <v>0</v>
      </c>
      <c r="E56" s="175" t="n">
        <v>0</v>
      </c>
      <c r="F56" s="175" t="n">
        <v>0</v>
      </c>
      <c r="G56" s="175" t="n">
        <v>0</v>
      </c>
      <c r="H56" s="175" t="n">
        <v>0</v>
      </c>
      <c r="I56" s="175" t="n">
        <v>0</v>
      </c>
      <c r="J56" s="175" t="n">
        <v>0</v>
      </c>
      <c r="K56" s="175" t="n">
        <v>0</v>
      </c>
      <c r="L56" s="175" t="n">
        <v>0</v>
      </c>
      <c r="M56" s="175" t="n">
        <v>0</v>
      </c>
      <c r="N56" s="175" t="n">
        <v>0</v>
      </c>
      <c r="O56" s="175" t="n">
        <v>0</v>
      </c>
      <c r="P56" s="175" t="n">
        <v>0</v>
      </c>
      <c r="Q56" s="175" t="n">
        <v>0</v>
      </c>
      <c r="R56" s="175" t="n">
        <v>0</v>
      </c>
      <c r="S56" s="175" t="n">
        <v>0</v>
      </c>
      <c r="T56" s="175" t="n">
        <v>0</v>
      </c>
      <c r="U56" s="175" t="n">
        <v>0</v>
      </c>
      <c r="V56" s="175" t="n">
        <v>0</v>
      </c>
      <c r="W56" s="175" t="n">
        <v>0</v>
      </c>
      <c r="X56" s="175" t="n">
        <v>0</v>
      </c>
      <c r="Y56" s="175" t="n">
        <v>0</v>
      </c>
      <c r="Z56" s="175" t="n">
        <v>0</v>
      </c>
      <c r="AA56" s="175" t="n">
        <v>0</v>
      </c>
      <c r="AB56" s="175" t="n">
        <v>0</v>
      </c>
      <c r="AC56" s="175" t="n">
        <v>0</v>
      </c>
      <c r="AD56" s="175" t="n">
        <v>0</v>
      </c>
      <c r="AE56" s="175" t="n">
        <v>0</v>
      </c>
      <c r="AF56" s="175" t="n">
        <v>0</v>
      </c>
      <c r="AG56" s="175" t="n">
        <v>0</v>
      </c>
      <c r="AH56" s="175" t="n">
        <v>3708</v>
      </c>
      <c r="AI56" s="175" t="n">
        <v>121</v>
      </c>
      <c r="AJ56" s="175" t="n">
        <v>17</v>
      </c>
      <c r="AK56" s="175" t="n">
        <v>121</v>
      </c>
      <c r="AL56" s="175" t="n">
        <v>0</v>
      </c>
      <c r="AM56" s="175" t="n">
        <v>0</v>
      </c>
      <c r="AN56" s="175" t="n">
        <v>0</v>
      </c>
      <c r="AO56" s="175" t="n">
        <v>0</v>
      </c>
      <c r="AP56" s="175" t="n">
        <v>0</v>
      </c>
      <c r="AQ56" s="175">
        <f>SUM(C56,D56,H56,I56,M56,N56,R56,S56,W56,X56,AB56,AC56,AG56,AH56,AL56,AM56)</f>
        <v/>
      </c>
      <c r="AR56" s="177">
        <f>SUM(G56,L56,Q56,V56,AA56,AF56,AK56,AP56)</f>
        <v/>
      </c>
      <c r="AS56" s="177">
        <f>AQ56-SUM(E56,F56,J56,K56,O56,P56,T56,U56,Z56,AA56,AD56,AE56,AJ56,AI56,AN56,AO56)</f>
        <v/>
      </c>
      <c r="AT56" s="177" t="n">
        <v>2765</v>
      </c>
      <c r="AU56" s="180">
        <f>AS56/AT56</f>
        <v/>
      </c>
      <c r="AV56" s="226">
        <f>IFERROR(SUM(E56,F56)/SUM(C56,D56),0)</f>
        <v/>
      </c>
      <c r="AW56" s="226">
        <f>IFERROR(SUM(J56,K56)/SUM(H56,I56),0)</f>
        <v/>
      </c>
      <c r="AX56" s="226">
        <f>IFERROR(SUM(O56,P56)/SUM(M56,N56),0)</f>
        <v/>
      </c>
      <c r="AY56" s="226">
        <f>IFERROR(SUM(T56,U56)/SUM(R56,S56),0)</f>
        <v/>
      </c>
      <c r="AZ56" s="226">
        <f>IFERROR(SUM(Y56,Z56)/SUM(W56,X56),0)</f>
        <v/>
      </c>
      <c r="BA56" s="226">
        <f>IFERROR(SUM(AD56,AE56)/SUM(AB56,AC56),0)</f>
        <v/>
      </c>
      <c r="BB56" s="226">
        <f>IFERROR(SUM(AI56,AJ56)/SUM(AG56,AH56),0)</f>
        <v/>
      </c>
      <c r="BC56" s="226">
        <f>IFERROR(SUM(AN56,AO56)/SUM(AL56,AM56),0)</f>
        <v/>
      </c>
      <c r="BD56" s="143" t="n"/>
      <c r="BE56" s="143" t="n"/>
      <c r="BF56" s="144" t="n"/>
      <c r="BG56" s="229" t="n">
        <v>36</v>
      </c>
      <c r="BH56" s="229" t="n">
        <v>34</v>
      </c>
      <c r="BI56" s="229" t="n">
        <v>0</v>
      </c>
    </row>
    <row r="57" ht="16.2" customFormat="1" customHeight="1" s="185" thickBot="1">
      <c r="B57" s="178" t="inlineStr">
        <is>
          <t>Kadoma</t>
        </is>
      </c>
      <c r="C57" s="175" t="n">
        <v>0</v>
      </c>
      <c r="D57" s="175" t="n">
        <v>0</v>
      </c>
      <c r="E57" s="175" t="n">
        <v>0</v>
      </c>
      <c r="F57" s="175" t="n">
        <v>0</v>
      </c>
      <c r="G57" s="175" t="n">
        <v>0</v>
      </c>
      <c r="H57" s="175" t="n">
        <v>0</v>
      </c>
      <c r="I57" s="175" t="n">
        <v>0</v>
      </c>
      <c r="J57" s="175" t="n">
        <v>0</v>
      </c>
      <c r="K57" s="175" t="n">
        <v>0</v>
      </c>
      <c r="L57" s="175" t="n">
        <v>0</v>
      </c>
      <c r="M57" s="175" t="n">
        <v>0</v>
      </c>
      <c r="N57" s="175" t="n">
        <v>0</v>
      </c>
      <c r="O57" s="175" t="n">
        <v>0</v>
      </c>
      <c r="P57" s="175" t="n">
        <v>0</v>
      </c>
      <c r="Q57" s="175" t="n">
        <v>0</v>
      </c>
      <c r="R57" s="175" t="n">
        <v>0</v>
      </c>
      <c r="S57" s="175" t="n">
        <v>0</v>
      </c>
      <c r="T57" s="175" t="n">
        <v>0</v>
      </c>
      <c r="U57" s="175" t="n">
        <v>0</v>
      </c>
      <c r="V57" s="175" t="n">
        <v>0</v>
      </c>
      <c r="W57" s="175" t="n">
        <v>0</v>
      </c>
      <c r="X57" s="175" t="n">
        <v>0</v>
      </c>
      <c r="Y57" s="175" t="n">
        <v>0</v>
      </c>
      <c r="Z57" s="175" t="n">
        <v>0</v>
      </c>
      <c r="AA57" s="175" t="n">
        <v>0</v>
      </c>
      <c r="AB57" s="175" t="n">
        <v>0</v>
      </c>
      <c r="AC57" s="175" t="n">
        <v>0</v>
      </c>
      <c r="AD57" s="175" t="n">
        <v>0</v>
      </c>
      <c r="AE57" s="175" t="n">
        <v>0</v>
      </c>
      <c r="AF57" s="175" t="n">
        <v>0</v>
      </c>
      <c r="AG57" s="175" t="n">
        <v>0</v>
      </c>
      <c r="AH57" s="175" t="n">
        <v>2961</v>
      </c>
      <c r="AI57" s="175" t="n">
        <v>138</v>
      </c>
      <c r="AJ57" s="175" t="n">
        <v>0</v>
      </c>
      <c r="AK57" s="175" t="n">
        <v>5</v>
      </c>
      <c r="AL57" s="175" t="n">
        <v>0</v>
      </c>
      <c r="AM57" s="175" t="n">
        <v>0</v>
      </c>
      <c r="AN57" s="175" t="n">
        <v>0</v>
      </c>
      <c r="AO57" s="175" t="n">
        <v>0</v>
      </c>
      <c r="AP57" s="175" t="n">
        <v>0</v>
      </c>
      <c r="AQ57" s="175">
        <f>SUM(C57,D57,H57,I57,M57,N57,R57,S57,W57,X57,AB57,AC57,AG57,AH57,AL57,AM57)</f>
        <v/>
      </c>
      <c r="AR57" s="177">
        <f>SUM(G57,L57,Q57,V57,AA57,AF57,AK57,AP57)</f>
        <v/>
      </c>
      <c r="AS57" s="177">
        <f>AQ57-SUM(E57,F57,J57,K57,O57,P57,T57,U57,Z57,AA57,AD57,AE57,AJ57,AI57,AN57,AO57)</f>
        <v/>
      </c>
      <c r="AT57" s="177" t="n">
        <v>2765</v>
      </c>
      <c r="AU57" s="180">
        <f>AS57/AT57</f>
        <v/>
      </c>
      <c r="AV57" s="226">
        <f>IFERROR(SUM(E57,F57)/SUM(C57,D57),0)</f>
        <v/>
      </c>
      <c r="AW57" s="226">
        <f>IFERROR(SUM(J57,K57)/SUM(H57,I57),0)</f>
        <v/>
      </c>
      <c r="AX57" s="226">
        <f>IFERROR(SUM(O57,P57)/SUM(M57,N57),0)</f>
        <v/>
      </c>
      <c r="AY57" s="226">
        <f>IFERROR(SUM(T57,U57)/SUM(R57,S57),0)</f>
        <v/>
      </c>
      <c r="AZ57" s="226">
        <f>IFERROR(SUM(Y57,Z57)/SUM(W57,X57),0)</f>
        <v/>
      </c>
      <c r="BA57" s="226">
        <f>IFERROR(SUM(AD57,AE57)/SUM(AB57,AC57),0)</f>
        <v/>
      </c>
      <c r="BB57" s="226">
        <f>IFERROR(SUM(AI57,AJ57)/SUM(AG57,AH57),0)</f>
        <v/>
      </c>
      <c r="BC57" s="226">
        <f>IFERROR(SUM(AN57,AO57)/SUM(AL57,AM57),0)</f>
        <v/>
      </c>
      <c r="BD57" s="143" t="n"/>
      <c r="BE57" s="143" t="n"/>
      <c r="BF57" s="144" t="n"/>
      <c r="BG57" s="229" t="n">
        <v>37</v>
      </c>
      <c r="BH57" s="229" t="n">
        <v>34</v>
      </c>
      <c r="BI57" s="229" t="n">
        <v>0</v>
      </c>
    </row>
    <row r="58" ht="16.2" customHeight="1" s="218" thickBot="1">
      <c r="B58" s="153" t="inlineStr">
        <is>
          <t>Marondera</t>
        </is>
      </c>
      <c r="C58" s="41" t="n">
        <v>0</v>
      </c>
      <c r="D58" s="41" t="n">
        <v>0</v>
      </c>
      <c r="E58" s="41" t="n">
        <v>0</v>
      </c>
      <c r="F58" s="41" t="n">
        <v>0</v>
      </c>
      <c r="G58" s="41" t="n">
        <v>0</v>
      </c>
      <c r="H58" s="41" t="n">
        <v>0</v>
      </c>
      <c r="I58" s="41" t="n">
        <v>0</v>
      </c>
      <c r="J58" s="41" t="n">
        <v>0</v>
      </c>
      <c r="K58" s="41" t="n">
        <v>0</v>
      </c>
      <c r="L58" s="41" t="n">
        <v>0</v>
      </c>
      <c r="M58" s="41" t="n">
        <v>0</v>
      </c>
      <c r="N58" s="41" t="n">
        <v>0</v>
      </c>
      <c r="O58" s="41" t="n">
        <v>0</v>
      </c>
      <c r="P58" s="41" t="n">
        <v>0</v>
      </c>
      <c r="Q58" s="41" t="n">
        <v>0</v>
      </c>
      <c r="R58" s="41" t="n">
        <v>0</v>
      </c>
      <c r="S58" s="41" t="n">
        <v>0</v>
      </c>
      <c r="T58" s="41" t="n">
        <v>0</v>
      </c>
      <c r="U58" s="41" t="n">
        <v>0</v>
      </c>
      <c r="V58" s="41" t="n">
        <v>0</v>
      </c>
      <c r="W58" s="41" t="n">
        <v>0</v>
      </c>
      <c r="X58" s="41" t="n">
        <v>0</v>
      </c>
      <c r="Y58" s="41" t="n">
        <v>0</v>
      </c>
      <c r="Z58" s="41" t="n">
        <v>0</v>
      </c>
      <c r="AA58" s="41" t="n">
        <v>0</v>
      </c>
      <c r="AB58" s="41" t="n">
        <v>0</v>
      </c>
      <c r="AC58" s="41" t="n">
        <v>0</v>
      </c>
      <c r="AD58" s="41" t="n">
        <v>0</v>
      </c>
      <c r="AE58" s="41" t="n">
        <v>0</v>
      </c>
      <c r="AF58" s="41" t="n">
        <v>0</v>
      </c>
      <c r="AG58" s="41" t="n">
        <v>0</v>
      </c>
      <c r="AH58" s="41" t="n">
        <v>3406</v>
      </c>
      <c r="AI58" s="41" t="n">
        <v>85</v>
      </c>
      <c r="AJ58" s="41" t="n">
        <v>25</v>
      </c>
      <c r="AK58" s="41" t="n">
        <v>75</v>
      </c>
      <c r="AL58" s="41" t="n">
        <v>0</v>
      </c>
      <c r="AM58" s="41" t="n">
        <v>0</v>
      </c>
      <c r="AN58" s="41" t="n">
        <v>0</v>
      </c>
      <c r="AO58" s="41" t="n">
        <v>0</v>
      </c>
      <c r="AP58" s="41" t="n">
        <v>0</v>
      </c>
      <c r="AQ58" s="41">
        <f>SUM(C58,D58,H58,I58,M58,N58,R58,S58,W58,X58,AB58,AC58,AG58,AH58,AL58,AM58)</f>
        <v/>
      </c>
      <c r="AR58" s="45">
        <f>SUM(G58,L58,Q58,V58,AA58,AF58,AK58,AP58)</f>
        <v/>
      </c>
      <c r="AS58" s="45">
        <f>AQ58-SUM(E58,F58,J58,K58,O58,P58,T58,U58,Z58,AA58,AD58,AE58,AJ58,AI58,AN58,AO58)</f>
        <v/>
      </c>
      <c r="AT58" s="45" t="n">
        <v>2765</v>
      </c>
      <c r="AU58" s="48">
        <f>AS58/AT58</f>
        <v/>
      </c>
      <c r="AV58" s="217">
        <f>IFERROR(SUM(E58,F58)/SUM(C58,D58),0)</f>
        <v/>
      </c>
      <c r="AW58" s="217">
        <f>IFERROR(SUM(J58,K58)/SUM(H58,I58),0)</f>
        <v/>
      </c>
      <c r="AX58" s="217">
        <f>IFERROR(SUM(O58,P58)/SUM(M58,N58),0)</f>
        <v/>
      </c>
      <c r="AY58" s="217">
        <f>IFERROR(SUM(T58,U58)/SUM(R58,S58),0)</f>
        <v/>
      </c>
      <c r="AZ58" s="217">
        <f>IFERROR(SUM(Y58,Z58)/SUM(W58,X58),0)</f>
        <v/>
      </c>
      <c r="BA58" s="217">
        <f>IFERROR(SUM(AD58,AE58)/SUM(AB58,AC58),0)</f>
        <v/>
      </c>
      <c r="BB58" s="217">
        <f>IFERROR(SUM(AI58,AJ58)/SUM(AG58,AH58),0)</f>
        <v/>
      </c>
      <c r="BC58" s="217">
        <f>IFERROR(SUM(AN58,AO58)/SUM(AL58,AM58),0)</f>
        <v/>
      </c>
      <c r="BD58" s="143" t="n"/>
      <c r="BE58" s="143" t="n"/>
      <c r="BF58" s="144" t="n"/>
      <c r="BG58" s="182" t="n">
        <v>24</v>
      </c>
      <c r="BH58" s="182" t="n">
        <v>22</v>
      </c>
      <c r="BI58" s="182" t="n">
        <v>0</v>
      </c>
    </row>
    <row r="59" ht="16.2" customHeight="1" s="218" thickBot="1">
      <c r="B59" s="153" t="inlineStr">
        <is>
          <t>St Lukes</t>
        </is>
      </c>
      <c r="C59" s="41" t="n">
        <v>0</v>
      </c>
      <c r="D59" s="41" t="n">
        <v>0</v>
      </c>
      <c r="E59" s="41" t="n">
        <v>0</v>
      </c>
      <c r="F59" s="41" t="n">
        <v>0</v>
      </c>
      <c r="G59" s="41" t="n">
        <v>0</v>
      </c>
      <c r="H59" s="41" t="n">
        <v>0</v>
      </c>
      <c r="I59" s="41" t="n">
        <v>0</v>
      </c>
      <c r="J59" s="41" t="n">
        <v>0</v>
      </c>
      <c r="K59" s="41" t="n">
        <v>0</v>
      </c>
      <c r="L59" s="41" t="n">
        <v>0</v>
      </c>
      <c r="M59" s="41" t="n">
        <v>0</v>
      </c>
      <c r="N59" s="41" t="n">
        <v>0</v>
      </c>
      <c r="O59" s="41" t="n">
        <v>0</v>
      </c>
      <c r="P59" s="41" t="n">
        <v>0</v>
      </c>
      <c r="Q59" s="41" t="n">
        <v>0</v>
      </c>
      <c r="R59" s="41" t="n">
        <v>0</v>
      </c>
      <c r="S59" s="41" t="n">
        <v>0</v>
      </c>
      <c r="T59" s="41" t="n">
        <v>0</v>
      </c>
      <c r="U59" s="41" t="n">
        <v>0</v>
      </c>
      <c r="V59" s="41" t="n">
        <v>0</v>
      </c>
      <c r="W59" s="41" t="n">
        <v>0</v>
      </c>
      <c r="X59" s="41" t="n">
        <v>92</v>
      </c>
      <c r="Y59" s="41" t="n">
        <v>2</v>
      </c>
      <c r="Z59" s="41" t="n">
        <v>16</v>
      </c>
      <c r="AA59" s="41" t="n">
        <v>0</v>
      </c>
      <c r="AB59" s="41" t="n">
        <v>74</v>
      </c>
      <c r="AC59" s="41" t="n">
        <v>2206</v>
      </c>
      <c r="AD59" s="41" t="n">
        <v>0</v>
      </c>
      <c r="AE59" s="41" t="n">
        <v>0</v>
      </c>
      <c r="AF59" s="41" t="n">
        <v>85</v>
      </c>
      <c r="AG59" s="41" t="n">
        <v>0</v>
      </c>
      <c r="AH59" s="41" t="n">
        <v>0</v>
      </c>
      <c r="AI59" s="41" t="n">
        <v>0</v>
      </c>
      <c r="AJ59" s="41" t="n">
        <v>0</v>
      </c>
      <c r="AK59" s="41" t="n">
        <v>0</v>
      </c>
      <c r="AL59" s="41" t="n">
        <v>0</v>
      </c>
      <c r="AM59" s="41" t="n">
        <v>0</v>
      </c>
      <c r="AN59" s="41" t="n">
        <v>0</v>
      </c>
      <c r="AO59" s="41" t="n">
        <v>0</v>
      </c>
      <c r="AP59" s="41" t="n">
        <v>0</v>
      </c>
      <c r="AQ59" s="41">
        <f>SUM(C59,D59,H59,I59,M59,N59,R59,S59,W59,X59,AB59,AC59,AG59,AH59,AL59,AM59)</f>
        <v/>
      </c>
      <c r="AR59" s="45">
        <f>SUM(G59,L59,Q59,V59,AA59,AF59,AK59,AP59)</f>
        <v/>
      </c>
      <c r="AS59" s="45">
        <f>AQ59-SUM(E59,F59,J59,K59,O59,P59,T59,U59,Z59,AA59,AD59,AE59,AJ59,AI59,AN59,AO59)</f>
        <v/>
      </c>
      <c r="AT59" s="45" t="n">
        <v>918</v>
      </c>
      <c r="AU59" s="48">
        <f>AS59/AT59</f>
        <v/>
      </c>
      <c r="AV59" s="217">
        <f>IFERROR(SUM(E59,F59)/SUM(C59,D59),0)</f>
        <v/>
      </c>
      <c r="AW59" s="217">
        <f>IFERROR(SUM(J59,K59)/SUM(H59,I59),0)</f>
        <v/>
      </c>
      <c r="AX59" s="217">
        <f>IFERROR(SUM(O59,P59)/SUM(M59,N59),0)</f>
        <v/>
      </c>
      <c r="AY59" s="217">
        <f>IFERROR(SUM(T59,U59)/SUM(R59,S59),0)</f>
        <v/>
      </c>
      <c r="AZ59" s="217">
        <f>IFERROR(SUM(Y59,Z59)/SUM(W59,X59),0)</f>
        <v/>
      </c>
      <c r="BA59" s="217">
        <f>IFERROR(SUM(AD59,AE59)/SUM(AB59,AC59),0)</f>
        <v/>
      </c>
      <c r="BB59" s="217">
        <f>IFERROR(SUM(AI59,AJ59)/SUM(AG59,AH59),0)</f>
        <v/>
      </c>
      <c r="BC59" s="217">
        <f>IFERROR(SUM(AN59,AO59)/SUM(AL59,AM59),0)</f>
        <v/>
      </c>
      <c r="BD59" s="147" t="n"/>
      <c r="BE59" s="147" t="n"/>
      <c r="BF59" s="148" t="n"/>
      <c r="BG59" s="182" t="n">
        <v>25</v>
      </c>
      <c r="BH59" s="182" t="n">
        <v>20</v>
      </c>
      <c r="BI59" s="182" t="n">
        <v>1</v>
      </c>
      <c r="BK59" s="230" t="n"/>
    </row>
    <row r="60" ht="15" customFormat="1" customHeight="1" s="185" thickBot="1">
      <c r="B60" s="178" t="inlineStr">
        <is>
          <t>Gwanda</t>
        </is>
      </c>
      <c r="C60" s="175" t="n">
        <v>0</v>
      </c>
      <c r="D60" s="175" t="n">
        <v>0</v>
      </c>
      <c r="E60" s="175" t="n">
        <v>0</v>
      </c>
      <c r="F60" s="175" t="n">
        <v>0</v>
      </c>
      <c r="G60" s="175" t="n">
        <v>0</v>
      </c>
      <c r="H60" s="175" t="n">
        <v>0</v>
      </c>
      <c r="I60" s="175" t="n">
        <v>0</v>
      </c>
      <c r="J60" s="175" t="n">
        <v>0</v>
      </c>
      <c r="K60" s="175" t="n">
        <v>0</v>
      </c>
      <c r="L60" s="175" t="n">
        <v>0</v>
      </c>
      <c r="M60" s="175" t="n">
        <v>0</v>
      </c>
      <c r="N60" s="175" t="n">
        <v>0</v>
      </c>
      <c r="O60" s="175" t="n">
        <v>0</v>
      </c>
      <c r="P60" s="175" t="n">
        <v>0</v>
      </c>
      <c r="Q60" s="175" t="n">
        <v>0</v>
      </c>
      <c r="R60" s="175" t="n">
        <v>0</v>
      </c>
      <c r="S60" s="175" t="n">
        <v>0</v>
      </c>
      <c r="T60" s="175" t="n">
        <v>0</v>
      </c>
      <c r="U60" s="175" t="n">
        <v>0</v>
      </c>
      <c r="V60" s="175" t="n">
        <v>0</v>
      </c>
      <c r="W60" s="175" t="n">
        <v>0</v>
      </c>
      <c r="X60" s="175" t="n">
        <v>0</v>
      </c>
      <c r="Y60" s="175" t="n">
        <v>0</v>
      </c>
      <c r="Z60" s="175" t="n">
        <v>0</v>
      </c>
      <c r="AA60" s="175" t="n">
        <v>0</v>
      </c>
      <c r="AB60" s="175" t="n">
        <v>0</v>
      </c>
      <c r="AC60" s="175" t="n">
        <v>948</v>
      </c>
      <c r="AD60" s="175" t="n">
        <v>0</v>
      </c>
      <c r="AE60" s="175" t="n">
        <v>0</v>
      </c>
      <c r="AF60" s="175" t="n">
        <v>5</v>
      </c>
      <c r="AG60" s="175" t="n">
        <v>0</v>
      </c>
      <c r="AH60" s="175" t="n">
        <v>0</v>
      </c>
      <c r="AI60" s="175" t="n">
        <v>0</v>
      </c>
      <c r="AJ60" s="175" t="n">
        <v>0</v>
      </c>
      <c r="AK60" s="175" t="n">
        <v>0</v>
      </c>
      <c r="AL60" s="175" t="n">
        <v>0</v>
      </c>
      <c r="AM60" s="175" t="n">
        <v>0</v>
      </c>
      <c r="AN60" s="175" t="n">
        <v>0</v>
      </c>
      <c r="AO60" s="175" t="n">
        <v>0</v>
      </c>
      <c r="AP60" s="175" t="n">
        <v>0</v>
      </c>
      <c r="AQ60" s="175">
        <f>SUM(C60,D60,H60,I60,M60,N60,R60,S60,W60,X60,AB60,AC60,AG60,AH60,AL60,AM60)</f>
        <v/>
      </c>
      <c r="AR60" s="177">
        <f>SUM(G60,L60,Q60,V60,AA60,AF60,AK60,AP60)</f>
        <v/>
      </c>
      <c r="AS60" s="177">
        <f>AQ60-SUM(E60,F60,J60,K60,O60,P60,T60,U60,Z60,AA60,AD60,AE60,AJ60,AI60,AN60,AO60)</f>
        <v/>
      </c>
      <c r="AT60" s="177" t="n">
        <v>918</v>
      </c>
      <c r="AU60" s="180">
        <f>AS60/AT60</f>
        <v/>
      </c>
      <c r="AV60" s="226">
        <f>IFERROR(SUM(E60,F60)/SUM(C60,D60),0)</f>
        <v/>
      </c>
      <c r="AW60" s="226">
        <f>IFERROR(SUM(J60,K60)/SUM(H60,I60),0)</f>
        <v/>
      </c>
      <c r="AX60" s="226">
        <f>IFERROR(SUM(O60,P60)/SUM(M60,N60),0)</f>
        <v/>
      </c>
      <c r="AY60" s="226">
        <f>IFERROR(SUM(T60,U60)/SUM(R60,S60),0)</f>
        <v/>
      </c>
      <c r="AZ60" s="226">
        <f>IFERROR(SUM(Y60,Z60)/SUM(W60,X60),0)</f>
        <v/>
      </c>
      <c r="BA60" s="226">
        <f>IFERROR(SUM(AD60,AE60)/SUM(AB60,AC60),0)</f>
        <v/>
      </c>
      <c r="BB60" s="226">
        <f>IFERROR(SUM(AI60,AJ60)/SUM(AG60,AH60),0)</f>
        <v/>
      </c>
      <c r="BC60" s="226">
        <f>IFERROR(SUM(AN60,AO60)/SUM(AL60,AM60),0)</f>
        <v/>
      </c>
      <c r="BD60" s="393" t="n"/>
      <c r="BE60" s="489" t="n"/>
      <c r="BF60" s="489" t="n"/>
      <c r="BG60" s="228" t="n">
        <v>49</v>
      </c>
      <c r="BH60" s="228" t="n">
        <v>45</v>
      </c>
      <c r="BI60" s="228" t="n">
        <v>4</v>
      </c>
    </row>
    <row r="61" ht="15" customFormat="1" customHeight="1" s="58" thickBot="1">
      <c r="B61" s="153" t="inlineStr">
        <is>
          <t xml:space="preserve">Total </t>
        </is>
      </c>
      <c r="C61" s="355">
        <f>SUM(C48:C60)</f>
        <v/>
      </c>
      <c r="D61" s="355">
        <f>SUM(D48:D60)</f>
        <v/>
      </c>
      <c r="E61" s="355">
        <f>SUM(E48:E60)</f>
        <v/>
      </c>
      <c r="F61" s="355">
        <f>SUM(F48:F60)</f>
        <v/>
      </c>
      <c r="G61" s="355">
        <f>SUM(G48:G60)</f>
        <v/>
      </c>
      <c r="H61" s="355">
        <f>SUM(H48:H60)</f>
        <v/>
      </c>
      <c r="I61" s="355">
        <f>SUM(I48:I60)</f>
        <v/>
      </c>
      <c r="J61" s="355">
        <f>SUM(J48:J60)</f>
        <v/>
      </c>
      <c r="K61" s="355">
        <f>SUM(K48:K60)</f>
        <v/>
      </c>
      <c r="L61" s="355">
        <f>SUM(L48:L60)</f>
        <v/>
      </c>
      <c r="M61" s="355">
        <f>SUM(M48:M60)</f>
        <v/>
      </c>
      <c r="N61" s="355">
        <f>SUM(N48:N60)</f>
        <v/>
      </c>
      <c r="O61" s="355">
        <f>SUM(O48:O60)</f>
        <v/>
      </c>
      <c r="P61" s="355">
        <f>SUM(P48:P60)</f>
        <v/>
      </c>
      <c r="Q61" s="355">
        <f>SUM(Q48:Q60)</f>
        <v/>
      </c>
      <c r="R61" s="355">
        <f>SUM(R48:R60)</f>
        <v/>
      </c>
      <c r="S61" s="355">
        <f>SUM(S48:S60)</f>
        <v/>
      </c>
      <c r="T61" s="355">
        <f>SUM(T48:T60)</f>
        <v/>
      </c>
      <c r="U61" s="355">
        <f>SUM(U48:U60)</f>
        <v/>
      </c>
      <c r="V61" s="355">
        <f>SUM(V48:V60)</f>
        <v/>
      </c>
      <c r="W61" s="355">
        <f>SUM(W48:W60)</f>
        <v/>
      </c>
      <c r="X61" s="355">
        <f>SUM(X48:X60)</f>
        <v/>
      </c>
      <c r="Y61" s="355">
        <f>SUM(Y48:Y60)</f>
        <v/>
      </c>
      <c r="Z61" s="355">
        <f>SUM(Z48:Z60)</f>
        <v/>
      </c>
      <c r="AA61" s="355">
        <f>SUM(AA48:AA60)</f>
        <v/>
      </c>
      <c r="AB61" s="355">
        <f>SUM(AB48:AB60)</f>
        <v/>
      </c>
      <c r="AC61" s="355">
        <f>SUM(AC48:AC60)</f>
        <v/>
      </c>
      <c r="AD61" s="355">
        <f>SUM(AD48:AD60)</f>
        <v/>
      </c>
      <c r="AE61" s="355">
        <f>SUM(AE48:AE60)</f>
        <v/>
      </c>
      <c r="AF61" s="355">
        <f>SUM(AF48:AF60)</f>
        <v/>
      </c>
      <c r="AG61" s="355">
        <f>SUM(AG48:AG60)</f>
        <v/>
      </c>
      <c r="AH61" s="355">
        <f>SUM(AH48:AH60)</f>
        <v/>
      </c>
      <c r="AI61" s="355">
        <f>SUM(AI48:AI60)</f>
        <v/>
      </c>
      <c r="AJ61" s="355">
        <f>SUM(AJ48:AJ60)</f>
        <v/>
      </c>
      <c r="AK61" s="355">
        <f>SUM(AK48:AK60)</f>
        <v/>
      </c>
      <c r="AL61" s="355">
        <f>SUM(AL48:AL60)</f>
        <v/>
      </c>
      <c r="AM61" s="355">
        <f>SUM(AM48:AM60)</f>
        <v/>
      </c>
      <c r="AN61" s="355">
        <f>SUM(AN48:AN60)</f>
        <v/>
      </c>
      <c r="AO61" s="355">
        <f>SUM(AO48:AO60)</f>
        <v/>
      </c>
      <c r="AP61" s="355">
        <f>SUM(AP48:AP60)</f>
        <v/>
      </c>
      <c r="AQ61" s="355">
        <f>SUM(C61,D61,H61,I61,M61,N61,R61,S61,W61,X61,AB61,AC61,AG61,AH61,AL61,AM61)</f>
        <v/>
      </c>
      <c r="AR61" s="216">
        <f>SUM(G61,L61,Q61,V61,AA61,AF61,AK61,AP61)</f>
        <v/>
      </c>
      <c r="AS61" s="216">
        <f>AQ61-SUM(E61,F61,J61,K61,O61,P61,T61,U61,Z61,AA61,AD61,AE61,AJ61,AI61,AN61,AO61)</f>
        <v/>
      </c>
      <c r="AT61" s="207">
        <f>SUM(AT48:AT60)</f>
        <v/>
      </c>
      <c r="AU61" s="180">
        <f>AS61/AT61</f>
        <v/>
      </c>
      <c r="AV61" s="208">
        <f>IFERROR(SUM(E61,F61)/SUM(C61,D61),0)</f>
        <v/>
      </c>
      <c r="AW61" s="208">
        <f>IFERROR(SUM(J61,K61)/SUM(H61,I61),0)</f>
        <v/>
      </c>
      <c r="AX61" s="208">
        <f>IFERROR(SUM(O61,P61)/SUM(M61,N61),0)</f>
        <v/>
      </c>
      <c r="AY61" s="208">
        <f>IFERROR(SUM(T61,U61)/SUM(R61,S61),0)</f>
        <v/>
      </c>
      <c r="AZ61" s="208">
        <f>IFERROR(SUM(Y61,Z61)/SUM(W61,X61),0)</f>
        <v/>
      </c>
      <c r="BA61" s="208">
        <f>IFERROR(SUM(AD61,AE61)/SUM(AB61,AC61),0)</f>
        <v/>
      </c>
      <c r="BB61" s="208">
        <f>IFERROR(SUM(AI61,AJ61)/SUM(AG61,AH61),0)</f>
        <v/>
      </c>
      <c r="BC61" s="208">
        <f>IFERROR(SUM(AN61,AO61)/SUM(AL61,AM61),0)</f>
        <v/>
      </c>
    </row>
    <row r="62" ht="15" customHeight="1" s="218" thickBot="1">
      <c r="B62" s="103" t="inlineStr">
        <is>
          <t xml:space="preserve">EID </t>
        </is>
      </c>
      <c r="C62" s="104" t="n"/>
      <c r="D62" s="104" t="n"/>
      <c r="E62" s="104" t="n"/>
      <c r="F62" s="104" t="n"/>
      <c r="G62" s="104" t="n"/>
      <c r="H62" s="104" t="n"/>
      <c r="I62" s="104" t="n"/>
      <c r="J62" s="104" t="n"/>
      <c r="K62" s="104" t="n"/>
      <c r="L62" s="104" t="n"/>
      <c r="M62" s="104" t="n"/>
      <c r="N62" s="104" t="n"/>
      <c r="O62" s="104" t="n"/>
      <c r="P62" s="104" t="n"/>
      <c r="Q62" s="104" t="n"/>
      <c r="R62" s="104" t="n"/>
      <c r="S62" s="104" t="n"/>
      <c r="T62" s="104" t="n"/>
      <c r="U62" s="104" t="n"/>
      <c r="V62" s="104" t="n"/>
      <c r="W62" s="104" t="n"/>
      <c r="X62" s="104" t="n"/>
      <c r="Y62" s="104" t="n"/>
      <c r="Z62" s="104" t="n"/>
      <c r="AA62" s="104" t="n"/>
      <c r="AB62" s="104" t="n"/>
      <c r="AC62" s="104" t="n"/>
      <c r="AD62" s="104" t="n"/>
      <c r="AE62" s="104" t="n"/>
      <c r="AF62" s="104" t="n"/>
      <c r="AG62" s="104" t="n"/>
      <c r="AH62" s="104" t="n"/>
      <c r="AI62" s="104" t="n"/>
      <c r="AJ62" s="104" t="n"/>
      <c r="AK62" s="104" t="n"/>
      <c r="AL62" s="104" t="n"/>
      <c r="AM62" s="104" t="n"/>
      <c r="AN62" s="104" t="n"/>
      <c r="AO62" s="104" t="n"/>
      <c r="AP62" s="104" t="n"/>
      <c r="AQ62" s="104" t="n"/>
      <c r="AR62" s="105" t="n"/>
      <c r="AS62" s="105" t="n"/>
      <c r="AT62" s="105" t="n"/>
      <c r="AU62" s="106" t="n"/>
      <c r="AV62" s="107" t="n"/>
      <c r="AW62" s="107" t="n"/>
      <c r="AX62" s="107" t="n"/>
      <c r="AY62" s="107" t="n"/>
      <c r="AZ62" s="107" t="n"/>
      <c r="BA62" s="107" t="n"/>
      <c r="BB62" s="107" t="n"/>
      <c r="BC62" s="107" t="n"/>
    </row>
    <row r="63" ht="16.2" customHeight="1" s="218" thickBot="1">
      <c r="B63" s="166" t="inlineStr">
        <is>
          <t>NMRL</t>
        </is>
      </c>
      <c r="C63" s="41" t="n">
        <v>0</v>
      </c>
      <c r="D63" s="41" t="n">
        <v>0</v>
      </c>
      <c r="E63" s="41" t="n">
        <v>0</v>
      </c>
      <c r="F63" s="41" t="n">
        <v>0</v>
      </c>
      <c r="G63" s="41" t="n">
        <v>0</v>
      </c>
      <c r="H63" s="41" t="n">
        <v>0</v>
      </c>
      <c r="I63" s="41" t="n">
        <v>2065</v>
      </c>
      <c r="J63" s="41" t="n">
        <v>13</v>
      </c>
      <c r="K63" s="41" t="n">
        <v>0</v>
      </c>
      <c r="L63" s="41" t="n">
        <v>13</v>
      </c>
      <c r="M63" s="41" t="n">
        <v>0</v>
      </c>
      <c r="N63" s="41" t="n">
        <v>0</v>
      </c>
      <c r="O63" s="41" t="n">
        <v>0</v>
      </c>
      <c r="P63" s="41" t="n">
        <v>0</v>
      </c>
      <c r="Q63" s="41" t="n">
        <v>0</v>
      </c>
      <c r="R63" s="41" t="n">
        <v>0</v>
      </c>
      <c r="S63" s="41" t="n">
        <v>0</v>
      </c>
      <c r="T63" s="41" t="n">
        <v>0</v>
      </c>
      <c r="U63" s="41" t="n">
        <v>0</v>
      </c>
      <c r="V63" s="41" t="n">
        <v>0</v>
      </c>
      <c r="W63" s="41" t="n">
        <v>0</v>
      </c>
      <c r="X63" s="41" t="n">
        <v>0</v>
      </c>
      <c r="Y63" s="41" t="n">
        <v>0</v>
      </c>
      <c r="Z63" s="41" t="n">
        <v>0</v>
      </c>
      <c r="AA63" s="41" t="n">
        <v>0</v>
      </c>
      <c r="AB63" s="41" t="n">
        <v>0</v>
      </c>
      <c r="AC63" s="41" t="n">
        <v>0</v>
      </c>
      <c r="AD63" s="41" t="n">
        <v>0</v>
      </c>
      <c r="AE63" s="41" t="n">
        <v>0</v>
      </c>
      <c r="AF63" s="41" t="n">
        <v>0</v>
      </c>
      <c r="AG63" s="41" t="n">
        <v>0</v>
      </c>
      <c r="AH63" s="41" t="n">
        <v>0</v>
      </c>
      <c r="AI63" s="41" t="n">
        <v>0</v>
      </c>
      <c r="AJ63" s="41" t="n">
        <v>0</v>
      </c>
      <c r="AK63" s="41" t="n">
        <v>0</v>
      </c>
      <c r="AL63" s="41" t="n">
        <v>0</v>
      </c>
      <c r="AM63" s="41" t="n">
        <v>0</v>
      </c>
      <c r="AN63" s="41" t="n">
        <v>0</v>
      </c>
      <c r="AO63" s="41" t="n">
        <v>0</v>
      </c>
      <c r="AP63" s="41" t="n">
        <v>0</v>
      </c>
      <c r="AQ63" s="41">
        <f>SUM(C63,D63,H63,I63,M63,N63,R63,S63,W63,X63,AB63,AC63,AG63,AH63,AL63,AM63)</f>
        <v/>
      </c>
      <c r="AR63" s="45">
        <f>SUM(G63,L63,Q63,V63,AA63,AF63,AK63,AP63)</f>
        <v/>
      </c>
      <c r="AS63" s="45">
        <f>AQ63-SUM(E63,F63,J63,K63,O63,P63,T63,U63,Z63,AA63,AD63,AE63,AJ63,AI63,AN63,AO63)</f>
        <v/>
      </c>
      <c r="AT63" s="45" t="n"/>
      <c r="AU63" s="48">
        <f>AS63/AT63</f>
        <v/>
      </c>
      <c r="AV63" s="217">
        <f>IFERROR(SUM(E63,F63)/SUM(C63,D63),0)</f>
        <v/>
      </c>
      <c r="AW63" s="217">
        <f>IFERROR(SUM(J63,K63)/SUM(H63,I63),0)</f>
        <v/>
      </c>
      <c r="AX63" s="217">
        <f>IFERROR(SUM(O63,P63)/SUM(M63,N63),0)</f>
        <v/>
      </c>
      <c r="AY63" s="217">
        <f>IFERROR(SUM(T63,U63)/SUM(R63,S63),0)</f>
        <v/>
      </c>
      <c r="AZ63" s="217">
        <f>IFERROR(SUM(Y63,Z63)/SUM(W63,X63),0)</f>
        <v/>
      </c>
      <c r="BA63" s="217">
        <f>IFERROR(SUM(AD63,AE63)/SUM(AB63,AC63),0)</f>
        <v/>
      </c>
      <c r="BB63" s="217">
        <f>IFERROR(SUM(AI63,AJ63)/SUM(AG63,AH63),0)</f>
        <v/>
      </c>
      <c r="BC63" s="217">
        <f>IFERROR(SUM(AN63,AO63)/SUM(AL63,AM63),0)</f>
        <v/>
      </c>
    </row>
    <row r="64" ht="16.2" customHeight="1" s="218" thickBot="1">
      <c r="B64" s="166" t="inlineStr">
        <is>
          <t>Mpilo</t>
        </is>
      </c>
      <c r="C64" s="110" t="n">
        <v>0</v>
      </c>
      <c r="D64" s="110" t="n">
        <v>0</v>
      </c>
      <c r="E64" s="110" t="n">
        <v>0</v>
      </c>
      <c r="F64" s="91" t="n">
        <v>0</v>
      </c>
      <c r="G64" s="91" t="n">
        <v>0</v>
      </c>
      <c r="H64" s="110" t="n">
        <v>0</v>
      </c>
      <c r="I64" s="110" t="n">
        <v>1056</v>
      </c>
      <c r="J64" s="110" t="n">
        <v>37</v>
      </c>
      <c r="K64" s="91" t="n">
        <v>0</v>
      </c>
      <c r="L64" s="91" t="n">
        <v>28</v>
      </c>
      <c r="M64" s="110" t="n">
        <v>0</v>
      </c>
      <c r="N64" s="110" t="n">
        <v>0</v>
      </c>
      <c r="O64" s="110" t="n">
        <v>0</v>
      </c>
      <c r="P64" s="91" t="n">
        <v>0</v>
      </c>
      <c r="Q64" s="91" t="n">
        <v>0</v>
      </c>
      <c r="R64" s="110" t="n">
        <v>0</v>
      </c>
      <c r="S64" s="110" t="n">
        <v>0</v>
      </c>
      <c r="T64" s="110" t="n">
        <v>0</v>
      </c>
      <c r="U64" s="91" t="n">
        <v>0</v>
      </c>
      <c r="V64" s="91" t="n">
        <v>0</v>
      </c>
      <c r="W64" s="110" t="n">
        <v>0</v>
      </c>
      <c r="X64" s="110" t="n">
        <v>0</v>
      </c>
      <c r="Y64" s="110" t="n">
        <v>0</v>
      </c>
      <c r="Z64" s="91" t="n">
        <v>0</v>
      </c>
      <c r="AA64" s="91" t="n">
        <v>0</v>
      </c>
      <c r="AB64" s="110" t="n">
        <v>0</v>
      </c>
      <c r="AC64" s="110" t="n">
        <v>0</v>
      </c>
      <c r="AD64" s="110" t="n">
        <v>0</v>
      </c>
      <c r="AE64" s="91" t="n">
        <v>0</v>
      </c>
      <c r="AF64" s="91" t="n">
        <v>0</v>
      </c>
      <c r="AG64" s="110" t="n">
        <v>0</v>
      </c>
      <c r="AH64" s="110" t="n">
        <v>0</v>
      </c>
      <c r="AI64" s="110" t="n">
        <v>0</v>
      </c>
      <c r="AJ64" s="91" t="n">
        <v>0</v>
      </c>
      <c r="AK64" s="91" t="n">
        <v>0</v>
      </c>
      <c r="AL64" s="110" t="n">
        <v>0</v>
      </c>
      <c r="AM64" s="110" t="n">
        <v>0</v>
      </c>
      <c r="AN64" s="110" t="n">
        <v>0</v>
      </c>
      <c r="AO64" s="91" t="n">
        <v>0</v>
      </c>
      <c r="AP64" s="91" t="n">
        <v>0</v>
      </c>
      <c r="AQ64" s="41">
        <f>SUM(C64,D64,H64,I64,M64,N64,R64,S64,W64,X64,AB64,AC64,AG64,AH64,AL64,AM64)</f>
        <v/>
      </c>
      <c r="AR64" s="111">
        <f>SUM(G64,L64,Q64,V64,AA64,AF64,AK64,AP64)</f>
        <v/>
      </c>
      <c r="AS64" s="111">
        <f>AQ64-SUM(E64,F64,J64,K64,O64,P64,T64,U64,Z64,AA64,AD64,AE64,AJ64,AI64,AN64,AO64)</f>
        <v/>
      </c>
      <c r="AT64" s="111" t="n"/>
      <c r="AU64" s="48">
        <f>AS64/AT64</f>
        <v/>
      </c>
      <c r="AV64" s="217">
        <f>IFERROR(SUM(E64,F64)/SUM(C64,D64),0)</f>
        <v/>
      </c>
      <c r="AW64" s="217">
        <f>IFERROR(SUM(J64,K64)/SUM(H64,I64),0)</f>
        <v/>
      </c>
      <c r="AX64" s="217">
        <f>IFERROR(SUM(O64,P64)/SUM(M64,N64),0)</f>
        <v/>
      </c>
      <c r="AY64" s="217">
        <f>IFERROR(SUM(T64,U64)/SUM(R64,S64),0)</f>
        <v/>
      </c>
      <c r="AZ64" s="217">
        <f>IFERROR(SUM(Y64,Z64)/SUM(W64,X64),0)</f>
        <v/>
      </c>
      <c r="BA64" s="217">
        <f>IFERROR(SUM(AD64,AE64)/SUM(AB64,AC64),0)</f>
        <v/>
      </c>
      <c r="BB64" s="217">
        <f>IFERROR(SUM(AI64,AJ64)/SUM(AG64,AH64),0)</f>
        <v/>
      </c>
      <c r="BC64" s="217">
        <f>IFERROR(SUM(AN64,AO64)/SUM(AL64,AM64),0)</f>
        <v/>
      </c>
    </row>
    <row r="65" ht="16.2" customHeight="1" s="218" thickBot="1">
      <c r="B65" s="109" t="inlineStr">
        <is>
          <t>Mutare</t>
        </is>
      </c>
      <c r="C65" s="41" t="n">
        <v>0</v>
      </c>
      <c r="D65" s="41" t="n">
        <v>0</v>
      </c>
      <c r="E65" s="41" t="n">
        <v>0</v>
      </c>
      <c r="F65" s="41" t="n">
        <v>0</v>
      </c>
      <c r="G65" s="41" t="n">
        <v>0</v>
      </c>
      <c r="H65" s="41" t="n">
        <v>0</v>
      </c>
      <c r="I65" s="41" t="n">
        <v>616</v>
      </c>
      <c r="J65" s="41" t="n">
        <v>0</v>
      </c>
      <c r="K65" s="41" t="n">
        <v>0</v>
      </c>
      <c r="L65" s="41" t="n">
        <v>0</v>
      </c>
      <c r="M65" s="41" t="n">
        <v>0</v>
      </c>
      <c r="N65" s="41" t="n">
        <v>0</v>
      </c>
      <c r="O65" s="41" t="n">
        <v>0</v>
      </c>
      <c r="P65" s="41" t="n">
        <v>0</v>
      </c>
      <c r="Q65" s="41" t="n">
        <v>0</v>
      </c>
      <c r="R65" s="41" t="n">
        <v>0</v>
      </c>
      <c r="S65" s="41" t="n">
        <v>0</v>
      </c>
      <c r="T65" s="41" t="n">
        <v>0</v>
      </c>
      <c r="U65" s="41" t="n">
        <v>0</v>
      </c>
      <c r="V65" s="41" t="n">
        <v>0</v>
      </c>
      <c r="W65" s="41" t="n">
        <v>0</v>
      </c>
      <c r="X65" s="41" t="n">
        <v>0</v>
      </c>
      <c r="Y65" s="41" t="n">
        <v>0</v>
      </c>
      <c r="Z65" s="41" t="n">
        <v>0</v>
      </c>
      <c r="AA65" s="41" t="n">
        <v>0</v>
      </c>
      <c r="AB65" s="41" t="n">
        <v>0</v>
      </c>
      <c r="AC65" s="41" t="n">
        <v>0</v>
      </c>
      <c r="AD65" s="41" t="n">
        <v>0</v>
      </c>
      <c r="AE65" s="41" t="n">
        <v>0</v>
      </c>
      <c r="AF65" s="41" t="n">
        <v>0</v>
      </c>
      <c r="AG65" s="41" t="n">
        <v>0</v>
      </c>
      <c r="AH65" s="41" t="n">
        <v>0</v>
      </c>
      <c r="AI65" s="41" t="n">
        <v>0</v>
      </c>
      <c r="AJ65" s="41" t="n">
        <v>0</v>
      </c>
      <c r="AK65" s="41" t="n">
        <v>0</v>
      </c>
      <c r="AL65" s="41" t="n">
        <v>0</v>
      </c>
      <c r="AM65" s="41" t="n">
        <v>0</v>
      </c>
      <c r="AN65" s="41" t="n">
        <v>0</v>
      </c>
      <c r="AO65" s="41" t="n">
        <v>0</v>
      </c>
      <c r="AP65" s="41" t="n">
        <v>0</v>
      </c>
      <c r="AQ65" s="41">
        <f>SUM(C65,D65,H65,I65,M65,N65,R65,S65,W65,X65,AB65,AC65,AG65,AH65,AL65,AM65)</f>
        <v/>
      </c>
      <c r="AR65" s="45">
        <f>SUM(G65,L65,Q65,V65,AA65,AF65,AK65,AP65)</f>
        <v/>
      </c>
      <c r="AS65" s="45">
        <f>AQ65-SUM(E65,F65,J65,K65,O65,P65,T65,U65,Z65,AA65,AD65,AE65,AJ65,AI65,AN65,AO65)</f>
        <v/>
      </c>
      <c r="AT65" s="45" t="n"/>
      <c r="AU65" s="48">
        <f>AS65/AT65</f>
        <v/>
      </c>
      <c r="AV65" s="217">
        <f>IFERROR(SUM(E65,F65)/SUM(C65,D65),0)</f>
        <v/>
      </c>
      <c r="AW65" s="217">
        <f>IFERROR(SUM(J65,K65)/SUM(H65,I65),0)</f>
        <v/>
      </c>
      <c r="AX65" s="217">
        <f>IFERROR(SUM(O65,P65)/SUM(M65,N65),0)</f>
        <v/>
      </c>
      <c r="AY65" s="217">
        <f>IFERROR(SUM(T65,U65)/SUM(R65,S65),0)</f>
        <v/>
      </c>
      <c r="AZ65" s="217">
        <f>IFERROR(SUM(Y65,Z65)/SUM(W65,X65),0)</f>
        <v/>
      </c>
      <c r="BA65" s="217">
        <f>IFERROR(SUM(AD65,AE65)/SUM(AB65,AC65),0)</f>
        <v/>
      </c>
      <c r="BB65" s="217">
        <f>IFERROR(SUM(AI65,AJ65)/SUM(AG65,AH65),0)</f>
        <v/>
      </c>
      <c r="BC65" s="217">
        <f>IFERROR(SUM(AN65,AO65)/SUM(AL65,AM65),0)</f>
        <v/>
      </c>
    </row>
    <row r="66" ht="16.2" customHeight="1" s="218" thickBot="1">
      <c r="B66" s="109" t="inlineStr">
        <is>
          <t>Chinhoyi</t>
        </is>
      </c>
      <c r="C66" s="41" t="n">
        <v>0</v>
      </c>
      <c r="D66" s="41" t="n">
        <v>0</v>
      </c>
      <c r="E66" s="41" t="n">
        <v>0</v>
      </c>
      <c r="F66" s="41" t="n">
        <v>0</v>
      </c>
      <c r="G66" s="41" t="n">
        <v>0</v>
      </c>
      <c r="H66" s="41" t="n">
        <v>0</v>
      </c>
      <c r="I66" s="41" t="n">
        <v>0</v>
      </c>
      <c r="J66" s="41" t="n">
        <v>0</v>
      </c>
      <c r="K66" s="41" t="n">
        <v>0</v>
      </c>
      <c r="L66" s="41" t="n">
        <v>0</v>
      </c>
      <c r="M66" s="41" t="n">
        <v>0</v>
      </c>
      <c r="N66" s="41" t="n">
        <v>0</v>
      </c>
      <c r="O66" s="41" t="n">
        <v>0</v>
      </c>
      <c r="P66" s="41" t="n">
        <v>0</v>
      </c>
      <c r="Q66" s="41" t="n">
        <v>0</v>
      </c>
      <c r="R66" s="41" t="n">
        <v>0</v>
      </c>
      <c r="S66" s="41" t="n">
        <v>0</v>
      </c>
      <c r="T66" s="41" t="n">
        <v>0</v>
      </c>
      <c r="U66" s="41" t="n">
        <v>0</v>
      </c>
      <c r="V66" s="41" t="n">
        <v>0</v>
      </c>
      <c r="W66" s="41" t="n">
        <v>0</v>
      </c>
      <c r="X66" s="41" t="n">
        <v>0</v>
      </c>
      <c r="Y66" s="41" t="n">
        <v>0</v>
      </c>
      <c r="Z66" s="41" t="n">
        <v>0</v>
      </c>
      <c r="AA66" s="41" t="n">
        <v>0</v>
      </c>
      <c r="AB66" s="41" t="n">
        <v>0</v>
      </c>
      <c r="AC66" s="41" t="n">
        <v>0</v>
      </c>
      <c r="AD66" s="41" t="n">
        <v>0</v>
      </c>
      <c r="AE66" s="41" t="n">
        <v>0</v>
      </c>
      <c r="AF66" s="41" t="n">
        <v>0</v>
      </c>
      <c r="AG66" s="41" t="n">
        <v>0</v>
      </c>
      <c r="AH66" s="41" t="n">
        <v>0</v>
      </c>
      <c r="AI66" s="41" t="n">
        <v>0</v>
      </c>
      <c r="AJ66" s="41" t="n">
        <v>0</v>
      </c>
      <c r="AK66" s="41" t="n">
        <v>0</v>
      </c>
      <c r="AL66" s="41" t="n">
        <v>0</v>
      </c>
      <c r="AM66" s="41" t="n">
        <v>0</v>
      </c>
      <c r="AN66" s="41" t="n">
        <v>0</v>
      </c>
      <c r="AO66" s="41" t="n">
        <v>0</v>
      </c>
      <c r="AP66" s="41" t="n">
        <v>0</v>
      </c>
      <c r="AQ66" s="41">
        <f>SUM(C66,D66,H66,I66,M66,N66,R66,S66,W66,X66,AB66,AC66,AG66,AH66,AL66,AM66)</f>
        <v/>
      </c>
      <c r="AR66" s="45">
        <f>SUM(G66,L66,Q66,V66,AA66,AF66,AK66,AP66)</f>
        <v/>
      </c>
      <c r="AS66" s="45">
        <f>AQ66-SUM(E66,F66,J66,K66,O66,P66,T66,U66,Z66,AA66,AD66,AE66,AJ66,AI66,AN66,AO66)</f>
        <v/>
      </c>
      <c r="AT66" s="45" t="n"/>
      <c r="AU66" s="48">
        <f>AS66/AT66</f>
        <v/>
      </c>
      <c r="AV66" s="217">
        <f>IFERROR(SUM(E66,F66)/SUM(C66,D66),0)</f>
        <v/>
      </c>
      <c r="AW66" s="217">
        <f>IFERROR(SUM(J66,K66)/SUM(H66,I66),0)</f>
        <v/>
      </c>
      <c r="AX66" s="217">
        <f>IFERROR(SUM(O66,P66)/SUM(M66,N66),0)</f>
        <v/>
      </c>
      <c r="AY66" s="217">
        <f>IFERROR(SUM(T66,U66)/SUM(R66,S66),0)</f>
        <v/>
      </c>
      <c r="AZ66" s="217">
        <f>IFERROR(SUM(Y66,Z66)/SUM(W66,X66),0)</f>
        <v/>
      </c>
      <c r="BA66" s="217">
        <f>IFERROR(SUM(AD66,AE66)/SUM(AB66,AC66),0)</f>
        <v/>
      </c>
      <c r="BB66" s="217">
        <f>IFERROR(SUM(AI66,AJ66)/SUM(AG66,AH66),0)</f>
        <v/>
      </c>
      <c r="BC66" s="217">
        <f>IFERROR(SUM(AN66,AO66)/SUM(AL66,AM66),0)</f>
        <v/>
      </c>
    </row>
    <row r="67" ht="16.2" customFormat="1" customHeight="1" s="185" thickBot="1">
      <c r="B67" s="224" t="inlineStr">
        <is>
          <t>Masvingo</t>
        </is>
      </c>
      <c r="C67" s="225" t="n">
        <v>0</v>
      </c>
      <c r="D67" s="225" t="n">
        <v>0</v>
      </c>
      <c r="E67" s="225" t="n">
        <v>0</v>
      </c>
      <c r="F67" s="225" t="n">
        <v>0</v>
      </c>
      <c r="G67" s="225" t="n">
        <v>0</v>
      </c>
      <c r="H67" s="225" t="n">
        <v>0</v>
      </c>
      <c r="I67" s="225" t="n">
        <v>18</v>
      </c>
      <c r="J67" s="225" t="n">
        <v>0</v>
      </c>
      <c r="K67" s="225" t="n">
        <v>0</v>
      </c>
      <c r="L67" s="225" t="n">
        <v>0</v>
      </c>
      <c r="M67" s="225" t="n">
        <v>0</v>
      </c>
      <c r="N67" s="225" t="n">
        <v>0</v>
      </c>
      <c r="O67" s="225" t="n">
        <v>0</v>
      </c>
      <c r="P67" s="225" t="n">
        <v>0</v>
      </c>
      <c r="Q67" s="225" t="n">
        <v>0</v>
      </c>
      <c r="R67" s="225" t="n">
        <v>0</v>
      </c>
      <c r="S67" s="225" t="n">
        <v>0</v>
      </c>
      <c r="T67" s="225" t="n">
        <v>0</v>
      </c>
      <c r="U67" s="225" t="n">
        <v>0</v>
      </c>
      <c r="V67" s="225" t="n">
        <v>0</v>
      </c>
      <c r="W67" s="225" t="n">
        <v>0</v>
      </c>
      <c r="X67" s="225" t="n">
        <v>0</v>
      </c>
      <c r="Y67" s="225" t="n">
        <v>0</v>
      </c>
      <c r="Z67" s="225" t="n">
        <v>0</v>
      </c>
      <c r="AA67" s="225" t="n">
        <v>0</v>
      </c>
      <c r="AB67" s="225" t="n">
        <v>0</v>
      </c>
      <c r="AC67" s="225" t="n">
        <v>0</v>
      </c>
      <c r="AD67" s="225" t="n">
        <v>0</v>
      </c>
      <c r="AE67" s="225" t="n">
        <v>0</v>
      </c>
      <c r="AF67" s="225" t="n">
        <v>0</v>
      </c>
      <c r="AG67" s="225" t="n">
        <v>0</v>
      </c>
      <c r="AH67" s="225" t="n">
        <v>0</v>
      </c>
      <c r="AI67" s="225" t="n">
        <v>0</v>
      </c>
      <c r="AJ67" s="225" t="n">
        <v>0</v>
      </c>
      <c r="AK67" s="225" t="n">
        <v>0</v>
      </c>
      <c r="AL67" s="225" t="n">
        <v>0</v>
      </c>
      <c r="AM67" s="225" t="n">
        <v>0</v>
      </c>
      <c r="AN67" s="225" t="n">
        <v>0</v>
      </c>
      <c r="AO67" s="225" t="n">
        <v>0</v>
      </c>
      <c r="AP67" s="225" t="n">
        <v>0</v>
      </c>
      <c r="AQ67" s="175">
        <f>SUM(C67,D67,H67,I67,M67,N67,R67,S67,W67,X67,AB67,AC67,AG67,AH67,AL67,AM67)</f>
        <v/>
      </c>
      <c r="AR67" s="188">
        <f>SUM(G67,L67,Q67,V67,AA67,AF67,AK67,AP67)</f>
        <v/>
      </c>
      <c r="AS67" s="188">
        <f>AQ67-SUM(E67,F67,J67,K67,O67,P67,T67,U67,Z67,AA67,AD67,AE67,AJ67,AI67,AN67,AO67)</f>
        <v/>
      </c>
      <c r="AT67" s="188" t="n"/>
      <c r="AU67" s="180">
        <f>AS67/AT67</f>
        <v/>
      </c>
      <c r="AV67" s="226">
        <f>IFERROR(SUM(E67,F67)/SUM(C67,D67),0)</f>
        <v/>
      </c>
      <c r="AW67" s="226">
        <f>IFERROR(SUM(J67,K67)/SUM(H67,I67),0)</f>
        <v/>
      </c>
      <c r="AX67" s="226">
        <f>IFERROR(SUM(O67,P67)/SUM(M67,N67),0)</f>
        <v/>
      </c>
      <c r="AY67" s="226">
        <f>IFERROR(SUM(T67,U67)/SUM(R67,S67),0)</f>
        <v/>
      </c>
      <c r="AZ67" s="226">
        <f>IFERROR(SUM(Y67,Z67)/SUM(W67,X67),0)</f>
        <v/>
      </c>
      <c r="BA67" s="226">
        <f>IFERROR(SUM(AD67,AE67)/SUM(AB67,AC67),0)</f>
        <v/>
      </c>
      <c r="BB67" s="226">
        <f>IFERROR(SUM(AI67,AJ67)/SUM(AG67,AH67),0)</f>
        <v/>
      </c>
      <c r="BC67" s="226">
        <f>IFERROR(SUM(AN67,AO67)/SUM(AL67,AM67),0)</f>
        <v/>
      </c>
    </row>
    <row r="68" ht="15" customFormat="1" customHeight="1" s="58" thickBot="1">
      <c r="B68" s="153" t="inlineStr">
        <is>
          <t>Total</t>
        </is>
      </c>
      <c r="C68" s="216">
        <f>SUM(C63:C67)</f>
        <v/>
      </c>
      <c r="D68" s="216">
        <f>SUM(D63:D67)</f>
        <v/>
      </c>
      <c r="E68" s="216">
        <f>SUM(E63:E67)</f>
        <v/>
      </c>
      <c r="F68" s="216">
        <f>SUM(F63:F67)</f>
        <v/>
      </c>
      <c r="G68" s="216">
        <f>SUM(G63:G67)</f>
        <v/>
      </c>
      <c r="H68" s="216">
        <f>SUM(H63:H67)</f>
        <v/>
      </c>
      <c r="I68" s="216">
        <f>SUM(I63:I67)</f>
        <v/>
      </c>
      <c r="J68" s="216">
        <f>SUM(J63:J67)</f>
        <v/>
      </c>
      <c r="K68" s="216">
        <f>SUM(K63:K67)</f>
        <v/>
      </c>
      <c r="L68" s="216">
        <f>SUM(L63:L67)</f>
        <v/>
      </c>
      <c r="M68" s="216">
        <f>SUM(M63:M67)</f>
        <v/>
      </c>
      <c r="N68" s="216">
        <f>SUM(N63:N67)</f>
        <v/>
      </c>
      <c r="O68" s="216">
        <f>SUM(O63:O67)</f>
        <v/>
      </c>
      <c r="P68" s="216">
        <f>SUM(P63:P67)</f>
        <v/>
      </c>
      <c r="Q68" s="216">
        <f>SUM(Q63:Q67)</f>
        <v/>
      </c>
      <c r="R68" s="216">
        <f>SUM(R63:R67)</f>
        <v/>
      </c>
      <c r="S68" s="216">
        <f>SUM(S63:S67)</f>
        <v/>
      </c>
      <c r="T68" s="216">
        <f>SUM(T63:T67)</f>
        <v/>
      </c>
      <c r="U68" s="216">
        <f>SUM(U63:U67)</f>
        <v/>
      </c>
      <c r="V68" s="216">
        <f>SUM(V63:V67)</f>
        <v/>
      </c>
      <c r="W68" s="216">
        <f>SUM(W63:W67)</f>
        <v/>
      </c>
      <c r="X68" s="216">
        <f>SUM(X63:X67)</f>
        <v/>
      </c>
      <c r="Y68" s="216">
        <f>SUM(Y63:Y67)</f>
        <v/>
      </c>
      <c r="Z68" s="216">
        <f>SUM(Z63:Z67)</f>
        <v/>
      </c>
      <c r="AA68" s="216">
        <f>SUM(AA63:AA67)</f>
        <v/>
      </c>
      <c r="AB68" s="216">
        <f>SUM(AB63:AB67)</f>
        <v/>
      </c>
      <c r="AC68" s="216">
        <f>SUM(AC63:AC67)</f>
        <v/>
      </c>
      <c r="AD68" s="216">
        <f>SUM(AD63:AD67)</f>
        <v/>
      </c>
      <c r="AE68" s="216">
        <f>SUM(AE63:AE67)</f>
        <v/>
      </c>
      <c r="AF68" s="216">
        <f>SUM(AF63:AF67)</f>
        <v/>
      </c>
      <c r="AG68" s="216">
        <f>SUM(AG63:AG67)</f>
        <v/>
      </c>
      <c r="AH68" s="216">
        <f>SUM(AH63:AH67)</f>
        <v/>
      </c>
      <c r="AI68" s="216">
        <f>SUM(AI63:AI67)</f>
        <v/>
      </c>
      <c r="AJ68" s="216">
        <f>SUM(AJ63:AJ67)</f>
        <v/>
      </c>
      <c r="AK68" s="216">
        <f>SUM(AK63:AK67)</f>
        <v/>
      </c>
      <c r="AL68" s="216">
        <f>SUM(AL63:AL67)</f>
        <v/>
      </c>
      <c r="AM68" s="216">
        <f>SUM(AM63:AM67)</f>
        <v/>
      </c>
      <c r="AN68" s="216">
        <f>SUM(AN63:AN67)</f>
        <v/>
      </c>
      <c r="AO68" s="216">
        <f>SUM(AO63:AO67)</f>
        <v/>
      </c>
      <c r="AP68" s="216">
        <f>SUM(AP63:AP67)</f>
        <v/>
      </c>
      <c r="AQ68" s="216">
        <f>SUM(AQ63:AQ67)</f>
        <v/>
      </c>
      <c r="AR68" s="216">
        <f>SUM(AR63:AR67)</f>
        <v/>
      </c>
      <c r="AS68" s="216">
        <f>SUM(AS63:AS67)</f>
        <v/>
      </c>
      <c r="AT68" s="216">
        <f>SUM(AT63:AT67)</f>
        <v/>
      </c>
      <c r="AU68" s="48">
        <f>AS68/AT68</f>
        <v/>
      </c>
      <c r="AV68" s="217">
        <f>IFERROR(SUM(E68,F68)/SUM(C68,D68),0)</f>
        <v/>
      </c>
      <c r="AW68" s="217">
        <f>IFERROR(SUM(J68,K68)/SUM(H68,I68),0)</f>
        <v/>
      </c>
      <c r="AX68" s="217">
        <f>IFERROR(SUM(O68,P68)/SUM(M68,N68),0)</f>
        <v/>
      </c>
      <c r="AY68" s="217">
        <f>IFERROR(SUM(T68,U68)/SUM(R68,S68),0)</f>
        <v/>
      </c>
      <c r="AZ68" s="217">
        <f>IFERROR(SUM(Y68,Z68)/SUM(W68,X68),0)</f>
        <v/>
      </c>
      <c r="BA68" s="217">
        <f>IFERROR(SUM(AD68,AE68)/SUM(AB68,AC68),0)</f>
        <v/>
      </c>
      <c r="BB68" s="217">
        <f>IFERROR(SUM(AI68,AJ68)/SUM(AG68,AH68),0)</f>
        <v/>
      </c>
      <c r="BC68" s="217">
        <f>IFERROR(SUM(AN68,AO68)/SUM(AL68,AM68),0)</f>
        <v/>
      </c>
    </row>
    <row r="69" customFormat="1" s="58">
      <c r="B69" s="88" t="n"/>
      <c r="C69" s="384" t="n"/>
      <c r="D69" s="384" t="n"/>
      <c r="E69" s="384" t="n"/>
      <c r="F69" s="384" t="n"/>
      <c r="G69" s="384" t="n"/>
      <c r="H69" s="384" t="n"/>
      <c r="I69" s="384" t="n"/>
      <c r="J69" s="384" t="n"/>
      <c r="K69" s="384" t="n"/>
      <c r="L69" s="384" t="n"/>
      <c r="M69" s="384" t="n"/>
      <c r="N69" s="384" t="n"/>
      <c r="O69" s="384" t="n"/>
      <c r="P69" s="384" t="n"/>
      <c r="Q69" s="384" t="n"/>
      <c r="R69" s="384" t="n"/>
      <c r="S69" s="384" t="n"/>
      <c r="T69" s="384" t="n"/>
      <c r="U69" s="384" t="n"/>
      <c r="V69" s="384" t="n"/>
      <c r="W69" s="384" t="n"/>
      <c r="X69" s="384" t="n"/>
      <c r="Y69" s="384" t="n"/>
      <c r="Z69" s="384" t="n"/>
      <c r="AA69" s="384" t="n"/>
      <c r="AB69" s="384" t="n"/>
      <c r="AC69" s="384" t="n"/>
      <c r="AD69" s="384" t="n"/>
      <c r="AE69" s="384" t="n"/>
      <c r="AF69" s="384" t="n"/>
      <c r="AG69" s="384" t="n"/>
      <c r="AH69" s="384" t="n"/>
      <c r="AI69" s="384" t="n"/>
      <c r="AJ69" s="384" t="n"/>
      <c r="AK69" s="384" t="n"/>
      <c r="AL69" s="384" t="n"/>
      <c r="AM69" s="384" t="n"/>
      <c r="AN69" s="384" t="n"/>
      <c r="AO69" s="384" t="n"/>
      <c r="AP69" s="384" t="n"/>
      <c r="AQ69" s="384" t="n"/>
      <c r="AR69" s="384" t="n"/>
      <c r="AS69" s="384" t="n"/>
      <c r="AT69" s="384" t="n"/>
      <c r="AU69" s="384" t="n"/>
    </row>
    <row r="70" ht="15" customFormat="1" customHeight="1" s="58" thickBot="1">
      <c r="B70" s="88" t="n"/>
      <c r="C70" s="384" t="n"/>
      <c r="D70" s="384" t="n"/>
      <c r="E70" s="384" t="n"/>
      <c r="F70" s="384" t="n"/>
      <c r="G70" s="384" t="n"/>
      <c r="H70" s="384" t="n"/>
      <c r="I70" s="384" t="n"/>
      <c r="J70" s="384" t="n"/>
      <c r="K70" s="384" t="n"/>
      <c r="L70" s="384" t="n"/>
      <c r="M70" s="384" t="n"/>
      <c r="N70" s="384" t="n"/>
      <c r="O70" s="384" t="n"/>
      <c r="P70" s="384" t="n"/>
      <c r="Q70" s="384" t="n"/>
      <c r="R70" s="384" t="n"/>
      <c r="S70" s="384" t="n"/>
      <c r="T70" s="384" t="n"/>
      <c r="U70" s="384" t="n"/>
      <c r="V70" s="384" t="n"/>
      <c r="W70" s="384" t="n"/>
      <c r="X70" s="384" t="n"/>
      <c r="Y70" s="384" t="n"/>
      <c r="Z70" s="384" t="n"/>
      <c r="AA70" s="384" t="n"/>
      <c r="AB70" s="384" t="n"/>
      <c r="AC70" s="384" t="n"/>
      <c r="AD70" s="384" t="n"/>
      <c r="AE70" s="384" t="n"/>
      <c r="AF70" s="384" t="n"/>
      <c r="AG70" s="384" t="n"/>
      <c r="AH70" s="384" t="n"/>
      <c r="AI70" s="384" t="n"/>
      <c r="AJ70" s="384" t="n"/>
      <c r="AK70" s="384" t="n"/>
      <c r="AL70" s="384" t="n"/>
      <c r="AM70" s="384" t="n"/>
      <c r="AN70" s="384" t="n"/>
      <c r="AO70" s="384" t="n"/>
      <c r="AP70" s="384" t="n"/>
      <c r="AQ70" s="384" t="n"/>
      <c r="AR70" s="384" t="n"/>
      <c r="AS70" s="384" t="n"/>
      <c r="AT70" s="384" t="n"/>
      <c r="AU70" s="384" t="n"/>
    </row>
    <row r="71" ht="15" customFormat="1" customHeight="1" s="58" thickBot="1" thickTop="1">
      <c r="B71" s="129" t="inlineStr">
        <is>
          <t>Reasons for failures</t>
        </is>
      </c>
      <c r="C71" s="336" t="inlineStr">
        <is>
          <t>Roche</t>
        </is>
      </c>
      <c r="D71" s="470" t="n"/>
      <c r="E71" s="470" t="n"/>
      <c r="F71" s="470" t="n"/>
      <c r="G71" s="470" t="n"/>
      <c r="H71" s="470" t="n"/>
      <c r="I71" s="471" t="n"/>
      <c r="J71" s="347" t="inlineStr">
        <is>
          <t>BMX</t>
        </is>
      </c>
      <c r="K71" s="470" t="n"/>
      <c r="L71" s="470" t="n"/>
      <c r="M71" s="470" t="n"/>
      <c r="N71" s="470" t="n"/>
      <c r="O71" s="470" t="n"/>
      <c r="P71" s="471" t="n"/>
      <c r="Q71" s="346" t="inlineStr">
        <is>
          <t>BMX</t>
        </is>
      </c>
      <c r="R71" s="470" t="n"/>
      <c r="S71" s="470" t="n"/>
      <c r="T71" s="470" t="n"/>
      <c r="U71" s="470" t="n"/>
      <c r="V71" s="470" t="n"/>
      <c r="W71" s="471" t="n"/>
      <c r="X71" s="490" t="inlineStr">
        <is>
          <t>Abbott</t>
        </is>
      </c>
      <c r="Y71" s="470" t="n"/>
      <c r="Z71" s="470" t="n"/>
      <c r="AA71" s="470" t="n"/>
      <c r="AB71" s="470" t="n"/>
      <c r="AC71" s="470" t="n"/>
      <c r="AD71" s="471" t="n"/>
      <c r="AE71" s="338" t="inlineStr">
        <is>
          <t>Hologic Panther</t>
        </is>
      </c>
      <c r="AF71" s="470" t="n"/>
      <c r="AG71" s="470" t="n"/>
      <c r="AH71" s="470" t="n"/>
      <c r="AI71" s="470" t="n"/>
      <c r="AJ71" s="470" t="n"/>
      <c r="AK71" s="471" t="n"/>
      <c r="AL71" s="384" t="n"/>
      <c r="AM71" s="384" t="n"/>
      <c r="AN71" s="384" t="n"/>
      <c r="AO71" s="384" t="n"/>
      <c r="AP71" s="384" t="n"/>
    </row>
    <row r="72" ht="15" customFormat="1" customHeight="1" s="58" thickBot="1" thickTop="1">
      <c r="B72" s="130" t="n"/>
      <c r="C72" s="346" t="inlineStr">
        <is>
          <t>Plasma</t>
        </is>
      </c>
      <c r="D72" s="470" t="n"/>
      <c r="E72" s="470" t="n"/>
      <c r="F72" s="470" t="n"/>
      <c r="G72" s="470" t="n"/>
      <c r="H72" s="470" t="n"/>
      <c r="I72" s="471" t="n"/>
      <c r="J72" s="346" t="inlineStr">
        <is>
          <t>Plasma</t>
        </is>
      </c>
      <c r="K72" s="470" t="n"/>
      <c r="L72" s="470" t="n"/>
      <c r="M72" s="470" t="n"/>
      <c r="N72" s="470" t="n"/>
      <c r="O72" s="470" t="n"/>
      <c r="P72" s="471" t="n"/>
      <c r="Q72" s="336" t="inlineStr">
        <is>
          <t>DBS</t>
        </is>
      </c>
      <c r="R72" s="470" t="n"/>
      <c r="S72" s="470" t="n"/>
      <c r="T72" s="470" t="n"/>
      <c r="U72" s="470" t="n"/>
      <c r="V72" s="470" t="n"/>
      <c r="W72" s="471" t="n"/>
      <c r="X72" s="401" t="inlineStr">
        <is>
          <t>DBS</t>
        </is>
      </c>
      <c r="Y72" s="473" t="n"/>
      <c r="Z72" s="473" t="n"/>
      <c r="AA72" s="473" t="n"/>
      <c r="AB72" s="473" t="n"/>
      <c r="AC72" s="473" t="n"/>
      <c r="AD72" s="473" t="n"/>
      <c r="AE72" s="336" t="inlineStr">
        <is>
          <t>Plasma</t>
        </is>
      </c>
      <c r="AF72" s="470" t="n"/>
      <c r="AG72" s="470" t="n"/>
      <c r="AH72" s="470" t="n"/>
      <c r="AI72" s="470" t="n"/>
      <c r="AJ72" s="470" t="n"/>
      <c r="AK72" s="471" t="n"/>
      <c r="AL72" s="360" t="n"/>
      <c r="AM72" s="360" t="n"/>
      <c r="AN72" s="360" t="n"/>
      <c r="AO72" s="360" t="n"/>
      <c r="AP72" s="360" t="n"/>
    </row>
    <row r="73" ht="95.09999999999999" customFormat="1" customHeight="1" s="58" thickBot="1">
      <c r="B73" s="152" t="n"/>
      <c r="C73" s="134" t="inlineStr">
        <is>
          <t xml:space="preserve"># of failed tests due to sample quality issues </t>
        </is>
      </c>
      <c r="D73" s="134" t="inlineStr">
        <is>
          <t xml:space="preserve"># of failed tests due to reagent quality issues </t>
        </is>
      </c>
      <c r="E73" s="132" t="inlineStr">
        <is>
          <t xml:space="preserve"># of failed tests due to QC failure </t>
        </is>
      </c>
      <c r="F73" s="132" t="inlineStr">
        <is>
          <t># of failed tests due to power failure</t>
        </is>
      </c>
      <c r="G73" s="132" t="inlineStr">
        <is>
          <t xml:space="preserve"># of failed tests due to mechanical failure </t>
        </is>
      </c>
      <c r="H73" s="132" t="inlineStr">
        <is>
          <t>Processing Error</t>
        </is>
      </c>
      <c r="I73" s="132" t="inlineStr">
        <is>
          <t>Other, Specify</t>
        </is>
      </c>
      <c r="J73" s="134" t="inlineStr">
        <is>
          <t xml:space="preserve"># of failed tests due to sample quality issues </t>
        </is>
      </c>
      <c r="K73" s="134" t="inlineStr">
        <is>
          <t xml:space="preserve"># of failed tests due to reagent quality issues </t>
        </is>
      </c>
      <c r="L73" s="132" t="inlineStr">
        <is>
          <t xml:space="preserve"># of failed tests due to QC failure </t>
        </is>
      </c>
      <c r="M73" s="132" t="inlineStr">
        <is>
          <t># of failed tests due to power failure</t>
        </is>
      </c>
      <c r="N73" s="132" t="inlineStr">
        <is>
          <t xml:space="preserve"># of failed tests due to mechanical failure </t>
        </is>
      </c>
      <c r="O73" s="132" t="inlineStr">
        <is>
          <t>Processing Error</t>
        </is>
      </c>
      <c r="P73" s="132" t="inlineStr">
        <is>
          <t>Other, Specify</t>
        </is>
      </c>
      <c r="Q73" s="134" t="inlineStr">
        <is>
          <t xml:space="preserve"># of failed tests due to sample quality issues </t>
        </is>
      </c>
      <c r="R73" s="134" t="inlineStr">
        <is>
          <t xml:space="preserve"># of failed tests due to reagent quality issues </t>
        </is>
      </c>
      <c r="S73" s="132" t="inlineStr">
        <is>
          <t xml:space="preserve"># of failed tests due to QC failure </t>
        </is>
      </c>
      <c r="T73" s="132" t="inlineStr">
        <is>
          <t># of failed tests due to power failure</t>
        </is>
      </c>
      <c r="U73" s="132" t="inlineStr">
        <is>
          <t xml:space="preserve"># of failed tests due to mechanical failure </t>
        </is>
      </c>
      <c r="V73" s="132" t="inlineStr">
        <is>
          <t>Processing Error</t>
        </is>
      </c>
      <c r="W73" s="132" t="inlineStr">
        <is>
          <t>Other, Specify</t>
        </is>
      </c>
      <c r="X73" s="136" t="inlineStr">
        <is>
          <t xml:space="preserve"># of failed tests due to sample quality issues </t>
        </is>
      </c>
      <c r="Y73" s="136" t="inlineStr">
        <is>
          <t xml:space="preserve"># of failed tests due to reagent quality issues </t>
        </is>
      </c>
      <c r="Z73" s="137" t="inlineStr">
        <is>
          <t xml:space="preserve"># of failed tests due to QC failure </t>
        </is>
      </c>
      <c r="AA73" s="137" t="inlineStr">
        <is>
          <t># of failed tests due to power failure</t>
        </is>
      </c>
      <c r="AB73" s="137" t="inlineStr">
        <is>
          <t xml:space="preserve"># of failed tests due to mechanical failure </t>
        </is>
      </c>
      <c r="AC73" s="137" t="inlineStr">
        <is>
          <t>Processing Error</t>
        </is>
      </c>
      <c r="AD73" s="137" t="inlineStr">
        <is>
          <t>Other, Specify</t>
        </is>
      </c>
      <c r="AE73" s="134" t="inlineStr">
        <is>
          <t xml:space="preserve"># of failed tests due to sample quality issues </t>
        </is>
      </c>
      <c r="AF73" s="134" t="inlineStr">
        <is>
          <t xml:space="preserve"># of failed tests due to reagent quality issues </t>
        </is>
      </c>
      <c r="AG73" s="132" t="inlineStr">
        <is>
          <t xml:space="preserve"># of failed tests due to QC failure </t>
        </is>
      </c>
      <c r="AH73" s="132" t="inlineStr">
        <is>
          <t># of failed tests due to power failure</t>
        </is>
      </c>
      <c r="AI73" s="132" t="inlineStr">
        <is>
          <t xml:space="preserve"># of failed tests due to mechanical failure </t>
        </is>
      </c>
      <c r="AJ73" s="132" t="inlineStr">
        <is>
          <t>Processing Error</t>
        </is>
      </c>
      <c r="AK73" s="132" t="inlineStr">
        <is>
          <t>Other, Specify</t>
        </is>
      </c>
    </row>
    <row r="74" ht="15" customFormat="1" customHeight="1" s="58" thickBot="1">
      <c r="B74" s="152" t="inlineStr">
        <is>
          <t>NMRL</t>
        </is>
      </c>
      <c r="C74" s="355" t="n">
        <v>0</v>
      </c>
      <c r="D74" s="355" t="n">
        <v>0</v>
      </c>
      <c r="E74" s="355" t="n">
        <v>0</v>
      </c>
      <c r="F74" s="355" t="n">
        <v>0</v>
      </c>
      <c r="G74" s="355" t="n">
        <v>0</v>
      </c>
      <c r="H74" s="355" t="n">
        <v>0</v>
      </c>
      <c r="I74" s="355" t="n">
        <v>0</v>
      </c>
      <c r="J74" s="355" t="n">
        <v>0</v>
      </c>
      <c r="K74" s="355" t="n">
        <v>0</v>
      </c>
      <c r="L74" s="355" t="n">
        <v>0</v>
      </c>
      <c r="M74" s="355" t="n">
        <v>0</v>
      </c>
      <c r="N74" s="355" t="n">
        <v>0</v>
      </c>
      <c r="O74" s="355" t="n">
        <v>0</v>
      </c>
      <c r="P74" s="355" t="n">
        <v>0</v>
      </c>
      <c r="Q74" s="355" t="n">
        <v>0</v>
      </c>
      <c r="R74" s="355" t="n">
        <v>0</v>
      </c>
      <c r="S74" s="355" t="n">
        <v>0</v>
      </c>
      <c r="T74" s="355" t="n">
        <v>0</v>
      </c>
      <c r="U74" s="355" t="n">
        <v>0</v>
      </c>
      <c r="V74" s="355" t="n">
        <v>0</v>
      </c>
      <c r="W74" s="355" t="n">
        <v>0</v>
      </c>
      <c r="X74" s="355" t="n">
        <v>0</v>
      </c>
      <c r="Y74" s="355" t="n">
        <v>0</v>
      </c>
      <c r="Z74" s="216" t="n">
        <v>0</v>
      </c>
      <c r="AA74" s="216" t="n">
        <v>0</v>
      </c>
      <c r="AB74" s="216" t="n">
        <v>0</v>
      </c>
      <c r="AC74" s="216" t="n">
        <v>0</v>
      </c>
      <c r="AD74" s="216" t="n">
        <v>0</v>
      </c>
      <c r="AE74" s="355" t="n">
        <v>0</v>
      </c>
      <c r="AF74" s="355" t="n">
        <v>0</v>
      </c>
      <c r="AG74" s="355" t="n">
        <v>0</v>
      </c>
      <c r="AH74" s="355" t="n">
        <v>0</v>
      </c>
      <c r="AI74" s="355" t="n">
        <v>0</v>
      </c>
      <c r="AJ74" s="355" t="n">
        <v>0</v>
      </c>
      <c r="AK74" s="355" t="n">
        <v>0</v>
      </c>
    </row>
    <row r="75" ht="15" customFormat="1" customHeight="1" s="58" thickBot="1">
      <c r="B75" s="152" t="inlineStr">
        <is>
          <t>Mpilo</t>
        </is>
      </c>
      <c r="C75" s="355" t="n">
        <v>96</v>
      </c>
      <c r="D75" s="355" t="n">
        <v>0</v>
      </c>
      <c r="E75" s="216" t="n">
        <v>0</v>
      </c>
      <c r="F75" s="216" t="n">
        <v>0</v>
      </c>
      <c r="G75" s="216" t="n">
        <v>0</v>
      </c>
      <c r="H75" s="216" t="n">
        <v>31</v>
      </c>
      <c r="I75" s="216" t="n">
        <v>0</v>
      </c>
      <c r="J75" s="216" t="n">
        <v>0</v>
      </c>
      <c r="K75" s="216" t="n">
        <v>0</v>
      </c>
      <c r="L75" s="216" t="n">
        <v>0</v>
      </c>
      <c r="M75" s="216" t="n">
        <v>0</v>
      </c>
      <c r="N75" s="216" t="n">
        <v>0</v>
      </c>
      <c r="O75" s="216" t="n">
        <v>0</v>
      </c>
      <c r="P75" s="216" t="n">
        <v>0</v>
      </c>
      <c r="Q75" s="216" t="n">
        <v>0</v>
      </c>
      <c r="R75" s="216" t="n">
        <v>0</v>
      </c>
      <c r="S75" s="216" t="n">
        <v>0</v>
      </c>
      <c r="T75" s="216" t="n">
        <v>0</v>
      </c>
      <c r="U75" s="216" t="n">
        <v>0</v>
      </c>
      <c r="V75" s="216" t="n">
        <v>0</v>
      </c>
      <c r="W75" s="216" t="n">
        <v>0</v>
      </c>
      <c r="X75" s="216" t="n">
        <v>0</v>
      </c>
      <c r="Y75" s="216" t="n">
        <v>0</v>
      </c>
      <c r="Z75" s="216" t="n">
        <v>0</v>
      </c>
      <c r="AA75" s="216" t="n">
        <v>0</v>
      </c>
      <c r="AB75" s="216" t="n">
        <v>11</v>
      </c>
      <c r="AC75" s="216" t="n">
        <v>0</v>
      </c>
      <c r="AD75" s="216" t="n">
        <v>0</v>
      </c>
      <c r="AE75" s="216" t="n">
        <v>0</v>
      </c>
      <c r="AF75" s="216" t="n">
        <v>0</v>
      </c>
      <c r="AG75" s="216" t="n">
        <v>0</v>
      </c>
      <c r="AH75" s="216" t="n">
        <v>0</v>
      </c>
      <c r="AI75" s="216" t="n">
        <v>0</v>
      </c>
      <c r="AJ75" s="216" t="n">
        <v>0</v>
      </c>
      <c r="AK75" s="216" t="n">
        <v>0</v>
      </c>
    </row>
    <row r="76" ht="15" customFormat="1" customHeight="1" s="58" thickBot="1">
      <c r="B76" s="152" t="inlineStr">
        <is>
          <t>Mutare</t>
        </is>
      </c>
      <c r="C76" s="355" t="n">
        <v>0</v>
      </c>
      <c r="D76" s="355" t="n">
        <v>0</v>
      </c>
      <c r="E76" s="355" t="n">
        <v>0</v>
      </c>
      <c r="F76" s="355" t="n">
        <v>0</v>
      </c>
      <c r="G76" s="355" t="n">
        <v>0</v>
      </c>
      <c r="H76" s="355" t="n">
        <v>0</v>
      </c>
      <c r="I76" s="355" t="n">
        <v>0</v>
      </c>
      <c r="J76" s="355" t="n">
        <v>0</v>
      </c>
      <c r="K76" s="355" t="n">
        <v>0</v>
      </c>
      <c r="L76" s="355" t="n">
        <v>0</v>
      </c>
      <c r="M76" s="355" t="n">
        <v>0</v>
      </c>
      <c r="N76" s="355" t="n">
        <v>0</v>
      </c>
      <c r="O76" s="355" t="n">
        <v>0</v>
      </c>
      <c r="P76" s="355" t="n">
        <v>0</v>
      </c>
      <c r="Q76" s="355" t="n">
        <v>0</v>
      </c>
      <c r="R76" s="355" t="n">
        <v>0</v>
      </c>
      <c r="S76" s="355" t="n">
        <v>0</v>
      </c>
      <c r="T76" s="355" t="n">
        <v>0</v>
      </c>
      <c r="U76" s="355" t="n">
        <v>0</v>
      </c>
      <c r="V76" s="355" t="n">
        <v>0</v>
      </c>
      <c r="W76" s="355" t="n">
        <v>0</v>
      </c>
      <c r="X76" s="355" t="n">
        <v>0</v>
      </c>
      <c r="Y76" s="355" t="n">
        <v>0</v>
      </c>
      <c r="Z76" s="216" t="n">
        <v>52</v>
      </c>
      <c r="AA76" s="216" t="n">
        <v>0</v>
      </c>
      <c r="AB76" s="216" t="n">
        <v>62</v>
      </c>
      <c r="AC76" s="216" t="n">
        <v>0</v>
      </c>
      <c r="AD76" s="216" t="n">
        <v>0</v>
      </c>
      <c r="AE76" s="216" t="n">
        <v>0</v>
      </c>
      <c r="AF76" s="216" t="n">
        <v>0</v>
      </c>
      <c r="AG76" s="216" t="n">
        <v>0</v>
      </c>
      <c r="AH76" s="216" t="n">
        <v>0</v>
      </c>
      <c r="AI76" s="216" t="n">
        <v>0</v>
      </c>
      <c r="AJ76" s="216" t="n">
        <v>0</v>
      </c>
      <c r="AK76" s="216" t="n">
        <v>0</v>
      </c>
    </row>
    <row r="77" ht="15" customFormat="1" customHeight="1" s="58" thickBot="1">
      <c r="B77" s="152" t="inlineStr">
        <is>
          <t>BRIDH</t>
        </is>
      </c>
      <c r="C77" s="355" t="n">
        <v>4</v>
      </c>
      <c r="D77" s="355" t="n">
        <v>0</v>
      </c>
      <c r="E77" s="355" t="n">
        <v>0</v>
      </c>
      <c r="F77" s="355" t="n">
        <v>0</v>
      </c>
      <c r="G77" s="355" t="n">
        <v>0</v>
      </c>
      <c r="H77" s="355" t="n">
        <v>0</v>
      </c>
      <c r="I77" s="355" t="n">
        <v>0</v>
      </c>
      <c r="J77" s="355" t="n">
        <v>0</v>
      </c>
      <c r="K77" s="355" t="n">
        <v>0</v>
      </c>
      <c r="L77" s="355" t="n">
        <v>0</v>
      </c>
      <c r="M77" s="355" t="n">
        <v>0</v>
      </c>
      <c r="N77" s="355" t="n">
        <v>0</v>
      </c>
      <c r="O77" s="355" t="n">
        <v>27</v>
      </c>
      <c r="P77" s="216" t="n">
        <v>0</v>
      </c>
      <c r="Q77" s="216" t="n">
        <v>0</v>
      </c>
      <c r="R77" s="216" t="n">
        <v>0</v>
      </c>
      <c r="S77" s="216" t="n">
        <v>0</v>
      </c>
      <c r="T77" s="216" t="n">
        <v>0</v>
      </c>
      <c r="U77" s="216" t="n">
        <v>0</v>
      </c>
      <c r="V77" s="216" t="n">
        <v>0</v>
      </c>
      <c r="W77" s="216" t="n">
        <v>0</v>
      </c>
      <c r="X77" s="216" t="n">
        <v>0</v>
      </c>
      <c r="Y77" s="216" t="n">
        <v>0</v>
      </c>
      <c r="Z77" s="216" t="n">
        <v>0</v>
      </c>
      <c r="AA77" s="216" t="n">
        <v>0</v>
      </c>
      <c r="AB77" s="216" t="n">
        <v>0</v>
      </c>
      <c r="AC77" s="216" t="n">
        <v>0</v>
      </c>
      <c r="AD77" s="216" t="n">
        <v>0</v>
      </c>
      <c r="AE77" s="216" t="n">
        <v>0</v>
      </c>
      <c r="AF77" s="216" t="n">
        <v>0</v>
      </c>
      <c r="AG77" s="216" t="n">
        <v>0</v>
      </c>
      <c r="AH77" s="216" t="n">
        <v>0</v>
      </c>
      <c r="AI77" s="216" t="n">
        <v>0</v>
      </c>
      <c r="AJ77" s="216" t="n">
        <v>0</v>
      </c>
      <c r="AK77" s="216" t="n">
        <v>0</v>
      </c>
    </row>
    <row r="78" ht="15" customFormat="1" customHeight="1" s="58" thickBot="1">
      <c r="B78" s="152" t="inlineStr">
        <is>
          <t>Gweru</t>
        </is>
      </c>
      <c r="C78" s="355" t="n">
        <v>2</v>
      </c>
      <c r="D78" s="355" t="n">
        <v>0</v>
      </c>
      <c r="E78" s="216" t="n">
        <v>4</v>
      </c>
      <c r="F78" s="216" t="n">
        <v>0</v>
      </c>
      <c r="G78" s="216" t="n">
        <v>10</v>
      </c>
      <c r="H78" s="216" t="n">
        <v>15</v>
      </c>
      <c r="I78" s="216" t="n">
        <v>5</v>
      </c>
      <c r="J78" s="216" t="n">
        <v>0</v>
      </c>
      <c r="K78" s="216" t="n">
        <v>0</v>
      </c>
      <c r="L78" s="216" t="n">
        <v>0</v>
      </c>
      <c r="M78" s="216" t="n">
        <v>0</v>
      </c>
      <c r="N78" s="216" t="n">
        <v>0</v>
      </c>
      <c r="O78" s="216" t="n">
        <v>0</v>
      </c>
      <c r="P78" s="216" t="n">
        <v>0</v>
      </c>
      <c r="Q78" s="216" t="n">
        <v>0</v>
      </c>
      <c r="R78" s="216" t="n">
        <v>0</v>
      </c>
      <c r="S78" s="216" t="n">
        <v>0</v>
      </c>
      <c r="T78" s="216" t="n">
        <v>0</v>
      </c>
      <c r="U78" s="216" t="n">
        <v>0</v>
      </c>
      <c r="V78" s="216" t="n">
        <v>0</v>
      </c>
      <c r="W78" s="216" t="n">
        <v>0</v>
      </c>
      <c r="X78" s="216" t="n">
        <v>0</v>
      </c>
      <c r="Y78" s="216" t="n">
        <v>0</v>
      </c>
      <c r="Z78" s="216" t="n">
        <v>0</v>
      </c>
      <c r="AA78" s="216" t="n">
        <v>0</v>
      </c>
      <c r="AB78" s="216" t="n">
        <v>0</v>
      </c>
      <c r="AC78" s="216" t="n">
        <v>0</v>
      </c>
      <c r="AD78" s="216" t="n">
        <v>0</v>
      </c>
      <c r="AE78" s="216" t="n">
        <v>0</v>
      </c>
      <c r="AF78" s="216" t="n">
        <v>0</v>
      </c>
      <c r="AG78" s="216" t="n">
        <v>0</v>
      </c>
      <c r="AH78" s="216" t="n">
        <v>0</v>
      </c>
      <c r="AI78" s="216" t="n">
        <v>0</v>
      </c>
      <c r="AJ78" s="216" t="n">
        <v>0</v>
      </c>
      <c r="AK78" s="216" t="n">
        <v>0</v>
      </c>
    </row>
    <row r="79" ht="15" customFormat="1" customHeight="1" s="58" thickBot="1">
      <c r="B79" s="152" t="inlineStr">
        <is>
          <t>Chinhoyi</t>
        </is>
      </c>
      <c r="C79" s="355" t="n">
        <v>4</v>
      </c>
      <c r="D79" s="355" t="n">
        <v>0</v>
      </c>
      <c r="E79" s="355" t="n">
        <v>0</v>
      </c>
      <c r="F79" s="355" t="n">
        <v>0</v>
      </c>
      <c r="G79" s="355" t="n">
        <v>0</v>
      </c>
      <c r="H79" s="355" t="n">
        <v>0</v>
      </c>
      <c r="I79" s="355" t="n">
        <v>0</v>
      </c>
      <c r="J79" s="355" t="n">
        <v>0</v>
      </c>
      <c r="K79" s="355" t="n">
        <v>0</v>
      </c>
      <c r="L79" s="355" t="n">
        <v>0</v>
      </c>
      <c r="M79" s="355" t="n">
        <v>0</v>
      </c>
      <c r="N79" s="355" t="n">
        <v>0</v>
      </c>
      <c r="O79" s="355" t="n">
        <v>0</v>
      </c>
      <c r="P79" s="355" t="n">
        <v>0</v>
      </c>
      <c r="Q79" s="355" t="n">
        <v>0</v>
      </c>
      <c r="R79" s="355" t="n">
        <v>0</v>
      </c>
      <c r="S79" s="355" t="n">
        <v>0</v>
      </c>
      <c r="T79" s="355" t="n">
        <v>0</v>
      </c>
      <c r="U79" s="355" t="n">
        <v>0</v>
      </c>
      <c r="V79" s="355" t="n">
        <v>0</v>
      </c>
      <c r="W79" s="355" t="n">
        <v>0</v>
      </c>
      <c r="X79" s="355" t="n">
        <v>0</v>
      </c>
      <c r="Y79" s="355" t="n">
        <v>0</v>
      </c>
      <c r="Z79" s="355" t="n">
        <v>0</v>
      </c>
      <c r="AA79" s="355" t="n">
        <v>0</v>
      </c>
      <c r="AB79" s="355" t="n">
        <v>0</v>
      </c>
      <c r="AC79" s="355" t="n">
        <v>0</v>
      </c>
      <c r="AD79" s="355" t="n">
        <v>0</v>
      </c>
      <c r="AE79" s="355" t="n">
        <v>0</v>
      </c>
      <c r="AF79" s="355" t="n">
        <v>0</v>
      </c>
      <c r="AG79" s="355" t="n">
        <v>0</v>
      </c>
      <c r="AH79" s="355" t="n">
        <v>0</v>
      </c>
      <c r="AI79" s="355" t="n">
        <v>0</v>
      </c>
      <c r="AJ79" s="355" t="n">
        <v>0</v>
      </c>
      <c r="AK79" s="355" t="n">
        <v>0</v>
      </c>
    </row>
    <row r="80" ht="15" customFormat="1" customHeight="1" s="58" thickBot="1">
      <c r="B80" s="152" t="inlineStr">
        <is>
          <t xml:space="preserve">Masvingo </t>
        </is>
      </c>
      <c r="C80" s="355" t="n">
        <v>4</v>
      </c>
      <c r="D80" s="355" t="n">
        <v>0</v>
      </c>
      <c r="E80" s="216" t="n">
        <v>0</v>
      </c>
      <c r="F80" s="216" t="n">
        <v>0</v>
      </c>
      <c r="G80" s="216" t="n">
        <v>0</v>
      </c>
      <c r="H80" s="216" t="n">
        <v>0</v>
      </c>
      <c r="I80" s="216" t="n">
        <v>6</v>
      </c>
      <c r="J80" s="355" t="n">
        <v>0</v>
      </c>
      <c r="K80" s="355" t="n">
        <v>0</v>
      </c>
      <c r="L80" s="355" t="n">
        <v>0</v>
      </c>
      <c r="M80" s="355" t="n">
        <v>0</v>
      </c>
      <c r="N80" s="355" t="n">
        <v>0</v>
      </c>
      <c r="O80" s="355" t="n">
        <v>0</v>
      </c>
      <c r="P80" s="355" t="n">
        <v>0</v>
      </c>
      <c r="Q80" s="355" t="n">
        <v>0</v>
      </c>
      <c r="R80" s="355" t="n">
        <v>0</v>
      </c>
      <c r="S80" s="355" t="n">
        <v>0</v>
      </c>
      <c r="T80" s="355" t="n">
        <v>0</v>
      </c>
      <c r="U80" s="355" t="n">
        <v>0</v>
      </c>
      <c r="V80" s="355" t="n">
        <v>0</v>
      </c>
      <c r="W80" s="355" t="n">
        <v>0</v>
      </c>
      <c r="X80" s="355" t="n">
        <v>0</v>
      </c>
      <c r="Y80" s="355" t="n">
        <v>0</v>
      </c>
      <c r="Z80" s="355" t="n">
        <v>0</v>
      </c>
      <c r="AA80" s="355" t="n">
        <v>0</v>
      </c>
      <c r="AB80" s="355" t="n">
        <v>0</v>
      </c>
      <c r="AC80" s="355" t="n">
        <v>0</v>
      </c>
      <c r="AD80" s="355" t="n">
        <v>0</v>
      </c>
      <c r="AE80" s="355" t="n">
        <v>0</v>
      </c>
      <c r="AF80" s="355" t="n">
        <v>0</v>
      </c>
      <c r="AG80" s="355" t="n">
        <v>0</v>
      </c>
      <c r="AH80" s="355" t="n">
        <v>0</v>
      </c>
      <c r="AI80" s="355" t="n">
        <v>0</v>
      </c>
      <c r="AJ80" s="355" t="n">
        <v>0</v>
      </c>
      <c r="AK80" s="355" t="n">
        <v>0</v>
      </c>
    </row>
    <row r="81" ht="15" customFormat="1" customHeight="1" s="58" thickBot="1">
      <c r="B81" s="152" t="inlineStr">
        <is>
          <t>Victoria Falls</t>
        </is>
      </c>
      <c r="C81" s="355" t="n">
        <v>0</v>
      </c>
      <c r="D81" s="355" t="n">
        <v>0</v>
      </c>
      <c r="E81" s="216" t="n">
        <v>0</v>
      </c>
      <c r="F81" s="216" t="n">
        <v>0</v>
      </c>
      <c r="G81" s="216" t="n">
        <v>0</v>
      </c>
      <c r="H81" s="216" t="n">
        <v>0</v>
      </c>
      <c r="I81" s="216" t="n">
        <v>0</v>
      </c>
      <c r="J81" s="216" t="n">
        <v>0</v>
      </c>
      <c r="K81" s="216" t="n">
        <v>0</v>
      </c>
      <c r="L81" s="216" t="n">
        <v>0</v>
      </c>
      <c r="M81" s="216" t="n">
        <v>0</v>
      </c>
      <c r="N81" s="216" t="n">
        <v>0</v>
      </c>
      <c r="O81" s="216" t="n">
        <v>0</v>
      </c>
      <c r="P81" s="216" t="n">
        <v>0</v>
      </c>
      <c r="Q81" s="216" t="n">
        <v>0</v>
      </c>
      <c r="R81" s="216" t="n">
        <v>0</v>
      </c>
      <c r="S81" s="216" t="n">
        <v>0</v>
      </c>
      <c r="T81" s="216" t="n">
        <v>0</v>
      </c>
      <c r="U81" s="216" t="n">
        <v>0</v>
      </c>
      <c r="V81" s="216" t="n">
        <v>0</v>
      </c>
      <c r="W81" s="216" t="n">
        <v>0</v>
      </c>
      <c r="X81" s="216" t="n">
        <v>0</v>
      </c>
      <c r="Y81" s="216" t="n">
        <v>0</v>
      </c>
      <c r="Z81" s="216" t="n">
        <v>0</v>
      </c>
      <c r="AA81" s="216" t="n">
        <v>0</v>
      </c>
      <c r="AB81" s="216" t="n">
        <v>0</v>
      </c>
      <c r="AC81" s="216" t="n">
        <v>0</v>
      </c>
      <c r="AD81" s="216" t="n">
        <v>0</v>
      </c>
      <c r="AE81" s="216" t="n">
        <v>0</v>
      </c>
      <c r="AF81" s="216" t="n">
        <v>0</v>
      </c>
      <c r="AG81" s="216" t="n">
        <v>0</v>
      </c>
      <c r="AH81" s="216" t="n">
        <v>0</v>
      </c>
      <c r="AI81" s="216" t="n">
        <v>0</v>
      </c>
      <c r="AJ81" s="216" t="n">
        <v>0</v>
      </c>
      <c r="AK81" s="216" t="n">
        <v>0</v>
      </c>
    </row>
    <row r="82" ht="15" customFormat="1" customHeight="1" s="58" thickBot="1">
      <c r="A82" s="58" t="inlineStr">
        <is>
          <t>w</t>
        </is>
      </c>
      <c r="B82" s="184" t="inlineStr">
        <is>
          <t>Bindura</t>
        </is>
      </c>
      <c r="C82" s="355" t="n">
        <v>0</v>
      </c>
      <c r="D82" s="355" t="n">
        <v>0</v>
      </c>
      <c r="E82" s="355" t="n">
        <v>0</v>
      </c>
      <c r="F82" s="355" t="n">
        <v>0</v>
      </c>
      <c r="G82" s="355" t="n">
        <v>0</v>
      </c>
      <c r="H82" s="355" t="n">
        <v>0</v>
      </c>
      <c r="I82" s="355" t="n">
        <v>0</v>
      </c>
      <c r="J82" s="355" t="n">
        <v>0</v>
      </c>
      <c r="K82" s="355" t="n">
        <v>0</v>
      </c>
      <c r="L82" s="355" t="n">
        <v>0</v>
      </c>
      <c r="M82" s="355" t="n">
        <v>0</v>
      </c>
      <c r="N82" s="355" t="n">
        <v>0</v>
      </c>
      <c r="O82" s="355" t="n">
        <v>0</v>
      </c>
      <c r="P82" s="355" t="n">
        <v>0</v>
      </c>
      <c r="Q82" s="355" t="n">
        <v>0</v>
      </c>
      <c r="R82" s="355" t="n">
        <v>0</v>
      </c>
      <c r="S82" s="355" t="n">
        <v>0</v>
      </c>
      <c r="T82" s="355" t="n">
        <v>0</v>
      </c>
      <c r="U82" s="355" t="n">
        <v>0</v>
      </c>
      <c r="V82" s="355" t="n">
        <v>0</v>
      </c>
      <c r="W82" s="355" t="n">
        <v>0</v>
      </c>
      <c r="X82" s="355" t="n">
        <v>0</v>
      </c>
      <c r="Y82" s="355" t="n">
        <v>0</v>
      </c>
      <c r="Z82" s="355" t="n">
        <v>0</v>
      </c>
      <c r="AA82" s="355" t="n">
        <v>0</v>
      </c>
      <c r="AB82" s="355" t="n">
        <v>0</v>
      </c>
      <c r="AC82" s="355" t="n">
        <v>0</v>
      </c>
      <c r="AD82" s="355" t="n">
        <v>0</v>
      </c>
      <c r="AE82" s="355" t="n">
        <v>24</v>
      </c>
      <c r="AF82" s="355" t="n">
        <v>0</v>
      </c>
      <c r="AG82" s="355" t="n">
        <v>0</v>
      </c>
      <c r="AH82" s="355" t="n">
        <v>0</v>
      </c>
      <c r="AI82" s="355" t="n">
        <v>2</v>
      </c>
      <c r="AJ82" s="183" t="n">
        <v>112</v>
      </c>
      <c r="AK82" s="355" t="n">
        <v>0</v>
      </c>
    </row>
    <row r="83" ht="15" customFormat="1" customHeight="1" s="58" thickBot="1">
      <c r="B83" s="152" t="inlineStr">
        <is>
          <t>Kadoma</t>
        </is>
      </c>
      <c r="C83" s="355" t="n">
        <v>0</v>
      </c>
      <c r="D83" s="355" t="n">
        <v>0</v>
      </c>
      <c r="E83" s="355" t="n">
        <v>0</v>
      </c>
      <c r="F83" s="355" t="n">
        <v>0</v>
      </c>
      <c r="G83" s="355" t="n">
        <v>0</v>
      </c>
      <c r="H83" s="355" t="n">
        <v>0</v>
      </c>
      <c r="I83" s="355" t="n">
        <v>0</v>
      </c>
      <c r="J83" s="355" t="n">
        <v>0</v>
      </c>
      <c r="K83" s="355" t="n">
        <v>0</v>
      </c>
      <c r="L83" s="355" t="n">
        <v>0</v>
      </c>
      <c r="M83" s="355" t="n">
        <v>0</v>
      </c>
      <c r="N83" s="355" t="n">
        <v>0</v>
      </c>
      <c r="O83" s="355" t="n">
        <v>0</v>
      </c>
      <c r="P83" s="355" t="n">
        <v>0</v>
      </c>
      <c r="Q83" s="355" t="n">
        <v>0</v>
      </c>
      <c r="R83" s="355" t="n">
        <v>0</v>
      </c>
      <c r="S83" s="355" t="n">
        <v>0</v>
      </c>
      <c r="T83" s="355" t="n">
        <v>0</v>
      </c>
      <c r="U83" s="355" t="n">
        <v>0</v>
      </c>
      <c r="V83" s="355" t="n">
        <v>0</v>
      </c>
      <c r="W83" s="355" t="n">
        <v>0</v>
      </c>
      <c r="X83" s="355" t="n">
        <v>0</v>
      </c>
      <c r="Y83" s="355" t="n">
        <v>0</v>
      </c>
      <c r="Z83" s="355" t="n">
        <v>0</v>
      </c>
      <c r="AA83" s="355" t="n">
        <v>0</v>
      </c>
      <c r="AB83" s="355" t="n">
        <v>0</v>
      </c>
      <c r="AC83" s="355" t="n">
        <v>0</v>
      </c>
      <c r="AD83" s="355" t="n">
        <v>0</v>
      </c>
      <c r="AE83" s="355" t="n">
        <v>2</v>
      </c>
      <c r="AF83" s="355" t="n">
        <v>0</v>
      </c>
      <c r="AG83" s="216" t="n">
        <v>0</v>
      </c>
      <c r="AH83" s="216" t="n">
        <v>0</v>
      </c>
      <c r="AI83" s="216" t="n">
        <v>133</v>
      </c>
      <c r="AJ83" s="216" t="n">
        <v>3</v>
      </c>
      <c r="AK83" s="216" t="n">
        <v>0</v>
      </c>
    </row>
    <row r="84" ht="15" customFormat="1" customHeight="1" s="58" thickBot="1">
      <c r="B84" s="152" t="inlineStr">
        <is>
          <t>Marondera</t>
        </is>
      </c>
      <c r="C84" s="355" t="n">
        <v>0</v>
      </c>
      <c r="D84" s="355" t="n">
        <v>0</v>
      </c>
      <c r="E84" s="355" t="n">
        <v>0</v>
      </c>
      <c r="F84" s="355" t="n">
        <v>0</v>
      </c>
      <c r="G84" s="355" t="n">
        <v>0</v>
      </c>
      <c r="H84" s="355" t="n">
        <v>0</v>
      </c>
      <c r="I84" s="355" t="n">
        <v>0</v>
      </c>
      <c r="J84" s="355" t="n">
        <v>0</v>
      </c>
      <c r="K84" s="355" t="n">
        <v>0</v>
      </c>
      <c r="L84" s="355" t="n">
        <v>0</v>
      </c>
      <c r="M84" s="355" t="n">
        <v>0</v>
      </c>
      <c r="N84" s="355" t="n">
        <v>0</v>
      </c>
      <c r="O84" s="355" t="n">
        <v>0</v>
      </c>
      <c r="P84" s="355" t="n">
        <v>0</v>
      </c>
      <c r="Q84" s="355" t="n">
        <v>0</v>
      </c>
      <c r="R84" s="355" t="n">
        <v>0</v>
      </c>
      <c r="S84" s="355" t="n">
        <v>0</v>
      </c>
      <c r="T84" s="355" t="n">
        <v>0</v>
      </c>
      <c r="U84" s="355" t="n">
        <v>0</v>
      </c>
      <c r="V84" s="355" t="n">
        <v>0</v>
      </c>
      <c r="W84" s="355" t="n">
        <v>0</v>
      </c>
      <c r="X84" s="355" t="n">
        <v>0</v>
      </c>
      <c r="Y84" s="355" t="n">
        <v>0</v>
      </c>
      <c r="Z84" s="355" t="n">
        <v>0</v>
      </c>
      <c r="AA84" s="355" t="n">
        <v>0</v>
      </c>
      <c r="AB84" s="355" t="n">
        <v>0</v>
      </c>
      <c r="AC84" s="355" t="n">
        <v>0</v>
      </c>
      <c r="AD84" s="355" t="n">
        <v>0</v>
      </c>
      <c r="AE84" s="355" t="n">
        <v>26</v>
      </c>
      <c r="AF84" s="355" t="n">
        <v>0</v>
      </c>
      <c r="AG84" s="216" t="n">
        <v>0</v>
      </c>
      <c r="AH84" s="216" t="n">
        <v>0</v>
      </c>
      <c r="AI84" s="216" t="n">
        <v>4</v>
      </c>
      <c r="AJ84" s="216" t="n">
        <v>80</v>
      </c>
      <c r="AK84" s="216" t="n">
        <v>0</v>
      </c>
    </row>
    <row r="85" ht="15" customFormat="1" customHeight="1" s="58" thickBot="1">
      <c r="B85" s="152" t="inlineStr">
        <is>
          <t>St Lukes</t>
        </is>
      </c>
      <c r="C85" s="355" t="n">
        <v>0</v>
      </c>
      <c r="D85" s="355" t="n">
        <v>0</v>
      </c>
      <c r="E85" s="355" t="n">
        <v>0</v>
      </c>
      <c r="F85" s="355" t="n">
        <v>0</v>
      </c>
      <c r="G85" s="355" t="n">
        <v>0</v>
      </c>
      <c r="H85" s="355" t="n">
        <v>0</v>
      </c>
      <c r="I85" s="355" t="n">
        <v>0</v>
      </c>
      <c r="J85" s="355" t="n">
        <v>0</v>
      </c>
      <c r="K85" s="355" t="n">
        <v>0</v>
      </c>
      <c r="L85" s="355" t="n">
        <v>0</v>
      </c>
      <c r="M85" s="355" t="n">
        <v>0</v>
      </c>
      <c r="N85" s="355" t="n">
        <v>0</v>
      </c>
      <c r="O85" s="355" t="n">
        <v>0</v>
      </c>
      <c r="P85" s="355" t="n">
        <v>0</v>
      </c>
      <c r="Q85" s="355" t="n">
        <v>0</v>
      </c>
      <c r="R85" s="355" t="n">
        <v>0</v>
      </c>
      <c r="S85" s="355" t="n">
        <v>0</v>
      </c>
      <c r="T85" s="355" t="n">
        <v>0</v>
      </c>
      <c r="U85" s="355" t="n">
        <v>0</v>
      </c>
      <c r="V85" s="355" t="n">
        <v>0</v>
      </c>
      <c r="W85" s="355" t="n">
        <v>0</v>
      </c>
      <c r="X85" s="355" t="n">
        <v>16</v>
      </c>
      <c r="Y85" s="355" t="n">
        <v>2</v>
      </c>
      <c r="Z85" s="355" t="n">
        <v>0</v>
      </c>
      <c r="AA85" s="355" t="n">
        <v>0</v>
      </c>
      <c r="AB85" s="355" t="n">
        <v>0</v>
      </c>
      <c r="AC85" s="355" t="n">
        <v>0</v>
      </c>
      <c r="AD85" s="355" t="n">
        <v>0</v>
      </c>
      <c r="AE85" s="355" t="n">
        <v>0</v>
      </c>
      <c r="AF85" s="355" t="n">
        <v>0</v>
      </c>
      <c r="AG85" s="355" t="n">
        <v>0</v>
      </c>
      <c r="AH85" s="355" t="n">
        <v>0</v>
      </c>
      <c r="AI85" s="355" t="n">
        <v>0</v>
      </c>
      <c r="AJ85" s="355" t="n">
        <v>0</v>
      </c>
      <c r="AK85" s="355" t="n">
        <v>0</v>
      </c>
    </row>
    <row r="86" ht="15" customFormat="1" customHeight="1" s="58" thickBot="1">
      <c r="B86" s="152" t="inlineStr">
        <is>
          <t>Gwanda</t>
        </is>
      </c>
      <c r="C86" s="355" t="n">
        <v>0</v>
      </c>
      <c r="D86" s="355" t="n">
        <v>0</v>
      </c>
      <c r="E86" s="355" t="n">
        <v>0</v>
      </c>
      <c r="F86" s="355" t="n">
        <v>0</v>
      </c>
      <c r="G86" s="355" t="n">
        <v>0</v>
      </c>
      <c r="H86" s="355" t="n">
        <v>0</v>
      </c>
      <c r="I86" s="355" t="n">
        <v>0</v>
      </c>
      <c r="J86" s="355" t="n">
        <v>0</v>
      </c>
      <c r="K86" s="355" t="n">
        <v>0</v>
      </c>
      <c r="L86" s="355" t="n">
        <v>0</v>
      </c>
      <c r="M86" s="355" t="n">
        <v>0</v>
      </c>
      <c r="N86" s="355" t="n">
        <v>0</v>
      </c>
      <c r="O86" s="355" t="n">
        <v>0</v>
      </c>
      <c r="P86" s="355" t="n">
        <v>0</v>
      </c>
      <c r="Q86" s="355" t="n">
        <v>0</v>
      </c>
      <c r="R86" s="355" t="n">
        <v>0</v>
      </c>
      <c r="S86" s="355" t="n">
        <v>0</v>
      </c>
      <c r="T86" s="355" t="n">
        <v>0</v>
      </c>
      <c r="U86" s="355" t="n">
        <v>0</v>
      </c>
      <c r="V86" s="355" t="n">
        <v>0</v>
      </c>
      <c r="W86" s="355" t="n">
        <v>0</v>
      </c>
      <c r="X86" s="355" t="n">
        <v>0</v>
      </c>
      <c r="Y86" s="355" t="n">
        <v>0</v>
      </c>
      <c r="Z86" s="216" t="n">
        <v>0</v>
      </c>
      <c r="AA86" s="216" t="n">
        <v>0</v>
      </c>
      <c r="AB86" s="216" t="n">
        <v>0</v>
      </c>
      <c r="AC86" s="216" t="n">
        <v>0</v>
      </c>
      <c r="AD86" s="216" t="n">
        <v>0</v>
      </c>
      <c r="AE86" s="216" t="n">
        <v>0</v>
      </c>
      <c r="AF86" s="216" t="n">
        <v>0</v>
      </c>
      <c r="AG86" s="216" t="n">
        <v>0</v>
      </c>
      <c r="AH86" s="216" t="n">
        <v>0</v>
      </c>
      <c r="AI86" s="216" t="n">
        <v>0</v>
      </c>
      <c r="AJ86" s="216" t="n">
        <v>0</v>
      </c>
      <c r="AK86" s="216" t="n">
        <v>0</v>
      </c>
    </row>
    <row r="87" ht="15" customFormat="1" customHeight="1" s="58" thickBot="1">
      <c r="B87" s="152" t="inlineStr">
        <is>
          <t>Total</t>
        </is>
      </c>
      <c r="C87" s="355">
        <f>SUM(C74:C86)</f>
        <v/>
      </c>
      <c r="D87" s="355">
        <f>SUM(D74:D86)</f>
        <v/>
      </c>
      <c r="E87" s="355">
        <f>SUM(E74:E86)</f>
        <v/>
      </c>
      <c r="F87" s="355">
        <f>SUM(F74:F86)</f>
        <v/>
      </c>
      <c r="G87" s="355">
        <f>SUM(G74:G86)</f>
        <v/>
      </c>
      <c r="H87" s="355">
        <f>SUM(H74:H86)</f>
        <v/>
      </c>
      <c r="I87" s="355">
        <f>SUM(I74:I86)</f>
        <v/>
      </c>
      <c r="J87" s="355">
        <f>SUM(J74:J86)</f>
        <v/>
      </c>
      <c r="K87" s="355">
        <f>SUM(K74:K86)</f>
        <v/>
      </c>
      <c r="L87" s="355">
        <f>SUM(L74:L86)</f>
        <v/>
      </c>
      <c r="M87" s="355">
        <f>SUM(M74:M86)</f>
        <v/>
      </c>
      <c r="N87" s="355">
        <f>SUM(N74:N86)</f>
        <v/>
      </c>
      <c r="O87" s="355">
        <f>SUM(O74:O86)</f>
        <v/>
      </c>
      <c r="P87" s="355">
        <f>SUM(P74:P86)</f>
        <v/>
      </c>
      <c r="Q87" s="355">
        <f>SUM(Q74:Q86)</f>
        <v/>
      </c>
      <c r="R87" s="355">
        <f>SUM(R74:R86)</f>
        <v/>
      </c>
      <c r="S87" s="355">
        <f>SUM(S74:S86)</f>
        <v/>
      </c>
      <c r="T87" s="355">
        <f>SUM(T74:T86)</f>
        <v/>
      </c>
      <c r="U87" s="355">
        <f>SUM(U74:U86)</f>
        <v/>
      </c>
      <c r="V87" s="355">
        <f>SUM(V74:V86)</f>
        <v/>
      </c>
      <c r="W87" s="355">
        <f>SUM(W74:W86)</f>
        <v/>
      </c>
      <c r="X87" s="355">
        <f>SUM(X74:X86)</f>
        <v/>
      </c>
      <c r="Y87" s="355">
        <f>SUM(Y74:Y86)</f>
        <v/>
      </c>
      <c r="Z87" s="355">
        <f>SUM(Z74:Z86)</f>
        <v/>
      </c>
      <c r="AA87" s="355">
        <f>SUM(AA74:AA86)</f>
        <v/>
      </c>
      <c r="AB87" s="355">
        <f>SUM(AB74:AB86)</f>
        <v/>
      </c>
      <c r="AC87" s="355">
        <f>SUM(AC74:AC86)</f>
        <v/>
      </c>
      <c r="AD87" s="355">
        <f>SUM(AD74:AD86)</f>
        <v/>
      </c>
      <c r="AE87" s="355">
        <f>SUM(AE74:AE86)</f>
        <v/>
      </c>
      <c r="AF87" s="355">
        <f>SUM(AF74:AF86)</f>
        <v/>
      </c>
      <c r="AG87" s="355">
        <f>SUM(AG74:AG86)</f>
        <v/>
      </c>
      <c r="AH87" s="355">
        <f>SUM(AH74:AH86)</f>
        <v/>
      </c>
      <c r="AI87" s="355">
        <f>SUM(AI74:AI86)</f>
        <v/>
      </c>
      <c r="AJ87" s="355">
        <f>SUM(AJ74:AJ86)</f>
        <v/>
      </c>
      <c r="AK87" s="355">
        <f>SUM(AK74:AK86)</f>
        <v/>
      </c>
    </row>
    <row r="88" ht="15" customFormat="1" customHeight="1" s="58" thickBot="1">
      <c r="B88" s="113" t="inlineStr">
        <is>
          <t xml:space="preserve">EID </t>
        </is>
      </c>
      <c r="C88" s="103" t="n"/>
      <c r="D88" s="103" t="n"/>
      <c r="E88" s="114" t="n"/>
      <c r="F88" s="114" t="n"/>
      <c r="G88" s="114" t="n"/>
      <c r="H88" s="114" t="n"/>
      <c r="I88" s="114" t="n"/>
      <c r="J88" s="103" t="n"/>
      <c r="K88" s="103" t="n"/>
      <c r="L88" s="114" t="n"/>
      <c r="M88" s="114" t="n"/>
      <c r="N88" s="114" t="n"/>
      <c r="O88" s="114" t="n"/>
      <c r="P88" s="114" t="n"/>
      <c r="Q88" s="103" t="n"/>
      <c r="R88" s="103" t="n"/>
      <c r="S88" s="114" t="n"/>
      <c r="T88" s="114" t="n"/>
      <c r="U88" s="114" t="n"/>
      <c r="V88" s="114" t="n"/>
      <c r="W88" s="114" t="n"/>
      <c r="X88" s="103" t="n"/>
      <c r="Y88" s="103" t="n"/>
      <c r="Z88" s="114" t="n"/>
      <c r="AA88" s="114" t="n"/>
      <c r="AB88" s="114" t="n"/>
      <c r="AC88" s="114" t="n"/>
      <c r="AD88" s="114" t="n"/>
      <c r="AE88" s="103" t="n"/>
      <c r="AF88" s="103" t="n"/>
      <c r="AG88" s="114" t="n"/>
      <c r="AH88" s="114" t="n"/>
      <c r="AI88" s="114" t="n"/>
      <c r="AJ88" s="114" t="n"/>
      <c r="AK88" s="114" t="n"/>
    </row>
    <row r="89" ht="16.2" customFormat="1" customHeight="1" s="58" thickBot="1">
      <c r="B89" s="166" t="inlineStr">
        <is>
          <t>NMRL</t>
        </is>
      </c>
      <c r="C89" s="355" t="n">
        <v>0</v>
      </c>
      <c r="D89" s="355" t="n">
        <v>2</v>
      </c>
      <c r="E89" s="355" t="n">
        <v>1</v>
      </c>
      <c r="F89" s="355" t="n">
        <v>0</v>
      </c>
      <c r="G89" s="355" t="n">
        <v>3</v>
      </c>
      <c r="H89" s="355" t="n">
        <v>7</v>
      </c>
      <c r="I89" s="355" t="n">
        <v>0</v>
      </c>
      <c r="J89" s="355" t="n">
        <v>0</v>
      </c>
      <c r="K89" s="355" t="n">
        <v>0</v>
      </c>
      <c r="L89" s="355" t="n">
        <v>0</v>
      </c>
      <c r="M89" s="355" t="n">
        <v>0</v>
      </c>
      <c r="N89" s="355" t="n">
        <v>0</v>
      </c>
      <c r="O89" s="355" t="n">
        <v>0</v>
      </c>
      <c r="P89" s="355" t="n">
        <v>0</v>
      </c>
      <c r="Q89" s="355" t="n">
        <v>0</v>
      </c>
      <c r="R89" s="355" t="n">
        <v>0</v>
      </c>
      <c r="S89" s="355" t="n">
        <v>0</v>
      </c>
      <c r="T89" s="355" t="n">
        <v>0</v>
      </c>
      <c r="U89" s="355" t="n">
        <v>0</v>
      </c>
      <c r="V89" s="355" t="n">
        <v>0</v>
      </c>
      <c r="W89" s="355" t="n">
        <v>0</v>
      </c>
      <c r="X89" s="355" t="n">
        <v>0</v>
      </c>
      <c r="Y89" s="355" t="n">
        <v>0</v>
      </c>
      <c r="Z89" s="355" t="n">
        <v>0</v>
      </c>
      <c r="AA89" s="355" t="n">
        <v>0</v>
      </c>
      <c r="AB89" s="355" t="n">
        <v>0</v>
      </c>
      <c r="AC89" s="355" t="n">
        <v>0</v>
      </c>
      <c r="AD89" s="355" t="n">
        <v>0</v>
      </c>
      <c r="AE89" s="355" t="n">
        <v>0</v>
      </c>
      <c r="AF89" s="355" t="n">
        <v>0</v>
      </c>
      <c r="AG89" s="355" t="n">
        <v>0</v>
      </c>
      <c r="AH89" s="355" t="n">
        <v>0</v>
      </c>
      <c r="AI89" s="355" t="n">
        <v>0</v>
      </c>
      <c r="AJ89" s="355" t="n">
        <v>0</v>
      </c>
      <c r="AK89" s="355" t="n">
        <v>0</v>
      </c>
    </row>
    <row r="90" ht="16.2" customFormat="1" customHeight="1" s="58" thickBot="1">
      <c r="B90" s="166" t="inlineStr">
        <is>
          <t>Mpilo</t>
        </is>
      </c>
      <c r="C90" s="355" t="n">
        <v>9</v>
      </c>
      <c r="D90" s="355" t="n">
        <v>0</v>
      </c>
      <c r="E90" s="355" t="n">
        <v>0</v>
      </c>
      <c r="F90" s="355" t="n">
        <v>0</v>
      </c>
      <c r="G90" s="355" t="n">
        <v>0</v>
      </c>
      <c r="H90" s="355" t="n">
        <v>28</v>
      </c>
      <c r="I90" s="355" t="n">
        <v>0</v>
      </c>
      <c r="J90" s="355" t="n">
        <v>0</v>
      </c>
      <c r="K90" s="355" t="n">
        <v>0</v>
      </c>
      <c r="L90" s="355" t="n">
        <v>0</v>
      </c>
      <c r="M90" s="355" t="n">
        <v>0</v>
      </c>
      <c r="N90" s="355" t="n">
        <v>0</v>
      </c>
      <c r="O90" s="355" t="n">
        <v>0</v>
      </c>
      <c r="P90" s="355" t="n">
        <v>0</v>
      </c>
      <c r="Q90" s="355" t="n">
        <v>0</v>
      </c>
      <c r="R90" s="355" t="n">
        <v>0</v>
      </c>
      <c r="S90" s="355" t="n">
        <v>0</v>
      </c>
      <c r="T90" s="355" t="n">
        <v>0</v>
      </c>
      <c r="U90" s="355" t="n">
        <v>0</v>
      </c>
      <c r="V90" s="355" t="n">
        <v>0</v>
      </c>
      <c r="W90" s="355" t="n">
        <v>0</v>
      </c>
      <c r="X90" s="355" t="n">
        <v>0</v>
      </c>
      <c r="Y90" s="355" t="n">
        <v>0</v>
      </c>
      <c r="Z90" s="355" t="n">
        <v>0</v>
      </c>
      <c r="AA90" s="355" t="n">
        <v>0</v>
      </c>
      <c r="AB90" s="355" t="n">
        <v>0</v>
      </c>
      <c r="AC90" s="355" t="n">
        <v>0</v>
      </c>
      <c r="AD90" s="355" t="n">
        <v>0</v>
      </c>
      <c r="AE90" s="355" t="n">
        <v>0</v>
      </c>
      <c r="AF90" s="355" t="n">
        <v>0</v>
      </c>
      <c r="AG90" s="355" t="n">
        <v>0</v>
      </c>
      <c r="AH90" s="355" t="n">
        <v>0</v>
      </c>
      <c r="AI90" s="355" t="n">
        <v>0</v>
      </c>
      <c r="AJ90" s="355" t="n">
        <v>0</v>
      </c>
      <c r="AK90" s="355" t="n">
        <v>0</v>
      </c>
    </row>
    <row r="91" ht="16.2" customFormat="1" customHeight="1" s="58" thickBot="1">
      <c r="B91" s="166" t="inlineStr">
        <is>
          <t>Mutare</t>
        </is>
      </c>
      <c r="C91" s="355" t="n">
        <v>0</v>
      </c>
      <c r="D91" s="355" t="n">
        <v>0</v>
      </c>
      <c r="E91" s="355" t="n">
        <v>0</v>
      </c>
      <c r="F91" s="355" t="n">
        <v>0</v>
      </c>
      <c r="G91" s="355" t="n">
        <v>0</v>
      </c>
      <c r="H91" s="355" t="n">
        <v>0</v>
      </c>
      <c r="I91" s="355" t="n">
        <v>0</v>
      </c>
      <c r="J91" s="355" t="n">
        <v>0</v>
      </c>
      <c r="K91" s="355" t="n">
        <v>0</v>
      </c>
      <c r="L91" s="355" t="n">
        <v>0</v>
      </c>
      <c r="M91" s="355" t="n">
        <v>0</v>
      </c>
      <c r="N91" s="355" t="n">
        <v>0</v>
      </c>
      <c r="O91" s="355" t="n">
        <v>0</v>
      </c>
      <c r="P91" s="355" t="n">
        <v>0</v>
      </c>
      <c r="Q91" s="355" t="n">
        <v>0</v>
      </c>
      <c r="R91" s="355" t="n">
        <v>0</v>
      </c>
      <c r="S91" s="355" t="n">
        <v>0</v>
      </c>
      <c r="T91" s="355" t="n">
        <v>0</v>
      </c>
      <c r="U91" s="355" t="n">
        <v>0</v>
      </c>
      <c r="V91" s="355" t="n">
        <v>0</v>
      </c>
      <c r="W91" s="355" t="n">
        <v>0</v>
      </c>
      <c r="X91" s="355" t="n">
        <v>0</v>
      </c>
      <c r="Y91" s="355" t="n">
        <v>0</v>
      </c>
      <c r="Z91" s="355" t="n">
        <v>0</v>
      </c>
      <c r="AA91" s="355" t="n">
        <v>0</v>
      </c>
      <c r="AB91" s="355" t="n">
        <v>0</v>
      </c>
      <c r="AC91" s="355" t="n">
        <v>0</v>
      </c>
      <c r="AD91" s="355" t="n">
        <v>0</v>
      </c>
      <c r="AE91" s="355" t="n">
        <v>0</v>
      </c>
      <c r="AF91" s="355" t="n">
        <v>0</v>
      </c>
      <c r="AG91" s="355" t="n">
        <v>0</v>
      </c>
      <c r="AH91" s="355" t="n">
        <v>0</v>
      </c>
      <c r="AI91" s="355" t="n">
        <v>0</v>
      </c>
      <c r="AJ91" s="355" t="n">
        <v>0</v>
      </c>
      <c r="AK91" s="355" t="n">
        <v>0</v>
      </c>
      <c r="AL91" s="384" t="n"/>
      <c r="AM91" s="384" t="n"/>
      <c r="AN91" s="384" t="n"/>
      <c r="AO91" s="384" t="n"/>
      <c r="AP91" s="384" t="n"/>
    </row>
    <row r="92" ht="16.2" customFormat="1" customHeight="1" s="58" thickBot="1">
      <c r="B92" s="166" t="inlineStr">
        <is>
          <t>Chinhoyi</t>
        </is>
      </c>
      <c r="C92" s="355" t="n">
        <v>0</v>
      </c>
      <c r="D92" s="355" t="n">
        <v>0</v>
      </c>
      <c r="E92" s="355" t="n">
        <v>0</v>
      </c>
      <c r="F92" s="355" t="n">
        <v>0</v>
      </c>
      <c r="G92" s="355" t="n">
        <v>0</v>
      </c>
      <c r="H92" s="355" t="n">
        <v>0</v>
      </c>
      <c r="I92" s="355" t="n">
        <v>0</v>
      </c>
      <c r="J92" s="355" t="n">
        <v>0</v>
      </c>
      <c r="K92" s="355" t="n">
        <v>0</v>
      </c>
      <c r="L92" s="355" t="n">
        <v>0</v>
      </c>
      <c r="M92" s="355" t="n">
        <v>0</v>
      </c>
      <c r="N92" s="355" t="n">
        <v>0</v>
      </c>
      <c r="O92" s="355" t="n">
        <v>0</v>
      </c>
      <c r="P92" s="355" t="n">
        <v>0</v>
      </c>
      <c r="Q92" s="355" t="n">
        <v>0</v>
      </c>
      <c r="R92" s="355" t="n">
        <v>0</v>
      </c>
      <c r="S92" s="355" t="n">
        <v>0</v>
      </c>
      <c r="T92" s="355" t="n">
        <v>0</v>
      </c>
      <c r="U92" s="355" t="n">
        <v>0</v>
      </c>
      <c r="V92" s="355" t="n">
        <v>0</v>
      </c>
      <c r="W92" s="355" t="n">
        <v>0</v>
      </c>
      <c r="X92" s="355" t="n">
        <v>0</v>
      </c>
      <c r="Y92" s="355" t="n">
        <v>0</v>
      </c>
      <c r="Z92" s="355" t="n">
        <v>0</v>
      </c>
      <c r="AA92" s="355" t="n">
        <v>0</v>
      </c>
      <c r="AB92" s="355" t="n">
        <v>0</v>
      </c>
      <c r="AC92" s="355" t="n">
        <v>0</v>
      </c>
      <c r="AD92" s="355" t="n">
        <v>0</v>
      </c>
      <c r="AE92" s="355" t="n">
        <v>0</v>
      </c>
      <c r="AF92" s="355" t="n">
        <v>0</v>
      </c>
      <c r="AG92" s="355" t="n">
        <v>0</v>
      </c>
      <c r="AH92" s="355" t="n">
        <v>0</v>
      </c>
      <c r="AI92" s="355" t="n">
        <v>0</v>
      </c>
      <c r="AJ92" s="355" t="n">
        <v>0</v>
      </c>
      <c r="AK92" s="355" t="n">
        <v>0</v>
      </c>
    </row>
    <row r="93" ht="16.2" customFormat="1" customHeight="1" s="58" thickBot="1">
      <c r="B93" s="166" t="inlineStr">
        <is>
          <t>Masvingo</t>
        </is>
      </c>
      <c r="C93" s="355" t="n">
        <v>0</v>
      </c>
      <c r="D93" s="355" t="n">
        <v>0</v>
      </c>
      <c r="E93" s="355" t="n">
        <v>0</v>
      </c>
      <c r="F93" s="355" t="n">
        <v>0</v>
      </c>
      <c r="G93" s="355" t="n">
        <v>0</v>
      </c>
      <c r="H93" s="355" t="n">
        <v>0</v>
      </c>
      <c r="I93" s="355" t="n">
        <v>0</v>
      </c>
      <c r="J93" s="355" t="n">
        <v>0</v>
      </c>
      <c r="K93" s="355" t="n">
        <v>0</v>
      </c>
      <c r="L93" s="355" t="n">
        <v>0</v>
      </c>
      <c r="M93" s="355" t="n">
        <v>0</v>
      </c>
      <c r="N93" s="355" t="n">
        <v>0</v>
      </c>
      <c r="O93" s="355" t="n">
        <v>0</v>
      </c>
      <c r="P93" s="355" t="n">
        <v>0</v>
      </c>
      <c r="Q93" s="355" t="n">
        <v>0</v>
      </c>
      <c r="R93" s="355" t="n">
        <v>0</v>
      </c>
      <c r="S93" s="355" t="n">
        <v>0</v>
      </c>
      <c r="T93" s="355" t="n">
        <v>0</v>
      </c>
      <c r="U93" s="355" t="n">
        <v>0</v>
      </c>
      <c r="V93" s="355" t="n">
        <v>0</v>
      </c>
      <c r="W93" s="355" t="n">
        <v>0</v>
      </c>
      <c r="X93" s="355" t="n">
        <v>0</v>
      </c>
      <c r="Y93" s="355" t="n">
        <v>0</v>
      </c>
      <c r="Z93" s="355" t="n">
        <v>0</v>
      </c>
      <c r="AA93" s="355" t="n">
        <v>0</v>
      </c>
      <c r="AB93" s="355" t="n">
        <v>0</v>
      </c>
      <c r="AC93" s="355" t="n">
        <v>0</v>
      </c>
      <c r="AD93" s="355" t="n">
        <v>0</v>
      </c>
      <c r="AE93" s="355" t="n">
        <v>0</v>
      </c>
      <c r="AF93" s="355" t="n">
        <v>0</v>
      </c>
      <c r="AG93" s="355" t="n">
        <v>0</v>
      </c>
      <c r="AH93" s="355" t="n">
        <v>0</v>
      </c>
      <c r="AI93" s="355" t="n">
        <v>0</v>
      </c>
      <c r="AJ93" s="355" t="n">
        <v>0</v>
      </c>
      <c r="AK93" s="355" t="n">
        <v>0</v>
      </c>
    </row>
    <row r="94" ht="15" customFormat="1" customHeight="1" s="58" thickBot="1">
      <c r="B94" s="152" t="inlineStr">
        <is>
          <t>Total</t>
        </is>
      </c>
      <c r="C94" s="355">
        <f>SUM(C89:C93)</f>
        <v/>
      </c>
      <c r="D94" s="355">
        <f>SUM(D89:D93)</f>
        <v/>
      </c>
      <c r="E94" s="355">
        <f>SUM(E89:E93)</f>
        <v/>
      </c>
      <c r="F94" s="355">
        <f>SUM(F89:F93)</f>
        <v/>
      </c>
      <c r="G94" s="355">
        <f>SUM(G89:G93)</f>
        <v/>
      </c>
      <c r="H94" s="355">
        <f>SUM(H89:H93)</f>
        <v/>
      </c>
      <c r="I94" s="355">
        <f>SUM(I89:I93)</f>
        <v/>
      </c>
      <c r="J94" s="355">
        <f>SUM(J89:J93)</f>
        <v/>
      </c>
      <c r="K94" s="355">
        <f>SUM(K89:K93)</f>
        <v/>
      </c>
      <c r="L94" s="355">
        <f>SUM(L89:L93)</f>
        <v/>
      </c>
      <c r="M94" s="355">
        <f>SUM(M89:M93)</f>
        <v/>
      </c>
      <c r="N94" s="355">
        <f>SUM(N89:N93)</f>
        <v/>
      </c>
      <c r="O94" s="355">
        <f>SUM(O89:O93)</f>
        <v/>
      </c>
      <c r="P94" s="355">
        <f>SUM(P89:P93)</f>
        <v/>
      </c>
      <c r="Q94" s="355">
        <f>SUM(Q89:Q93)</f>
        <v/>
      </c>
      <c r="R94" s="355">
        <f>SUM(R89:R93)</f>
        <v/>
      </c>
      <c r="S94" s="355">
        <f>SUM(S89:S93)</f>
        <v/>
      </c>
      <c r="T94" s="355">
        <f>SUM(T89:T93)</f>
        <v/>
      </c>
      <c r="U94" s="355">
        <f>SUM(U89:U93)</f>
        <v/>
      </c>
      <c r="V94" s="355">
        <f>SUM(V89:V93)</f>
        <v/>
      </c>
      <c r="W94" s="355">
        <f>SUM(W89:W93)</f>
        <v/>
      </c>
      <c r="X94" s="355">
        <f>SUM(X89:X93)</f>
        <v/>
      </c>
      <c r="Y94" s="355">
        <f>SUM(Y89:Y93)</f>
        <v/>
      </c>
      <c r="Z94" s="355">
        <f>SUM(Z89:Z93)</f>
        <v/>
      </c>
      <c r="AA94" s="355">
        <f>SUM(AA89:AA93)</f>
        <v/>
      </c>
      <c r="AB94" s="355">
        <f>SUM(AB89:AB93)</f>
        <v/>
      </c>
      <c r="AC94" s="355">
        <f>SUM(AC89:AC93)</f>
        <v/>
      </c>
      <c r="AD94" s="355">
        <f>SUM(AD89:AD93)</f>
        <v/>
      </c>
      <c r="AE94" s="355">
        <f>SUM(AE89:AE93)</f>
        <v/>
      </c>
      <c r="AF94" s="355">
        <f>SUM(AF89:AF93)</f>
        <v/>
      </c>
      <c r="AG94" s="355">
        <f>SUM(AG89:AG93)</f>
        <v/>
      </c>
      <c r="AH94" s="355">
        <f>SUM(AH89:AH93)</f>
        <v/>
      </c>
      <c r="AI94" s="355">
        <f>SUM(AI89:AI93)</f>
        <v/>
      </c>
      <c r="AJ94" s="355">
        <f>SUM(AJ89:AJ93)</f>
        <v/>
      </c>
      <c r="AK94" s="355">
        <f>SUM(AK89:AK93)</f>
        <v/>
      </c>
    </row>
    <row r="95" customFormat="1" s="58">
      <c r="C95" s="88" t="n"/>
      <c r="D95" s="384" t="n"/>
      <c r="E95" s="384" t="n"/>
      <c r="F95" s="384" t="n"/>
      <c r="G95" s="384" t="n"/>
      <c r="H95" s="384" t="n"/>
      <c r="I95" s="384" t="n"/>
      <c r="J95" s="384" t="n"/>
      <c r="K95" s="384" t="n"/>
      <c r="L95" s="384" t="n"/>
      <c r="M95" s="384" t="n"/>
      <c r="N95" s="384" t="n"/>
      <c r="O95" s="384" t="n"/>
    </row>
    <row r="97" ht="15" customHeight="1" s="218" thickBot="1"/>
    <row r="98" ht="18.6" customFormat="1" customHeight="1" s="156" thickBot="1">
      <c r="B98" s="29" t="inlineStr">
        <is>
          <t>Laboratory</t>
        </is>
      </c>
      <c r="C98" s="491" t="n"/>
      <c r="D98" s="440" t="n"/>
      <c r="E98" s="440" t="n"/>
      <c r="F98" s="440" t="n"/>
      <c r="G98" s="440" t="n"/>
      <c r="H98" s="440" t="n"/>
      <c r="I98" s="440" t="n"/>
      <c r="J98" s="440" t="n"/>
      <c r="K98" s="440" t="n"/>
      <c r="L98" s="440" t="n"/>
      <c r="M98" s="440" t="n"/>
      <c r="N98" s="440" t="n"/>
      <c r="O98" s="440" t="n"/>
      <c r="P98" s="440" t="n"/>
      <c r="Q98" s="440" t="n"/>
      <c r="R98" s="440" t="n"/>
      <c r="S98" s="440" t="n"/>
      <c r="T98" s="440" t="n"/>
      <c r="U98" s="440" t="n"/>
      <c r="V98" s="440" t="n"/>
      <c r="W98" s="440" t="n"/>
      <c r="X98" s="440" t="n"/>
      <c r="Y98" s="440" t="n"/>
      <c r="Z98" s="440" t="n"/>
      <c r="AA98" s="440" t="n"/>
      <c r="AB98" s="440" t="n"/>
      <c r="AC98" s="440" t="n"/>
      <c r="AD98" s="440" t="n"/>
      <c r="AE98" s="440" t="n"/>
      <c r="AF98" s="440" t="n"/>
      <c r="AG98" s="438" t="n"/>
    </row>
    <row r="99" ht="15" customFormat="1" customHeight="1" s="156" thickBot="1">
      <c r="B99" s="153" t="inlineStr">
        <is>
          <t>NMRL</t>
        </is>
      </c>
      <c r="C99" s="492" t="n"/>
      <c r="D99" s="440" t="n"/>
      <c r="E99" s="440" t="n"/>
      <c r="F99" s="440" t="n"/>
      <c r="G99" s="440" t="n"/>
      <c r="H99" s="440" t="n"/>
      <c r="I99" s="440" t="n"/>
      <c r="J99" s="440" t="n"/>
      <c r="K99" s="440" t="n"/>
      <c r="L99" s="440" t="n"/>
      <c r="M99" s="440" t="n"/>
      <c r="N99" s="440" t="n"/>
      <c r="O99" s="440" t="n"/>
      <c r="P99" s="440" t="n"/>
      <c r="Q99" s="440" t="n"/>
      <c r="R99" s="440" t="n"/>
      <c r="S99" s="440" t="n"/>
      <c r="T99" s="440" t="n"/>
      <c r="U99" s="440" t="n"/>
      <c r="V99" s="440" t="n"/>
      <c r="W99" s="440" t="n"/>
      <c r="X99" s="440" t="n"/>
      <c r="Y99" s="440" t="n"/>
      <c r="Z99" s="440" t="n"/>
      <c r="AA99" s="440" t="n"/>
      <c r="AB99" s="440" t="n"/>
      <c r="AC99" s="440" t="n"/>
      <c r="AD99" s="440" t="n"/>
      <c r="AE99" s="440" t="n"/>
      <c r="AF99" s="440" t="n"/>
      <c r="AG99" s="438" t="n"/>
    </row>
    <row r="100" ht="15" customFormat="1" customHeight="1" s="156" thickBot="1">
      <c r="B100" s="153" t="inlineStr">
        <is>
          <t>Mpilo</t>
        </is>
      </c>
      <c r="C100" s="493" t="inlineStr">
        <is>
          <t>Received 150 EID kits and 100 wash buffers on 20/05/2021</t>
        </is>
      </c>
      <c r="D100" s="440" t="n"/>
      <c r="E100" s="440" t="n"/>
      <c r="F100" s="440" t="n"/>
      <c r="G100" s="440" t="n"/>
      <c r="H100" s="440" t="n"/>
      <c r="I100" s="440" t="n"/>
      <c r="J100" s="440" t="n"/>
      <c r="K100" s="440" t="n"/>
      <c r="L100" s="440" t="n"/>
      <c r="M100" s="440" t="n"/>
      <c r="N100" s="440" t="n"/>
      <c r="O100" s="440" t="n"/>
      <c r="P100" s="440" t="n"/>
      <c r="Q100" s="440" t="n"/>
      <c r="R100" s="440" t="n"/>
      <c r="S100" s="440" t="n"/>
      <c r="T100" s="440" t="n"/>
      <c r="U100" s="440" t="n"/>
      <c r="V100" s="440" t="n"/>
      <c r="W100" s="440" t="n"/>
      <c r="X100" s="440" t="n"/>
      <c r="Y100" s="440" t="n"/>
      <c r="Z100" s="440" t="n"/>
      <c r="AA100" s="440" t="n"/>
      <c r="AB100" s="440" t="n"/>
      <c r="AC100" s="440" t="n"/>
      <c r="AD100" s="440" t="n"/>
      <c r="AE100" s="440" t="n"/>
      <c r="AF100" s="440" t="n"/>
      <c r="AG100" s="438" t="n"/>
    </row>
    <row r="101" ht="15" customFormat="1" customHeight="1" s="156" thickBot="1">
      <c r="B101" s="153" t="inlineStr">
        <is>
          <t>Mutare</t>
        </is>
      </c>
      <c r="C101" s="493" t="inlineStr">
        <is>
          <t>Generator changeover switch replaced (power disconnected for 4hrs). Abbott SP mechanical and control errors: process logs extracted and FSE consulting Abbott molecular.</t>
        </is>
      </c>
      <c r="D101" s="440" t="n"/>
      <c r="E101" s="440" t="n"/>
      <c r="F101" s="440" t="n"/>
      <c r="G101" s="440" t="n"/>
      <c r="H101" s="440" t="n"/>
      <c r="I101" s="440" t="n"/>
      <c r="J101" s="440" t="n"/>
      <c r="K101" s="440" t="n"/>
      <c r="L101" s="440" t="n"/>
      <c r="M101" s="440" t="n"/>
      <c r="N101" s="440" t="n"/>
      <c r="O101" s="440" t="n"/>
      <c r="P101" s="440" t="n"/>
      <c r="Q101" s="440" t="n"/>
      <c r="R101" s="440" t="n"/>
      <c r="S101" s="440" t="n"/>
      <c r="T101" s="440" t="n"/>
      <c r="U101" s="440" t="n"/>
      <c r="V101" s="440" t="n"/>
      <c r="W101" s="440" t="n"/>
      <c r="X101" s="440" t="n"/>
      <c r="Y101" s="440" t="n"/>
      <c r="Z101" s="440" t="n"/>
      <c r="AA101" s="440" t="n"/>
      <c r="AB101" s="440" t="n"/>
      <c r="AC101" s="440" t="n"/>
      <c r="AD101" s="440" t="n"/>
      <c r="AE101" s="440" t="n"/>
      <c r="AF101" s="440" t="n"/>
      <c r="AG101" s="438" t="n"/>
    </row>
    <row r="102" ht="15" customFormat="1" customHeight="1" s="156" thickBot="1">
      <c r="B102" s="153" t="inlineStr">
        <is>
          <t>BRIDH</t>
        </is>
      </c>
      <c r="C102" s="493" t="inlineStr">
        <is>
          <t>had challenges with Thermocycler B of the machine</t>
        </is>
      </c>
      <c r="D102" s="440" t="n"/>
      <c r="E102" s="440" t="n"/>
      <c r="F102" s="440" t="n"/>
      <c r="G102" s="440" t="n"/>
      <c r="H102" s="440" t="n"/>
      <c r="I102" s="440" t="n"/>
      <c r="J102" s="440" t="n"/>
      <c r="K102" s="440" t="n"/>
      <c r="L102" s="440" t="n"/>
      <c r="M102" s="440" t="n"/>
      <c r="N102" s="440" t="n"/>
      <c r="O102" s="440" t="n"/>
      <c r="P102" s="440" t="n"/>
      <c r="Q102" s="440" t="n"/>
      <c r="R102" s="440" t="n"/>
      <c r="S102" s="440" t="n"/>
      <c r="T102" s="440" t="n"/>
      <c r="U102" s="440" t="n"/>
      <c r="V102" s="440" t="n"/>
      <c r="W102" s="440" t="n"/>
      <c r="X102" s="440" t="n"/>
      <c r="Y102" s="440" t="n"/>
      <c r="Z102" s="440" t="n"/>
      <c r="AA102" s="440" t="n"/>
      <c r="AB102" s="440" t="n"/>
      <c r="AC102" s="440" t="n"/>
      <c r="AD102" s="440" t="n"/>
      <c r="AE102" s="440" t="n"/>
      <c r="AF102" s="440" t="n"/>
      <c r="AG102" s="438" t="n"/>
    </row>
    <row r="103" ht="15" customFormat="1" customHeight="1" s="156" thickBot="1">
      <c r="B103" s="153" t="inlineStr">
        <is>
          <t>Gweru</t>
        </is>
      </c>
      <c r="C103" s="493" t="inlineStr">
        <is>
          <t>Thermocyclers down; 1 out of 4 working. 24hr output reduced to 168 and this reduced testing capacity</t>
        </is>
      </c>
      <c r="D103" s="440" t="n"/>
      <c r="E103" s="440" t="n"/>
      <c r="F103" s="440" t="n"/>
      <c r="G103" s="440" t="n"/>
      <c r="H103" s="440" t="n"/>
      <c r="I103" s="440" t="n"/>
      <c r="J103" s="440" t="n"/>
      <c r="K103" s="440" t="n"/>
      <c r="L103" s="440" t="n"/>
      <c r="M103" s="440" t="n"/>
      <c r="N103" s="440" t="n"/>
      <c r="O103" s="440" t="n"/>
      <c r="P103" s="440" t="n"/>
      <c r="Q103" s="440" t="n"/>
      <c r="R103" s="440" t="n"/>
      <c r="S103" s="440" t="n"/>
      <c r="T103" s="440" t="n"/>
      <c r="U103" s="440" t="n"/>
      <c r="V103" s="440" t="n"/>
      <c r="W103" s="440" t="n"/>
      <c r="X103" s="440" t="n"/>
      <c r="Y103" s="440" t="n"/>
      <c r="Z103" s="440" t="n"/>
      <c r="AA103" s="440" t="n"/>
      <c r="AB103" s="440" t="n"/>
      <c r="AC103" s="440" t="n"/>
      <c r="AD103" s="440" t="n"/>
      <c r="AE103" s="440" t="n"/>
      <c r="AF103" s="440" t="n"/>
      <c r="AG103" s="438" t="n"/>
    </row>
    <row r="104" ht="15" customFormat="1" customHeight="1" s="156" thickBot="1">
      <c r="B104" s="153" t="inlineStr">
        <is>
          <t>Chinhoyi</t>
        </is>
      </c>
      <c r="C104" s="493" t="n"/>
      <c r="D104" s="440" t="n"/>
      <c r="E104" s="440" t="n"/>
      <c r="F104" s="440" t="n"/>
      <c r="G104" s="440" t="n"/>
      <c r="H104" s="440" t="n"/>
      <c r="I104" s="440" t="n"/>
      <c r="J104" s="440" t="n"/>
      <c r="K104" s="440" t="n"/>
      <c r="L104" s="440" t="n"/>
      <c r="M104" s="440" t="n"/>
      <c r="N104" s="440" t="n"/>
      <c r="O104" s="440" t="n"/>
      <c r="P104" s="440" t="n"/>
      <c r="Q104" s="440" t="n"/>
      <c r="R104" s="440" t="n"/>
      <c r="S104" s="440" t="n"/>
      <c r="T104" s="440" t="n"/>
      <c r="U104" s="440" t="n"/>
      <c r="V104" s="440" t="n"/>
      <c r="W104" s="440" t="n"/>
      <c r="X104" s="440" t="n"/>
      <c r="Y104" s="440" t="n"/>
      <c r="Z104" s="440" t="n"/>
      <c r="AA104" s="440" t="n"/>
      <c r="AB104" s="440" t="n"/>
      <c r="AC104" s="440" t="n"/>
      <c r="AD104" s="440" t="n"/>
      <c r="AE104" s="440" t="n"/>
      <c r="AF104" s="440" t="n"/>
      <c r="AG104" s="438" t="n"/>
    </row>
    <row r="105" ht="15" customFormat="1" customHeight="1" s="156" thickBot="1">
      <c r="B105" s="153" t="inlineStr">
        <is>
          <t xml:space="preserve">Masvingo </t>
        </is>
      </c>
      <c r="C105" s="493" t="inlineStr">
        <is>
          <t>6 samples failed due to no sample error ; Received 50 EID reagents 21/05/2021 and 200 wash buffer</t>
        </is>
      </c>
      <c r="D105" s="440" t="n"/>
      <c r="E105" s="440" t="n"/>
      <c r="F105" s="440" t="n"/>
      <c r="G105" s="440" t="n"/>
      <c r="H105" s="440" t="n"/>
      <c r="I105" s="440" t="n"/>
      <c r="J105" s="440" t="n"/>
      <c r="K105" s="440" t="n"/>
      <c r="L105" s="440" t="n"/>
      <c r="M105" s="440" t="n"/>
      <c r="N105" s="440" t="n"/>
      <c r="O105" s="440" t="n"/>
      <c r="P105" s="440" t="n"/>
      <c r="Q105" s="440" t="n"/>
      <c r="R105" s="440" t="n"/>
      <c r="S105" s="440" t="n"/>
      <c r="T105" s="440" t="n"/>
      <c r="U105" s="440" t="n"/>
      <c r="V105" s="440" t="n"/>
      <c r="W105" s="440" t="n"/>
      <c r="X105" s="440" t="n"/>
      <c r="Y105" s="440" t="n"/>
      <c r="Z105" s="440" t="n"/>
      <c r="AA105" s="440" t="n"/>
      <c r="AB105" s="440" t="n"/>
      <c r="AC105" s="440" t="n"/>
      <c r="AD105" s="440" t="n"/>
      <c r="AE105" s="440" t="n"/>
      <c r="AF105" s="440" t="n"/>
      <c r="AG105" s="438" t="n"/>
    </row>
    <row r="106" ht="15" customFormat="1" customHeight="1" s="156" thickBot="1">
      <c r="B106" s="153" t="inlineStr">
        <is>
          <t>Victoria Falls</t>
        </is>
      </c>
      <c r="C106" s="493" t="n"/>
      <c r="D106" s="440" t="n"/>
      <c r="E106" s="440" t="n"/>
      <c r="F106" s="440" t="n"/>
      <c r="G106" s="440" t="n"/>
      <c r="H106" s="440" t="n"/>
      <c r="I106" s="440" t="n"/>
      <c r="J106" s="440" t="n"/>
      <c r="K106" s="440" t="n"/>
      <c r="L106" s="440" t="n"/>
      <c r="M106" s="440" t="n"/>
      <c r="N106" s="440" t="n"/>
      <c r="O106" s="440" t="n"/>
      <c r="P106" s="440" t="n"/>
      <c r="Q106" s="440" t="n"/>
      <c r="R106" s="440" t="n"/>
      <c r="S106" s="440" t="n"/>
      <c r="T106" s="440" t="n"/>
      <c r="U106" s="440" t="n"/>
      <c r="V106" s="440" t="n"/>
      <c r="W106" s="440" t="n"/>
      <c r="X106" s="440" t="n"/>
      <c r="Y106" s="440" t="n"/>
      <c r="Z106" s="440" t="n"/>
      <c r="AA106" s="440" t="n"/>
      <c r="AB106" s="440" t="n"/>
      <c r="AC106" s="440" t="n"/>
      <c r="AD106" s="440" t="n"/>
      <c r="AE106" s="440" t="n"/>
      <c r="AF106" s="440" t="n"/>
      <c r="AG106" s="438" t="n"/>
    </row>
    <row r="107" ht="15" customFormat="1" customHeight="1" s="156" thickBot="1">
      <c r="B107" s="153" t="inlineStr">
        <is>
          <t>Bindura</t>
        </is>
      </c>
      <c r="C107" s="493" t="n"/>
      <c r="D107" s="440" t="n"/>
      <c r="E107" s="440" t="n"/>
      <c r="F107" s="440" t="n"/>
      <c r="G107" s="440" t="n"/>
      <c r="H107" s="440" t="n"/>
      <c r="I107" s="440" t="n"/>
      <c r="J107" s="440" t="n"/>
      <c r="K107" s="440" t="n"/>
      <c r="L107" s="440" t="n"/>
      <c r="M107" s="440" t="n"/>
      <c r="N107" s="440" t="n"/>
      <c r="O107" s="440" t="n"/>
      <c r="P107" s="440" t="n"/>
      <c r="Q107" s="440" t="n"/>
      <c r="R107" s="440" t="n"/>
      <c r="S107" s="440" t="n"/>
      <c r="T107" s="440" t="n"/>
      <c r="U107" s="440" t="n"/>
      <c r="V107" s="440" t="n"/>
      <c r="W107" s="440" t="n"/>
      <c r="X107" s="440" t="n"/>
      <c r="Y107" s="440" t="n"/>
      <c r="Z107" s="440" t="n"/>
      <c r="AA107" s="440" t="n"/>
      <c r="AB107" s="440" t="n"/>
      <c r="AC107" s="440" t="n"/>
      <c r="AD107" s="440" t="n"/>
      <c r="AE107" s="440" t="n"/>
      <c r="AF107" s="440" t="n"/>
      <c r="AG107" s="438" t="n"/>
    </row>
    <row r="108" ht="15" customFormat="1" customHeight="1" s="156" thickBot="1">
      <c r="B108" s="153" t="inlineStr">
        <is>
          <t>Kadoma</t>
        </is>
      </c>
      <c r="C108" s="493" t="n"/>
      <c r="D108" s="440" t="n"/>
      <c r="E108" s="440" t="n"/>
      <c r="F108" s="440" t="n"/>
      <c r="G108" s="440" t="n"/>
      <c r="H108" s="440" t="n"/>
      <c r="I108" s="440" t="n"/>
      <c r="J108" s="440" t="n"/>
      <c r="K108" s="440" t="n"/>
      <c r="L108" s="440" t="n"/>
      <c r="M108" s="440" t="n"/>
      <c r="N108" s="440" t="n"/>
      <c r="O108" s="440" t="n"/>
      <c r="P108" s="440" t="n"/>
      <c r="Q108" s="440" t="n"/>
      <c r="R108" s="440" t="n"/>
      <c r="S108" s="440" t="n"/>
      <c r="T108" s="440" t="n"/>
      <c r="U108" s="440" t="n"/>
      <c r="V108" s="440" t="n"/>
      <c r="W108" s="440" t="n"/>
      <c r="X108" s="440" t="n"/>
      <c r="Y108" s="440" t="n"/>
      <c r="Z108" s="440" t="n"/>
      <c r="AA108" s="440" t="n"/>
      <c r="AB108" s="440" t="n"/>
      <c r="AC108" s="440" t="n"/>
      <c r="AD108" s="440" t="n"/>
      <c r="AE108" s="440" t="n"/>
      <c r="AF108" s="440" t="n"/>
      <c r="AG108" s="438" t="n"/>
    </row>
    <row r="109" ht="15" customFormat="1" customHeight="1" s="156" thickBot="1">
      <c r="B109" s="153" t="inlineStr">
        <is>
          <t>Marondera</t>
        </is>
      </c>
      <c r="C109" s="493" t="n"/>
      <c r="D109" s="440" t="n"/>
      <c r="E109" s="440" t="n"/>
      <c r="F109" s="440" t="n"/>
      <c r="G109" s="440" t="n"/>
      <c r="H109" s="440" t="n"/>
      <c r="I109" s="440" t="n"/>
      <c r="J109" s="440" t="n"/>
      <c r="K109" s="440" t="n"/>
      <c r="L109" s="440" t="n"/>
      <c r="M109" s="440" t="n"/>
      <c r="N109" s="440" t="n"/>
      <c r="O109" s="440" t="n"/>
      <c r="P109" s="440" t="n"/>
      <c r="Q109" s="440" t="n"/>
      <c r="R109" s="440" t="n"/>
      <c r="S109" s="440" t="n"/>
      <c r="T109" s="440" t="n"/>
      <c r="U109" s="440" t="n"/>
      <c r="V109" s="440" t="n"/>
      <c r="W109" s="440" t="n"/>
      <c r="X109" s="440" t="n"/>
      <c r="Y109" s="440" t="n"/>
      <c r="Z109" s="440" t="n"/>
      <c r="AA109" s="440" t="n"/>
      <c r="AB109" s="440" t="n"/>
      <c r="AC109" s="440" t="n"/>
      <c r="AD109" s="440" t="n"/>
      <c r="AE109" s="440" t="n"/>
      <c r="AF109" s="440" t="n"/>
      <c r="AG109" s="438" t="n"/>
    </row>
    <row r="110" ht="15" customFormat="1" customHeight="1" s="156" thickBot="1">
      <c r="B110" s="153" t="inlineStr">
        <is>
          <t>St Lukes</t>
        </is>
      </c>
      <c r="C110" s="493" t="inlineStr">
        <is>
          <t>The blockage problem and resulting errors was continuing and Medsure advised to clear the blockage again and also said an engineer will be coming next week to replace the blocked tip adapters. A series of plasma samples had failures due to "clot limit passed error was encountered by the liquid handler". The lamp on the RT machine is close to its 1000 hours limit. It is currently at 850. Medsure was informed</t>
        </is>
      </c>
      <c r="D110" s="440" t="n"/>
      <c r="E110" s="440" t="n"/>
      <c r="F110" s="440" t="n"/>
      <c r="G110" s="440" t="n"/>
      <c r="H110" s="440" t="n"/>
      <c r="I110" s="440" t="n"/>
      <c r="J110" s="440" t="n"/>
      <c r="K110" s="440" t="n"/>
      <c r="L110" s="440" t="n"/>
      <c r="M110" s="440" t="n"/>
      <c r="N110" s="440" t="n"/>
      <c r="O110" s="440" t="n"/>
      <c r="P110" s="440" t="n"/>
      <c r="Q110" s="440" t="n"/>
      <c r="R110" s="440" t="n"/>
      <c r="S110" s="440" t="n"/>
      <c r="T110" s="440" t="n"/>
      <c r="U110" s="440" t="n"/>
      <c r="V110" s="440" t="n"/>
      <c r="W110" s="440" t="n"/>
      <c r="X110" s="440" t="n"/>
      <c r="Y110" s="440" t="n"/>
      <c r="Z110" s="440" t="n"/>
      <c r="AA110" s="440" t="n"/>
      <c r="AB110" s="440" t="n"/>
      <c r="AC110" s="440" t="n"/>
      <c r="AD110" s="440" t="n"/>
      <c r="AE110" s="440" t="n"/>
      <c r="AF110" s="440" t="n"/>
      <c r="AG110" s="438" t="n"/>
    </row>
    <row r="111" ht="15" customFormat="1" customHeight="1" s="156" thickBot="1">
      <c r="B111" s="153" t="inlineStr">
        <is>
          <t>Gwanda</t>
        </is>
      </c>
      <c r="C111" s="493" t="inlineStr">
        <is>
          <t>Laboratory not able to access fuel in card from service stations in Gwanda; Puma out of fuel.</t>
        </is>
      </c>
      <c r="D111" s="440" t="n"/>
      <c r="E111" s="440" t="n"/>
      <c r="F111" s="440" t="n"/>
      <c r="G111" s="440" t="n"/>
      <c r="H111" s="440" t="n"/>
      <c r="I111" s="440" t="n"/>
      <c r="J111" s="440" t="n"/>
      <c r="K111" s="440" t="n"/>
      <c r="L111" s="440" t="n"/>
      <c r="M111" s="440" t="n"/>
      <c r="N111" s="440" t="n"/>
      <c r="O111" s="440" t="n"/>
      <c r="P111" s="440" t="n"/>
      <c r="Q111" s="440" t="n"/>
      <c r="R111" s="440" t="n"/>
      <c r="S111" s="440" t="n"/>
      <c r="T111" s="440" t="n"/>
      <c r="U111" s="440" t="n"/>
      <c r="V111" s="440" t="n"/>
      <c r="W111" s="440" t="n"/>
      <c r="X111" s="440" t="n"/>
      <c r="Y111" s="440" t="n"/>
      <c r="Z111" s="440" t="n"/>
      <c r="AA111" s="440" t="n"/>
      <c r="AB111" s="440" t="n"/>
      <c r="AC111" s="440" t="n"/>
      <c r="AD111" s="440" t="n"/>
      <c r="AE111" s="440" t="n"/>
      <c r="AF111" s="440" t="n"/>
      <c r="AG111" s="438" t="n"/>
    </row>
    <row r="112" customFormat="1" s="156"/>
    <row r="113" customFormat="1" s="156"/>
    <row r="114" ht="44.1" customFormat="1" customHeight="1" s="156">
      <c r="B114" s="30" t="inlineStr">
        <is>
          <t>Electric Outages Tool</t>
        </is>
      </c>
      <c r="AK114" s="58" t="n"/>
    </row>
    <row r="115" ht="131.85" customFormat="1" customHeight="1" s="83">
      <c r="C115" s="31" t="inlineStr">
        <is>
          <t>Laboratory</t>
        </is>
      </c>
      <c r="D115" s="32" t="inlineStr">
        <is>
          <t>Number of hours with no electricity per day</t>
        </is>
      </c>
      <c r="E115" s="32" t="inlineStr">
        <is>
          <t>Number of hours generator was on per day</t>
        </is>
      </c>
      <c r="F115" s="32" t="inlineStr">
        <is>
          <t>Litres of fuel added to generator per day</t>
        </is>
      </c>
      <c r="G115" s="32" t="inlineStr">
        <is>
          <t>Number of hours machine/s was not being used due to power cut per day</t>
        </is>
      </c>
      <c r="H115" s="33" t="inlineStr">
        <is>
          <t>Total  Tests done  per  day using generator</t>
        </is>
      </c>
      <c r="I115" s="494" t="inlineStr">
        <is>
          <t>Comment</t>
        </is>
      </c>
      <c r="J115" s="489" t="n"/>
      <c r="K115" s="489" t="n"/>
      <c r="L115" s="495" t="n"/>
      <c r="AI115" s="67" t="n"/>
    </row>
    <row r="116" customFormat="1" s="185">
      <c r="C116" s="186" t="inlineStr">
        <is>
          <t>NMRL</t>
        </is>
      </c>
      <c r="D116" s="187" t="n">
        <v>0</v>
      </c>
      <c r="E116" s="187" t="n">
        <v>0</v>
      </c>
      <c r="F116" s="187" t="n">
        <v>0</v>
      </c>
      <c r="G116" s="187" t="n">
        <v>0</v>
      </c>
      <c r="H116" s="187" t="n">
        <v>0</v>
      </c>
      <c r="I116" s="496" t="n"/>
      <c r="J116" s="489" t="n"/>
      <c r="K116" s="489" t="n"/>
      <c r="L116" s="495" t="n"/>
    </row>
    <row r="117" ht="26.85" customHeight="1" s="218">
      <c r="C117" s="34" t="inlineStr">
        <is>
          <t>NMRL</t>
        </is>
      </c>
      <c r="D117" s="231" t="n">
        <v>0</v>
      </c>
      <c r="E117" s="231" t="n">
        <v>0</v>
      </c>
      <c r="F117" s="231" t="n">
        <v>0</v>
      </c>
      <c r="G117" s="231" t="n">
        <v>0</v>
      </c>
      <c r="H117" s="231" t="n">
        <v>0</v>
      </c>
      <c r="I117" s="497" t="n"/>
      <c r="J117" s="489" t="n"/>
      <c r="K117" s="489" t="n"/>
      <c r="L117" s="495" t="n"/>
    </row>
    <row r="118" ht="32.85" customHeight="1" s="218">
      <c r="C118" s="34" t="inlineStr">
        <is>
          <t>Mpilo</t>
        </is>
      </c>
      <c r="D118" s="231" t="n">
        <v>0</v>
      </c>
      <c r="E118" s="231" t="n">
        <v>0</v>
      </c>
      <c r="F118" s="231" t="n">
        <v>0</v>
      </c>
      <c r="G118" s="231" t="n">
        <v>0</v>
      </c>
      <c r="H118" s="231" t="n">
        <v>0</v>
      </c>
      <c r="I118" s="497" t="n"/>
      <c r="J118" s="489" t="n"/>
      <c r="K118" s="489" t="n"/>
      <c r="L118" s="495" t="n"/>
    </row>
    <row r="119" ht="32.85" customHeight="1" s="218">
      <c r="C119" s="34" t="inlineStr">
        <is>
          <t xml:space="preserve">Mutare </t>
        </is>
      </c>
      <c r="D119" s="231" t="n">
        <v>0</v>
      </c>
      <c r="E119" s="231" t="n">
        <v>0</v>
      </c>
      <c r="F119" s="231" t="n">
        <v>0</v>
      </c>
      <c r="G119" s="231" t="n">
        <v>0</v>
      </c>
      <c r="H119" s="231" t="n">
        <v>0</v>
      </c>
      <c r="I119" s="497" t="n"/>
      <c r="J119" s="489" t="n"/>
      <c r="K119" s="489" t="n"/>
      <c r="L119" s="495" t="n"/>
    </row>
    <row r="120" ht="32.85" customHeight="1" s="218">
      <c r="C120" s="34" t="inlineStr">
        <is>
          <t>BRIDH</t>
        </is>
      </c>
      <c r="D120" s="231" t="n">
        <v>0</v>
      </c>
      <c r="E120" s="231" t="n">
        <v>0</v>
      </c>
      <c r="F120" s="231" t="n">
        <v>0</v>
      </c>
      <c r="G120" s="231" t="n">
        <v>0</v>
      </c>
      <c r="H120" s="231" t="n">
        <v>0</v>
      </c>
      <c r="I120" s="497" t="n"/>
      <c r="J120" s="489" t="n"/>
      <c r="K120" s="489" t="n"/>
      <c r="L120" s="495" t="n"/>
    </row>
    <row r="121" ht="32.85" customHeight="1" s="218">
      <c r="C121" s="34" t="inlineStr">
        <is>
          <t>Gweru</t>
        </is>
      </c>
      <c r="D121" s="231" t="n">
        <v>0</v>
      </c>
      <c r="E121" s="231" t="n">
        <v>0</v>
      </c>
      <c r="F121" s="231" t="n">
        <v>0</v>
      </c>
      <c r="G121" s="231" t="n">
        <v>0</v>
      </c>
      <c r="H121" s="231" t="n">
        <v>0</v>
      </c>
      <c r="I121" s="497" t="n"/>
      <c r="J121" s="489" t="n"/>
      <c r="K121" s="489" t="n"/>
      <c r="L121" s="495" t="n"/>
    </row>
    <row r="122" ht="32.85" customHeight="1" s="218">
      <c r="C122" s="34" t="inlineStr">
        <is>
          <t>Chinhoyi</t>
        </is>
      </c>
      <c r="D122" s="231" t="n">
        <v>0</v>
      </c>
      <c r="E122" s="231" t="n">
        <v>0</v>
      </c>
      <c r="F122" s="231" t="n">
        <v>0</v>
      </c>
      <c r="G122" s="231" t="n">
        <v>0</v>
      </c>
      <c r="H122" s="231" t="n">
        <v>0</v>
      </c>
      <c r="I122" s="497" t="n"/>
      <c r="J122" s="489" t="n"/>
      <c r="K122" s="489" t="n"/>
      <c r="L122" s="495" t="n"/>
    </row>
    <row r="123" ht="33" customHeight="1" s="218">
      <c r="C123" s="34" t="inlineStr">
        <is>
          <t>Masvingo</t>
        </is>
      </c>
      <c r="D123" s="231" t="n">
        <v>0</v>
      </c>
      <c r="E123" s="231" t="n">
        <v>0</v>
      </c>
      <c r="F123" s="231" t="n">
        <v>0</v>
      </c>
      <c r="G123" s="231" t="n">
        <v>0</v>
      </c>
      <c r="H123" s="231" t="n">
        <v>0</v>
      </c>
      <c r="I123" s="497" t="n"/>
      <c r="J123" s="489" t="n"/>
      <c r="K123" s="489" t="n"/>
      <c r="L123" s="495" t="n"/>
    </row>
    <row r="124" ht="30" customHeight="1" s="218">
      <c r="C124" s="34" t="inlineStr">
        <is>
          <t xml:space="preserve">Victoria Falls </t>
        </is>
      </c>
      <c r="D124" s="231" t="n">
        <v>0</v>
      </c>
      <c r="E124" s="231" t="n">
        <v>0</v>
      </c>
      <c r="F124" s="231" t="n">
        <v>0</v>
      </c>
      <c r="G124" s="231" t="n">
        <v>0</v>
      </c>
      <c r="H124" s="231" t="n">
        <v>0</v>
      </c>
      <c r="I124" s="497" t="n"/>
      <c r="J124" s="489" t="n"/>
      <c r="K124" s="489" t="n"/>
      <c r="L124" s="495" t="n"/>
    </row>
    <row r="125" ht="41.85" customHeight="1" s="218">
      <c r="C125" s="34" t="inlineStr">
        <is>
          <t xml:space="preserve">Bindura </t>
        </is>
      </c>
      <c r="D125" s="231" t="n">
        <v>27</v>
      </c>
      <c r="E125" s="231" t="n">
        <v>13</v>
      </c>
      <c r="F125" s="231" t="n">
        <v>60</v>
      </c>
      <c r="G125" s="231" t="n">
        <v>14</v>
      </c>
      <c r="H125" s="231" t="n">
        <v>293</v>
      </c>
      <c r="I125" s="497" t="n"/>
      <c r="J125" s="489" t="n"/>
      <c r="K125" s="489" t="n"/>
      <c r="L125" s="495" t="n"/>
    </row>
    <row r="126" ht="34.35" customHeight="1" s="218">
      <c r="C126" s="34" t="inlineStr">
        <is>
          <t>Kadoma</t>
        </is>
      </c>
      <c r="D126" s="231" t="n">
        <v>2</v>
      </c>
      <c r="E126" s="231" t="n">
        <v>2</v>
      </c>
      <c r="F126" s="231" t="n">
        <v>0</v>
      </c>
      <c r="G126" s="231" t="n">
        <v>0</v>
      </c>
      <c r="H126" s="231" t="n">
        <v>120</v>
      </c>
      <c r="I126" s="497" t="n"/>
      <c r="J126" s="489" t="n"/>
      <c r="K126" s="489" t="n"/>
      <c r="L126" s="495" t="n"/>
    </row>
    <row r="127" ht="34.35" customHeight="1" s="218">
      <c r="C127" s="186" t="inlineStr">
        <is>
          <t>Marondera</t>
        </is>
      </c>
      <c r="D127" s="187" t="n">
        <v>0</v>
      </c>
      <c r="E127" s="187" t="n">
        <v>0</v>
      </c>
      <c r="F127" s="187" t="n">
        <v>0</v>
      </c>
      <c r="G127" s="231" t="n">
        <v>0</v>
      </c>
      <c r="H127" s="231" t="n">
        <v>0</v>
      </c>
      <c r="I127" s="497" t="n"/>
      <c r="J127" s="489" t="n"/>
      <c r="K127" s="489" t="n"/>
      <c r="L127" s="495" t="n"/>
    </row>
    <row r="128" ht="34.35" customHeight="1" s="218">
      <c r="C128" s="34" t="inlineStr">
        <is>
          <t xml:space="preserve">St Lukes </t>
        </is>
      </c>
      <c r="D128" s="231" t="n">
        <v>0</v>
      </c>
      <c r="E128" s="231" t="n">
        <v>0</v>
      </c>
      <c r="F128" s="231" t="n">
        <v>0</v>
      </c>
      <c r="G128" s="231" t="n">
        <v>0</v>
      </c>
      <c r="H128" s="231" t="n">
        <v>0</v>
      </c>
      <c r="I128" s="497" t="n"/>
      <c r="J128" s="489" t="n"/>
      <c r="K128" s="489" t="n"/>
      <c r="L128" s="495" t="n"/>
    </row>
    <row r="129" ht="32.1" customHeight="1" s="218">
      <c r="C129" s="34" t="inlineStr">
        <is>
          <t>Gwanda</t>
        </is>
      </c>
      <c r="D129" s="231" t="n">
        <v>15</v>
      </c>
      <c r="E129" s="231" t="n">
        <v>15</v>
      </c>
      <c r="F129" s="231" t="n">
        <v>20</v>
      </c>
      <c r="G129" s="231" t="n">
        <v>0</v>
      </c>
      <c r="H129" s="231" t="n">
        <v>2</v>
      </c>
      <c r="I129" s="497" t="n"/>
      <c r="J129" s="489" t="n"/>
      <c r="K129" s="489" t="n"/>
      <c r="L129" s="495" t="n"/>
    </row>
    <row r="133" ht="15.6" customHeight="1" s="218">
      <c r="B133" s="115" t="n"/>
      <c r="C133" s="116" t="n"/>
      <c r="D133" s="499" t="inlineStr">
        <is>
          <t xml:space="preserve">Machine Breakdowns </t>
        </is>
      </c>
      <c r="E133" s="489" t="n"/>
      <c r="F133" s="489" t="n"/>
      <c r="G133" s="489" t="n"/>
      <c r="H133" s="489" t="n"/>
      <c r="I133" s="489" t="n"/>
      <c r="J133" s="495" t="n"/>
      <c r="K133" s="500" t="inlineStr">
        <is>
          <t>Machine Downtime (days)</t>
        </is>
      </c>
      <c r="L133" s="489" t="n"/>
      <c r="M133" s="489" t="n"/>
      <c r="N133" s="489" t="n"/>
      <c r="O133" s="489" t="n"/>
      <c r="P133" s="489" t="n"/>
      <c r="Q133" s="495" t="n"/>
      <c r="R133" s="501" t="inlineStr">
        <is>
          <t>Reagent Stock out (days)</t>
        </is>
      </c>
      <c r="S133" s="489" t="n"/>
      <c r="T133" s="489" t="n"/>
      <c r="U133" s="489" t="n"/>
      <c r="V133" s="489" t="n"/>
      <c r="W133" s="489" t="n"/>
      <c r="X133" s="495" t="n"/>
    </row>
    <row r="134" ht="31.2" customHeight="1" s="218">
      <c r="B134" s="117" t="inlineStr">
        <is>
          <t>Machine Downtime and Reagent Stock out Tool</t>
        </is>
      </c>
      <c r="C134" s="116" t="n"/>
      <c r="D134" s="295" t="inlineStr">
        <is>
          <t>Roche</t>
        </is>
      </c>
      <c r="E134" s="295" t="inlineStr">
        <is>
          <t>Abbott</t>
        </is>
      </c>
      <c r="F134" s="118" t="inlineStr">
        <is>
          <t>Hologic Panther</t>
        </is>
      </c>
      <c r="G134" s="118" t="inlineStr">
        <is>
          <t>BMX</t>
        </is>
      </c>
      <c r="H134" s="295" t="inlineStr">
        <is>
          <t>Comments</t>
        </is>
      </c>
      <c r="I134" s="489" t="n"/>
      <c r="J134" s="495" t="n"/>
      <c r="K134" s="295" t="inlineStr">
        <is>
          <t>Roche</t>
        </is>
      </c>
      <c r="L134" s="295" t="inlineStr">
        <is>
          <t>Abbott</t>
        </is>
      </c>
      <c r="M134" s="120" t="inlineStr">
        <is>
          <t>Hologic Panther</t>
        </is>
      </c>
      <c r="N134" s="118" t="inlineStr">
        <is>
          <t>BMX</t>
        </is>
      </c>
      <c r="O134" s="295" t="inlineStr">
        <is>
          <t>Comments</t>
        </is>
      </c>
      <c r="P134" s="489" t="n"/>
      <c r="Q134" s="495" t="n"/>
      <c r="R134" s="295" t="inlineStr">
        <is>
          <t>Roche</t>
        </is>
      </c>
      <c r="S134" s="295" t="inlineStr">
        <is>
          <t>Abbott</t>
        </is>
      </c>
      <c r="T134" s="120" t="inlineStr">
        <is>
          <t>Hologic Panther</t>
        </is>
      </c>
      <c r="U134" s="118" t="inlineStr">
        <is>
          <t>BMX</t>
        </is>
      </c>
      <c r="V134" s="295" t="inlineStr">
        <is>
          <t>Comments</t>
        </is>
      </c>
      <c r="W134" s="489" t="n"/>
      <c r="X134" s="495" t="n"/>
    </row>
    <row r="135" ht="15.6" customHeight="1" s="218">
      <c r="B135" s="115" t="n"/>
      <c r="C135" s="502" t="inlineStr">
        <is>
          <t>NMRL</t>
        </is>
      </c>
      <c r="D135" s="121" t="n">
        <v>0</v>
      </c>
      <c r="E135" s="121" t="n">
        <v>0</v>
      </c>
      <c r="F135" s="121" t="n">
        <v>0</v>
      </c>
      <c r="G135" s="121" t="n">
        <v>1</v>
      </c>
      <c r="H135" s="503" t="inlineStr">
        <is>
          <t>A replacement part is needed for one of the BM Extraction machines</t>
        </is>
      </c>
      <c r="I135" s="489" t="n"/>
      <c r="J135" s="495" t="n"/>
      <c r="K135" s="149" t="n">
        <v>0</v>
      </c>
      <c r="L135" s="149" t="n">
        <v>0</v>
      </c>
      <c r="M135" s="121" t="n">
        <v>0</v>
      </c>
      <c r="N135" s="149" t="n">
        <v>7</v>
      </c>
      <c r="O135" s="503" t="inlineStr">
        <is>
          <t>A  replacement part is needed for one of the BM Extraction machines</t>
        </is>
      </c>
      <c r="P135" s="489" t="n"/>
      <c r="Q135" s="495" t="n"/>
      <c r="R135" s="149" t="n">
        <v>7</v>
      </c>
      <c r="S135" s="149" t="n">
        <v>7</v>
      </c>
      <c r="T135" s="149" t="n">
        <v>0</v>
      </c>
      <c r="U135" s="149" t="n">
        <v>5</v>
      </c>
      <c r="V135" s="503" t="inlineStr">
        <is>
          <t>Cobas VL ampliprep/taqman reagents out of stock. Abbott Amplification kits out of stock &amp; Buffer 3 out of stock</t>
        </is>
      </c>
      <c r="W135" s="489" t="n"/>
      <c r="X135" s="495" t="n"/>
    </row>
    <row r="136" ht="15.6" customHeight="1" s="218">
      <c r="B136" s="115" t="n"/>
      <c r="C136" s="488" t="n"/>
      <c r="D136" s="121" t="n">
        <v>0</v>
      </c>
      <c r="E136" s="121" t="n">
        <v>0</v>
      </c>
      <c r="F136" s="122" t="n"/>
      <c r="G136" s="122" t="n"/>
      <c r="H136" s="504" t="n"/>
      <c r="I136" s="489" t="n"/>
      <c r="J136" s="495" t="n"/>
      <c r="K136" s="149" t="n">
        <v>0</v>
      </c>
      <c r="L136" s="122" t="n"/>
      <c r="M136" s="122" t="n"/>
      <c r="N136" s="122" t="n"/>
      <c r="O136" s="503" t="n"/>
      <c r="P136" s="489" t="n"/>
      <c r="Q136" s="495" t="n"/>
      <c r="R136" s="149" t="n">
        <v>0</v>
      </c>
      <c r="S136" s="122" t="n"/>
      <c r="T136" s="122" t="n"/>
      <c r="U136" s="122" t="n"/>
      <c r="V136" s="503" t="n"/>
      <c r="W136" s="489" t="n"/>
      <c r="X136" s="495" t="n"/>
    </row>
    <row r="137" ht="15.6" customFormat="1" customHeight="1" s="185">
      <c r="B137" s="227" t="n"/>
      <c r="C137" s="502" t="inlineStr">
        <is>
          <t>Mpilo</t>
        </is>
      </c>
      <c r="D137" s="121" t="n">
        <v>0</v>
      </c>
      <c r="E137" s="121" t="n">
        <v>0</v>
      </c>
      <c r="F137" s="122" t="n"/>
      <c r="G137" s="122" t="n"/>
      <c r="H137" s="515" t="n"/>
      <c r="I137" s="489" t="n"/>
      <c r="J137" s="495" t="n"/>
      <c r="K137" s="121" t="n">
        <v>0</v>
      </c>
      <c r="L137" s="121" t="n">
        <v>0</v>
      </c>
      <c r="M137" s="122" t="n"/>
      <c r="N137" s="122" t="n"/>
      <c r="O137" s="515" t="n"/>
      <c r="P137" s="489" t="n"/>
      <c r="Q137" s="495" t="n"/>
      <c r="R137" s="121" t="n">
        <v>0</v>
      </c>
      <c r="S137" s="121" t="n">
        <v>6</v>
      </c>
      <c r="T137" s="122" t="n"/>
      <c r="U137" s="122" t="n"/>
      <c r="V137" s="515" t="inlineStr">
        <is>
          <t>No reagent kits at Natpharm</t>
        </is>
      </c>
      <c r="W137" s="489" t="n"/>
      <c r="X137" s="495" t="n"/>
    </row>
    <row r="138" ht="15.6" customHeight="1" s="218">
      <c r="B138" s="115" t="n"/>
      <c r="C138" s="488" t="n"/>
      <c r="D138" s="149" t="n">
        <v>0</v>
      </c>
      <c r="E138" s="149" t="n">
        <v>0</v>
      </c>
      <c r="F138" s="122" t="n"/>
      <c r="G138" s="122" t="n"/>
      <c r="H138" s="503" t="n"/>
      <c r="I138" s="489" t="n"/>
      <c r="J138" s="495" t="n"/>
      <c r="K138" s="149" t="n">
        <v>0</v>
      </c>
      <c r="L138" s="149" t="n">
        <v>0</v>
      </c>
      <c r="M138" s="122" t="n"/>
      <c r="N138" s="122" t="n"/>
      <c r="O138" s="503" t="n"/>
      <c r="P138" s="489" t="n"/>
      <c r="Q138" s="495" t="n"/>
      <c r="R138" s="149" t="n">
        <v>0</v>
      </c>
      <c r="S138" s="122" t="n">
        <v>7</v>
      </c>
      <c r="T138" s="122" t="n"/>
      <c r="U138" s="122" t="n"/>
      <c r="V138" s="503" t="n"/>
      <c r="W138" s="489" t="n"/>
      <c r="X138" s="495" t="n"/>
    </row>
    <row r="139" ht="15.6" customHeight="1" s="218">
      <c r="B139" s="115" t="n"/>
      <c r="C139" s="502" t="inlineStr">
        <is>
          <t>Mutare</t>
        </is>
      </c>
      <c r="D139" s="149" t="n">
        <v>0</v>
      </c>
      <c r="E139" s="149" t="n">
        <v>1</v>
      </c>
      <c r="F139" s="122" t="n"/>
      <c r="G139" s="122" t="n"/>
      <c r="H139" s="505" t="inlineStr">
        <is>
          <t>Mechanical error on Abbott SP instruments</t>
        </is>
      </c>
      <c r="I139" s="489" t="n"/>
      <c r="J139" s="495" t="n"/>
      <c r="K139" s="149" t="n">
        <v>0</v>
      </c>
      <c r="L139" s="149" t="n">
        <v>2</v>
      </c>
      <c r="M139" s="122" t="n"/>
      <c r="N139" s="122" t="n"/>
      <c r="O139" s="504" t="inlineStr">
        <is>
          <t>Mechanical error on Abbott SP instruments</t>
        </is>
      </c>
      <c r="P139" s="489" t="n"/>
      <c r="Q139" s="495" t="n"/>
      <c r="R139" s="149" t="n">
        <v>7</v>
      </c>
      <c r="S139" s="149" t="n">
        <v>2</v>
      </c>
      <c r="T139" s="122" t="n"/>
      <c r="U139" s="122" t="n"/>
      <c r="V139" s="503" t="inlineStr">
        <is>
          <t>National Stock out</t>
        </is>
      </c>
      <c r="W139" s="489" t="n"/>
      <c r="X139" s="495" t="n"/>
    </row>
    <row r="140" ht="15.6" customHeight="1" s="218">
      <c r="B140" s="115" t="n"/>
      <c r="C140" s="488" t="n"/>
      <c r="D140" s="149" t="n">
        <v>0</v>
      </c>
      <c r="E140" s="149" t="n">
        <v>0</v>
      </c>
      <c r="F140" s="122" t="n"/>
      <c r="G140" s="122" t="n"/>
      <c r="H140" s="503" t="n"/>
      <c r="I140" s="489" t="n"/>
      <c r="J140" s="495" t="n"/>
      <c r="K140" s="149" t="n">
        <v>0</v>
      </c>
      <c r="L140" s="149" t="n">
        <v>0</v>
      </c>
      <c r="M140" s="122" t="n"/>
      <c r="N140" s="122" t="n"/>
      <c r="O140" s="504" t="n"/>
      <c r="P140" s="489" t="n"/>
      <c r="Q140" s="495" t="n"/>
      <c r="R140" s="149" t="n">
        <v>0</v>
      </c>
      <c r="S140" s="122" t="n">
        <v>7</v>
      </c>
      <c r="T140" s="122" t="n"/>
      <c r="U140" s="122" t="n"/>
      <c r="V140" s="503" t="n"/>
      <c r="W140" s="489" t="n"/>
      <c r="X140" s="495" t="n"/>
    </row>
    <row r="141" ht="15.6" customFormat="1" customHeight="1" s="185">
      <c r="B141" s="227" t="n"/>
      <c r="C141" s="125" t="inlineStr">
        <is>
          <t>BRIDH</t>
        </is>
      </c>
      <c r="D141" s="121" t="n">
        <v>0</v>
      </c>
      <c r="E141" s="122" t="n"/>
      <c r="F141" s="121" t="n">
        <v>0</v>
      </c>
      <c r="G141" s="121" t="n">
        <v>0</v>
      </c>
      <c r="H141" s="516" t="n"/>
      <c r="I141" s="489" t="n"/>
      <c r="J141" s="495" t="n"/>
      <c r="K141" s="121" t="n">
        <v>0</v>
      </c>
      <c r="L141" s="122" t="n"/>
      <c r="M141" s="121" t="n">
        <v>0</v>
      </c>
      <c r="N141" s="121" t="n">
        <v>0</v>
      </c>
      <c r="O141" s="515" t="n"/>
      <c r="P141" s="489" t="n"/>
      <c r="Q141" s="495" t="n"/>
      <c r="R141" s="121" t="n">
        <v>6</v>
      </c>
      <c r="S141" s="121" t="n">
        <v>0</v>
      </c>
      <c r="T141" s="121" t="n">
        <v>0</v>
      </c>
      <c r="U141" s="121" t="n">
        <v>3</v>
      </c>
      <c r="V141" s="515" t="inlineStr">
        <is>
          <t>HIV 1 /2 kits out of stock</t>
        </is>
      </c>
      <c r="W141" s="489" t="n"/>
      <c r="X141" s="495" t="n"/>
    </row>
    <row r="142" ht="15.6" customFormat="1" customHeight="1" s="185">
      <c r="B142" s="227" t="n"/>
      <c r="C142" s="125" t="inlineStr">
        <is>
          <t>Gweru</t>
        </is>
      </c>
      <c r="D142" s="121" t="n">
        <v>0</v>
      </c>
      <c r="E142" s="121" t="n">
        <v>0</v>
      </c>
      <c r="F142" s="121" t="n">
        <v>0</v>
      </c>
      <c r="G142" s="121" t="n">
        <v>0</v>
      </c>
      <c r="H142" s="515" t="inlineStr">
        <is>
          <t>Thermocyclers down; 1 out of 4 working. 24hr output reduced to 168.</t>
        </is>
      </c>
      <c r="I142" s="489" t="n"/>
      <c r="J142" s="495" t="n"/>
      <c r="K142" s="121" t="n">
        <v>0</v>
      </c>
      <c r="L142" s="121" t="n">
        <v>0</v>
      </c>
      <c r="M142" s="121" t="n">
        <v>0</v>
      </c>
      <c r="N142" s="121" t="n">
        <v>0</v>
      </c>
      <c r="O142" s="515" t="n"/>
      <c r="P142" s="489" t="n"/>
      <c r="Q142" s="495" t="n"/>
      <c r="R142" s="121" t="n">
        <v>0</v>
      </c>
      <c r="S142" s="121" t="n">
        <v>0</v>
      </c>
      <c r="T142" s="122" t="n"/>
      <c r="U142" s="121" t="n">
        <v>0</v>
      </c>
      <c r="V142" s="515" t="n"/>
      <c r="W142" s="489" t="n"/>
      <c r="X142" s="495" t="n"/>
    </row>
    <row r="143" ht="15.6" customHeight="1" s="218">
      <c r="B143" s="115" t="n"/>
      <c r="C143" s="124" t="inlineStr">
        <is>
          <t>Chinhoyi</t>
        </is>
      </c>
      <c r="D143" s="121" t="n">
        <v>0</v>
      </c>
      <c r="E143" s="122" t="n"/>
      <c r="F143" s="122" t="n"/>
      <c r="G143" s="122" t="n"/>
      <c r="H143" s="503" t="n"/>
      <c r="I143" s="489" t="n"/>
      <c r="J143" s="495" t="n"/>
      <c r="K143" s="149" t="n">
        <v>0</v>
      </c>
      <c r="L143" s="122" t="n"/>
      <c r="M143" s="122" t="n"/>
      <c r="N143" s="122" t="n"/>
      <c r="O143" s="503" t="n"/>
      <c r="P143" s="489" t="n"/>
      <c r="Q143" s="495" t="n"/>
      <c r="R143" s="149" t="n">
        <v>4</v>
      </c>
      <c r="S143" s="122" t="n"/>
      <c r="T143" s="122" t="n"/>
      <c r="U143" s="122" t="n"/>
      <c r="V143" s="503" t="inlineStr">
        <is>
          <t xml:space="preserve">National Stockouts </t>
        </is>
      </c>
      <c r="W143" s="489" t="n"/>
      <c r="X143" s="495" t="n"/>
    </row>
    <row r="144" ht="15.6" customHeight="1" s="218">
      <c r="B144" s="115" t="n"/>
      <c r="C144" s="125" t="inlineStr">
        <is>
          <t xml:space="preserve">Masvingo </t>
        </is>
      </c>
      <c r="D144" s="121" t="n">
        <v>1</v>
      </c>
      <c r="E144" s="122" t="n"/>
      <c r="F144" s="122" t="n"/>
      <c r="G144" s="122" t="n"/>
      <c r="H144" s="503" t="inlineStr">
        <is>
          <t>Faulty bid shaker</t>
        </is>
      </c>
      <c r="I144" s="489" t="n"/>
      <c r="J144" s="495" t="n"/>
      <c r="K144" s="149" t="n">
        <v>1</v>
      </c>
      <c r="L144" s="122" t="n"/>
      <c r="M144" s="122" t="n"/>
      <c r="N144" s="122" t="n"/>
      <c r="O144" s="503" t="inlineStr">
        <is>
          <t xml:space="preserve">Faulty bid shaker </t>
        </is>
      </c>
      <c r="P144" s="489" t="n"/>
      <c r="Q144" s="495" t="n"/>
      <c r="R144" s="149" t="n">
        <v>0</v>
      </c>
      <c r="S144" s="122" t="n"/>
      <c r="T144" s="122" t="n"/>
      <c r="U144" s="149" t="n">
        <v>7</v>
      </c>
      <c r="V144" s="503" t="n"/>
      <c r="W144" s="489" t="n"/>
      <c r="X144" s="495" t="n"/>
    </row>
    <row r="145" ht="15.6" customHeight="1" s="218">
      <c r="B145" s="115" t="n"/>
      <c r="C145" s="125" t="inlineStr">
        <is>
          <t>Victoria Falls</t>
        </is>
      </c>
      <c r="D145" s="149" t="n">
        <v>0</v>
      </c>
      <c r="E145" s="122" t="n"/>
      <c r="F145" s="122" t="n"/>
      <c r="G145" s="122" t="n"/>
      <c r="H145" s="503" t="n"/>
      <c r="I145" s="489" t="n"/>
      <c r="J145" s="495" t="n"/>
      <c r="K145" s="149" t="n">
        <v>0</v>
      </c>
      <c r="L145" s="122" t="n"/>
      <c r="M145" s="122" t="n"/>
      <c r="N145" s="122" t="n"/>
      <c r="O145" s="503" t="n"/>
      <c r="P145" s="489" t="n"/>
      <c r="Q145" s="495" t="n"/>
      <c r="R145" s="149" t="n">
        <v>7</v>
      </c>
      <c r="S145" s="122" t="n"/>
      <c r="T145" s="122" t="n"/>
      <c r="U145" s="122" t="n"/>
      <c r="V145" s="503" t="inlineStr">
        <is>
          <t>National stockouts</t>
        </is>
      </c>
      <c r="W145" s="489" t="n"/>
      <c r="X145" s="495" t="n"/>
    </row>
    <row r="146" ht="15.6" customHeight="1" s="218">
      <c r="B146" s="115" t="n"/>
      <c r="C146" s="124" t="inlineStr">
        <is>
          <t>Bindura</t>
        </is>
      </c>
      <c r="D146" s="122" t="n"/>
      <c r="E146" s="122" t="n"/>
      <c r="F146" s="149" t="n">
        <v>0</v>
      </c>
      <c r="G146" s="122" t="n"/>
      <c r="H146" s="503" t="n"/>
      <c r="I146" s="489" t="n"/>
      <c r="J146" s="495" t="n"/>
      <c r="K146" s="122" t="n"/>
      <c r="L146" s="122" t="n"/>
      <c r="M146" s="149" t="n">
        <v>0</v>
      </c>
      <c r="N146" s="122" t="n"/>
      <c r="O146" s="503" t="n"/>
      <c r="P146" s="489" t="n"/>
      <c r="Q146" s="495" t="n"/>
      <c r="R146" s="122" t="n"/>
      <c r="S146" s="122" t="n"/>
      <c r="T146" s="149" t="n">
        <v>0</v>
      </c>
      <c r="U146" s="122" t="n"/>
      <c r="V146" s="503" t="n"/>
      <c r="W146" s="489" t="n"/>
      <c r="X146" s="495" t="n"/>
    </row>
    <row r="147" ht="15.6" customHeight="1" s="218">
      <c r="B147" s="115" t="n"/>
      <c r="C147" s="124" t="inlineStr">
        <is>
          <t>Kadoma</t>
        </is>
      </c>
      <c r="D147" s="122" t="n"/>
      <c r="E147" s="122" t="n"/>
      <c r="F147" s="149" t="n">
        <v>1</v>
      </c>
      <c r="G147" s="122" t="n"/>
      <c r="H147" s="503" t="inlineStr">
        <is>
          <t>Reagent pump failure</t>
        </is>
      </c>
      <c r="I147" s="489" t="n"/>
      <c r="J147" s="495" t="n"/>
      <c r="K147" s="122" t="n"/>
      <c r="L147" s="122" t="n"/>
      <c r="M147" s="149" t="n">
        <v>3</v>
      </c>
      <c r="N147" s="122" t="n"/>
      <c r="O147" s="503" t="inlineStr">
        <is>
          <t>Reagent pump failure</t>
        </is>
      </c>
      <c r="P147" s="489" t="n"/>
      <c r="Q147" s="495" t="n"/>
      <c r="R147" s="122" t="n"/>
      <c r="S147" s="122" t="n"/>
      <c r="T147" s="149" t="n">
        <v>0</v>
      </c>
      <c r="U147" s="122" t="n"/>
      <c r="V147" s="503" t="n"/>
      <c r="W147" s="489" t="n"/>
      <c r="X147" s="495" t="n"/>
    </row>
    <row r="148" ht="15.6" customHeight="1" s="218">
      <c r="B148" s="115" t="n"/>
      <c r="C148" s="124" t="inlineStr">
        <is>
          <t xml:space="preserve">Marondera </t>
        </is>
      </c>
      <c r="D148" s="122" t="n"/>
      <c r="E148" s="122" t="n"/>
      <c r="F148" s="149" t="n">
        <v>0</v>
      </c>
      <c r="G148" s="122" t="n"/>
      <c r="H148" s="503" t="n"/>
      <c r="I148" s="489" t="n"/>
      <c r="J148" s="495" t="n"/>
      <c r="K148" s="122" t="n"/>
      <c r="L148" s="122" t="n"/>
      <c r="M148" s="149" t="n">
        <v>0</v>
      </c>
      <c r="N148" s="122" t="n"/>
      <c r="O148" s="503" t="n"/>
      <c r="P148" s="489" t="n"/>
      <c r="Q148" s="495" t="n"/>
      <c r="R148" s="122" t="n"/>
      <c r="S148" s="122" t="n"/>
      <c r="T148" s="149" t="n">
        <v>0</v>
      </c>
      <c r="U148" s="122" t="n"/>
      <c r="V148" s="503" t="n"/>
      <c r="W148" s="489" t="n"/>
      <c r="X148" s="495" t="n"/>
    </row>
    <row r="149" ht="15.6" customHeight="1" s="218">
      <c r="B149" s="115" t="n"/>
      <c r="C149" s="124" t="inlineStr">
        <is>
          <t>St Lukes</t>
        </is>
      </c>
      <c r="D149" s="122" t="n"/>
      <c r="E149" s="149" t="n">
        <v>1</v>
      </c>
      <c r="F149" s="122" t="n"/>
      <c r="G149" s="122" t="n"/>
      <c r="H149" s="503" t="inlineStr">
        <is>
          <t>Partial blockage of Abbott m2000sp analyser</t>
        </is>
      </c>
      <c r="I149" s="489" t="n"/>
      <c r="J149" s="495" t="n"/>
      <c r="K149" s="122" t="n"/>
      <c r="L149" s="121" t="n">
        <v>1</v>
      </c>
      <c r="M149" s="122" t="n"/>
      <c r="N149" s="126" t="n"/>
      <c r="O149" s="503" t="inlineStr">
        <is>
          <t>Partial blockage of Abbott m2000sp analyser</t>
        </is>
      </c>
      <c r="P149" s="489" t="n"/>
      <c r="Q149" s="495" t="n"/>
      <c r="R149" s="122" t="n"/>
      <c r="S149" s="121" t="n">
        <v>0</v>
      </c>
      <c r="T149" s="122" t="n"/>
      <c r="U149" s="126" t="n"/>
      <c r="V149" s="503" t="n"/>
      <c r="W149" s="489" t="n"/>
      <c r="X149" s="495" t="n"/>
    </row>
    <row r="150" ht="15.6" customHeight="1" s="218">
      <c r="B150" s="115" t="n"/>
      <c r="C150" s="125" t="inlineStr">
        <is>
          <t>Gwanda</t>
        </is>
      </c>
      <c r="D150" s="122" t="n"/>
      <c r="E150" s="149" t="n">
        <v>1</v>
      </c>
      <c r="F150" s="122" t="n"/>
      <c r="G150" s="122" t="n"/>
      <c r="H150" s="503" t="inlineStr">
        <is>
          <t>Handler motor non functional</t>
        </is>
      </c>
      <c r="I150" s="489" t="n"/>
      <c r="J150" s="495" t="n"/>
      <c r="K150" s="122" t="n"/>
      <c r="L150" s="149" t="n">
        <v>3</v>
      </c>
      <c r="M150" s="122" t="n"/>
      <c r="N150" s="126" t="n"/>
      <c r="O150" s="503" t="inlineStr">
        <is>
          <t>Handler motor non functional</t>
        </is>
      </c>
      <c r="P150" s="489" t="n"/>
      <c r="Q150" s="495" t="n"/>
      <c r="R150" s="122" t="n"/>
      <c r="S150" s="149" t="n">
        <v>0</v>
      </c>
      <c r="T150" s="122" t="n"/>
      <c r="U150" s="126" t="n"/>
      <c r="V150" s="503" t="n"/>
      <c r="W150" s="489" t="n"/>
      <c r="X150" s="495" t="n"/>
    </row>
  </sheetData>
  <mergeCells count="204">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I44:BI46"/>
    <mergeCell ref="B45:B47"/>
    <mergeCell ref="C45:L45"/>
    <mergeCell ref="M45:V45"/>
    <mergeCell ref="W45:AF45"/>
    <mergeCell ref="AG45:AP45"/>
    <mergeCell ref="AQ45:AT47"/>
    <mergeCell ref="AV45:AW45"/>
    <mergeCell ref="AX45:AY45"/>
    <mergeCell ref="AZ45:BA45"/>
    <mergeCell ref="BB45:BC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priority="5" operator="greaterThan" dxfId="2">
      <formula>0.01</formula>
    </cfRule>
    <cfRule type="cellIs" priority="2" operator="greaterThan" dxfId="0">
      <formula>3</formula>
    </cfRule>
    <cfRule type="cellIs" priority="3" operator="lessThan">
      <formula>3</formula>
    </cfRule>
  </conditionalFormatting>
  <conditionalFormatting sqref="AW48:BC68">
    <cfRule type="cellIs" priority="4" operator="greaterThan" dxfId="2">
      <formula>0.05</formula>
    </cfRule>
  </conditionalFormatting>
  <conditionalFormatting sqref="AK19:AL26 AK33:AL34 AK36:AL36 AK28:AL31 AM21:AT21">
    <cfRule type="containsText" priority="1" operator="containsText" dxfId="0" text="FALSE">
      <formula>NOT(ISERROR(SEARCH("FALSE",AK19)))</formula>
    </cfRule>
  </conditionalFormatting>
  <pageMargins left="0.7" right="0.7" top="0.75" bottom="0.75" header="0.3" footer="0.3"/>
  <pageSetup orientation="portrait" horizontalDpi="4294967295" verticalDpi="429496729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BL150"/>
  <sheetViews>
    <sheetView tabSelected="1" topLeftCell="A55" zoomScale="61" zoomScaleNormal="61" workbookViewId="0">
      <selection activeCell="B31" sqref="B31"/>
    </sheetView>
  </sheetViews>
  <sheetFormatPr baseColWidth="8" defaultColWidth="24.21875" defaultRowHeight="14.4"/>
  <cols>
    <col width="13.21875" bestFit="1" customWidth="1" style="218" min="1" max="1"/>
    <col width="45.21875" bestFit="1" customWidth="1" style="218" min="2" max="2"/>
    <col width="21.77734375" customWidth="1" style="218" min="3" max="3"/>
    <col width="24.21875" bestFit="1" customWidth="1" style="218" min="4" max="5"/>
    <col width="19.77734375" bestFit="1" customWidth="1" style="218" min="6" max="6"/>
    <col width="23.44140625" bestFit="1" customWidth="1" style="218" min="7" max="7"/>
    <col width="23.21875" bestFit="1" customWidth="1" style="218" min="8" max="8"/>
    <col width="24.21875" bestFit="1" customWidth="1" style="218" min="9" max="9"/>
    <col width="19.77734375" bestFit="1" customWidth="1" style="218" min="10" max="11"/>
    <col width="23" bestFit="1" customWidth="1" style="218" min="12" max="12"/>
    <col width="21.77734375" bestFit="1" customWidth="1" style="218" min="13" max="13"/>
    <col width="24.21875" bestFit="1" customWidth="1" style="218" min="14" max="14"/>
    <col width="18.5546875" bestFit="1" customWidth="1" style="218" min="15" max="16"/>
    <col width="19.77734375" bestFit="1" customWidth="1" style="218" min="17" max="17"/>
    <col width="21.77734375" bestFit="1" customWidth="1" style="218" min="18" max="18"/>
    <col width="24.21875" bestFit="1" customWidth="1" style="218" min="19" max="19"/>
    <col width="19.77734375" bestFit="1" customWidth="1" style="218" min="20" max="21"/>
    <col width="28.77734375" bestFit="1" customWidth="1" style="218" min="22" max="22"/>
    <col width="21.77734375" bestFit="1" customWidth="1" style="218" min="23" max="23"/>
    <col width="24.21875" bestFit="1" customWidth="1" style="218" min="24" max="24"/>
    <col width="19.77734375" bestFit="1" customWidth="1" style="218" min="25" max="25"/>
    <col width="23" bestFit="1" customWidth="1" style="218" min="26" max="26"/>
    <col width="19.77734375" bestFit="1" customWidth="1" style="218" min="27" max="27"/>
    <col width="21.77734375" bestFit="1" customWidth="1" style="218" min="28" max="28"/>
    <col width="24.21875" bestFit="1" customWidth="1" style="218" min="29" max="29"/>
    <col width="18.5546875" bestFit="1" customWidth="1" style="218" min="30" max="30"/>
    <col width="19.77734375" bestFit="1" customWidth="1" style="218" min="31" max="32"/>
    <col width="23" bestFit="1" customWidth="1" style="218" min="33" max="33"/>
    <col width="24.21875" bestFit="1" customWidth="1" style="218" min="34" max="34"/>
    <col width="19.77734375" bestFit="1" customWidth="1" style="218" min="35" max="35"/>
    <col width="18.5546875" bestFit="1" customWidth="1" style="218" min="36" max="36"/>
    <col width="12.5546875" bestFit="1" customWidth="1" style="218" min="37" max="37"/>
    <col width="21.77734375" bestFit="1" customWidth="1" style="218" min="38" max="38"/>
    <col width="24.21875" bestFit="1" customWidth="1" style="218" min="39" max="39"/>
    <col width="18.5546875" bestFit="1" customWidth="1" style="218" min="40" max="41"/>
    <col width="6.77734375" bestFit="1" customWidth="1" style="218" min="42" max="42"/>
    <col width="15.21875" bestFit="1" customWidth="1" style="218" min="43" max="43"/>
    <col width="12.44140625" bestFit="1" customWidth="1" style="218" min="44" max="44"/>
    <col width="16.44140625" bestFit="1" customWidth="1" style="218" min="45" max="45"/>
    <col width="13.5546875" bestFit="1" customWidth="1" style="218" min="46" max="46"/>
    <col width="19.77734375" bestFit="1" customWidth="1" style="218" min="47" max="47"/>
    <col width="7.21875" bestFit="1" customWidth="1" style="218" min="48" max="48"/>
    <col width="6.77734375" bestFit="1" customWidth="1" style="218" min="49" max="49"/>
    <col width="7.21875" bestFit="1" customWidth="1" style="218" min="50" max="50"/>
    <col width="5.77734375" bestFit="1" customWidth="1" style="218" min="51" max="51"/>
    <col width="7.21875" bestFit="1" customWidth="1" style="218" min="52" max="52"/>
    <col width="6.77734375" bestFit="1" customWidth="1" style="218" min="53" max="53"/>
    <col width="7.21875" bestFit="1" customWidth="1" style="218" min="54" max="54"/>
    <col width="5.77734375" bestFit="1" customWidth="1" style="218" min="55" max="55"/>
    <col width="19.77734375" bestFit="1" customWidth="1" style="218" min="56" max="56"/>
    <col width="17.5546875" bestFit="1" customWidth="1" style="218" min="57" max="57"/>
    <col width="19.77734375" bestFit="1" customWidth="1" style="218" min="58" max="59"/>
    <col width="18.21875" bestFit="1" customWidth="1" style="218" min="60" max="60"/>
    <col width="19.77734375" bestFit="1" customWidth="1" style="218" min="61" max="61"/>
  </cols>
  <sheetData>
    <row r="1" ht="59.1" customHeight="1" s="218" thickBot="1">
      <c r="B1" s="153" t="inlineStr">
        <is>
          <t>Reporting Week.</t>
        </is>
      </c>
      <c r="C1" s="506" t="inlineStr">
        <is>
          <t>24-30</t>
        </is>
      </c>
      <c r="D1" s="438" t="n"/>
      <c r="F1" s="439" t="inlineStr">
        <is>
          <t>Age/sex Dissagregations of All Specimens Received</t>
        </is>
      </c>
      <c r="G1" s="440" t="n"/>
      <c r="H1" s="440" t="n"/>
      <c r="I1" s="440" t="n"/>
      <c r="J1" s="440" t="n"/>
      <c r="K1" s="438" t="n"/>
      <c r="M1" s="161" t="inlineStr">
        <is>
          <t xml:space="preserve">SMS Functionality </t>
        </is>
      </c>
      <c r="N1" s="85" t="n"/>
      <c r="O1" s="77" t="n"/>
      <c r="P1" s="77" t="n"/>
      <c r="Q1" s="77" t="n"/>
      <c r="R1" s="89" t="n"/>
      <c r="S1" s="77" t="n"/>
      <c r="T1" s="63" t="n"/>
      <c r="U1" s="85" t="n"/>
      <c r="V1" s="77" t="n"/>
      <c r="W1" s="383" t="n"/>
      <c r="AB1" s="383" t="n"/>
      <c r="AC1" s="77" t="n"/>
      <c r="AD1" s="383" t="n"/>
      <c r="AH1" s="79" t="n"/>
      <c r="AI1" s="383" t="n"/>
      <c r="AJ1" s="77" t="n"/>
      <c r="AK1" s="383" t="n"/>
      <c r="AO1" s="383" t="n"/>
      <c r="AP1" s="85" t="n"/>
      <c r="AQ1" s="77" t="n"/>
    </row>
    <row r="2" ht="29.4" customHeight="1" s="218" thickBot="1">
      <c r="B2" s="90" t="inlineStr">
        <is>
          <t>Month:</t>
        </is>
      </c>
      <c r="C2" s="507" t="inlineStr">
        <is>
          <t>May</t>
        </is>
      </c>
      <c r="D2" s="442" t="n"/>
      <c r="F2" s="4" t="inlineStr">
        <is>
          <t>Age</t>
        </is>
      </c>
      <c r="G2" s="4" t="inlineStr">
        <is>
          <t>Male</t>
        </is>
      </c>
      <c r="H2" s="4" t="inlineStr">
        <is>
          <t>Female       (Non PBFW)</t>
        </is>
      </c>
      <c r="I2" s="4" t="inlineStr">
        <is>
          <t>Female PBFW</t>
        </is>
      </c>
      <c r="J2" s="4" t="inlineStr">
        <is>
          <t xml:space="preserve">   Unknown Sex</t>
        </is>
      </c>
      <c r="K2" s="153" t="inlineStr">
        <is>
          <t>Total</t>
        </is>
      </c>
      <c r="M2" s="162" t="inlineStr">
        <is>
          <t xml:space="preserve"># Of Facilities Receiving SMSs this week </t>
        </is>
      </c>
      <c r="U2" s="83" t="n"/>
      <c r="V2" s="58" t="n"/>
      <c r="W2" s="359" t="n"/>
      <c r="AB2" s="359" t="n"/>
      <c r="AC2" s="77" t="n"/>
      <c r="AD2" s="384" t="n"/>
      <c r="AH2" s="354" t="n"/>
      <c r="AI2" s="354" t="n"/>
      <c r="AK2" s="354" t="n"/>
      <c r="AO2" s="354" t="n"/>
      <c r="AP2" s="58" t="n"/>
      <c r="AQ2" s="58" t="n"/>
      <c r="AS2" s="354" t="inlineStr">
        <is>
          <t>FM/M&amp;E/007: Version 4: April 2021</t>
        </is>
      </c>
    </row>
    <row r="3" ht="24.75" customHeight="1" s="218" thickBot="1">
      <c r="B3" s="153" t="inlineStr">
        <is>
          <t>Compiled By:</t>
        </is>
      </c>
      <c r="C3" s="355" t="inlineStr">
        <is>
          <t xml:space="preserve">BRTI M&amp;E TEAM </t>
        </is>
      </c>
      <c r="D3" s="438" t="n"/>
      <c r="F3" s="153" t="inlineStr">
        <is>
          <t>&lt;15</t>
        </is>
      </c>
      <c r="G3" s="5" t="n">
        <v>257</v>
      </c>
      <c r="H3" s="153" t="n">
        <v>345</v>
      </c>
      <c r="I3" s="153" t="n">
        <v>0</v>
      </c>
      <c r="J3" s="153" t="n">
        <v>16</v>
      </c>
      <c r="K3" s="5">
        <f>SUM(G3:J3)</f>
        <v/>
      </c>
      <c r="M3" s="152" t="n"/>
      <c r="U3" s="83" t="n"/>
      <c r="V3" s="58" t="n"/>
      <c r="W3" s="384" t="n"/>
      <c r="AB3" s="384" t="n"/>
      <c r="AC3" s="85" t="n"/>
      <c r="AD3" s="384" t="n"/>
      <c r="AH3" s="354" t="n"/>
      <c r="AI3" s="354" t="n"/>
      <c r="AK3" s="354" t="n"/>
      <c r="AO3" s="354" t="n"/>
      <c r="AP3" s="58" t="n"/>
      <c r="AQ3" s="58" t="n"/>
    </row>
    <row r="4" ht="21.75" customFormat="1" customHeight="1" s="156" thickBot="1">
      <c r="C4" s="360" t="n"/>
      <c r="F4" s="153" t="inlineStr">
        <is>
          <t>15-19</t>
        </is>
      </c>
      <c r="G4" s="5" t="n">
        <v>574</v>
      </c>
      <c r="H4" s="153" t="n">
        <v>744</v>
      </c>
      <c r="I4" s="153" t="n">
        <v>7</v>
      </c>
      <c r="J4" s="153" t="n">
        <v>4</v>
      </c>
      <c r="K4" s="5">
        <f>SUM(G4:J4)</f>
        <v/>
      </c>
      <c r="M4" s="58" t="n"/>
      <c r="U4" s="87" t="n"/>
      <c r="V4" s="88" t="n"/>
      <c r="W4" s="384" t="n"/>
      <c r="AB4" s="384" t="n"/>
      <c r="AC4" s="85" t="n"/>
      <c r="AD4" s="384" t="n"/>
      <c r="AH4" s="354" t="n"/>
      <c r="AK4" s="354" t="n"/>
      <c r="AO4" s="354" t="n"/>
      <c r="AP4" s="58" t="n"/>
      <c r="AQ4" s="156" t="n"/>
      <c r="AR4" s="58" t="n"/>
    </row>
    <row r="5" ht="18" customFormat="1" customHeight="1" s="156" thickBot="1">
      <c r="B5" s="88" t="n"/>
      <c r="C5" s="8" t="n"/>
      <c r="D5" s="8" t="n"/>
      <c r="F5" s="153" t="inlineStr">
        <is>
          <t>20-24</t>
        </is>
      </c>
      <c r="G5" s="5" t="n">
        <v>733</v>
      </c>
      <c r="H5" s="153" t="n">
        <v>998</v>
      </c>
      <c r="I5" s="153" t="n">
        <v>49</v>
      </c>
      <c r="J5" s="153" t="n">
        <v>11</v>
      </c>
      <c r="K5" s="5">
        <f>SUM(G5:J5)</f>
        <v/>
      </c>
      <c r="M5" s="58" t="n"/>
      <c r="U5" s="87" t="n"/>
      <c r="V5" s="88" t="n"/>
      <c r="W5" s="384" t="n"/>
      <c r="AB5" s="384" t="n"/>
      <c r="AC5" s="85" t="n"/>
      <c r="AD5" s="384" t="n"/>
      <c r="AH5" s="354" t="n"/>
      <c r="AK5" s="354" t="n"/>
      <c r="AO5" s="354" t="n"/>
      <c r="AP5" s="58" t="n"/>
      <c r="AQ5" s="156" t="n"/>
      <c r="AR5" s="58" t="n"/>
    </row>
    <row r="6" ht="15" customFormat="1" customHeight="1" s="156" thickBot="1">
      <c r="B6" s="88" t="n"/>
      <c r="C6" s="88" t="n"/>
      <c r="D6" s="88" t="n"/>
      <c r="F6" s="153" t="inlineStr">
        <is>
          <t>25-49</t>
        </is>
      </c>
      <c r="G6" s="5" t="n">
        <v>2165</v>
      </c>
      <c r="H6" s="153" t="n">
        <v>4370</v>
      </c>
      <c r="I6" s="153" t="n">
        <v>194</v>
      </c>
      <c r="J6" s="153" t="n">
        <v>122</v>
      </c>
      <c r="K6" s="5">
        <f>SUM(G6:J6)</f>
        <v/>
      </c>
      <c r="M6" s="88" t="n"/>
      <c r="N6" s="88" t="n"/>
      <c r="O6" s="88" t="n"/>
      <c r="AH6" s="58" t="n"/>
      <c r="AI6" s="58" t="n"/>
    </row>
    <row r="7" ht="15" customFormat="1" customHeight="1" s="156" thickBot="1">
      <c r="B7" s="88" t="n"/>
      <c r="C7" s="88" t="n"/>
      <c r="D7" s="88" t="n"/>
      <c r="F7" s="153" t="inlineStr">
        <is>
          <t>50+</t>
        </is>
      </c>
      <c r="G7" s="5" t="n">
        <v>1286</v>
      </c>
      <c r="H7" s="153" t="n">
        <v>2296</v>
      </c>
      <c r="I7" s="153" t="n">
        <v>0</v>
      </c>
      <c r="J7" s="153" t="n">
        <v>49</v>
      </c>
      <c r="K7" s="5">
        <f>SUM(G7:J7)</f>
        <v/>
      </c>
      <c r="M7" s="88" t="n"/>
      <c r="N7" s="88" t="n"/>
      <c r="O7" s="88" t="n"/>
      <c r="AH7" s="156" t="n"/>
      <c r="AI7" s="156" t="n"/>
    </row>
    <row r="8" ht="15" customFormat="1" customHeight="1" s="156" thickBot="1">
      <c r="B8" s="88" t="n"/>
      <c r="C8" s="88" t="n"/>
      <c r="D8" s="88" t="n"/>
      <c r="F8" s="153" t="inlineStr">
        <is>
          <t xml:space="preserve">Unknown </t>
        </is>
      </c>
      <c r="G8" s="5" t="n">
        <v>28</v>
      </c>
      <c r="H8" s="153" t="n">
        <v>25</v>
      </c>
      <c r="I8" s="153" t="n"/>
      <c r="J8" s="153" t="n">
        <v>3</v>
      </c>
      <c r="K8" s="5">
        <f>SUM(G8:J8)</f>
        <v/>
      </c>
      <c r="M8" s="88" t="n"/>
      <c r="N8" s="88" t="n"/>
      <c r="O8" s="88" t="n"/>
    </row>
    <row r="9" ht="15" customFormat="1" customHeight="1" s="156" thickBot="1">
      <c r="B9" s="88" t="n"/>
      <c r="C9" s="88" t="n"/>
      <c r="D9" s="88" t="n"/>
      <c r="F9" s="153" t="inlineStr">
        <is>
          <t>Totals</t>
        </is>
      </c>
      <c r="G9" s="5">
        <f>SUM(G3:G8)</f>
        <v/>
      </c>
      <c r="H9" s="5">
        <f>SUM(H3:H8)</f>
        <v/>
      </c>
      <c r="I9" s="5">
        <f>SUM(I3:I8)</f>
        <v/>
      </c>
      <c r="J9" s="5">
        <f>SUM(J3:J8)</f>
        <v/>
      </c>
      <c r="K9" s="5">
        <f>SUM(K3:K8)</f>
        <v/>
      </c>
      <c r="M9" s="88" t="n"/>
      <c r="N9" s="88" t="n"/>
      <c r="O9" s="88" t="n"/>
    </row>
    <row r="10" customFormat="1" s="156">
      <c r="B10" s="88" t="n"/>
      <c r="C10" s="360" t="n"/>
      <c r="D10" s="360" t="n"/>
    </row>
    <row r="11" customFormat="1" s="156">
      <c r="B11" s="88" t="n"/>
      <c r="C11" s="360" t="n"/>
      <c r="D11" s="360" t="n"/>
    </row>
    <row r="12" ht="25.35" customFormat="1" customHeight="1" s="156" thickBot="1"/>
    <row r="13" ht="20.85" customFormat="1" customHeight="1" s="156" thickBot="1">
      <c r="A13" s="10" t="inlineStr">
        <is>
          <t>Viral Load</t>
        </is>
      </c>
      <c r="B13" s="10" t="inlineStr">
        <is>
          <t>Specimens Received</t>
        </is>
      </c>
    </row>
    <row r="14" ht="3" customFormat="1" customHeight="1" s="156" thickBot="1"/>
    <row r="15" ht="43.5" customFormat="1" customHeight="1" s="88" thickBot="1" thickTop="1">
      <c r="B15" s="355" t="inlineStr">
        <is>
          <t>Laboratory</t>
        </is>
      </c>
      <c r="C15" s="355" t="inlineStr">
        <is>
          <t>Samples Carried Over</t>
        </is>
      </c>
      <c r="D15" s="438" t="n"/>
      <c r="E15" s="355" t="inlineStr">
        <is>
          <t>Samples Carried Over</t>
        </is>
      </c>
      <c r="F15" s="438" t="n"/>
      <c r="G15" s="355" t="inlineStr">
        <is>
          <t>Samples Received</t>
        </is>
      </c>
      <c r="H15" s="438" t="n"/>
      <c r="I15" s="355" t="inlineStr">
        <is>
          <t>Samples Rejected</t>
        </is>
      </c>
      <c r="J15" s="438" t="n"/>
      <c r="K15" s="355" t="inlineStr">
        <is>
          <t>Total Samples Received</t>
        </is>
      </c>
      <c r="L15" s="438" t="n"/>
      <c r="M15" s="128" t="inlineStr">
        <is>
          <t># of samples Entered into LIMS on Day of Arrival</t>
        </is>
      </c>
      <c r="N15" s="438" t="n"/>
      <c r="O15" s="443" t="inlineStr">
        <is>
          <t># of Samples Entered into LIMS After Day of Arrival</t>
        </is>
      </c>
      <c r="P15" s="438" t="n"/>
      <c r="Q15" s="363" t="inlineStr">
        <is>
          <t># of Hours  LIMS was Functional</t>
        </is>
      </c>
      <c r="R15" s="444" t="inlineStr">
        <is>
          <t>Total Samples</t>
        </is>
      </c>
      <c r="S15" s="438" t="n"/>
      <c r="T15" s="445" t="inlineStr">
        <is>
          <t>Samples Referred</t>
        </is>
      </c>
      <c r="U15" s="438" t="n"/>
      <c r="V15" s="362" t="inlineStr">
        <is>
          <t>Lab Samples Referred to</t>
        </is>
      </c>
      <c r="W15" s="445" t="inlineStr">
        <is>
          <t>% Rejection Rate</t>
        </is>
      </c>
      <c r="X15" s="438" t="n"/>
      <c r="Y15" s="446" t="inlineStr">
        <is>
          <t>Number of Results Printed from LIMS</t>
        </is>
      </c>
      <c r="Z15" s="438" t="n"/>
      <c r="AA15" s="447" t="inlineStr">
        <is>
          <t>Total Results Dispatched by Lab</t>
        </is>
      </c>
      <c r="AB15" s="438" t="n"/>
      <c r="AC15" s="445" t="inlineStr">
        <is>
          <t>Total Results Dispatched by/Via SMS</t>
        </is>
      </c>
      <c r="AD15" s="438" t="n"/>
      <c r="AE15" s="444" t="inlineStr">
        <is>
          <t>Reasons of Rejections</t>
        </is>
      </c>
      <c r="AF15" s="440" t="n"/>
      <c r="AG15" s="440" t="n"/>
      <c r="AH15" s="440" t="n"/>
      <c r="AI15" s="440" t="n"/>
      <c r="AJ15" s="440" t="n"/>
      <c r="AK15" s="440" t="n"/>
      <c r="AL15" s="438" t="n"/>
      <c r="AM15" s="444" t="inlineStr">
        <is>
          <t>Reasons for Sample Refferal</t>
        </is>
      </c>
      <c r="AN15" s="440" t="n"/>
      <c r="AO15" s="440" t="n"/>
      <c r="AP15" s="440" t="n"/>
      <c r="AQ15" s="440" t="n"/>
      <c r="AR15" s="440" t="n"/>
      <c r="AS15" s="440" t="n"/>
      <c r="AT15" s="438" t="n"/>
      <c r="AU15" s="370" t="inlineStr">
        <is>
          <t>Comments: [Please input any comments regarding  sample carryover, samples received, samples rejected, rejection rate, TAT, machine breakdowns &amp; down time, reagent stock out if applicable]</t>
        </is>
      </c>
      <c r="AV15" s="448" t="n"/>
      <c r="AW15" s="448" t="n"/>
      <c r="AX15" s="448" t="n"/>
      <c r="AY15" s="448" t="n"/>
      <c r="AZ15" s="448" t="n"/>
      <c r="BA15" s="448" t="n"/>
      <c r="BB15" s="448" t="n"/>
      <c r="BC15" s="448" t="n"/>
      <c r="BD15" s="448" t="n"/>
      <c r="BE15" s="448" t="n"/>
      <c r="BF15" s="448" t="n"/>
      <c r="BG15" s="448" t="n"/>
      <c r="BH15" s="449" t="n"/>
      <c r="BI15" s="70" t="n"/>
      <c r="BJ15" s="70" t="n"/>
      <c r="BK15" s="70" t="n"/>
      <c r="BL15" s="70" t="n"/>
    </row>
    <row r="16" ht="31.05" customFormat="1" customHeight="1" s="88" thickBot="1" thickTop="1">
      <c r="B16" s="65" t="n"/>
      <c r="C16" s="450" t="inlineStr">
        <is>
          <t>Previous Weeks (never tested)</t>
        </is>
      </c>
      <c r="D16" s="438" t="n"/>
      <c r="E16" s="450" t="inlineStr">
        <is>
          <t>Previous Failed Samples</t>
        </is>
      </c>
      <c r="F16" s="438" t="n"/>
      <c r="G16" s="450" t="inlineStr">
        <is>
          <t>Current Week</t>
        </is>
      </c>
      <c r="H16" s="438" t="n"/>
      <c r="I16" s="450" t="inlineStr">
        <is>
          <t>Current Week</t>
        </is>
      </c>
      <c r="J16" s="438" t="n"/>
      <c r="K16" s="450" t="inlineStr">
        <is>
          <t>Current Week</t>
        </is>
      </c>
      <c r="L16" s="438" t="n"/>
      <c r="M16" s="326" t="n"/>
      <c r="N16" s="326" t="n"/>
      <c r="O16" s="326" t="n"/>
      <c r="P16" s="326" t="n"/>
      <c r="Q16" s="326" t="n"/>
      <c r="R16" s="452" t="inlineStr">
        <is>
          <t>Current + Carryover+ Referred</t>
        </is>
      </c>
      <c r="S16" s="438" t="n"/>
      <c r="T16" s="452" t="n"/>
      <c r="U16" s="438" t="n"/>
      <c r="V16" s="345" t="n"/>
      <c r="W16" s="452" t="n"/>
      <c r="X16" s="438" t="n"/>
      <c r="Y16" s="453" t="n"/>
      <c r="Z16" s="438" t="n"/>
      <c r="AA16" s="446" t="n"/>
      <c r="AB16" s="438" t="n"/>
      <c r="AC16" s="446" t="n"/>
      <c r="AD16" s="438" t="n"/>
      <c r="AE16" s="454" t="inlineStr">
        <is>
          <t xml:space="preserve">Sample Quality Compromised </t>
        </is>
      </c>
      <c r="AF16" s="438" t="n"/>
      <c r="AG16" s="455" t="inlineStr">
        <is>
          <t>Sample Quantity Insufficient</t>
        </is>
      </c>
      <c r="AH16" s="438" t="n"/>
      <c r="AI16" s="454" t="inlineStr">
        <is>
          <t>Sample Information Inconsistent/Mismatch</t>
        </is>
      </c>
      <c r="AJ16" s="438" t="n"/>
      <c r="AK16" s="455" t="inlineStr">
        <is>
          <t>Sample/Request Form Missing</t>
        </is>
      </c>
      <c r="AL16" s="438" t="n"/>
      <c r="AM16" s="456" t="inlineStr">
        <is>
          <t>Reagent/Kit Stockout</t>
        </is>
      </c>
      <c r="AN16" s="457" t="n"/>
      <c r="AO16" s="458" t="inlineStr">
        <is>
          <t>Instrument Mechanical Failure</t>
        </is>
      </c>
      <c r="AP16" s="457" t="n"/>
      <c r="AQ16" s="459" t="inlineStr">
        <is>
          <t xml:space="preserve">Insufficient Instrument Capacity </t>
        </is>
      </c>
      <c r="AR16" s="457" t="n"/>
      <c r="AS16" s="376" t="inlineStr">
        <is>
          <t xml:space="preserve">Insufficient HR Capacity </t>
        </is>
      </c>
      <c r="AT16" s="460" t="n"/>
      <c r="BH16" s="461" t="n"/>
    </row>
    <row r="17" ht="15.6" customFormat="1" customHeight="1" s="156" thickBot="1" thickTop="1">
      <c r="B17" s="233" t="n"/>
      <c r="C17" s="11" t="inlineStr">
        <is>
          <t xml:space="preserve">Plasma </t>
        </is>
      </c>
      <c r="D17" s="12" t="inlineStr">
        <is>
          <t>DBS</t>
        </is>
      </c>
      <c r="E17" s="11" t="inlineStr">
        <is>
          <t xml:space="preserve">Plasma </t>
        </is>
      </c>
      <c r="F17" s="12" t="inlineStr">
        <is>
          <t>DBS</t>
        </is>
      </c>
      <c r="G17" s="11" t="inlineStr">
        <is>
          <t xml:space="preserve">Plasma </t>
        </is>
      </c>
      <c r="H17" s="12" t="inlineStr">
        <is>
          <t>DBS</t>
        </is>
      </c>
      <c r="I17" s="11" t="inlineStr">
        <is>
          <t xml:space="preserve">Plasma </t>
        </is>
      </c>
      <c r="J17" s="38" t="inlineStr">
        <is>
          <t>DBS</t>
        </is>
      </c>
      <c r="K17" s="11" t="inlineStr">
        <is>
          <t xml:space="preserve">Plasma </t>
        </is>
      </c>
      <c r="L17" s="38" t="inlineStr">
        <is>
          <t>DBS</t>
        </is>
      </c>
      <c r="M17" s="11" t="inlineStr">
        <is>
          <t xml:space="preserve">Plasma </t>
        </is>
      </c>
      <c r="N17" s="38" t="inlineStr">
        <is>
          <t>DBS</t>
        </is>
      </c>
      <c r="O17" s="11" t="inlineStr">
        <is>
          <t xml:space="preserve">Plasma </t>
        </is>
      </c>
      <c r="P17" s="38" t="inlineStr">
        <is>
          <t>DBS</t>
        </is>
      </c>
      <c r="Q17" s="38" t="n"/>
      <c r="R17" s="11" t="inlineStr">
        <is>
          <t xml:space="preserve">Plasma </t>
        </is>
      </c>
      <c r="S17" s="38" t="inlineStr">
        <is>
          <t>DBS</t>
        </is>
      </c>
      <c r="T17" s="11" t="inlineStr">
        <is>
          <t xml:space="preserve">Plasma </t>
        </is>
      </c>
      <c r="U17" s="38" t="inlineStr">
        <is>
          <t>DBS</t>
        </is>
      </c>
      <c r="V17" s="38" t="n"/>
      <c r="W17" s="35" t="inlineStr">
        <is>
          <t xml:space="preserve">Plasma </t>
        </is>
      </c>
      <c r="X17" s="13" t="inlineStr">
        <is>
          <t>DBS</t>
        </is>
      </c>
      <c r="Y17" s="35" t="inlineStr">
        <is>
          <t xml:space="preserve">Plasma </t>
        </is>
      </c>
      <c r="Z17" s="13" t="inlineStr">
        <is>
          <t>DBS</t>
        </is>
      </c>
      <c r="AA17" s="49" t="inlineStr">
        <is>
          <t xml:space="preserve">Plasma </t>
        </is>
      </c>
      <c r="AB17" s="13" t="inlineStr">
        <is>
          <t>DBS</t>
        </is>
      </c>
      <c r="AC17" s="49" t="inlineStr">
        <is>
          <t xml:space="preserve">Plasma </t>
        </is>
      </c>
      <c r="AD17" s="13" t="inlineStr">
        <is>
          <t>DBS</t>
        </is>
      </c>
      <c r="AE17" s="49" t="inlineStr">
        <is>
          <t xml:space="preserve">Plasma </t>
        </is>
      </c>
      <c r="AF17" s="13" t="inlineStr">
        <is>
          <t>DBS</t>
        </is>
      </c>
      <c r="AG17" s="49" t="inlineStr">
        <is>
          <t xml:space="preserve">Plasma </t>
        </is>
      </c>
      <c r="AH17" s="13" t="inlineStr">
        <is>
          <t>DBS</t>
        </is>
      </c>
      <c r="AI17" s="49" t="inlineStr">
        <is>
          <t xml:space="preserve">Plasma </t>
        </is>
      </c>
      <c r="AJ17" s="13" t="inlineStr">
        <is>
          <t>DBS</t>
        </is>
      </c>
      <c r="AK17" s="49" t="inlineStr">
        <is>
          <t xml:space="preserve">Plasma </t>
        </is>
      </c>
      <c r="AL17" s="13" t="inlineStr">
        <is>
          <t>DBS</t>
        </is>
      </c>
      <c r="AM17" s="46" t="inlineStr">
        <is>
          <t>Plasma</t>
        </is>
      </c>
      <c r="AN17" s="51" t="inlineStr">
        <is>
          <t>DBS</t>
        </is>
      </c>
      <c r="AO17" s="46" t="inlineStr">
        <is>
          <t>Plasma</t>
        </is>
      </c>
      <c r="AP17" s="51" t="inlineStr">
        <is>
          <t>DBS</t>
        </is>
      </c>
      <c r="AQ17" s="46" t="inlineStr">
        <is>
          <t>Plasma</t>
        </is>
      </c>
      <c r="AR17" s="51" t="inlineStr">
        <is>
          <t>DBS</t>
        </is>
      </c>
      <c r="AS17" s="46" t="inlineStr">
        <is>
          <t>Plasma</t>
        </is>
      </c>
      <c r="AT17" s="52" t="inlineStr">
        <is>
          <t>DBS</t>
        </is>
      </c>
      <c r="BH17" s="461" t="n"/>
    </row>
    <row r="18" ht="15.6" customFormat="1" customHeight="1" s="156" thickBot="1" thickTop="1">
      <c r="B18" s="233" t="n"/>
      <c r="C18" s="14" t="n"/>
      <c r="D18" s="14" t="n"/>
      <c r="E18" s="14" t="n"/>
      <c r="F18" s="14" t="n"/>
      <c r="G18" s="16" t="n"/>
      <c r="H18" s="14" t="n"/>
      <c r="I18" s="14" t="n"/>
      <c r="J18" s="15" t="n"/>
      <c r="K18" s="14" t="n"/>
      <c r="L18" s="14" t="n"/>
      <c r="M18" s="14" t="n"/>
      <c r="N18" s="14" t="n"/>
      <c r="O18" s="14" t="n"/>
      <c r="P18" s="14" t="n"/>
      <c r="Q18" s="14" t="n"/>
      <c r="R18" s="14" t="n"/>
      <c r="S18" s="14" t="n"/>
      <c r="T18" s="14" t="n"/>
      <c r="U18" s="14" t="n"/>
      <c r="V18" s="14" t="n"/>
      <c r="W18" s="17" t="n"/>
      <c r="X18" s="17" t="n"/>
      <c r="Y18" s="17" t="n"/>
      <c r="Z18" s="17" t="n"/>
      <c r="AA18" s="14" t="n"/>
      <c r="AB18" s="14" t="n"/>
      <c r="AC18" s="14" t="n"/>
      <c r="AD18" s="14" t="n"/>
      <c r="AE18" s="14" t="n"/>
      <c r="AF18" s="14" t="n"/>
      <c r="AG18" s="14" t="n"/>
      <c r="AH18" s="14" t="n"/>
      <c r="AI18" s="14" t="n"/>
      <c r="AJ18" s="14" t="n"/>
      <c r="AK18" s="14" t="n"/>
      <c r="AL18" s="14" t="n"/>
      <c r="AM18" s="14" t="n"/>
      <c r="AN18" s="14" t="n"/>
      <c r="AO18" s="14" t="n"/>
      <c r="AP18" s="14" t="n"/>
      <c r="AQ18" s="14" t="n"/>
      <c r="AR18" s="14" t="n"/>
      <c r="AS18" s="14" t="n"/>
      <c r="AT18" s="14" t="n"/>
      <c r="AU18" s="462" t="n"/>
      <c r="AV18" s="462" t="n"/>
      <c r="AW18" s="462" t="n"/>
      <c r="AX18" s="462" t="n"/>
      <c r="AY18" s="462" t="n"/>
      <c r="AZ18" s="462" t="n"/>
      <c r="BA18" s="462" t="n"/>
      <c r="BB18" s="462" t="n"/>
      <c r="BC18" s="462" t="n"/>
      <c r="BD18" s="462" t="n"/>
      <c r="BE18" s="462" t="n"/>
      <c r="BF18" s="462" t="n"/>
      <c r="BG18" s="462" t="n"/>
      <c r="BH18" s="463" t="n"/>
    </row>
    <row r="19" ht="15" customFormat="1" customHeight="1" s="156" thickBot="1">
      <c r="B19" s="153" t="inlineStr">
        <is>
          <t>NMRL</t>
        </is>
      </c>
      <c r="C19" s="41" t="n">
        <v>0</v>
      </c>
      <c r="D19" s="41" t="n">
        <v>0</v>
      </c>
      <c r="E19" s="41" t="n">
        <v>0</v>
      </c>
      <c r="F19" s="41" t="n">
        <v>0</v>
      </c>
      <c r="G19" s="41" t="n">
        <v>0</v>
      </c>
      <c r="H19" s="41" t="n">
        <v>0</v>
      </c>
      <c r="I19" s="41" t="n">
        <v>0</v>
      </c>
      <c r="J19" s="175" t="n">
        <v>0</v>
      </c>
      <c r="K19" s="45">
        <f>G19-I19</f>
        <v/>
      </c>
      <c r="L19" s="45">
        <f>H19-J19</f>
        <v/>
      </c>
      <c r="M19" s="45" t="n">
        <v>0</v>
      </c>
      <c r="N19" s="45" t="n">
        <v>0</v>
      </c>
      <c r="O19" s="45" t="n">
        <v>0</v>
      </c>
      <c r="P19" s="45" t="n">
        <v>0</v>
      </c>
      <c r="Q19" s="45" t="n">
        <v>168</v>
      </c>
      <c r="R19" s="45">
        <f>C19+E19+K19</f>
        <v/>
      </c>
      <c r="S19" s="45">
        <f>D19+F19+L19</f>
        <v/>
      </c>
      <c r="T19" s="45" t="n">
        <v>0</v>
      </c>
      <c r="U19" s="45" t="n">
        <v>0</v>
      </c>
      <c r="V19" s="45" t="inlineStr">
        <is>
          <t>N/A</t>
        </is>
      </c>
      <c r="W19" s="154">
        <f>IFERROR(I19/G19,0)</f>
        <v/>
      </c>
      <c r="X19" s="154">
        <f>IFERROR(J19/H19,0)</f>
        <v/>
      </c>
      <c r="Y19" s="157" t="n">
        <v>164</v>
      </c>
      <c r="Z19" s="155" t="n">
        <v>0</v>
      </c>
      <c r="AA19" s="157" t="n">
        <v>164</v>
      </c>
      <c r="AB19" s="155" t="n">
        <v>0</v>
      </c>
      <c r="AC19" s="155" t="n">
        <v>164</v>
      </c>
      <c r="AD19" s="160" t="n">
        <v>0</v>
      </c>
      <c r="AE19" s="174" t="n">
        <v>0</v>
      </c>
      <c r="AF19" s="174" t="n">
        <v>0</v>
      </c>
      <c r="AG19" s="174" t="n">
        <v>0</v>
      </c>
      <c r="AH19" s="174" t="n">
        <v>0</v>
      </c>
      <c r="AI19" s="174" t="n">
        <v>0</v>
      </c>
      <c r="AJ19" s="174" t="n">
        <v>0</v>
      </c>
      <c r="AK19" s="174" t="n">
        <v>0</v>
      </c>
      <c r="AL19" s="174" t="n">
        <v>31</v>
      </c>
      <c r="AM19" s="160" t="n">
        <v>0</v>
      </c>
      <c r="AN19" s="160" t="n">
        <v>0</v>
      </c>
      <c r="AO19" s="160" t="n">
        <v>0</v>
      </c>
      <c r="AP19" s="160" t="n">
        <v>0</v>
      </c>
      <c r="AQ19" s="160" t="n">
        <v>0</v>
      </c>
      <c r="AR19" s="160" t="n">
        <v>0</v>
      </c>
      <c r="AS19" s="160" t="n">
        <v>0</v>
      </c>
      <c r="AT19" s="160" t="n">
        <v>0</v>
      </c>
      <c r="AU19" s="464" t="n"/>
      <c r="AV19" s="460" t="n"/>
      <c r="AW19" s="460" t="n"/>
      <c r="AX19" s="460" t="n"/>
      <c r="AY19" s="460" t="n"/>
      <c r="AZ19" s="460" t="n"/>
      <c r="BA19" s="460" t="n"/>
      <c r="BB19" s="460" t="n"/>
      <c r="BC19" s="460" t="n"/>
      <c r="BD19" s="460" t="n"/>
      <c r="BE19" s="460" t="n"/>
      <c r="BF19" s="460" t="n"/>
      <c r="BG19" s="460" t="n"/>
      <c r="BH19" s="457" t="n"/>
    </row>
    <row r="20" ht="15" customFormat="1" customHeight="1" s="156" thickBot="1">
      <c r="B20" s="153" t="inlineStr">
        <is>
          <t>Mpilo</t>
        </is>
      </c>
      <c r="C20" s="41" t="n">
        <v>0</v>
      </c>
      <c r="D20" s="41" t="n">
        <v>0</v>
      </c>
      <c r="E20" s="41" t="n">
        <v>0</v>
      </c>
      <c r="F20" s="41" t="n">
        <v>0</v>
      </c>
      <c r="G20" s="41" t="n">
        <v>0</v>
      </c>
      <c r="H20" s="41" t="n">
        <v>0</v>
      </c>
      <c r="I20" s="41" t="n">
        <v>0</v>
      </c>
      <c r="J20" s="41" t="n">
        <v>0</v>
      </c>
      <c r="K20" s="45">
        <f>G20-I20</f>
        <v/>
      </c>
      <c r="L20" s="45">
        <f>H20-J20</f>
        <v/>
      </c>
      <c r="M20" s="45" t="n">
        <v>0</v>
      </c>
      <c r="N20" s="45" t="n">
        <v>0</v>
      </c>
      <c r="O20" s="45" t="n">
        <v>0</v>
      </c>
      <c r="P20" s="45" t="n">
        <v>0</v>
      </c>
      <c r="Q20" s="45" t="n">
        <v>168</v>
      </c>
      <c r="R20" s="45">
        <f>C20+E20+K20</f>
        <v/>
      </c>
      <c r="S20" s="45">
        <f>D20+F20+L20</f>
        <v/>
      </c>
      <c r="T20" s="45" t="n">
        <v>0</v>
      </c>
      <c r="U20" s="45" t="n">
        <v>0</v>
      </c>
      <c r="V20" s="45" t="inlineStr">
        <is>
          <t>N/A</t>
        </is>
      </c>
      <c r="W20" s="154">
        <f>IFERROR(I20/G20,0)</f>
        <v/>
      </c>
      <c r="X20" s="154">
        <f>IFERROR(J20/H20,0)</f>
        <v/>
      </c>
      <c r="Y20" s="157" t="n">
        <v>2125</v>
      </c>
      <c r="Z20" s="155" t="n">
        <v>0</v>
      </c>
      <c r="AA20" s="157" t="n">
        <v>2125</v>
      </c>
      <c r="AB20" s="155" t="n">
        <v>0</v>
      </c>
      <c r="AC20" s="155" t="n">
        <v>0</v>
      </c>
      <c r="AD20" s="160" t="n">
        <v>0</v>
      </c>
      <c r="AE20" s="160" t="n">
        <v>0</v>
      </c>
      <c r="AF20" s="160" t="n">
        <v>0</v>
      </c>
      <c r="AG20" s="160" t="n">
        <v>0</v>
      </c>
      <c r="AH20" s="160" t="n">
        <v>0</v>
      </c>
      <c r="AI20" s="160" t="n">
        <v>3</v>
      </c>
      <c r="AJ20" s="160" t="n">
        <v>0</v>
      </c>
      <c r="AK20" s="160" t="n">
        <v>7</v>
      </c>
      <c r="AL20" s="160" t="n">
        <v>2</v>
      </c>
      <c r="AM20" s="160" t="n">
        <v>0</v>
      </c>
      <c r="AN20" s="160" t="n">
        <v>0</v>
      </c>
      <c r="AO20" s="160" t="n">
        <v>0</v>
      </c>
      <c r="AP20" s="160" t="n">
        <v>0</v>
      </c>
      <c r="AQ20" s="160" t="n">
        <v>0</v>
      </c>
      <c r="AR20" s="160" t="n">
        <v>0</v>
      </c>
      <c r="AS20" s="160" t="n">
        <v>0</v>
      </c>
      <c r="AT20" s="160" t="n">
        <v>0</v>
      </c>
      <c r="AU20" s="465" t="n"/>
      <c r="AV20" s="440" t="n"/>
      <c r="AW20" s="440" t="n"/>
      <c r="AX20" s="440" t="n"/>
      <c r="AY20" s="440" t="n"/>
      <c r="AZ20" s="440" t="n"/>
      <c r="BA20" s="440" t="n"/>
      <c r="BB20" s="440" t="n"/>
      <c r="BC20" s="440" t="n"/>
      <c r="BD20" s="440" t="n"/>
      <c r="BE20" s="440" t="n"/>
      <c r="BF20" s="440" t="n"/>
      <c r="BG20" s="440" t="n"/>
      <c r="BH20" s="438" t="n"/>
    </row>
    <row r="21" ht="15" customFormat="1" customHeight="1" s="156" thickBot="1">
      <c r="B21" s="153" t="inlineStr">
        <is>
          <t>Mutare</t>
        </is>
      </c>
      <c r="C21" s="41" t="n">
        <v>0</v>
      </c>
      <c r="D21" s="41" t="n">
        <v>0</v>
      </c>
      <c r="E21" s="41" t="n">
        <v>0</v>
      </c>
      <c r="F21" s="41" t="n">
        <v>0</v>
      </c>
      <c r="G21" s="41" t="n">
        <v>0</v>
      </c>
      <c r="H21" s="41" t="n">
        <v>0</v>
      </c>
      <c r="I21" s="41" t="n">
        <v>0</v>
      </c>
      <c r="J21" s="41" t="n">
        <v>0</v>
      </c>
      <c r="K21" s="45">
        <f>G21-I21</f>
        <v/>
      </c>
      <c r="L21" s="45">
        <f>H21-J21</f>
        <v/>
      </c>
      <c r="M21" s="45" t="n">
        <v>0</v>
      </c>
      <c r="N21" s="45" t="n">
        <v>0</v>
      </c>
      <c r="O21" s="45" t="n">
        <v>0</v>
      </c>
      <c r="P21" s="45" t="n">
        <v>0</v>
      </c>
      <c r="Q21" s="45" t="n">
        <v>168</v>
      </c>
      <c r="R21" s="45">
        <f>C21+E21+K21</f>
        <v/>
      </c>
      <c r="S21" s="45">
        <f>D21+F21+L21</f>
        <v/>
      </c>
      <c r="T21" s="45" t="n">
        <v>0</v>
      </c>
      <c r="U21" s="45" t="n">
        <v>0</v>
      </c>
      <c r="V21" s="45" t="inlineStr">
        <is>
          <t>N/A</t>
        </is>
      </c>
      <c r="W21" s="154">
        <f>IFERROR(I21/G21,0)</f>
        <v/>
      </c>
      <c r="X21" s="154">
        <f>IFERROR(J21/H21,0)</f>
        <v/>
      </c>
      <c r="Y21" s="157" t="n">
        <v>1586</v>
      </c>
      <c r="Z21" s="155" t="n">
        <v>0</v>
      </c>
      <c r="AA21" s="157" t="n">
        <v>1586</v>
      </c>
      <c r="AB21" s="155" t="n">
        <v>3448</v>
      </c>
      <c r="AC21" s="155" t="n">
        <v>0</v>
      </c>
      <c r="AD21" s="160" t="n">
        <v>0</v>
      </c>
      <c r="AE21" s="160" t="n">
        <v>0</v>
      </c>
      <c r="AF21" s="160" t="n">
        <v>0</v>
      </c>
      <c r="AG21" s="160" t="n">
        <v>0</v>
      </c>
      <c r="AH21" s="160" t="n">
        <v>0</v>
      </c>
      <c r="AI21" s="160" t="n">
        <v>0</v>
      </c>
      <c r="AJ21" s="160" t="n">
        <v>0</v>
      </c>
      <c r="AK21" s="160" t="n">
        <v>0</v>
      </c>
      <c r="AL21" s="160" t="n">
        <v>0</v>
      </c>
      <c r="AM21" s="160" t="n">
        <v>0</v>
      </c>
      <c r="AN21" s="160" t="n">
        <v>0</v>
      </c>
      <c r="AO21" s="160" t="n">
        <v>0</v>
      </c>
      <c r="AP21" s="160" t="n">
        <v>0</v>
      </c>
      <c r="AQ21" s="160" t="n">
        <v>0</v>
      </c>
      <c r="AR21" s="160" t="n">
        <v>0</v>
      </c>
      <c r="AS21" s="160" t="n">
        <v>0</v>
      </c>
      <c r="AT21" s="160" t="n">
        <v>0</v>
      </c>
      <c r="AU21" s="465" t="n"/>
      <c r="AV21" s="440" t="n"/>
      <c r="AW21" s="440" t="n"/>
      <c r="AX21" s="440" t="n"/>
      <c r="AY21" s="440" t="n"/>
      <c r="AZ21" s="440" t="n"/>
      <c r="BA21" s="440" t="n"/>
      <c r="BB21" s="440" t="n"/>
      <c r="BC21" s="440" t="n"/>
      <c r="BD21" s="440" t="n"/>
      <c r="BE21" s="440" t="n"/>
      <c r="BF21" s="440" t="n"/>
      <c r="BG21" s="440" t="n"/>
      <c r="BH21" s="438" t="n"/>
    </row>
    <row r="22" ht="15" customFormat="1" customHeight="1" s="156" thickBot="1">
      <c r="B22" s="153" t="inlineStr">
        <is>
          <t>BRIDH</t>
        </is>
      </c>
      <c r="C22" s="41" t="n">
        <v>0</v>
      </c>
      <c r="D22" s="41" t="n">
        <v>0</v>
      </c>
      <c r="E22" s="41" t="n">
        <v>0</v>
      </c>
      <c r="F22" s="41" t="n">
        <v>0</v>
      </c>
      <c r="G22" s="41" t="n">
        <v>0</v>
      </c>
      <c r="H22" s="41" t="n">
        <v>0</v>
      </c>
      <c r="I22" s="41" t="n">
        <v>0</v>
      </c>
      <c r="J22" s="41" t="n">
        <v>0</v>
      </c>
      <c r="K22" s="45">
        <f>G22-I22</f>
        <v/>
      </c>
      <c r="L22" s="45">
        <f>H22-J22</f>
        <v/>
      </c>
      <c r="M22" s="45" t="n">
        <v>0</v>
      </c>
      <c r="N22" s="45" t="n">
        <v>0</v>
      </c>
      <c r="O22" s="45" t="n">
        <v>0</v>
      </c>
      <c r="P22" s="45" t="n">
        <v>0</v>
      </c>
      <c r="Q22" s="45" t="n">
        <v>168</v>
      </c>
      <c r="R22" s="45">
        <f>C22+E22+K22</f>
        <v/>
      </c>
      <c r="S22" s="45">
        <f>D22+F22+L22</f>
        <v/>
      </c>
      <c r="T22" s="45" t="n">
        <v>0</v>
      </c>
      <c r="U22" s="45" t="n">
        <v>0</v>
      </c>
      <c r="V22" s="45" t="inlineStr">
        <is>
          <t>N/A</t>
        </is>
      </c>
      <c r="W22" s="154">
        <f>IFERROR(I22/G22,0)</f>
        <v/>
      </c>
      <c r="X22" s="154">
        <f>IFERROR(J22/H22,0)</f>
        <v/>
      </c>
      <c r="Y22" s="157" t="n">
        <v>989</v>
      </c>
      <c r="Z22" s="155" t="n">
        <v>0</v>
      </c>
      <c r="AA22" s="157" t="n">
        <v>450</v>
      </c>
      <c r="AB22" s="155" t="n">
        <v>0</v>
      </c>
      <c r="AC22" s="155" t="n">
        <v>0</v>
      </c>
      <c r="AD22" s="160" t="n">
        <v>0</v>
      </c>
      <c r="AE22" s="160" t="n">
        <v>0</v>
      </c>
      <c r="AF22" s="160" t="n">
        <v>0</v>
      </c>
      <c r="AG22" s="160" t="n">
        <v>0</v>
      </c>
      <c r="AH22" s="160" t="n">
        <v>0</v>
      </c>
      <c r="AI22" s="160" t="n">
        <v>1</v>
      </c>
      <c r="AJ22" s="160" t="n">
        <v>0</v>
      </c>
      <c r="AK22" s="160" t="n">
        <v>12</v>
      </c>
      <c r="AL22" s="160" t="n">
        <v>0</v>
      </c>
      <c r="AM22" s="160" t="n">
        <v>0</v>
      </c>
      <c r="AN22" s="160" t="n">
        <v>0</v>
      </c>
      <c r="AO22" s="160" t="n">
        <v>0</v>
      </c>
      <c r="AP22" s="160" t="n">
        <v>0</v>
      </c>
      <c r="AQ22" s="160" t="n">
        <v>0</v>
      </c>
      <c r="AR22" s="160" t="n">
        <v>0</v>
      </c>
      <c r="AS22" s="160" t="n">
        <v>0</v>
      </c>
      <c r="AT22" s="160" t="n">
        <v>0</v>
      </c>
      <c r="AU22" s="465" t="n"/>
      <c r="AV22" s="440" t="n"/>
      <c r="AW22" s="440" t="n"/>
      <c r="AX22" s="440" t="n"/>
      <c r="AY22" s="440" t="n"/>
      <c r="AZ22" s="440" t="n"/>
      <c r="BA22" s="440" t="n"/>
      <c r="BB22" s="440" t="n"/>
      <c r="BC22" s="440" t="n"/>
      <c r="BD22" s="440" t="n"/>
      <c r="BE22" s="440" t="n"/>
      <c r="BF22" s="440" t="n"/>
      <c r="BG22" s="440" t="n"/>
      <c r="BH22" s="438" t="n"/>
    </row>
    <row r="23" ht="15" customFormat="1" customHeight="1" s="156" thickBot="1">
      <c r="B23" s="153" t="inlineStr">
        <is>
          <t>Gweru</t>
        </is>
      </c>
      <c r="C23" s="41" t="n">
        <v>0</v>
      </c>
      <c r="D23" s="41" t="n">
        <v>0</v>
      </c>
      <c r="E23" s="41" t="n">
        <v>0</v>
      </c>
      <c r="F23" s="41" t="n">
        <v>0</v>
      </c>
      <c r="G23" s="41" t="n">
        <v>0</v>
      </c>
      <c r="H23" s="41" t="n">
        <v>0</v>
      </c>
      <c r="I23" s="41" t="n">
        <v>0</v>
      </c>
      <c r="J23" s="41" t="n">
        <v>0</v>
      </c>
      <c r="K23" s="45">
        <f>G23-I23</f>
        <v/>
      </c>
      <c r="L23" s="45">
        <f>H23-J23</f>
        <v/>
      </c>
      <c r="M23" s="45" t="n">
        <v>0</v>
      </c>
      <c r="N23" s="45" t="n">
        <v>0</v>
      </c>
      <c r="O23" s="45" t="n">
        <v>0</v>
      </c>
      <c r="P23" s="45" t="n">
        <v>0</v>
      </c>
      <c r="Q23" s="45" t="n">
        <v>168</v>
      </c>
      <c r="R23" s="45">
        <f>C23+E23+K23</f>
        <v/>
      </c>
      <c r="S23" s="45">
        <f>D23+F23+L23</f>
        <v/>
      </c>
      <c r="T23" s="45" t="n">
        <v>9001</v>
      </c>
      <c r="U23" s="45" t="n">
        <v>0</v>
      </c>
      <c r="V23" s="45" t="inlineStr">
        <is>
          <t>Bindura(4001), Marondera(5000)</t>
        </is>
      </c>
      <c r="W23" s="154">
        <f>IFERROR(I23/G23,0)</f>
        <v/>
      </c>
      <c r="X23" s="154">
        <f>IFERROR(J23/H23,0)</f>
        <v/>
      </c>
      <c r="Y23" s="157" t="n">
        <v>2381</v>
      </c>
      <c r="Z23" s="155" t="n">
        <v>0</v>
      </c>
      <c r="AA23" s="157" t="n">
        <v>2381</v>
      </c>
      <c r="AB23" s="155" t="n">
        <v>0</v>
      </c>
      <c r="AC23" s="155" t="n">
        <v>0</v>
      </c>
      <c r="AD23" s="160" t="n">
        <v>0</v>
      </c>
      <c r="AE23" s="160" t="n">
        <v>0</v>
      </c>
      <c r="AF23" s="160" t="n">
        <v>0</v>
      </c>
      <c r="AG23" s="160" t="n">
        <v>0</v>
      </c>
      <c r="AH23" s="160" t="n">
        <v>0</v>
      </c>
      <c r="AI23" s="160" t="n">
        <v>0</v>
      </c>
      <c r="AJ23" s="160" t="n">
        <v>0</v>
      </c>
      <c r="AK23" s="160" t="n">
        <v>7</v>
      </c>
      <c r="AL23" s="160" t="n">
        <v>0</v>
      </c>
      <c r="AM23" s="160" t="n">
        <v>0</v>
      </c>
      <c r="AN23" s="160" t="n">
        <v>0</v>
      </c>
      <c r="AO23" s="160" t="n">
        <v>0</v>
      </c>
      <c r="AP23" s="160" t="n">
        <v>0</v>
      </c>
      <c r="AQ23" s="160" t="n">
        <v>9001</v>
      </c>
      <c r="AR23" s="160" t="n">
        <v>0</v>
      </c>
      <c r="AS23" s="160" t="n">
        <v>0</v>
      </c>
      <c r="AT23" s="160" t="n">
        <v>0</v>
      </c>
      <c r="AU23" s="465" t="inlineStr">
        <is>
          <t>4001 Samples referred to Bindura Laboratory, 5000 samples referred to Marondera Laboratory</t>
        </is>
      </c>
      <c r="AV23" s="440" t="n"/>
      <c r="AW23" s="440" t="n"/>
      <c r="AX23" s="440" t="n"/>
      <c r="AY23" s="440" t="n"/>
      <c r="AZ23" s="440" t="n"/>
      <c r="BA23" s="440" t="n"/>
      <c r="BB23" s="440" t="n"/>
      <c r="BC23" s="440" t="n"/>
      <c r="BD23" s="440" t="n"/>
      <c r="BE23" s="440" t="n"/>
      <c r="BF23" s="440" t="n"/>
      <c r="BG23" s="440" t="n"/>
      <c r="BH23" s="438" t="n"/>
    </row>
    <row r="24" ht="15" customFormat="1" customHeight="1" s="156" thickBot="1">
      <c r="B24" s="153" t="inlineStr">
        <is>
          <t>Chinhoyi</t>
        </is>
      </c>
      <c r="C24" s="41" t="n">
        <v>0</v>
      </c>
      <c r="D24" s="41" t="n">
        <v>0</v>
      </c>
      <c r="E24" s="41" t="n">
        <v>0</v>
      </c>
      <c r="F24" s="41" t="n">
        <v>0</v>
      </c>
      <c r="G24" s="41" t="n">
        <v>0</v>
      </c>
      <c r="H24" s="41" t="n">
        <v>0</v>
      </c>
      <c r="I24" s="41" t="n">
        <v>0</v>
      </c>
      <c r="J24" s="41" t="n">
        <v>0</v>
      </c>
      <c r="K24" s="45">
        <f>G24-I24</f>
        <v/>
      </c>
      <c r="L24" s="45">
        <f>H24-J24</f>
        <v/>
      </c>
      <c r="M24" s="45" t="n">
        <v>0</v>
      </c>
      <c r="N24" s="45" t="n">
        <v>0</v>
      </c>
      <c r="O24" s="45" t="n">
        <v>0</v>
      </c>
      <c r="P24" s="45" t="n">
        <v>0</v>
      </c>
      <c r="Q24" s="45" t="n">
        <v>168</v>
      </c>
      <c r="R24" s="45">
        <f>C24+E24+K24</f>
        <v/>
      </c>
      <c r="S24" s="45">
        <f>D24+F24+L24</f>
        <v/>
      </c>
      <c r="T24" s="45" t="n">
        <v>6675</v>
      </c>
      <c r="U24" s="45" t="n">
        <v>0</v>
      </c>
      <c r="V24" s="45" t="inlineStr">
        <is>
          <t xml:space="preserve">Kadoma </t>
        </is>
      </c>
      <c r="W24" s="154">
        <f>IFERROR(I24/G24,0)</f>
        <v/>
      </c>
      <c r="X24" s="154">
        <f>IFERROR(J24/H24,0)</f>
        <v/>
      </c>
      <c r="Y24" s="157" t="n">
        <v>0</v>
      </c>
      <c r="Z24" s="155" t="n">
        <v>0</v>
      </c>
      <c r="AA24" s="157" t="n">
        <v>2154</v>
      </c>
      <c r="AB24" s="155" t="n">
        <v>0</v>
      </c>
      <c r="AC24" s="155" t="n">
        <v>241</v>
      </c>
      <c r="AD24" s="160" t="n">
        <v>0</v>
      </c>
      <c r="AE24" s="160" t="n">
        <v>0</v>
      </c>
      <c r="AF24" s="160" t="n">
        <v>0</v>
      </c>
      <c r="AG24" s="160" t="n">
        <v>0</v>
      </c>
      <c r="AH24" s="160" t="n">
        <v>0</v>
      </c>
      <c r="AI24" s="160" t="n">
        <v>0</v>
      </c>
      <c r="AJ24" s="160" t="n">
        <v>0</v>
      </c>
      <c r="AK24" s="160" t="n">
        <v>6</v>
      </c>
      <c r="AL24" s="160" t="n">
        <v>0</v>
      </c>
      <c r="AM24" s="160" t="n">
        <v>6675</v>
      </c>
      <c r="AN24" s="160" t="n">
        <v>0</v>
      </c>
      <c r="AO24" s="160" t="n">
        <v>0</v>
      </c>
      <c r="AP24" s="160" t="n">
        <v>0</v>
      </c>
      <c r="AQ24" s="160" t="n">
        <v>0</v>
      </c>
      <c r="AR24" s="160" t="n">
        <v>0</v>
      </c>
      <c r="AS24" s="160" t="n">
        <v>0</v>
      </c>
      <c r="AT24" s="160" t="n">
        <v>0</v>
      </c>
      <c r="AU24" s="465" t="n"/>
      <c r="AV24" s="440" t="n"/>
      <c r="AW24" s="440" t="n"/>
      <c r="AX24" s="440" t="n"/>
      <c r="AY24" s="440" t="n"/>
      <c r="AZ24" s="440" t="n"/>
      <c r="BA24" s="440" t="n"/>
      <c r="BB24" s="440" t="n"/>
      <c r="BC24" s="440" t="n"/>
      <c r="BD24" s="440" t="n"/>
      <c r="BE24" s="440" t="n"/>
      <c r="BF24" s="440" t="n"/>
      <c r="BG24" s="440" t="n"/>
      <c r="BH24" s="438" t="n"/>
    </row>
    <row r="25" ht="15" customFormat="1" customHeight="1" s="156" thickBot="1">
      <c r="B25" s="153" t="inlineStr">
        <is>
          <t xml:space="preserve">Masvingo </t>
        </is>
      </c>
      <c r="C25" s="41" t="n">
        <v>0</v>
      </c>
      <c r="D25" s="41" t="n">
        <v>0</v>
      </c>
      <c r="E25" s="41" t="n">
        <v>0</v>
      </c>
      <c r="F25" s="41" t="n">
        <v>0</v>
      </c>
      <c r="G25" s="41" t="n">
        <v>0</v>
      </c>
      <c r="H25" s="41" t="n">
        <v>0</v>
      </c>
      <c r="I25" s="41" t="n">
        <v>0</v>
      </c>
      <c r="J25" s="41" t="n">
        <v>0</v>
      </c>
      <c r="K25" s="45">
        <f>G25-I25</f>
        <v/>
      </c>
      <c r="L25" s="45">
        <f>H25-J25</f>
        <v/>
      </c>
      <c r="M25" s="45" t="n">
        <v>0</v>
      </c>
      <c r="N25" s="45" t="n">
        <v>0</v>
      </c>
      <c r="O25" s="45" t="n">
        <v>0</v>
      </c>
      <c r="P25" s="45" t="n">
        <v>0</v>
      </c>
      <c r="Q25" s="45" t="n">
        <v>168</v>
      </c>
      <c r="R25" s="45">
        <f>C25+E25+K25</f>
        <v/>
      </c>
      <c r="S25" s="45">
        <f>D25+F25+L25</f>
        <v/>
      </c>
      <c r="T25" s="45" t="n">
        <v>0</v>
      </c>
      <c r="U25" s="45" t="n">
        <v>0</v>
      </c>
      <c r="V25" s="45" t="inlineStr">
        <is>
          <t>N/A</t>
        </is>
      </c>
      <c r="W25" s="154">
        <f>IFERROR(I25/G25,0)</f>
        <v/>
      </c>
      <c r="X25" s="154">
        <f>IFERROR(J25/H25,0)</f>
        <v/>
      </c>
      <c r="Y25" s="157" t="n">
        <v>1810</v>
      </c>
      <c r="Z25" s="155" t="n">
        <v>0</v>
      </c>
      <c r="AA25" s="157" t="n">
        <v>1810</v>
      </c>
      <c r="AB25" s="155" t="n">
        <v>0</v>
      </c>
      <c r="AC25" s="155" t="n">
        <v>0</v>
      </c>
      <c r="AD25" s="160" t="n">
        <v>0</v>
      </c>
      <c r="AE25" s="160" t="n">
        <v>0</v>
      </c>
      <c r="AF25" s="160" t="n">
        <v>0</v>
      </c>
      <c r="AG25" s="160" t="n">
        <v>0</v>
      </c>
      <c r="AH25" s="160" t="n">
        <v>0</v>
      </c>
      <c r="AI25" s="160" t="n">
        <v>2</v>
      </c>
      <c r="AJ25" s="160" t="n">
        <v>0</v>
      </c>
      <c r="AK25" s="160" t="n">
        <v>0</v>
      </c>
      <c r="AL25" s="160" t="n">
        <v>0</v>
      </c>
      <c r="AM25" s="160" t="n">
        <v>0</v>
      </c>
      <c r="AN25" s="160" t="n">
        <v>0</v>
      </c>
      <c r="AO25" s="160" t="n">
        <v>0</v>
      </c>
      <c r="AP25" s="160" t="n">
        <v>0</v>
      </c>
      <c r="AQ25" s="160" t="n">
        <v>0</v>
      </c>
      <c r="AR25" s="160" t="n">
        <v>0</v>
      </c>
      <c r="AS25" s="160" t="n">
        <v>0</v>
      </c>
      <c r="AT25" s="160" t="n">
        <v>0</v>
      </c>
      <c r="AU25" s="465" t="n"/>
      <c r="AV25" s="440" t="n"/>
      <c r="AW25" s="440" t="n"/>
      <c r="AX25" s="440" t="n"/>
      <c r="AY25" s="440" t="n"/>
      <c r="AZ25" s="440" t="n"/>
      <c r="BA25" s="440" t="n"/>
      <c r="BB25" s="440" t="n"/>
      <c r="BC25" s="440" t="n"/>
      <c r="BD25" s="440" t="n"/>
      <c r="BE25" s="440" t="n"/>
      <c r="BF25" s="440" t="n"/>
      <c r="BG25" s="440" t="n"/>
      <c r="BH25" s="438" t="n"/>
    </row>
    <row r="26" ht="15" customFormat="1" customHeight="1" s="156" thickBot="1">
      <c r="B26" s="153" t="inlineStr">
        <is>
          <t>Victoria Falls</t>
        </is>
      </c>
      <c r="C26" s="41" t="n">
        <v>0</v>
      </c>
      <c r="D26" s="41" t="n">
        <v>0</v>
      </c>
      <c r="E26" s="41" t="n">
        <v>0</v>
      </c>
      <c r="F26" s="41" t="n">
        <v>0</v>
      </c>
      <c r="G26" s="41" t="n">
        <v>0</v>
      </c>
      <c r="H26" s="41" t="n">
        <v>0</v>
      </c>
      <c r="I26" s="41" t="n">
        <v>0</v>
      </c>
      <c r="J26" s="41" t="n">
        <v>0</v>
      </c>
      <c r="K26" s="45">
        <f>G26-I26</f>
        <v/>
      </c>
      <c r="L26" s="45">
        <f>H26-J26</f>
        <v/>
      </c>
      <c r="M26" s="45" t="n">
        <v>0</v>
      </c>
      <c r="N26" s="45" t="n">
        <v>0</v>
      </c>
      <c r="O26" s="45" t="n">
        <v>0</v>
      </c>
      <c r="P26" s="45" t="n">
        <v>0</v>
      </c>
      <c r="Q26" s="45" t="n">
        <v>168</v>
      </c>
      <c r="R26" s="45">
        <f>C26+E26+K26</f>
        <v/>
      </c>
      <c r="S26" s="45">
        <f>D26+F26+L26</f>
        <v/>
      </c>
      <c r="T26" s="45" t="n">
        <v>0</v>
      </c>
      <c r="U26" s="45" t="n">
        <v>0</v>
      </c>
      <c r="V26" s="45" t="inlineStr">
        <is>
          <t>N/A</t>
        </is>
      </c>
      <c r="W26" s="154">
        <f>IFERROR(I26/G26,0)</f>
        <v/>
      </c>
      <c r="X26" s="154">
        <f>IFERROR(J26/H26,0)</f>
        <v/>
      </c>
      <c r="Y26" s="157" t="n">
        <v>0</v>
      </c>
      <c r="Z26" s="155" t="n">
        <v>0</v>
      </c>
      <c r="AA26" s="157" t="n">
        <v>0</v>
      </c>
      <c r="AB26" s="155" t="n">
        <v>0</v>
      </c>
      <c r="AC26" s="155" t="n">
        <v>0</v>
      </c>
      <c r="AD26" s="160" t="n">
        <v>0</v>
      </c>
      <c r="AE26" s="160" t="n">
        <v>0</v>
      </c>
      <c r="AF26" s="160" t="n">
        <v>0</v>
      </c>
      <c r="AG26" s="160" t="n">
        <v>0</v>
      </c>
      <c r="AH26" s="160" t="n">
        <v>0</v>
      </c>
      <c r="AI26" s="160" t="n">
        <v>0</v>
      </c>
      <c r="AJ26" s="160" t="n">
        <v>0</v>
      </c>
      <c r="AK26" s="160" t="n">
        <v>0</v>
      </c>
      <c r="AL26" s="160" t="n">
        <v>0</v>
      </c>
      <c r="AM26" s="160" t="n">
        <v>0</v>
      </c>
      <c r="AN26" s="160" t="n">
        <v>0</v>
      </c>
      <c r="AO26" s="160" t="n">
        <v>0</v>
      </c>
      <c r="AP26" s="160" t="n">
        <v>0</v>
      </c>
      <c r="AQ26" s="160" t="n">
        <v>0</v>
      </c>
      <c r="AR26" s="160" t="n">
        <v>0</v>
      </c>
      <c r="AS26" s="160" t="n">
        <v>0</v>
      </c>
      <c r="AT26" s="160" t="n">
        <v>0</v>
      </c>
      <c r="AU26" s="465" t="n"/>
      <c r="AV26" s="440" t="n"/>
      <c r="AW26" s="440" t="n"/>
      <c r="AX26" s="440" t="n"/>
      <c r="AY26" s="440" t="n"/>
      <c r="AZ26" s="440" t="n"/>
      <c r="BA26" s="440" t="n"/>
      <c r="BB26" s="440" t="n"/>
      <c r="BC26" s="440" t="n"/>
      <c r="BD26" s="440" t="n"/>
      <c r="BE26" s="440" t="n"/>
      <c r="BF26" s="440" t="n"/>
      <c r="BG26" s="440" t="n"/>
      <c r="BH26" s="438" t="n"/>
    </row>
    <row r="27" ht="15" customFormat="1" customHeight="1" s="156" thickBot="1">
      <c r="B27" s="153" t="inlineStr">
        <is>
          <t>Bindura</t>
        </is>
      </c>
      <c r="C27" s="41" t="n">
        <v>0</v>
      </c>
      <c r="D27" s="41" t="n">
        <v>0</v>
      </c>
      <c r="E27" s="41" t="n">
        <v>0</v>
      </c>
      <c r="F27" s="41" t="n">
        <v>0</v>
      </c>
      <c r="G27" s="41" t="n">
        <v>0</v>
      </c>
      <c r="H27" s="41" t="n">
        <v>0</v>
      </c>
      <c r="I27" s="41" t="n">
        <v>0</v>
      </c>
      <c r="J27" s="41" t="n">
        <v>0</v>
      </c>
      <c r="K27" s="45">
        <f>G27-I27</f>
        <v/>
      </c>
      <c r="L27" s="45">
        <f>H27-J27</f>
        <v/>
      </c>
      <c r="M27" s="45" t="n">
        <v>0</v>
      </c>
      <c r="N27" s="45" t="n">
        <v>0</v>
      </c>
      <c r="O27" s="45" t="n">
        <v>0</v>
      </c>
      <c r="P27" s="45" t="n">
        <v>0</v>
      </c>
      <c r="Q27" s="45" t="n">
        <v>168</v>
      </c>
      <c r="R27" s="45" t="n">
        <v>9561</v>
      </c>
      <c r="S27" s="45">
        <f>D27+F27+L27</f>
        <v/>
      </c>
      <c r="T27" s="45" t="n">
        <v>0</v>
      </c>
      <c r="U27" s="45" t="n">
        <v>0</v>
      </c>
      <c r="V27" s="45" t="inlineStr">
        <is>
          <t>N/A</t>
        </is>
      </c>
      <c r="W27" s="154">
        <f>IFERROR(I27/G27,0)</f>
        <v/>
      </c>
      <c r="X27" s="154">
        <f>IFERROR(J27/H27,0)</f>
        <v/>
      </c>
      <c r="Y27" s="167" t="n">
        <v>1782</v>
      </c>
      <c r="Z27" s="167" t="n">
        <v>0</v>
      </c>
      <c r="AA27" s="167" t="n">
        <v>780</v>
      </c>
      <c r="AB27" s="168" t="n">
        <v>15</v>
      </c>
      <c r="AC27" s="168" t="n">
        <v>1674</v>
      </c>
      <c r="AD27" s="168" t="n">
        <v>0</v>
      </c>
      <c r="AE27" s="168" t="n">
        <v>0</v>
      </c>
      <c r="AF27" s="168" t="n">
        <v>0</v>
      </c>
      <c r="AG27" s="168" t="n">
        <v>0</v>
      </c>
      <c r="AH27" s="168" t="n">
        <v>0</v>
      </c>
      <c r="AI27" s="168" t="n">
        <v>0</v>
      </c>
      <c r="AJ27" s="168" t="n">
        <v>0</v>
      </c>
      <c r="AK27" s="168" t="n">
        <v>0</v>
      </c>
      <c r="AL27" s="168" t="n">
        <v>0</v>
      </c>
      <c r="AM27" s="160" t="n">
        <v>0</v>
      </c>
      <c r="AN27" s="160" t="n">
        <v>0</v>
      </c>
      <c r="AO27" s="160" t="n">
        <v>0</v>
      </c>
      <c r="AP27" s="160" t="n">
        <v>0</v>
      </c>
      <c r="AQ27" s="160" t="n">
        <v>0</v>
      </c>
      <c r="AR27" s="160" t="n">
        <v>0</v>
      </c>
      <c r="AS27" s="160" t="n">
        <v>0</v>
      </c>
      <c r="AT27" s="160" t="n">
        <v>0</v>
      </c>
      <c r="AU27" s="465" t="n"/>
      <c r="AV27" s="440" t="n"/>
      <c r="AW27" s="440" t="n"/>
      <c r="AX27" s="440" t="n"/>
      <c r="AY27" s="440" t="n"/>
      <c r="AZ27" s="440" t="n"/>
      <c r="BA27" s="440" t="n"/>
      <c r="BB27" s="440" t="n"/>
      <c r="BC27" s="440" t="n"/>
      <c r="BD27" s="440" t="n"/>
      <c r="BE27" s="440" t="n"/>
      <c r="BF27" s="440" t="n"/>
      <c r="BG27" s="440" t="n"/>
      <c r="BH27" s="438" t="n"/>
    </row>
    <row r="28" ht="15" customFormat="1" customHeight="1" s="156" thickBot="1">
      <c r="B28" s="153" t="inlineStr">
        <is>
          <t>Kadoma</t>
        </is>
      </c>
      <c r="C28" s="41" t="n">
        <v>0</v>
      </c>
      <c r="D28" s="41" t="n">
        <v>0</v>
      </c>
      <c r="E28" s="41" t="n">
        <v>0</v>
      </c>
      <c r="F28" s="41" t="n">
        <v>0</v>
      </c>
      <c r="G28" s="41" t="n">
        <v>0</v>
      </c>
      <c r="H28" s="41" t="n">
        <v>0</v>
      </c>
      <c r="I28" s="41" t="n">
        <v>0</v>
      </c>
      <c r="J28" s="41" t="n">
        <v>0</v>
      </c>
      <c r="K28" s="45">
        <f>G28-I28</f>
        <v/>
      </c>
      <c r="L28" s="45">
        <f>H28-J28</f>
        <v/>
      </c>
      <c r="M28" s="45" t="n">
        <v>0</v>
      </c>
      <c r="N28" s="45" t="n">
        <v>0</v>
      </c>
      <c r="O28" s="45" t="n">
        <v>0</v>
      </c>
      <c r="P28" s="45" t="n">
        <v>0</v>
      </c>
      <c r="Q28" s="45" t="n">
        <v>144</v>
      </c>
      <c r="R28" s="45" t="n">
        <v>9413</v>
      </c>
      <c r="S28" s="45">
        <f>D28+F28+L28</f>
        <v/>
      </c>
      <c r="T28" s="45" t="n">
        <v>0</v>
      </c>
      <c r="U28" s="45" t="n">
        <v>0</v>
      </c>
      <c r="V28" s="45" t="inlineStr">
        <is>
          <t>N/A</t>
        </is>
      </c>
      <c r="W28" s="154">
        <f>IFERROR(I28/G28,0)</f>
        <v/>
      </c>
      <c r="X28" s="154">
        <f>IFERROR(J28/H28,0)</f>
        <v/>
      </c>
      <c r="Y28" s="157" t="n">
        <v>720</v>
      </c>
      <c r="Z28" s="155" t="n">
        <v>0</v>
      </c>
      <c r="AA28" s="157" t="n">
        <v>5380</v>
      </c>
      <c r="AB28" s="155" t="n">
        <v>0</v>
      </c>
      <c r="AC28" s="155" t="n">
        <v>0</v>
      </c>
      <c r="AD28" s="160" t="n">
        <v>0</v>
      </c>
      <c r="AE28" s="160" t="n">
        <v>0</v>
      </c>
      <c r="AF28" s="160" t="n">
        <v>0</v>
      </c>
      <c r="AG28" s="160" t="n">
        <v>2</v>
      </c>
      <c r="AH28" s="160" t="n">
        <v>0</v>
      </c>
      <c r="AI28" s="160" t="n">
        <v>1</v>
      </c>
      <c r="AJ28" s="160" t="n">
        <v>0</v>
      </c>
      <c r="AK28" s="160" t="n">
        <v>6</v>
      </c>
      <c r="AL28" s="160" t="n">
        <v>0</v>
      </c>
      <c r="AM28" s="160" t="n">
        <v>0</v>
      </c>
      <c r="AN28" s="160" t="n">
        <v>0</v>
      </c>
      <c r="AO28" s="160" t="n">
        <v>0</v>
      </c>
      <c r="AP28" s="160" t="n">
        <v>0</v>
      </c>
      <c r="AQ28" s="160" t="n">
        <v>0</v>
      </c>
      <c r="AR28" s="160" t="n">
        <v>0</v>
      </c>
      <c r="AS28" s="160" t="n">
        <v>0</v>
      </c>
      <c r="AT28" s="160" t="n">
        <v>0</v>
      </c>
      <c r="AU28" s="465" t="inlineStr">
        <is>
          <t>LIMS was not publishing results</t>
        </is>
      </c>
      <c r="AV28" s="440" t="n"/>
      <c r="AW28" s="440" t="n"/>
      <c r="AX28" s="440" t="n"/>
      <c r="AY28" s="440" t="n"/>
      <c r="AZ28" s="440" t="n"/>
      <c r="BA28" s="440" t="n"/>
      <c r="BB28" s="440" t="n"/>
      <c r="BC28" s="440" t="n"/>
      <c r="BD28" s="440" t="n"/>
      <c r="BE28" s="440" t="n"/>
      <c r="BF28" s="440" t="n"/>
      <c r="BG28" s="440" t="n"/>
      <c r="BH28" s="438" t="n"/>
    </row>
    <row r="29" ht="15" customFormat="1" customHeight="1" s="156" thickBot="1">
      <c r="B29" s="153" t="inlineStr">
        <is>
          <t>Marondera</t>
        </is>
      </c>
      <c r="C29" s="41" t="n">
        <v>0</v>
      </c>
      <c r="D29" s="41" t="n">
        <v>0</v>
      </c>
      <c r="E29" s="41" t="n">
        <v>0</v>
      </c>
      <c r="F29" s="41" t="n">
        <v>0</v>
      </c>
      <c r="G29" s="41" t="n">
        <v>0</v>
      </c>
      <c r="H29" s="41" t="n">
        <v>0</v>
      </c>
      <c r="I29" s="41" t="n">
        <v>0</v>
      </c>
      <c r="J29" s="41" t="n">
        <v>0</v>
      </c>
      <c r="K29" s="45">
        <f>G29-I29</f>
        <v/>
      </c>
      <c r="L29" s="45">
        <f>H29-J29</f>
        <v/>
      </c>
      <c r="M29" s="45" t="n">
        <v>0</v>
      </c>
      <c r="N29" s="45" t="n">
        <v>0</v>
      </c>
      <c r="O29" s="45" t="n">
        <v>0</v>
      </c>
      <c r="P29" s="45" t="n">
        <v>0</v>
      </c>
      <c r="Q29" s="45" t="n">
        <v>168</v>
      </c>
      <c r="R29" s="45" t="n">
        <v>8481</v>
      </c>
      <c r="S29" s="45">
        <f>D29+F29+L29</f>
        <v/>
      </c>
      <c r="T29" s="45" t="n">
        <v>0</v>
      </c>
      <c r="U29" s="45" t="n">
        <v>0</v>
      </c>
      <c r="V29" s="45" t="inlineStr">
        <is>
          <t>N/A</t>
        </is>
      </c>
      <c r="W29" s="154">
        <f>IFERROR(I29/G29,0)</f>
        <v/>
      </c>
      <c r="X29" s="154">
        <f>IFERROR(J29/H29,0)</f>
        <v/>
      </c>
      <c r="Y29" s="157" t="n">
        <v>1206</v>
      </c>
      <c r="Z29" s="155" t="n">
        <v>0</v>
      </c>
      <c r="AA29" s="157" t="n">
        <v>2059</v>
      </c>
      <c r="AB29" s="155" t="n">
        <v>15</v>
      </c>
      <c r="AC29" s="155" t="n">
        <v>0</v>
      </c>
      <c r="AD29" s="160" t="n">
        <v>0</v>
      </c>
      <c r="AE29" s="160" t="n">
        <v>0</v>
      </c>
      <c r="AF29" s="160" t="n">
        <v>0</v>
      </c>
      <c r="AG29" s="160" t="n">
        <v>1</v>
      </c>
      <c r="AH29" s="160" t="n">
        <v>0</v>
      </c>
      <c r="AI29" s="160" t="n">
        <v>0</v>
      </c>
      <c r="AJ29" s="160" t="n">
        <v>0</v>
      </c>
      <c r="AK29" s="160" t="n">
        <v>0</v>
      </c>
      <c r="AL29" s="160" t="n">
        <v>0</v>
      </c>
      <c r="AM29" s="160" t="n">
        <v>0</v>
      </c>
      <c r="AN29" s="160" t="n">
        <v>0</v>
      </c>
      <c r="AO29" s="160" t="n">
        <v>0</v>
      </c>
      <c r="AP29" s="160" t="n">
        <v>0</v>
      </c>
      <c r="AQ29" s="160" t="n">
        <v>0</v>
      </c>
      <c r="AR29" s="160" t="n">
        <v>0</v>
      </c>
      <c r="AS29" s="160" t="n">
        <v>0</v>
      </c>
      <c r="AT29" s="160" t="n">
        <v>0</v>
      </c>
      <c r="AU29" s="465" t="inlineStr">
        <is>
          <t>Received 5000 samples from Gweru</t>
        </is>
      </c>
      <c r="AV29" s="440" t="n"/>
      <c r="AW29" s="440" t="n"/>
      <c r="AX29" s="440" t="n"/>
      <c r="AY29" s="440" t="n"/>
      <c r="AZ29" s="440" t="n"/>
      <c r="BA29" s="440" t="n"/>
      <c r="BB29" s="440" t="n"/>
      <c r="BC29" s="440" t="n"/>
      <c r="BD29" s="440" t="n"/>
      <c r="BE29" s="440" t="n"/>
      <c r="BF29" s="440" t="n"/>
      <c r="BG29" s="440" t="n"/>
      <c r="BH29" s="438" t="n"/>
    </row>
    <row r="30" ht="15" customFormat="1" customHeight="1" s="156" thickBot="1">
      <c r="B30" s="153" t="inlineStr">
        <is>
          <t>St Lukes</t>
        </is>
      </c>
      <c r="C30" s="41" t="n">
        <v>0</v>
      </c>
      <c r="D30" s="41" t="n">
        <v>0</v>
      </c>
      <c r="E30" s="41" t="n">
        <v>0</v>
      </c>
      <c r="F30" s="41" t="n">
        <v>8</v>
      </c>
      <c r="G30" s="41" t="n">
        <v>0</v>
      </c>
      <c r="H30" s="41" t="n">
        <v>0</v>
      </c>
      <c r="I30" s="41" t="n">
        <v>0</v>
      </c>
      <c r="J30" s="41" t="n">
        <v>0</v>
      </c>
      <c r="K30" s="45">
        <f>G30-I30</f>
        <v/>
      </c>
      <c r="L30" s="45">
        <f>H30-J30</f>
        <v/>
      </c>
      <c r="M30" s="45" t="n">
        <v>0</v>
      </c>
      <c r="N30" s="45" t="n">
        <v>0</v>
      </c>
      <c r="O30" s="45" t="n">
        <v>0</v>
      </c>
      <c r="P30" s="45" t="n">
        <v>0</v>
      </c>
      <c r="Q30" s="45" t="n">
        <v>168</v>
      </c>
      <c r="R30" s="45">
        <f>C30+E30+K30</f>
        <v/>
      </c>
      <c r="S30" s="45">
        <f>D30+F30+L30</f>
        <v/>
      </c>
      <c r="T30" s="45" t="n">
        <v>0</v>
      </c>
      <c r="U30" s="45" t="n">
        <v>0</v>
      </c>
      <c r="V30" s="45" t="inlineStr">
        <is>
          <t>N/A</t>
        </is>
      </c>
      <c r="W30" s="154">
        <f>IFERROR(I30/G30,0)</f>
        <v/>
      </c>
      <c r="X30" s="154">
        <f>IFERROR(J30/H30,0)</f>
        <v/>
      </c>
      <c r="Y30" s="157" t="n">
        <v>0</v>
      </c>
      <c r="Z30" s="155" t="n">
        <v>0</v>
      </c>
      <c r="AA30" s="157" t="n">
        <v>0</v>
      </c>
      <c r="AB30" s="155" t="n">
        <v>630</v>
      </c>
      <c r="AC30" s="155" t="n">
        <v>0</v>
      </c>
      <c r="AD30" s="160" t="n">
        <v>0</v>
      </c>
      <c r="AE30" s="160" t="n">
        <v>0</v>
      </c>
      <c r="AF30" s="160" t="n">
        <v>0</v>
      </c>
      <c r="AG30" s="160" t="n">
        <v>0</v>
      </c>
      <c r="AH30" s="160" t="n">
        <v>0</v>
      </c>
      <c r="AI30" s="160" t="n">
        <v>0</v>
      </c>
      <c r="AJ30" s="160" t="n">
        <v>0</v>
      </c>
      <c r="AK30" s="160" t="n">
        <v>0</v>
      </c>
      <c r="AL30" s="160" t="n">
        <v>0</v>
      </c>
      <c r="AM30" s="160" t="n">
        <v>0</v>
      </c>
      <c r="AN30" s="160" t="n">
        <v>0</v>
      </c>
      <c r="AO30" s="160" t="n">
        <v>0</v>
      </c>
      <c r="AP30" s="160" t="n">
        <v>0</v>
      </c>
      <c r="AQ30" s="160" t="n">
        <v>0</v>
      </c>
      <c r="AR30" s="160" t="n">
        <v>0</v>
      </c>
      <c r="AS30" s="160" t="n">
        <v>0</v>
      </c>
      <c r="AT30" s="160" t="n">
        <v>0</v>
      </c>
      <c r="AU30" s="465" t="n"/>
      <c r="AV30" s="440" t="n"/>
      <c r="AW30" s="440" t="n"/>
      <c r="AX30" s="440" t="n"/>
      <c r="AY30" s="440" t="n"/>
      <c r="AZ30" s="440" t="n"/>
      <c r="BA30" s="440" t="n"/>
      <c r="BB30" s="440" t="n"/>
      <c r="BC30" s="440" t="n"/>
      <c r="BD30" s="440" t="n"/>
      <c r="BE30" s="440" t="n"/>
      <c r="BF30" s="440" t="n"/>
      <c r="BG30" s="440" t="n"/>
      <c r="BH30" s="438" t="n"/>
    </row>
    <row r="31" ht="15" customFormat="1" customHeight="1" s="156" thickBot="1">
      <c r="B31" s="153" t="inlineStr">
        <is>
          <t>Gwanda</t>
        </is>
      </c>
      <c r="C31" s="41" t="n">
        <v>0</v>
      </c>
      <c r="D31" s="41" t="n">
        <v>0</v>
      </c>
      <c r="E31" s="41" t="n">
        <v>0</v>
      </c>
      <c r="F31" s="41" t="n">
        <v>0</v>
      </c>
      <c r="G31" s="41" t="n">
        <v>0</v>
      </c>
      <c r="H31" s="41" t="n">
        <v>0</v>
      </c>
      <c r="I31" s="41" t="n">
        <v>0</v>
      </c>
      <c r="J31" s="41" t="n">
        <v>0</v>
      </c>
      <c r="K31" s="45">
        <f>G31-I31</f>
        <v/>
      </c>
      <c r="L31" s="45">
        <f>H31-J31</f>
        <v/>
      </c>
      <c r="M31" s="45" t="n">
        <v>0</v>
      </c>
      <c r="N31" s="45" t="n">
        <v>0</v>
      </c>
      <c r="O31" s="45" t="n">
        <v>0</v>
      </c>
      <c r="P31" s="45" t="n">
        <v>0</v>
      </c>
      <c r="Q31" s="45" t="n">
        <v>168</v>
      </c>
      <c r="R31" s="45">
        <f>C31+E31+K31</f>
        <v/>
      </c>
      <c r="S31" s="45">
        <f>D31+F31+L31</f>
        <v/>
      </c>
      <c r="T31" s="45" t="n">
        <v>0</v>
      </c>
      <c r="U31" s="45" t="n">
        <v>0</v>
      </c>
      <c r="V31" s="45" t="inlineStr">
        <is>
          <t>N/A</t>
        </is>
      </c>
      <c r="W31" s="154">
        <f>IFERROR(I31/G31,0)</f>
        <v/>
      </c>
      <c r="X31" s="154">
        <f>IFERROR(J31/H31,0)</f>
        <v/>
      </c>
      <c r="Y31" s="157" t="n">
        <v>0</v>
      </c>
      <c r="Z31" s="155" t="n">
        <v>0</v>
      </c>
      <c r="AA31" s="157" t="n">
        <v>0</v>
      </c>
      <c r="AB31" s="155" t="n">
        <v>0</v>
      </c>
      <c r="AC31" s="155" t="n">
        <v>0</v>
      </c>
      <c r="AD31" s="160" t="n">
        <v>0</v>
      </c>
      <c r="AE31" s="160" t="n">
        <v>0</v>
      </c>
      <c r="AF31" s="160" t="n">
        <v>0</v>
      </c>
      <c r="AG31" s="160" t="n">
        <v>0</v>
      </c>
      <c r="AH31" s="160" t="n">
        <v>0</v>
      </c>
      <c r="AI31" s="160" t="n">
        <v>0</v>
      </c>
      <c r="AJ31" s="160" t="n">
        <v>0</v>
      </c>
      <c r="AK31" s="160" t="n">
        <v>0</v>
      </c>
      <c r="AL31" s="160" t="n">
        <v>0</v>
      </c>
      <c r="AM31" s="160" t="n">
        <v>0</v>
      </c>
      <c r="AN31" s="160" t="n">
        <v>0</v>
      </c>
      <c r="AO31" s="160" t="n">
        <v>0</v>
      </c>
      <c r="AP31" s="160" t="n">
        <v>0</v>
      </c>
      <c r="AQ31" s="160" t="n">
        <v>0</v>
      </c>
      <c r="AR31" s="160" t="n">
        <v>0</v>
      </c>
      <c r="AS31" s="160" t="n">
        <v>0</v>
      </c>
      <c r="AT31" s="160" t="n">
        <v>0</v>
      </c>
      <c r="AU31" s="465" t="n"/>
      <c r="AV31" s="440" t="n"/>
      <c r="AW31" s="440" t="n"/>
      <c r="AX31" s="440" t="n"/>
      <c r="AY31" s="440" t="n"/>
      <c r="AZ31" s="440" t="n"/>
      <c r="BA31" s="440" t="n"/>
      <c r="BB31" s="440" t="n"/>
      <c r="BC31" s="440" t="n"/>
      <c r="BD31" s="440" t="n"/>
      <c r="BE31" s="440" t="n"/>
      <c r="BF31" s="440" t="n"/>
      <c r="BG31" s="440" t="n"/>
      <c r="BH31" s="438" t="n"/>
    </row>
    <row r="32" ht="15" customFormat="1" customHeight="1" s="156" thickBot="1">
      <c r="B32" s="90" t="inlineStr">
        <is>
          <t>Total</t>
        </is>
      </c>
      <c r="C32" s="91">
        <f>SUM(C19:C31)</f>
        <v/>
      </c>
      <c r="D32" s="91">
        <f>SUM(D19:D31)</f>
        <v/>
      </c>
      <c r="E32" s="91">
        <f>SUM(E19:E31)</f>
        <v/>
      </c>
      <c r="F32" s="91">
        <f>SUM(F19:F31)</f>
        <v/>
      </c>
      <c r="G32" s="91">
        <f>SUM(G19:G31)</f>
        <v/>
      </c>
      <c r="H32" s="91">
        <f>SUM(H19:H31)</f>
        <v/>
      </c>
      <c r="I32" s="91">
        <f>SUM(I19:I31)</f>
        <v/>
      </c>
      <c r="J32" s="91">
        <f>SUM(J19:J31)</f>
        <v/>
      </c>
      <c r="K32" s="91">
        <f>SUM(K19:K31)</f>
        <v/>
      </c>
      <c r="L32" s="91">
        <f>SUM(L19:L31)</f>
        <v/>
      </c>
      <c r="M32" s="91">
        <f>SUM(M19:M31)</f>
        <v/>
      </c>
      <c r="N32" s="91">
        <f>SUM(N19:N31)</f>
        <v/>
      </c>
      <c r="O32" s="91">
        <f>SUM(O19:O31)</f>
        <v/>
      </c>
      <c r="P32" s="91">
        <f>SUM(P19:P31)</f>
        <v/>
      </c>
      <c r="Q32" s="91">
        <f>SUM(Q19:Q31)</f>
        <v/>
      </c>
      <c r="R32" s="91">
        <f>SUM(R19:R31)</f>
        <v/>
      </c>
      <c r="S32" s="91">
        <f>SUM(S19:S31)</f>
        <v/>
      </c>
      <c r="T32" s="91">
        <f>SUM(T19:T31)</f>
        <v/>
      </c>
      <c r="U32" s="91">
        <f>SUM(U19:U31)</f>
        <v/>
      </c>
      <c r="V32" s="91">
        <f>SUM(V19:V31)</f>
        <v/>
      </c>
      <c r="W32" s="164">
        <f>SUM(W19:W31)</f>
        <v/>
      </c>
      <c r="X32" s="164">
        <f>SUM(X19:X31)</f>
        <v/>
      </c>
      <c r="Y32" s="91">
        <f>SUM(Y19:Y31)</f>
        <v/>
      </c>
      <c r="Z32" s="91">
        <f>SUM(Z19:Z31)</f>
        <v/>
      </c>
      <c r="AA32" s="91">
        <f>SUM(AA19:AA31)</f>
        <v/>
      </c>
      <c r="AB32" s="91">
        <f>SUM(AB19:AB31)</f>
        <v/>
      </c>
      <c r="AC32" s="91">
        <f>SUM(AC19:AC31)</f>
        <v/>
      </c>
      <c r="AD32" s="91">
        <f>SUM(AD19:AD31)</f>
        <v/>
      </c>
      <c r="AE32" s="91">
        <f>SUM(AE19:AE31)</f>
        <v/>
      </c>
      <c r="AF32" s="91">
        <f>SUM(AF19:AF31)</f>
        <v/>
      </c>
      <c r="AG32" s="91">
        <f>SUM(AG19:AG31)</f>
        <v/>
      </c>
      <c r="AH32" s="91">
        <f>SUM(AH19:AH31)</f>
        <v/>
      </c>
      <c r="AI32" s="91">
        <f>SUM(AI19:AI31)</f>
        <v/>
      </c>
      <c r="AJ32" s="91">
        <f>SUM(AJ19:AJ31)</f>
        <v/>
      </c>
      <c r="AK32" s="91">
        <f>SUM(AK19:AK31)</f>
        <v/>
      </c>
      <c r="AL32" s="91">
        <f>SUM(AL19:AL31)</f>
        <v/>
      </c>
      <c r="AM32" s="91">
        <f>SUM(AM19:AM31)</f>
        <v/>
      </c>
      <c r="AN32" s="91">
        <f>SUM(AN19:AN31)</f>
        <v/>
      </c>
      <c r="AO32" s="91">
        <f>SUM(AO19:AO31)</f>
        <v/>
      </c>
      <c r="AP32" s="91">
        <f>SUM(AP19:AP31)</f>
        <v/>
      </c>
      <c r="AQ32" s="91">
        <f>SUM(AQ19:AQ31)</f>
        <v/>
      </c>
      <c r="AR32" s="91">
        <f>SUM(AR19:AR31)</f>
        <v/>
      </c>
      <c r="AS32" s="91">
        <f>SUM(AS19:AS31)</f>
        <v/>
      </c>
      <c r="AT32" s="91">
        <f>SUM(AT19:AT31)</f>
        <v/>
      </c>
      <c r="AU32" s="517" t="n"/>
      <c r="AV32" s="467" t="n"/>
      <c r="AW32" s="467" t="n"/>
      <c r="AX32" s="467" t="n"/>
      <c r="AY32" s="467" t="n"/>
      <c r="AZ32" s="467" t="n"/>
      <c r="BA32" s="467" t="n"/>
      <c r="BB32" s="467" t="n"/>
      <c r="BC32" s="467" t="n"/>
      <c r="BD32" s="467" t="n"/>
      <c r="BE32" s="467" t="n"/>
      <c r="BF32" s="467" t="n"/>
      <c r="BG32" s="467" t="n"/>
      <c r="BH32" s="468" t="n"/>
    </row>
    <row r="33" ht="15" customFormat="1" customHeight="1" s="156" thickBot="1" thickTop="1">
      <c r="A33" s="96" t="inlineStr">
        <is>
          <t>EID Specimens</t>
        </is>
      </c>
      <c r="B33" s="96" t="inlineStr">
        <is>
          <t>EID</t>
        </is>
      </c>
      <c r="C33" s="97" t="n"/>
      <c r="D33" s="97" t="n"/>
      <c r="E33" s="97" t="n"/>
      <c r="F33" s="97" t="n"/>
      <c r="G33" s="97" t="n"/>
      <c r="H33" s="97" t="n"/>
      <c r="I33" s="97" t="n"/>
      <c r="J33" s="97" t="n"/>
      <c r="K33" s="98" t="n"/>
      <c r="L33" s="98" t="n"/>
      <c r="M33" s="98" t="n"/>
      <c r="N33" s="98" t="n"/>
      <c r="O33" s="98" t="n"/>
      <c r="P33" s="98" t="n"/>
      <c r="Q33" s="98" t="n"/>
      <c r="R33" s="105" t="n"/>
      <c r="S33" s="105" t="n"/>
      <c r="T33" s="98" t="n"/>
      <c r="U33" s="98" t="n"/>
      <c r="V33" s="98" t="n"/>
      <c r="W33" s="138" t="n"/>
      <c r="X33" s="138" t="n"/>
      <c r="Y33" s="99" t="n"/>
      <c r="Z33" s="99" t="n"/>
      <c r="AA33" s="100" t="n"/>
      <c r="AB33" s="100" t="n"/>
      <c r="AC33" s="100" t="n"/>
      <c r="AD33" s="101" t="n"/>
      <c r="AE33" s="101" t="n"/>
      <c r="AF33" s="101" t="n"/>
      <c r="AG33" s="101" t="n"/>
      <c r="AH33" s="101" t="n"/>
      <c r="AI33" s="101" t="n"/>
      <c r="AJ33" s="101" t="n"/>
      <c r="AK33" s="101" t="n"/>
      <c r="AL33" s="101" t="n"/>
      <c r="AM33" s="101" t="n"/>
      <c r="AN33" s="101" t="n"/>
      <c r="AO33" s="101" t="n"/>
      <c r="AP33" s="101" t="n"/>
      <c r="AQ33" s="101" t="n"/>
      <c r="AR33" s="101" t="n"/>
      <c r="AS33" s="101" t="n"/>
      <c r="AT33" s="102" t="n"/>
      <c r="AU33" s="469" t="n"/>
      <c r="AV33" s="470" t="n"/>
      <c r="AW33" s="470" t="n"/>
      <c r="AX33" s="470" t="n"/>
      <c r="AY33" s="470" t="n"/>
      <c r="AZ33" s="470" t="n"/>
      <c r="BA33" s="470" t="n"/>
      <c r="BB33" s="470" t="n"/>
      <c r="BC33" s="470" t="n"/>
      <c r="BD33" s="470" t="n"/>
      <c r="BE33" s="470" t="n"/>
      <c r="BF33" s="470" t="n"/>
      <c r="BG33" s="470" t="n"/>
      <c r="BH33" s="471" t="n"/>
    </row>
    <row r="34" ht="15" customFormat="1" customHeight="1" s="156" thickBot="1" thickTop="1">
      <c r="B34" s="189" t="inlineStr">
        <is>
          <t>NMRL</t>
        </is>
      </c>
      <c r="C34" s="172" t="n">
        <v>0</v>
      </c>
      <c r="D34" s="172" t="n">
        <v>1131</v>
      </c>
      <c r="E34" s="172" t="n">
        <v>0</v>
      </c>
      <c r="F34" s="172" t="n">
        <v>0</v>
      </c>
      <c r="G34" s="172" t="n">
        <v>0</v>
      </c>
      <c r="H34" s="172" t="n">
        <v>438</v>
      </c>
      <c r="I34" s="172" t="n">
        <v>0</v>
      </c>
      <c r="J34" s="172" t="n">
        <v>11</v>
      </c>
      <c r="K34" s="112">
        <f>G34-I34</f>
        <v/>
      </c>
      <c r="L34" s="112">
        <f>H34-J34</f>
        <v/>
      </c>
      <c r="M34" s="112" t="n">
        <v>0</v>
      </c>
      <c r="N34" s="112" t="n">
        <v>163</v>
      </c>
      <c r="O34" s="112" t="n">
        <v>0</v>
      </c>
      <c r="P34" s="112" t="n">
        <v>275</v>
      </c>
      <c r="Q34" s="188" t="n">
        <v>168</v>
      </c>
      <c r="R34" s="45">
        <f>C34+E34+K34</f>
        <v/>
      </c>
      <c r="S34" s="45">
        <f>D34+F34+L34</f>
        <v/>
      </c>
      <c r="T34" s="112" t="n">
        <v>0</v>
      </c>
      <c r="U34" s="112" t="n">
        <v>0</v>
      </c>
      <c r="V34" s="112" t="inlineStr">
        <is>
          <t>N/A</t>
        </is>
      </c>
      <c r="W34" s="154">
        <f>IFERROR(I34/G34,0)</f>
        <v/>
      </c>
      <c r="X34" s="154">
        <f>IFERROR(J34/H34,0)</f>
        <v/>
      </c>
      <c r="Y34" s="94" t="n">
        <v>0</v>
      </c>
      <c r="Z34" s="95" t="n">
        <v>306</v>
      </c>
      <c r="AA34" s="94" t="n">
        <v>0</v>
      </c>
      <c r="AB34" s="95" t="n">
        <v>306</v>
      </c>
      <c r="AC34" s="95" t="n">
        <v>0</v>
      </c>
      <c r="AD34" s="172" t="n">
        <v>306</v>
      </c>
      <c r="AE34" s="172" t="n">
        <v>0</v>
      </c>
      <c r="AF34" s="172" t="n">
        <v>0</v>
      </c>
      <c r="AG34" s="172" t="n">
        <v>0</v>
      </c>
      <c r="AH34" s="172" t="n">
        <v>0</v>
      </c>
      <c r="AI34" s="172" t="n">
        <v>0</v>
      </c>
      <c r="AJ34" s="172" t="n">
        <v>0</v>
      </c>
      <c r="AK34" s="172" t="n">
        <v>0</v>
      </c>
      <c r="AL34" s="172" t="n">
        <v>11</v>
      </c>
      <c r="AM34" s="172" t="n">
        <v>0</v>
      </c>
      <c r="AN34" s="172" t="n">
        <v>0</v>
      </c>
      <c r="AO34" s="172" t="n">
        <v>0</v>
      </c>
      <c r="AP34" s="172" t="n">
        <v>0</v>
      </c>
      <c r="AQ34" s="172" t="n">
        <v>0</v>
      </c>
      <c r="AR34" s="172" t="n">
        <v>0</v>
      </c>
      <c r="AS34" s="172" t="n">
        <v>0</v>
      </c>
      <c r="AT34" s="173" t="n">
        <v>0</v>
      </c>
      <c r="AU34" s="472" t="n"/>
      <c r="AV34" s="473" t="n"/>
      <c r="AW34" s="473" t="n"/>
      <c r="AX34" s="473" t="n"/>
      <c r="AY34" s="473" t="n"/>
      <c r="AZ34" s="473" t="n"/>
      <c r="BA34" s="473" t="n"/>
      <c r="BB34" s="473" t="n"/>
      <c r="BC34" s="473" t="n"/>
      <c r="BD34" s="473" t="n"/>
      <c r="BE34" s="473" t="n"/>
      <c r="BF34" s="473" t="n"/>
      <c r="BG34" s="473" t="n"/>
      <c r="BH34" s="474" t="n"/>
    </row>
    <row r="35" ht="15" customFormat="1" customHeight="1" s="156" thickBot="1">
      <c r="B35" s="153" t="inlineStr">
        <is>
          <t>Mpilo</t>
        </is>
      </c>
      <c r="C35" s="41" t="n">
        <v>0</v>
      </c>
      <c r="D35" s="41" t="n">
        <v>1508</v>
      </c>
      <c r="E35" s="41" t="n">
        <v>0</v>
      </c>
      <c r="F35" s="41" t="n">
        <v>6</v>
      </c>
      <c r="G35" s="41" t="n">
        <v>0</v>
      </c>
      <c r="H35" s="41" t="n">
        <v>318</v>
      </c>
      <c r="I35" s="41" t="n">
        <v>0</v>
      </c>
      <c r="J35" s="41" t="n">
        <v>0</v>
      </c>
      <c r="K35" s="112">
        <f>G35-I35</f>
        <v/>
      </c>
      <c r="L35" s="112">
        <f>H35-J35</f>
        <v/>
      </c>
      <c r="M35" s="45" t="n">
        <v>0</v>
      </c>
      <c r="N35" s="45" t="n">
        <v>0</v>
      </c>
      <c r="O35" s="45" t="n">
        <v>0</v>
      </c>
      <c r="P35" s="45" t="n">
        <v>560</v>
      </c>
      <c r="Q35" s="45" t="n">
        <v>108</v>
      </c>
      <c r="R35" s="45">
        <f>C35+E35+K35</f>
        <v/>
      </c>
      <c r="S35" s="45">
        <f>D35+F35+L35</f>
        <v/>
      </c>
      <c r="T35" s="45" t="n">
        <v>0</v>
      </c>
      <c r="U35" s="45" t="n">
        <v>0</v>
      </c>
      <c r="V35" s="45" t="inlineStr">
        <is>
          <t>N/A</t>
        </is>
      </c>
      <c r="W35" s="154">
        <f>IFERROR(I35/G35,0)</f>
        <v/>
      </c>
      <c r="X35" s="154">
        <f>IFERROR(J35/H35,0)</f>
        <v/>
      </c>
      <c r="Y35" s="157" t="n">
        <v>0</v>
      </c>
      <c r="Z35" s="157" t="n">
        <v>1937</v>
      </c>
      <c r="AA35" s="157" t="n">
        <v>0</v>
      </c>
      <c r="AB35" s="157" t="n">
        <v>1937</v>
      </c>
      <c r="AC35" s="157" t="n">
        <v>0</v>
      </c>
      <c r="AD35" s="157" t="n">
        <v>0</v>
      </c>
      <c r="AE35" s="157" t="n">
        <v>0</v>
      </c>
      <c r="AF35" s="157" t="n">
        <v>0</v>
      </c>
      <c r="AG35" s="157" t="n">
        <v>0</v>
      </c>
      <c r="AH35" s="157" t="n">
        <v>0</v>
      </c>
      <c r="AI35" s="157" t="n">
        <v>0</v>
      </c>
      <c r="AJ35" s="157" t="n">
        <v>0</v>
      </c>
      <c r="AK35" s="157" t="n">
        <v>0</v>
      </c>
      <c r="AL35" s="157" t="n">
        <v>0</v>
      </c>
      <c r="AM35" s="157" t="n">
        <v>0</v>
      </c>
      <c r="AN35" s="157" t="n">
        <v>0</v>
      </c>
      <c r="AO35" s="157" t="n">
        <v>0</v>
      </c>
      <c r="AP35" s="157" t="n">
        <v>0</v>
      </c>
      <c r="AQ35" s="157" t="n">
        <v>0</v>
      </c>
      <c r="AR35" s="157" t="n">
        <v>0</v>
      </c>
      <c r="AS35" s="157" t="n">
        <v>0</v>
      </c>
      <c r="AT35" s="157" t="n">
        <v>0</v>
      </c>
      <c r="AU35" s="475" t="inlineStr">
        <is>
          <t>EID LIMS was very slow</t>
        </is>
      </c>
      <c r="AV35" s="440" t="n"/>
      <c r="AW35" s="440" t="n"/>
      <c r="AX35" s="440" t="n"/>
      <c r="AY35" s="440" t="n"/>
      <c r="AZ35" s="440" t="n"/>
      <c r="BA35" s="440" t="n"/>
      <c r="BB35" s="440" t="n"/>
      <c r="BC35" s="440" t="n"/>
      <c r="BD35" s="440" t="n"/>
      <c r="BE35" s="440" t="n"/>
      <c r="BF35" s="440" t="n"/>
      <c r="BG35" s="440" t="n"/>
      <c r="BH35" s="438" t="n"/>
    </row>
    <row r="36" ht="15" customFormat="1" customHeight="1" s="156" thickBot="1">
      <c r="B36" s="178" t="inlineStr">
        <is>
          <t>Mutare</t>
        </is>
      </c>
      <c r="C36" s="41" t="n">
        <v>0</v>
      </c>
      <c r="D36" s="41" t="n">
        <v>69</v>
      </c>
      <c r="E36" s="41" t="n">
        <v>0</v>
      </c>
      <c r="F36" s="41" t="n">
        <v>0</v>
      </c>
      <c r="G36" s="41" t="n">
        <v>0</v>
      </c>
      <c r="H36" s="41" t="n">
        <v>139</v>
      </c>
      <c r="I36" s="41" t="n">
        <v>0</v>
      </c>
      <c r="J36" s="41" t="n">
        <v>0</v>
      </c>
      <c r="K36" s="112">
        <f>G36-I36</f>
        <v/>
      </c>
      <c r="L36" s="112">
        <f>H36-J36</f>
        <v/>
      </c>
      <c r="M36" s="45" t="n">
        <v>0</v>
      </c>
      <c r="N36" s="45" t="n">
        <v>139</v>
      </c>
      <c r="O36" s="45" t="n">
        <v>0</v>
      </c>
      <c r="P36" s="45" t="n">
        <v>139</v>
      </c>
      <c r="Q36" s="177" t="n">
        <v>96</v>
      </c>
      <c r="R36" s="45">
        <f>C36+E36+K36</f>
        <v/>
      </c>
      <c r="S36" s="45">
        <f>D36+F36+L36</f>
        <v/>
      </c>
      <c r="T36" s="45" t="n">
        <v>0</v>
      </c>
      <c r="U36" s="45" t="n">
        <v>0</v>
      </c>
      <c r="V36" s="45" t="inlineStr">
        <is>
          <t>N/A</t>
        </is>
      </c>
      <c r="W36" s="154">
        <f>IFERROR(I36/G36,0)</f>
        <v/>
      </c>
      <c r="X36" s="154">
        <f>IFERROR(J36/H36,0)</f>
        <v/>
      </c>
      <c r="Y36" s="157" t="n">
        <v>0</v>
      </c>
      <c r="Z36" s="155" t="n">
        <v>179</v>
      </c>
      <c r="AA36" s="157" t="n">
        <v>0</v>
      </c>
      <c r="AB36" s="155" t="n">
        <v>179</v>
      </c>
      <c r="AC36" s="155" t="n">
        <v>0</v>
      </c>
      <c r="AD36" s="41" t="n">
        <v>0</v>
      </c>
      <c r="AE36" s="41" t="n">
        <v>0</v>
      </c>
      <c r="AF36" s="41" t="n">
        <v>0</v>
      </c>
      <c r="AG36" s="41" t="n">
        <v>0</v>
      </c>
      <c r="AH36" s="41" t="n">
        <v>0</v>
      </c>
      <c r="AI36" s="41" t="n">
        <v>0</v>
      </c>
      <c r="AJ36" s="41" t="n">
        <v>0</v>
      </c>
      <c r="AK36" s="41" t="n">
        <v>0</v>
      </c>
      <c r="AL36" s="41" t="n">
        <v>0</v>
      </c>
      <c r="AM36" s="155" t="n">
        <v>0</v>
      </c>
      <c r="AN36" s="155" t="n">
        <v>0</v>
      </c>
      <c r="AO36" s="155" t="n">
        <v>0</v>
      </c>
      <c r="AP36" s="155" t="n">
        <v>0</v>
      </c>
      <c r="AQ36" s="155" t="n">
        <v>0</v>
      </c>
      <c r="AR36" s="155" t="n">
        <v>0</v>
      </c>
      <c r="AS36" s="155" t="n">
        <v>0</v>
      </c>
      <c r="AT36" s="155" t="n">
        <v>0</v>
      </c>
      <c r="AU36" s="475" t="inlineStr">
        <is>
          <t>EID LIMS down affecting entries and results review/release. IT team notified.</t>
        </is>
      </c>
      <c r="AV36" s="440" t="n"/>
      <c r="AW36" s="440" t="n"/>
      <c r="AX36" s="440" t="n"/>
      <c r="AY36" s="440" t="n"/>
      <c r="AZ36" s="440" t="n"/>
      <c r="BA36" s="440" t="n"/>
      <c r="BB36" s="440" t="n"/>
      <c r="BC36" s="440" t="n"/>
      <c r="BD36" s="440" t="n"/>
      <c r="BE36" s="440" t="n"/>
      <c r="BF36" s="440" t="n"/>
      <c r="BG36" s="440" t="n"/>
      <c r="BH36" s="438" t="n"/>
    </row>
    <row r="37" ht="15" customFormat="1" customHeight="1" s="156" thickBot="1">
      <c r="B37" s="178" t="inlineStr">
        <is>
          <t>Chinhoyi</t>
        </is>
      </c>
      <c r="C37" s="41" t="n">
        <v>0</v>
      </c>
      <c r="D37" s="41" t="n">
        <v>529</v>
      </c>
      <c r="E37" s="41" t="n">
        <v>0</v>
      </c>
      <c r="F37" s="41" t="n">
        <v>0</v>
      </c>
      <c r="G37" s="41" t="n">
        <v>0</v>
      </c>
      <c r="H37" s="41" t="n">
        <v>146</v>
      </c>
      <c r="I37" s="41" t="n">
        <v>0</v>
      </c>
      <c r="J37" s="41" t="n">
        <v>0</v>
      </c>
      <c r="K37" s="112">
        <f>G37-I37</f>
        <v/>
      </c>
      <c r="L37" s="112">
        <f>H37-J37</f>
        <v/>
      </c>
      <c r="M37" s="45" t="n">
        <v>0</v>
      </c>
      <c r="N37" s="45" t="n">
        <v>6</v>
      </c>
      <c r="O37" s="45" t="n">
        <v>0</v>
      </c>
      <c r="P37" s="45" t="n">
        <v>0</v>
      </c>
      <c r="Q37" s="177" t="n">
        <v>168</v>
      </c>
      <c r="R37" s="45">
        <f>C37+E37+K37</f>
        <v/>
      </c>
      <c r="S37" s="45">
        <f>D37+F37+L37</f>
        <v/>
      </c>
      <c r="T37" s="45" t="n">
        <v>0</v>
      </c>
      <c r="U37" s="45" t="n">
        <v>0</v>
      </c>
      <c r="V37" s="45" t="inlineStr">
        <is>
          <t>N/A</t>
        </is>
      </c>
      <c r="W37" s="154">
        <f>IFERROR(I37/G37,0)</f>
        <v/>
      </c>
      <c r="X37" s="154">
        <f>IFERROR(J37/H37,0)</f>
        <v/>
      </c>
      <c r="Y37" s="157" t="n">
        <v>0</v>
      </c>
      <c r="Z37" s="155" t="n">
        <v>0</v>
      </c>
      <c r="AA37" s="157" t="n">
        <v>0</v>
      </c>
      <c r="AB37" s="155" t="n">
        <v>0</v>
      </c>
      <c r="AC37" s="155" t="n">
        <v>0</v>
      </c>
      <c r="AD37" s="41" t="n">
        <v>0</v>
      </c>
      <c r="AE37" s="41" t="n">
        <v>0</v>
      </c>
      <c r="AF37" s="41" t="n">
        <v>0</v>
      </c>
      <c r="AG37" s="41" t="n">
        <v>0</v>
      </c>
      <c r="AH37" s="41" t="n">
        <v>0</v>
      </c>
      <c r="AI37" s="41" t="n">
        <v>0</v>
      </c>
      <c r="AJ37" s="41" t="n">
        <v>0</v>
      </c>
      <c r="AK37" s="41" t="n">
        <v>0</v>
      </c>
      <c r="AL37" s="41" t="n">
        <v>0</v>
      </c>
      <c r="AM37" s="41" t="n">
        <v>0</v>
      </c>
      <c r="AN37" s="41" t="n">
        <v>0</v>
      </c>
      <c r="AO37" s="41" t="n">
        <v>0</v>
      </c>
      <c r="AP37" s="41" t="n">
        <v>0</v>
      </c>
      <c r="AQ37" s="41" t="n">
        <v>0</v>
      </c>
      <c r="AR37" s="41" t="n">
        <v>0</v>
      </c>
      <c r="AS37" s="41" t="n">
        <v>0</v>
      </c>
      <c r="AT37" s="41" t="n">
        <v>0</v>
      </c>
      <c r="AU37" s="475" t="n"/>
      <c r="AV37" s="440" t="n"/>
      <c r="AW37" s="440" t="n"/>
      <c r="AX37" s="440" t="n"/>
      <c r="AY37" s="440" t="n"/>
      <c r="AZ37" s="440" t="n"/>
      <c r="BA37" s="440" t="n"/>
      <c r="BB37" s="440" t="n"/>
      <c r="BC37" s="440" t="n"/>
      <c r="BD37" s="440" t="n"/>
      <c r="BE37" s="440" t="n"/>
      <c r="BF37" s="440" t="n"/>
      <c r="BG37" s="440" t="n"/>
      <c r="BH37" s="438" t="n"/>
    </row>
    <row r="38" ht="15" customFormat="1" customHeight="1" s="156" thickBot="1">
      <c r="B38" s="178" t="inlineStr">
        <is>
          <t xml:space="preserve">Masvingo </t>
        </is>
      </c>
      <c r="C38" s="41" t="n">
        <v>0</v>
      </c>
      <c r="D38" s="41" t="n">
        <v>554</v>
      </c>
      <c r="E38" s="41" t="n">
        <v>0</v>
      </c>
      <c r="F38" s="41" t="n">
        <v>0</v>
      </c>
      <c r="G38" s="41" t="n">
        <v>0</v>
      </c>
      <c r="H38" s="41" t="n">
        <v>113</v>
      </c>
      <c r="I38" s="41" t="n">
        <v>0</v>
      </c>
      <c r="J38" s="41" t="n">
        <v>0</v>
      </c>
      <c r="K38" s="112">
        <f>G38-I38</f>
        <v/>
      </c>
      <c r="L38" s="112">
        <f>H38-J38</f>
        <v/>
      </c>
      <c r="M38" s="45" t="n">
        <v>0</v>
      </c>
      <c r="N38" s="165" t="n">
        <v>0</v>
      </c>
      <c r="O38" s="165" t="n">
        <v>0</v>
      </c>
      <c r="P38" s="165" t="n">
        <v>189</v>
      </c>
      <c r="Q38" s="225" t="n">
        <v>168</v>
      </c>
      <c r="R38" s="45">
        <f>C38+E38+K38</f>
        <v/>
      </c>
      <c r="S38" s="45">
        <f>D38+F38+L38</f>
        <v/>
      </c>
      <c r="T38" s="45" t="n">
        <v>0</v>
      </c>
      <c r="U38" s="45" t="n">
        <v>0</v>
      </c>
      <c r="V38" s="45" t="inlineStr">
        <is>
          <t>N/A</t>
        </is>
      </c>
      <c r="W38" s="154">
        <f>IFERROR(I38/G38,0)</f>
        <v/>
      </c>
      <c r="X38" s="154">
        <f>IFERROR(J38/H38,0)</f>
        <v/>
      </c>
      <c r="Y38" s="157" t="n">
        <v>0</v>
      </c>
      <c r="Z38" s="157" t="n">
        <v>497</v>
      </c>
      <c r="AA38" s="157" t="n">
        <v>0</v>
      </c>
      <c r="AB38" s="157" t="n">
        <v>0</v>
      </c>
      <c r="AC38" s="157" t="n">
        <v>0</v>
      </c>
      <c r="AD38" s="157" t="n">
        <v>0</v>
      </c>
      <c r="AE38" s="157" t="n">
        <v>0</v>
      </c>
      <c r="AF38" s="157" t="n">
        <v>0</v>
      </c>
      <c r="AG38" s="157" t="n">
        <v>0</v>
      </c>
      <c r="AH38" s="157" t="n">
        <v>0</v>
      </c>
      <c r="AI38" s="157" t="n">
        <v>0</v>
      </c>
      <c r="AJ38" s="157" t="n">
        <v>0</v>
      </c>
      <c r="AK38" s="157" t="n">
        <v>0</v>
      </c>
      <c r="AL38" s="157" t="n">
        <v>0</v>
      </c>
      <c r="AM38" s="157" t="n">
        <v>0</v>
      </c>
      <c r="AN38" s="157" t="n">
        <v>0</v>
      </c>
      <c r="AO38" s="157" t="n">
        <v>0</v>
      </c>
      <c r="AP38" s="157" t="n">
        <v>0</v>
      </c>
      <c r="AQ38" s="157" t="n">
        <v>0</v>
      </c>
      <c r="AR38" s="157" t="n">
        <v>0</v>
      </c>
      <c r="AS38" s="157" t="n">
        <v>0</v>
      </c>
      <c r="AT38" s="157" t="n">
        <v>0</v>
      </c>
      <c r="AU38" s="475" t="n"/>
      <c r="AV38" s="440" t="n"/>
      <c r="AW38" s="440" t="n"/>
      <c r="AX38" s="440" t="n"/>
      <c r="AY38" s="440" t="n"/>
      <c r="AZ38" s="440" t="n"/>
      <c r="BA38" s="440" t="n"/>
      <c r="BB38" s="440" t="n"/>
      <c r="BC38" s="440" t="n"/>
      <c r="BD38" s="440" t="n"/>
      <c r="BE38" s="440" t="n"/>
      <c r="BF38" s="440" t="n"/>
      <c r="BG38" s="440" t="n"/>
      <c r="BH38" s="438" t="n"/>
    </row>
    <row r="39" ht="15" customFormat="1" customHeight="1" s="88" thickBot="1">
      <c r="A39" s="19" t="n"/>
      <c r="B39" s="20" t="inlineStr">
        <is>
          <t>Total</t>
        </is>
      </c>
      <c r="C39" s="36">
        <f>SUM(C34:C38)</f>
        <v/>
      </c>
      <c r="D39" s="36">
        <f>SUM(D34:D38)</f>
        <v/>
      </c>
      <c r="E39" s="36">
        <f>SUM(E34:E38)</f>
        <v/>
      </c>
      <c r="F39" s="36">
        <f>SUM(F34:F38)</f>
        <v/>
      </c>
      <c r="G39" s="36">
        <f>SUM(G34:G38)</f>
        <v/>
      </c>
      <c r="H39" s="36">
        <f>SUM(H34:H38)</f>
        <v/>
      </c>
      <c r="I39" s="36">
        <f>SUM(I34:I38)</f>
        <v/>
      </c>
      <c r="J39" s="36">
        <f>SUM(J34:J38)</f>
        <v/>
      </c>
      <c r="K39" s="36">
        <f>SUM(K34:K38)</f>
        <v/>
      </c>
      <c r="L39" s="36">
        <f>SUM(L34:L38)</f>
        <v/>
      </c>
      <c r="M39" s="36">
        <f>SUM(M34:M38)</f>
        <v/>
      </c>
      <c r="N39" s="36">
        <f>SUM(N34:N38)</f>
        <v/>
      </c>
      <c r="O39" s="36">
        <f>SUM(O34:O38)</f>
        <v/>
      </c>
      <c r="P39" s="36">
        <f>SUM(P34:P38)</f>
        <v/>
      </c>
      <c r="Q39" s="36">
        <f>SUM(Q34:Q38)</f>
        <v/>
      </c>
      <c r="R39" s="36">
        <f>SUM(R34:R38)</f>
        <v/>
      </c>
      <c r="S39" s="36">
        <f>SUM(S34:S38)</f>
        <v/>
      </c>
      <c r="T39" s="36">
        <f>SUM(T34:T38)</f>
        <v/>
      </c>
      <c r="U39" s="36">
        <f>SUM(U34:U38)</f>
        <v/>
      </c>
      <c r="V39" s="36">
        <f>SUM(V34:V38)</f>
        <v/>
      </c>
      <c r="W39" s="36">
        <f>SUM(W34:W38)</f>
        <v/>
      </c>
      <c r="X39" s="176">
        <f>SUM(X34:X38)</f>
        <v/>
      </c>
      <c r="Y39" s="36">
        <f>SUM(Y34:Y38)</f>
        <v/>
      </c>
      <c r="Z39" s="36">
        <f>SUM(Z34:Z38)</f>
        <v/>
      </c>
      <c r="AA39" s="36">
        <f>SUM(AA34:AA38)</f>
        <v/>
      </c>
      <c r="AB39" s="36">
        <f>SUM(AB34:AB38)</f>
        <v/>
      </c>
      <c r="AC39" s="36">
        <f>SUM(AC34:AC38)</f>
        <v/>
      </c>
      <c r="AD39" s="36">
        <f>SUM(AD34:AD38)</f>
        <v/>
      </c>
      <c r="AE39" s="36">
        <f>SUM(AE34:AE38)</f>
        <v/>
      </c>
      <c r="AF39" s="36">
        <f>SUM(AF34:AF38)</f>
        <v/>
      </c>
      <c r="AG39" s="36">
        <f>SUM(AG34:AG38)</f>
        <v/>
      </c>
      <c r="AH39" s="36">
        <f>SUM(AH34:AH38)</f>
        <v/>
      </c>
      <c r="AI39" s="36">
        <f>SUM(AI34:AI38)</f>
        <v/>
      </c>
      <c r="AJ39" s="36">
        <f>SUM(AJ34:AJ38)</f>
        <v/>
      </c>
      <c r="AK39" s="36">
        <f>SUM(AK34:AK38)</f>
        <v/>
      </c>
      <c r="AL39" s="36">
        <f>SUM(AL34:AL38)</f>
        <v/>
      </c>
      <c r="AM39" s="36">
        <f>SUM(AM34:AM38)</f>
        <v/>
      </c>
      <c r="AN39" s="36">
        <f>SUM(AN34:AN38)</f>
        <v/>
      </c>
      <c r="AO39" s="36">
        <f>SUM(AO34:AO38)</f>
        <v/>
      </c>
      <c r="AP39" s="36">
        <f>SUM(AP34:AP38)</f>
        <v/>
      </c>
      <c r="AQ39" s="36">
        <f>SUM(AQ34:AQ38)</f>
        <v/>
      </c>
      <c r="AR39" s="36">
        <f>SUM(AR34:AR38)</f>
        <v/>
      </c>
      <c r="AS39" s="36">
        <f>SUM(AS34:AS38)</f>
        <v/>
      </c>
      <c r="AT39" s="36">
        <f>SUM(AT34:AT38)</f>
        <v/>
      </c>
      <c r="AU39" s="475" t="n"/>
      <c r="AV39" s="440" t="n"/>
      <c r="AW39" s="440" t="n"/>
      <c r="AX39" s="440" t="n"/>
      <c r="AY39" s="440" t="n"/>
      <c r="AZ39" s="440" t="n"/>
      <c r="BA39" s="440" t="n"/>
      <c r="BB39" s="440" t="n"/>
      <c r="BC39" s="440" t="n"/>
      <c r="BD39" s="440" t="n"/>
      <c r="BE39" s="440" t="n"/>
      <c r="BF39" s="440" t="n"/>
      <c r="BG39" s="440" t="n"/>
      <c r="BH39" s="438" t="n"/>
    </row>
    <row r="40" customFormat="1" s="156">
      <c r="B40" s="88" t="n"/>
      <c r="C40" s="437" t="n"/>
      <c r="D40" s="437" t="n"/>
      <c r="E40" s="437" t="n"/>
      <c r="F40" s="437" t="n"/>
      <c r="G40" s="437" t="n"/>
      <c r="H40" s="437" t="n"/>
      <c r="I40" s="437" t="n"/>
      <c r="J40" s="437" t="n"/>
      <c r="K40" s="437" t="n"/>
      <c r="L40" s="437" t="n"/>
      <c r="M40" s="22" t="n"/>
      <c r="N40" s="22" t="n"/>
      <c r="O40" s="23" t="n"/>
      <c r="P40" s="23" t="n"/>
      <c r="Q40" s="23" t="n"/>
      <c r="R40" s="23" t="n"/>
      <c r="S40" s="23" t="n"/>
      <c r="T40" s="23" t="n"/>
      <c r="U40" s="23" t="n"/>
      <c r="V40" s="23" t="n"/>
      <c r="W40" s="23" t="n"/>
      <c r="X40" s="23" t="n"/>
      <c r="Y40" s="23" t="n"/>
      <c r="Z40" s="23" t="n"/>
      <c r="AA40" s="23" t="n"/>
      <c r="AB40" s="23" t="n"/>
      <c r="AC40" s="23" t="n"/>
      <c r="AD40" s="23" t="n"/>
      <c r="AE40" s="23" t="n"/>
      <c r="AF40" s="23" t="n"/>
      <c r="AG40" s="23" t="n"/>
    </row>
    <row r="41" ht="15" customFormat="1" customHeight="1" s="156" thickBot="1"/>
    <row r="42" ht="18.6" customFormat="1" customHeight="1" s="156" thickBot="1">
      <c r="B42" s="10" t="inlineStr">
        <is>
          <t>Specimens Run</t>
        </is>
      </c>
    </row>
    <row r="43" ht="15" customFormat="1" customHeight="1" s="156" thickBot="1">
      <c r="BD43" s="437" t="inlineStr">
        <is>
          <t>Mentor Exchange Audit Visits (26-31 May 2021)</t>
        </is>
      </c>
    </row>
    <row r="44" ht="50.55" customHeight="1" s="218" thickBot="1">
      <c r="B44" s="276" t="inlineStr">
        <is>
          <t>Laboratory</t>
        </is>
      </c>
      <c r="C44" s="387" t="inlineStr">
        <is>
          <t>Tests Done</t>
        </is>
      </c>
      <c r="D44" s="440" t="n"/>
      <c r="E44" s="440" t="n"/>
      <c r="F44" s="440" t="n"/>
      <c r="G44" s="440" t="n"/>
      <c r="H44" s="440" t="n"/>
      <c r="I44" s="440" t="n"/>
      <c r="J44" s="440" t="n"/>
      <c r="K44" s="440" t="n"/>
      <c r="L44" s="440" t="n"/>
      <c r="M44" s="440" t="n"/>
      <c r="N44" s="440" t="n"/>
      <c r="O44" s="440" t="n"/>
      <c r="P44" s="440" t="n"/>
      <c r="Q44" s="440" t="n"/>
      <c r="R44" s="440" t="n"/>
      <c r="S44" s="440" t="n"/>
      <c r="T44" s="440" t="n"/>
      <c r="U44" s="440" t="n"/>
      <c r="V44" s="440" t="n"/>
      <c r="W44" s="440" t="n"/>
      <c r="X44" s="440" t="n"/>
      <c r="Y44" s="440" t="n"/>
      <c r="Z44" s="440" t="n"/>
      <c r="AA44" s="440" t="n"/>
      <c r="AB44" s="440" t="n"/>
      <c r="AC44" s="440" t="n"/>
      <c r="AD44" s="440" t="n"/>
      <c r="AE44" s="440" t="n"/>
      <c r="AF44" s="440" t="n"/>
      <c r="AG44" s="440" t="n"/>
      <c r="AH44" s="440" t="n"/>
      <c r="AI44" s="440" t="n"/>
      <c r="AJ44" s="440" t="n"/>
      <c r="AK44" s="440" t="n"/>
      <c r="AL44" s="440" t="n"/>
      <c r="AM44" s="440" t="n"/>
      <c r="AN44" s="440" t="n"/>
      <c r="AO44" s="440" t="n"/>
      <c r="AP44" s="440" t="n"/>
      <c r="AQ44" s="128" t="inlineStr">
        <is>
          <t>Total Tests Done</t>
        </is>
      </c>
      <c r="AR44" s="128" t="inlineStr">
        <is>
          <t>Total Repeats</t>
        </is>
      </c>
      <c r="AS44" s="128" t="inlineStr">
        <is>
          <t>Total Patients Run</t>
        </is>
      </c>
      <c r="AT44" s="128" t="inlineStr">
        <is>
          <t>Target: Weekly</t>
        </is>
      </c>
      <c r="AU44" s="128" t="inlineStr">
        <is>
          <t>% Target Achievement</t>
        </is>
      </c>
      <c r="AV44" s="355" t="inlineStr">
        <is>
          <t>%Error Rate</t>
        </is>
      </c>
      <c r="AW44" s="438" t="n"/>
      <c r="AX44" s="355" t="inlineStr">
        <is>
          <t>%Error Rate</t>
        </is>
      </c>
      <c r="AY44" s="438" t="n"/>
      <c r="AZ44" s="355" t="inlineStr">
        <is>
          <t>%Error Rate</t>
        </is>
      </c>
      <c r="BA44" s="438" t="n"/>
      <c r="BB44" s="355" t="inlineStr">
        <is>
          <t>%Error Rate</t>
        </is>
      </c>
      <c r="BC44" s="438" t="n"/>
      <c r="BD44" s="510" t="inlineStr">
        <is>
          <t xml:space="preserve">Total NCs from Audit </t>
        </is>
      </c>
      <c r="BE44" s="510" t="inlineStr">
        <is>
          <t xml:space="preserve">NCs not yet closed </t>
        </is>
      </c>
      <c r="BF44" s="511" t="inlineStr">
        <is>
          <t xml:space="preserve">NCs closed this week </t>
        </is>
      </c>
      <c r="BG44" s="423" t="inlineStr">
        <is>
          <t xml:space="preserve">Total NCs from Audit </t>
        </is>
      </c>
      <c r="BH44" s="424" t="inlineStr">
        <is>
          <t xml:space="preserve">NCs not yet closed </t>
        </is>
      </c>
      <c r="BI44" s="423" t="inlineStr">
        <is>
          <t xml:space="preserve">NCs closed this week </t>
        </is>
      </c>
    </row>
    <row r="45" ht="15" customHeight="1" s="218" thickBot="1">
      <c r="B45" s="5" t="n"/>
      <c r="C45" s="480" t="inlineStr">
        <is>
          <t xml:space="preserve">Roche </t>
        </is>
      </c>
      <c r="D45" s="440" t="n"/>
      <c r="E45" s="440" t="n"/>
      <c r="F45" s="440" t="n"/>
      <c r="G45" s="440" t="n"/>
      <c r="H45" s="440" t="n"/>
      <c r="I45" s="440" t="n"/>
      <c r="J45" s="440" t="n"/>
      <c r="K45" s="440" t="n"/>
      <c r="L45" s="438" t="n"/>
      <c r="M45" s="480" t="inlineStr">
        <is>
          <t>BMX</t>
        </is>
      </c>
      <c r="N45" s="440" t="n"/>
      <c r="O45" s="440" t="n"/>
      <c r="P45" s="440" t="n"/>
      <c r="Q45" s="440" t="n"/>
      <c r="R45" s="440" t="n"/>
      <c r="S45" s="440" t="n"/>
      <c r="T45" s="440" t="n"/>
      <c r="U45" s="440" t="n"/>
      <c r="V45" s="438" t="n"/>
      <c r="W45" s="480" t="inlineStr">
        <is>
          <t>Abbott</t>
        </is>
      </c>
      <c r="X45" s="440" t="n"/>
      <c r="Y45" s="440" t="n"/>
      <c r="Z45" s="440" t="n"/>
      <c r="AA45" s="440" t="n"/>
      <c r="AB45" s="440" t="n"/>
      <c r="AC45" s="440" t="n"/>
      <c r="AD45" s="440" t="n"/>
      <c r="AE45" s="440" t="n"/>
      <c r="AF45" s="438" t="n"/>
      <c r="AG45" s="480" t="inlineStr">
        <is>
          <t>Hologic Panther</t>
        </is>
      </c>
      <c r="AH45" s="440" t="n"/>
      <c r="AI45" s="440" t="n"/>
      <c r="AJ45" s="440" t="n"/>
      <c r="AK45" s="440" t="n"/>
      <c r="AL45" s="440" t="n"/>
      <c r="AM45" s="440" t="n"/>
      <c r="AN45" s="440" t="n"/>
      <c r="AO45" s="440" t="n"/>
      <c r="AP45" s="438" t="n"/>
      <c r="AQ45" s="481" t="n"/>
      <c r="AR45" s="482" t="n"/>
      <c r="AS45" s="482" t="n"/>
      <c r="AT45" s="482" t="n"/>
      <c r="AU45" s="24" t="n"/>
      <c r="AV45" s="41" t="inlineStr">
        <is>
          <t>Roche</t>
        </is>
      </c>
      <c r="AW45" s="438" t="n"/>
      <c r="AX45" s="41" t="inlineStr">
        <is>
          <t>BMX</t>
        </is>
      </c>
      <c r="AY45" s="438" t="n"/>
      <c r="AZ45" s="41" t="inlineStr">
        <is>
          <t>Abbott</t>
        </is>
      </c>
      <c r="BA45" s="438" t="n"/>
      <c r="BB45" s="41" t="inlineStr">
        <is>
          <t>Hologic Panther</t>
        </is>
      </c>
      <c r="BC45" s="438" t="n"/>
      <c r="BD45" s="483" t="n"/>
      <c r="BE45" s="483" t="n"/>
      <c r="BF45" s="512" t="n"/>
      <c r="BG45" s="485" t="n"/>
      <c r="BH45" s="485" t="n"/>
      <c r="BI45" s="485" t="n"/>
    </row>
    <row r="46" ht="15" customHeight="1" s="218" thickBot="1">
      <c r="B46" s="483" t="n"/>
      <c r="C46" s="259" t="inlineStr">
        <is>
          <t xml:space="preserve">Plasma </t>
        </is>
      </c>
      <c r="D46" s="440" t="n"/>
      <c r="E46" s="440" t="n"/>
      <c r="F46" s="440" t="n"/>
      <c r="G46" s="440" t="n"/>
      <c r="H46" s="299" t="inlineStr">
        <is>
          <t>DBS</t>
        </is>
      </c>
      <c r="I46" s="440" t="n"/>
      <c r="J46" s="440" t="n"/>
      <c r="K46" s="440" t="n"/>
      <c r="L46" s="440" t="n"/>
      <c r="M46" s="259" t="inlineStr">
        <is>
          <t xml:space="preserve">Plasma </t>
        </is>
      </c>
      <c r="N46" s="440" t="n"/>
      <c r="O46" s="440" t="n"/>
      <c r="P46" s="440" t="n"/>
      <c r="Q46" s="440" t="n"/>
      <c r="R46" s="299" t="inlineStr">
        <is>
          <t>DBS</t>
        </is>
      </c>
      <c r="S46" s="440" t="n"/>
      <c r="T46" s="440" t="n"/>
      <c r="U46" s="440" t="n"/>
      <c r="V46" s="440" t="n"/>
      <c r="W46" s="259" t="inlineStr">
        <is>
          <t xml:space="preserve">Plasma </t>
        </is>
      </c>
      <c r="X46" s="440" t="n"/>
      <c r="Y46" s="440" t="n"/>
      <c r="Z46" s="440" t="n"/>
      <c r="AA46" s="440" t="n"/>
      <c r="AB46" s="299" t="inlineStr">
        <is>
          <t>DBS</t>
        </is>
      </c>
      <c r="AC46" s="440" t="n"/>
      <c r="AD46" s="440" t="n"/>
      <c r="AE46" s="440" t="n"/>
      <c r="AF46" s="440" t="n"/>
      <c r="AG46" s="259" t="inlineStr">
        <is>
          <t xml:space="preserve">Plasma </t>
        </is>
      </c>
      <c r="AH46" s="440" t="n"/>
      <c r="AI46" s="440" t="n"/>
      <c r="AJ46" s="440" t="n"/>
      <c r="AK46" s="440" t="n"/>
      <c r="AL46" s="299" t="inlineStr">
        <is>
          <t>DBS</t>
        </is>
      </c>
      <c r="AM46" s="440" t="n"/>
      <c r="AN46" s="440" t="n"/>
      <c r="AO46" s="440" t="n"/>
      <c r="AP46" s="440" t="n"/>
      <c r="AU46" s="60" t="n"/>
      <c r="AV46" s="41" t="inlineStr">
        <is>
          <t xml:space="preserve">Plasma </t>
        </is>
      </c>
      <c r="AW46" s="396" t="inlineStr">
        <is>
          <t>DBS</t>
        </is>
      </c>
      <c r="AX46" s="396" t="inlineStr">
        <is>
          <t xml:space="preserve">Plasma </t>
        </is>
      </c>
      <c r="AY46" s="41" t="inlineStr">
        <is>
          <t>DBS</t>
        </is>
      </c>
      <c r="AZ46" s="396" t="inlineStr">
        <is>
          <t xml:space="preserve">Plasma </t>
        </is>
      </c>
      <c r="BA46" s="41" t="inlineStr">
        <is>
          <t>DBS</t>
        </is>
      </c>
      <c r="BB46" s="396" t="inlineStr">
        <is>
          <t xml:space="preserve">Plasma </t>
        </is>
      </c>
      <c r="BC46" s="41" t="inlineStr">
        <is>
          <t>DBS</t>
        </is>
      </c>
      <c r="BD46" s="486" t="n"/>
      <c r="BE46" s="486" t="n"/>
      <c r="BF46" s="513" t="n"/>
      <c r="BG46" s="488" t="n"/>
      <c r="BH46" s="488" t="n"/>
      <c r="BI46" s="488" t="n"/>
    </row>
    <row r="47" ht="84" customHeight="1" s="218" thickBot="1">
      <c r="B47" s="486" t="n"/>
      <c r="C47" s="26" t="inlineStr">
        <is>
          <t>Run (Number of samples received this week)</t>
        </is>
      </c>
      <c r="D47" s="26" t="inlineStr">
        <is>
          <t xml:space="preserve">Run (Number of Carry Over Samples from previous weeks) </t>
        </is>
      </c>
      <c r="E47" s="26" t="inlineStr">
        <is>
          <t>Failed but eligible for repeat</t>
        </is>
      </c>
      <c r="F47" s="26" t="inlineStr">
        <is>
          <t>Failed not eligible for repeat</t>
        </is>
      </c>
      <c r="G47" s="25" t="inlineStr">
        <is>
          <t>Repeat</t>
        </is>
      </c>
      <c r="H47" s="26" t="inlineStr">
        <is>
          <t>Run (Number of samples received this week)</t>
        </is>
      </c>
      <c r="I47" s="26" t="inlineStr">
        <is>
          <t xml:space="preserve">Run (Number of Carry Over Samples from previous weeks) </t>
        </is>
      </c>
      <c r="J47" s="26" t="inlineStr">
        <is>
          <t>Failed but eligible for repeat</t>
        </is>
      </c>
      <c r="K47" s="26" t="inlineStr">
        <is>
          <t>Failed not eligible for repeat</t>
        </is>
      </c>
      <c r="L47" s="25" t="inlineStr">
        <is>
          <t>Repeat</t>
        </is>
      </c>
      <c r="M47" s="26" t="inlineStr">
        <is>
          <t>Run (Number of samples received this week)</t>
        </is>
      </c>
      <c r="N47" s="26" t="inlineStr">
        <is>
          <t xml:space="preserve">Run (Number of Carry Over Samples from previous weeks) </t>
        </is>
      </c>
      <c r="O47" s="26" t="inlineStr">
        <is>
          <t>Failed but eligible for repeat</t>
        </is>
      </c>
      <c r="P47" s="26" t="inlineStr">
        <is>
          <t>Failed not eligible for repeat</t>
        </is>
      </c>
      <c r="Q47" s="25" t="inlineStr">
        <is>
          <t>Repeat</t>
        </is>
      </c>
      <c r="R47" s="26" t="inlineStr">
        <is>
          <t>Run (Number of samples received this week)</t>
        </is>
      </c>
      <c r="S47" s="26" t="inlineStr">
        <is>
          <t xml:space="preserve">Run (Number of Carry Over Samples from previous weeks) </t>
        </is>
      </c>
      <c r="T47" s="26" t="inlineStr">
        <is>
          <t>Failed but eligible for repeat</t>
        </is>
      </c>
      <c r="U47" s="26" t="inlineStr">
        <is>
          <t>Failed not eligible for repeat</t>
        </is>
      </c>
      <c r="V47" s="25" t="inlineStr">
        <is>
          <t>Repeat</t>
        </is>
      </c>
      <c r="W47" s="26" t="inlineStr">
        <is>
          <t>Run (Number of samples received this week)</t>
        </is>
      </c>
      <c r="X47" s="26" t="inlineStr">
        <is>
          <t xml:space="preserve">Run (Number of Carry Over Samples from previous weeks) </t>
        </is>
      </c>
      <c r="Y47" s="26" t="inlineStr">
        <is>
          <t>Failed but eligible for repeat</t>
        </is>
      </c>
      <c r="Z47" s="26" t="inlineStr">
        <is>
          <t>Failed not eligible for repeat</t>
        </is>
      </c>
      <c r="AA47" s="25" t="inlineStr">
        <is>
          <t>Repeat</t>
        </is>
      </c>
      <c r="AB47" s="26" t="inlineStr">
        <is>
          <t>Run (Number of samples received this week)</t>
        </is>
      </c>
      <c r="AC47" s="26" t="inlineStr">
        <is>
          <t xml:space="preserve">Run (Number of Carry Over Samples from previous weeks) </t>
        </is>
      </c>
      <c r="AD47" s="26" t="inlineStr">
        <is>
          <t>Failed but eligible for repeat</t>
        </is>
      </c>
      <c r="AE47" s="26" t="inlineStr">
        <is>
          <t>Failed not eligible for repeat</t>
        </is>
      </c>
      <c r="AF47" s="25" t="inlineStr">
        <is>
          <t>Repeat</t>
        </is>
      </c>
      <c r="AG47" s="26" t="inlineStr">
        <is>
          <t>Run (Number of samples received this week)</t>
        </is>
      </c>
      <c r="AH47" s="26" t="inlineStr">
        <is>
          <t xml:space="preserve">Run (Number of Carry Over Samples from previous weeks) </t>
        </is>
      </c>
      <c r="AI47" s="26" t="inlineStr">
        <is>
          <t>Failed but eligible for repeat</t>
        </is>
      </c>
      <c r="AJ47" s="26" t="inlineStr">
        <is>
          <t>Failed not eligible for repeat</t>
        </is>
      </c>
      <c r="AK47" s="25" t="inlineStr">
        <is>
          <t>Repeat</t>
        </is>
      </c>
      <c r="AL47" s="26" t="inlineStr">
        <is>
          <t>Run (Number of samples received this week)</t>
        </is>
      </c>
      <c r="AM47" s="26" t="inlineStr">
        <is>
          <t xml:space="preserve">Run (Number of Carry Over Samples from previous weeks) </t>
        </is>
      </c>
      <c r="AN47" s="26" t="inlineStr">
        <is>
          <t>Failed but eligible for repeat</t>
        </is>
      </c>
      <c r="AO47" s="26" t="inlineStr">
        <is>
          <t>Failed not eligible for repeat</t>
        </is>
      </c>
      <c r="AP47" s="25" t="inlineStr">
        <is>
          <t>Repeat</t>
        </is>
      </c>
      <c r="AQ47" s="460" t="n"/>
      <c r="AR47" s="460" t="n"/>
      <c r="AS47" s="460" t="n"/>
      <c r="AT47" s="460" t="n"/>
      <c r="AU47" s="61" t="n"/>
      <c r="AV47" s="62" t="n"/>
      <c r="AW47" s="385" t="n"/>
      <c r="AX47" s="440" t="n"/>
      <c r="AY47" s="440" t="n"/>
      <c r="AZ47" s="440" t="n"/>
      <c r="BA47" s="440" t="n"/>
      <c r="BB47" s="440" t="n"/>
      <c r="BC47" s="440" t="n"/>
      <c r="BD47" s="158" t="n"/>
      <c r="BE47" s="158" t="n"/>
      <c r="BF47" s="171" t="n"/>
      <c r="BG47" s="146" t="n"/>
      <c r="BH47" s="146" t="n"/>
      <c r="BI47" s="146" t="n"/>
    </row>
    <row r="48" ht="16.2" customHeight="1" s="218" thickBot="1">
      <c r="B48" s="153" t="inlineStr">
        <is>
          <t>NMRL</t>
        </is>
      </c>
      <c r="C48" s="41" t="n">
        <v>0</v>
      </c>
      <c r="D48" s="41" t="n">
        <v>0</v>
      </c>
      <c r="E48" s="41" t="n">
        <v>0</v>
      </c>
      <c r="F48" s="41" t="n">
        <v>0</v>
      </c>
      <c r="G48" s="41" t="n">
        <v>0</v>
      </c>
      <c r="H48" s="41" t="n">
        <v>0</v>
      </c>
      <c r="I48" s="41" t="n">
        <v>0</v>
      </c>
      <c r="J48" s="41" t="n">
        <v>0</v>
      </c>
      <c r="K48" s="41" t="n">
        <v>0</v>
      </c>
      <c r="L48" s="41" t="n">
        <v>0</v>
      </c>
      <c r="M48" s="41" t="n">
        <v>0</v>
      </c>
      <c r="N48" s="41" t="n">
        <v>0</v>
      </c>
      <c r="O48" s="41" t="n">
        <v>0</v>
      </c>
      <c r="P48" s="41" t="n">
        <v>0</v>
      </c>
      <c r="Q48" s="41" t="n">
        <v>0</v>
      </c>
      <c r="R48" s="41" t="n">
        <v>0</v>
      </c>
      <c r="S48" s="41" t="n">
        <v>0</v>
      </c>
      <c r="T48" s="41" t="n">
        <v>0</v>
      </c>
      <c r="U48" s="41" t="n">
        <v>0</v>
      </c>
      <c r="V48" s="41" t="n">
        <v>0</v>
      </c>
      <c r="W48" s="41" t="n">
        <v>0</v>
      </c>
      <c r="X48" s="41" t="n">
        <v>0</v>
      </c>
      <c r="Y48" s="41" t="n">
        <v>0</v>
      </c>
      <c r="Z48" s="41" t="n">
        <v>0</v>
      </c>
      <c r="AA48" s="41" t="n">
        <v>0</v>
      </c>
      <c r="AB48" s="41" t="n">
        <v>0</v>
      </c>
      <c r="AC48" s="41" t="n">
        <v>0</v>
      </c>
      <c r="AD48" s="41" t="n">
        <v>0</v>
      </c>
      <c r="AE48" s="41" t="n">
        <v>0</v>
      </c>
      <c r="AF48" s="41" t="n">
        <v>0</v>
      </c>
      <c r="AG48" s="41" t="n">
        <v>140</v>
      </c>
      <c r="AH48" s="41" t="n">
        <v>166</v>
      </c>
      <c r="AI48" s="41" t="n">
        <v>0</v>
      </c>
      <c r="AJ48" s="41" t="n">
        <v>0</v>
      </c>
      <c r="AK48" s="41" t="n">
        <v>0</v>
      </c>
      <c r="AL48" s="41" t="n">
        <v>0</v>
      </c>
      <c r="AM48" s="41" t="n">
        <v>0</v>
      </c>
      <c r="AN48" s="41" t="n">
        <v>0</v>
      </c>
      <c r="AO48" s="41" t="n">
        <v>0</v>
      </c>
      <c r="AP48" s="41" t="n">
        <v>0</v>
      </c>
      <c r="AQ48" s="41">
        <f>SUM(C48,D48,H48,I48,M48,N48,R48,S48,W48,X48,AB48,AC48,AG48,AH48,AL48,AM48)</f>
        <v/>
      </c>
      <c r="AR48" s="45">
        <f>SUM(G48,L48,Q48,V48,AA48,AF48,AK48,AP48)</f>
        <v/>
      </c>
      <c r="AS48" s="45">
        <f>AQ48-SUM(E48,F48,J48,K48,O48,P48,T48,U48,Z48,AA48,AD48,AE48,AJ48,AI48,AN48,AO48)</f>
        <v/>
      </c>
      <c r="AT48" s="45" t="n">
        <v>4681</v>
      </c>
      <c r="AU48" s="48">
        <f>AS48/AT48</f>
        <v/>
      </c>
      <c r="AV48" s="217">
        <f>IFERROR(SUM(E48,F48)/SUM(C48,D48),0)</f>
        <v/>
      </c>
      <c r="AW48" s="217">
        <f>IFERROR(SUM(J48,K48)/SUM(H48,I48),0)</f>
        <v/>
      </c>
      <c r="AX48" s="217">
        <f>IFERROR(SUM(O48,P48)/SUM(M48,N48),0)</f>
        <v/>
      </c>
      <c r="AY48" s="217">
        <f>IFERROR(SUM(T48,U48)/SUM(R48,S48),0)</f>
        <v/>
      </c>
      <c r="AZ48" s="217">
        <f>IFERROR(SUM(Y48,Z48)/SUM(W48,X48),0)</f>
        <v/>
      </c>
      <c r="BA48" s="217">
        <f>IFERROR(SUM(AD48,AE48)/SUM(AB48,AC48),0)</f>
        <v/>
      </c>
      <c r="BB48" s="217">
        <f>IFERROR(SUM(AI48,AJ48)/SUM(AG48,AH48),0)</f>
        <v/>
      </c>
      <c r="BC48" s="217">
        <f>IFERROR(SUM(AN48,AO48)/SUM(AL48,AM48),0)</f>
        <v/>
      </c>
      <c r="BD48" s="158" t="n">
        <v>10</v>
      </c>
      <c r="BE48" s="158" t="n">
        <v>0</v>
      </c>
      <c r="BF48" s="158" t="n">
        <v>0</v>
      </c>
      <c r="BG48" s="140" t="n"/>
      <c r="BH48" s="140" t="n"/>
      <c r="BI48" s="140" t="n"/>
    </row>
    <row r="49" ht="16.2" customHeight="1" s="218" thickBot="1">
      <c r="B49" s="153" t="inlineStr">
        <is>
          <t>Mpilo</t>
        </is>
      </c>
      <c r="C49" s="41" t="n">
        <v>12</v>
      </c>
      <c r="D49" s="41" t="n">
        <v>12</v>
      </c>
      <c r="E49" s="41" t="n">
        <v>12</v>
      </c>
      <c r="F49" s="41" t="n">
        <v>21</v>
      </c>
      <c r="G49" s="41" t="n">
        <v>12</v>
      </c>
      <c r="H49" s="41" t="n">
        <v>21</v>
      </c>
      <c r="I49" s="41" t="n">
        <v>21</v>
      </c>
      <c r="J49" s="41" t="n">
        <v>12</v>
      </c>
      <c r="K49" s="41" t="n">
        <v>12</v>
      </c>
      <c r="L49" s="41" t="n">
        <v>12</v>
      </c>
      <c r="M49" s="41" t="n">
        <v>21</v>
      </c>
      <c r="N49" s="41" t="n">
        <v>21</v>
      </c>
      <c r="O49" s="41" t="n">
        <v>21</v>
      </c>
      <c r="P49" s="41" t="n">
        <v>21</v>
      </c>
      <c r="Q49" s="41" t="n">
        <v>12</v>
      </c>
      <c r="R49" s="41" t="n">
        <v>12</v>
      </c>
      <c r="S49" s="41" t="n">
        <v>12</v>
      </c>
      <c r="T49" s="41" t="n">
        <v>21</v>
      </c>
      <c r="U49" s="41" t="n">
        <v>21</v>
      </c>
      <c r="V49" s="41" t="n">
        <v>12</v>
      </c>
      <c r="W49" s="41" t="n">
        <v>12</v>
      </c>
      <c r="X49" s="41" t="n">
        <v>12</v>
      </c>
      <c r="Y49" s="41" t="n">
        <v>12</v>
      </c>
      <c r="Z49" s="41" t="n">
        <v>21</v>
      </c>
      <c r="AA49" s="41" t="n">
        <v>12</v>
      </c>
      <c r="AB49" s="41" t="n">
        <v>12</v>
      </c>
      <c r="AC49" s="41" t="n">
        <v>12</v>
      </c>
      <c r="AD49" s="41" t="n">
        <v>12</v>
      </c>
      <c r="AE49" s="41" t="n">
        <v>21</v>
      </c>
      <c r="AF49" s="41" t="n">
        <v>12</v>
      </c>
      <c r="AG49" s="41" t="n">
        <v>21</v>
      </c>
      <c r="AH49" s="41" t="n">
        <v>12</v>
      </c>
      <c r="AI49" s="41" t="n">
        <v>12</v>
      </c>
      <c r="AJ49" s="41" t="n">
        <v>21</v>
      </c>
      <c r="AK49" s="41" t="n">
        <v>12</v>
      </c>
      <c r="AL49" s="41" t="n">
        <v>21</v>
      </c>
      <c r="AM49" s="41" t="n">
        <v>12</v>
      </c>
      <c r="AN49" s="41" t="n">
        <v>21</v>
      </c>
      <c r="AO49" s="41" t="n">
        <v>21</v>
      </c>
      <c r="AP49" s="41" t="n">
        <v>12</v>
      </c>
      <c r="AQ49" s="41" t="n">
        <v>23</v>
      </c>
      <c r="AR49" s="45" t="n">
        <v>23</v>
      </c>
      <c r="AS49" s="45" t="n">
        <v>23</v>
      </c>
      <c r="AT49" s="45" t="n">
        <v>23</v>
      </c>
      <c r="AU49" s="48" t="n">
        <v>23</v>
      </c>
      <c r="AV49" s="217" t="n">
        <v>23</v>
      </c>
      <c r="AW49" s="217" t="n">
        <v>6556</v>
      </c>
      <c r="AX49" s="217" t="n">
        <v>65</v>
      </c>
      <c r="AY49" s="217" t="n">
        <v>65</v>
      </c>
      <c r="AZ49" s="217" t="n">
        <v>65</v>
      </c>
      <c r="BA49" s="217" t="n">
        <v>65</v>
      </c>
      <c r="BB49" s="217" t="n">
        <v>65</v>
      </c>
      <c r="BC49" s="217" t="n">
        <v>65</v>
      </c>
      <c r="BD49" s="141" t="n">
        <v>0.13</v>
      </c>
      <c r="BE49" s="141" t="n">
        <v>0.11</v>
      </c>
      <c r="BF49" s="142" t="n">
        <v>0.13</v>
      </c>
      <c r="BG49" s="140" t="n">
        <v>0.13</v>
      </c>
      <c r="BH49" s="140" t="n">
        <v>0.16</v>
      </c>
      <c r="BI49" s="140" t="n">
        <v>0.12</v>
      </c>
    </row>
    <row r="50" ht="16.2" customHeight="1" s="218" thickBot="1">
      <c r="B50" s="153" t="inlineStr">
        <is>
          <t>Mutare</t>
        </is>
      </c>
      <c r="C50" s="41" t="n">
        <v>0</v>
      </c>
      <c r="D50" s="41" t="n">
        <v>0</v>
      </c>
      <c r="E50" s="41" t="n">
        <v>0</v>
      </c>
      <c r="F50" s="41" t="n">
        <v>0</v>
      </c>
      <c r="G50" s="41" t="n">
        <v>0</v>
      </c>
      <c r="H50" s="41" t="n">
        <v>0</v>
      </c>
      <c r="I50" s="41" t="n">
        <v>0</v>
      </c>
      <c r="J50" s="41" t="n">
        <v>0</v>
      </c>
      <c r="K50" s="41" t="n">
        <v>0</v>
      </c>
      <c r="L50" s="41" t="n">
        <v>0</v>
      </c>
      <c r="M50" s="41" t="n">
        <v>0</v>
      </c>
      <c r="N50" s="41" t="n">
        <v>0</v>
      </c>
      <c r="O50" s="41" t="n">
        <v>0</v>
      </c>
      <c r="P50" s="41" t="n">
        <v>0</v>
      </c>
      <c r="Q50" s="41" t="n">
        <v>0</v>
      </c>
      <c r="R50" s="41" t="n">
        <v>0</v>
      </c>
      <c r="S50" s="41" t="n">
        <v>0</v>
      </c>
      <c r="T50" s="41" t="n">
        <v>0</v>
      </c>
      <c r="U50" s="41" t="n">
        <v>0</v>
      </c>
      <c r="V50" s="41" t="n">
        <v>0</v>
      </c>
      <c r="W50" s="41" t="n">
        <v>0</v>
      </c>
      <c r="X50" s="41" t="n">
        <v>0</v>
      </c>
      <c r="Y50" s="41" t="n">
        <v>0</v>
      </c>
      <c r="Z50" s="41" t="n">
        <v>0</v>
      </c>
      <c r="AA50" s="41" t="n">
        <v>0</v>
      </c>
      <c r="AB50" s="41" t="n">
        <v>0</v>
      </c>
      <c r="AC50" s="41" t="n">
        <v>21</v>
      </c>
      <c r="AD50" s="41" t="n">
        <v>11</v>
      </c>
      <c r="AE50" s="41" t="n">
        <v>0</v>
      </c>
      <c r="AF50" s="41" t="n">
        <v>0</v>
      </c>
      <c r="AG50" s="41" t="n">
        <v>0</v>
      </c>
      <c r="AH50" s="41" t="n">
        <v>0</v>
      </c>
      <c r="AI50" s="41" t="n">
        <v>0</v>
      </c>
      <c r="AJ50" s="41" t="n">
        <v>0</v>
      </c>
      <c r="AK50" s="41" t="n">
        <v>0</v>
      </c>
      <c r="AL50" s="41" t="n">
        <v>0</v>
      </c>
      <c r="AM50" s="41" t="n">
        <v>0</v>
      </c>
      <c r="AN50" s="41" t="n">
        <v>0</v>
      </c>
      <c r="AO50" s="41" t="n">
        <v>0</v>
      </c>
      <c r="AP50" s="41" t="n">
        <v>0</v>
      </c>
      <c r="AQ50" s="41">
        <f>SUM(C50,D50,H50,I50,M50,N50,R50,S50,W50,X50,AB50,AC50,AG50,AH50,AL50,AM50)</f>
        <v/>
      </c>
      <c r="AR50" s="45">
        <f>SUM(G50,L50,Q50,V50,AA50,AF50,AK50,AP50)</f>
        <v/>
      </c>
      <c r="AS50" s="45">
        <f>AQ50-SUM(E50,F50,J50,K50,O50,P50,T50,U50,Z50,AA50,AD50,AE50,AJ50,AI50,AN50,AO50)</f>
        <v/>
      </c>
      <c r="AT50" s="45" t="n">
        <v>3496</v>
      </c>
      <c r="AU50" s="48">
        <f>AS50/AT50</f>
        <v/>
      </c>
      <c r="AV50" s="217">
        <f>IFERROR(SUM(E50,F50)/SUM(C50,D50),0)</f>
        <v/>
      </c>
      <c r="AW50" s="217">
        <f>IFERROR(SUM(J50,K50)/SUM(H50,I50),0)</f>
        <v/>
      </c>
      <c r="AX50" s="217">
        <f>IFERROR(SUM(O50,P50)/SUM(M50,N50),0)</f>
        <v/>
      </c>
      <c r="AY50" s="217">
        <f>IFERROR(SUM(T50,U50)/SUM(R50,S50),0)</f>
        <v/>
      </c>
      <c r="AZ50" s="217">
        <f>IFERROR(SUM(Y50,Z50)/SUM(W50,X50),0)</f>
        <v/>
      </c>
      <c r="BA50" s="217">
        <f>IFERROR(SUM(AD50,AE50)/SUM(AB50,AC50),0)</f>
        <v/>
      </c>
      <c r="BB50" s="217">
        <f>IFERROR(SUM(AI50,AJ50)/SUM(AG50,AH50),0)</f>
        <v/>
      </c>
      <c r="BC50" s="217">
        <f>IFERROR(SUM(AN50,AO50)/SUM(AL50,AM50),0)</f>
        <v/>
      </c>
      <c r="BD50" s="158" t="n">
        <v>20</v>
      </c>
      <c r="BE50" s="158" t="n">
        <v>0</v>
      </c>
      <c r="BF50" s="158" t="n">
        <v>0</v>
      </c>
      <c r="BG50" s="140" t="n"/>
      <c r="BH50" s="140" t="n"/>
      <c r="BI50" s="140" t="n"/>
    </row>
    <row r="51" ht="16.2" customHeight="1" s="218" thickBot="1">
      <c r="B51" s="153" t="inlineStr">
        <is>
          <t>BRIDH</t>
        </is>
      </c>
      <c r="C51" s="41" t="n">
        <v>0</v>
      </c>
      <c r="D51" s="41" t="n">
        <v>126</v>
      </c>
      <c r="E51" s="41" t="n">
        <v>42</v>
      </c>
      <c r="F51" s="41" t="n">
        <v>0</v>
      </c>
      <c r="G51" s="41" t="n">
        <v>42</v>
      </c>
      <c r="H51" s="41" t="n">
        <v>0</v>
      </c>
      <c r="I51" s="41" t="n">
        <v>0</v>
      </c>
      <c r="J51" s="41" t="n">
        <v>0</v>
      </c>
      <c r="K51" s="41" t="n">
        <v>0</v>
      </c>
      <c r="L51" s="41" t="n">
        <v>0</v>
      </c>
      <c r="M51" s="41" t="n">
        <v>0</v>
      </c>
      <c r="N51" s="41" t="n">
        <v>0</v>
      </c>
      <c r="O51" s="41" t="n">
        <v>0</v>
      </c>
      <c r="P51" s="41" t="n">
        <v>0</v>
      </c>
      <c r="Q51" s="41" t="n">
        <v>0</v>
      </c>
      <c r="R51" s="41" t="n">
        <v>0</v>
      </c>
      <c r="S51" s="41" t="n">
        <v>0</v>
      </c>
      <c r="T51" s="41" t="n">
        <v>0</v>
      </c>
      <c r="U51" s="41" t="n">
        <v>0</v>
      </c>
      <c r="V51" s="41" t="n">
        <v>0</v>
      </c>
      <c r="W51" s="41" t="n">
        <v>0</v>
      </c>
      <c r="X51" s="41" t="n">
        <v>0</v>
      </c>
      <c r="Y51" s="41" t="n">
        <v>0</v>
      </c>
      <c r="Z51" s="41" t="n">
        <v>0</v>
      </c>
      <c r="AA51" s="41" t="n">
        <v>0</v>
      </c>
      <c r="AB51" s="41" t="n">
        <v>0</v>
      </c>
      <c r="AC51" s="41" t="n">
        <v>0</v>
      </c>
      <c r="AD51" s="41" t="n">
        <v>0</v>
      </c>
      <c r="AE51" s="41" t="n">
        <v>0</v>
      </c>
      <c r="AF51" s="41" t="n">
        <v>0</v>
      </c>
      <c r="AG51" s="41" t="n">
        <v>0</v>
      </c>
      <c r="AH51" s="41" t="n">
        <v>0</v>
      </c>
      <c r="AI51" s="41" t="n">
        <v>0</v>
      </c>
      <c r="AJ51" s="41" t="n">
        <v>0</v>
      </c>
      <c r="AK51" s="41" t="n">
        <v>0</v>
      </c>
      <c r="AL51" s="41" t="n">
        <v>0</v>
      </c>
      <c r="AM51" s="41" t="n">
        <v>0</v>
      </c>
      <c r="AN51" s="41" t="n">
        <v>0</v>
      </c>
      <c r="AO51" s="41" t="n">
        <v>0</v>
      </c>
      <c r="AP51" s="41" t="n">
        <v>0</v>
      </c>
      <c r="AQ51" s="41">
        <f>SUM(C51,D51,H51,I51,M51,N51,R51,S51,W51,X51,AB51,AC51,AG51,AH51,AL51,AM51)</f>
        <v/>
      </c>
      <c r="AR51" s="45">
        <f>SUM(G51,L51,Q51,V51,AA51,AF51,AK51,AP51)</f>
        <v/>
      </c>
      <c r="AS51" s="45">
        <f>AQ51-SUM(E51,F51,J51,K51,O51,P51,T51,U51,Z51,AA51,AD51,AE51,AJ51,AI51,AN51,AO51)</f>
        <v/>
      </c>
      <c r="AT51" s="45" t="n">
        <v>4503</v>
      </c>
      <c r="AU51" s="48">
        <f>AS51/AT51</f>
        <v/>
      </c>
      <c r="AV51" s="217">
        <f>IFERROR(SUM(E51,F51)/SUM(C51,D51),0)</f>
        <v/>
      </c>
      <c r="AW51" s="217">
        <f>IFERROR(SUM(J51,K51)/SUM(H51,I51),0)</f>
        <v/>
      </c>
      <c r="AX51" s="217">
        <f>IFERROR(SUM(O51,P51)/SUM(M51,N51),0)</f>
        <v/>
      </c>
      <c r="AY51" s="217">
        <f>IFERROR(SUM(T51,U51)/SUM(R51,S51),0)</f>
        <v/>
      </c>
      <c r="AZ51" s="217">
        <f>IFERROR(SUM(Y51,Z51)/SUM(W51,X51),0)</f>
        <v/>
      </c>
      <c r="BA51" s="217">
        <f>IFERROR(SUM(AD51,AE51)/SUM(AB51,AC51),0)</f>
        <v/>
      </c>
      <c r="BB51" s="217">
        <f>IFERROR(SUM(AI51,AJ51)/SUM(AG51,AH51),0)</f>
        <v/>
      </c>
      <c r="BC51" s="217">
        <f>IFERROR(SUM(AN51,AO51)/SUM(AL51,AM51),0)</f>
        <v/>
      </c>
      <c r="BD51" s="158" t="n">
        <v>9</v>
      </c>
      <c r="BE51" s="158" t="n">
        <v>0</v>
      </c>
      <c r="BF51" s="158" t="n">
        <v>0</v>
      </c>
      <c r="BG51" s="140" t="n"/>
      <c r="BH51" s="140" t="n"/>
      <c r="BI51" s="140" t="n"/>
    </row>
    <row r="52" ht="16.2" customHeight="1" s="218" thickBot="1">
      <c r="B52" s="153" t="inlineStr">
        <is>
          <t>Gweru</t>
        </is>
      </c>
      <c r="C52" s="41" t="n">
        <v>0</v>
      </c>
      <c r="D52" s="41" t="n">
        <v>1084</v>
      </c>
      <c r="E52" s="41" t="n">
        <v>17</v>
      </c>
      <c r="F52" s="41" t="n">
        <v>0</v>
      </c>
      <c r="G52" s="41" t="n">
        <v>0</v>
      </c>
      <c r="H52" s="41" t="n">
        <v>0</v>
      </c>
      <c r="I52" s="41" t="n">
        <v>0</v>
      </c>
      <c r="J52" s="41" t="n">
        <v>0</v>
      </c>
      <c r="K52" s="41" t="n">
        <v>0</v>
      </c>
      <c r="L52" s="41" t="n">
        <v>0</v>
      </c>
      <c r="M52" s="41" t="n">
        <v>0</v>
      </c>
      <c r="N52" s="41" t="n">
        <v>0</v>
      </c>
      <c r="O52" s="41" t="n">
        <v>0</v>
      </c>
      <c r="P52" s="41" t="n">
        <v>0</v>
      </c>
      <c r="Q52" s="41" t="n">
        <v>0</v>
      </c>
      <c r="R52" s="41" t="n">
        <v>0</v>
      </c>
      <c r="S52" s="41" t="n">
        <v>0</v>
      </c>
      <c r="T52" s="41" t="n">
        <v>0</v>
      </c>
      <c r="U52" s="41" t="n">
        <v>0</v>
      </c>
      <c r="V52" s="41" t="n">
        <v>0</v>
      </c>
      <c r="W52" s="41" t="n">
        <v>0</v>
      </c>
      <c r="X52" s="41" t="n">
        <v>0</v>
      </c>
      <c r="Y52" s="41" t="n">
        <v>0</v>
      </c>
      <c r="Z52" s="41" t="n">
        <v>0</v>
      </c>
      <c r="AA52" s="41" t="n">
        <v>0</v>
      </c>
      <c r="AB52" s="41" t="n">
        <v>0</v>
      </c>
      <c r="AC52" s="41" t="n">
        <v>0</v>
      </c>
      <c r="AD52" s="41" t="n">
        <v>0</v>
      </c>
      <c r="AE52" s="41" t="n">
        <v>0</v>
      </c>
      <c r="AF52" s="41" t="n">
        <v>0</v>
      </c>
      <c r="AG52" s="41" t="n">
        <v>0</v>
      </c>
      <c r="AH52" s="41" t="n">
        <v>0</v>
      </c>
      <c r="AI52" s="41" t="n">
        <v>0</v>
      </c>
      <c r="AJ52" s="41" t="n">
        <v>0</v>
      </c>
      <c r="AK52" s="41" t="n">
        <v>0</v>
      </c>
      <c r="AL52" s="41" t="n">
        <v>0</v>
      </c>
      <c r="AM52" s="41" t="n">
        <v>0</v>
      </c>
      <c r="AN52" s="41" t="n">
        <v>0</v>
      </c>
      <c r="AO52" s="41" t="n">
        <v>0</v>
      </c>
      <c r="AP52" s="41" t="n">
        <v>0</v>
      </c>
      <c r="AQ52" s="41">
        <f>SUM(C52,D52,H52,I52,M52,N52,R52,S52,W52,X52,AB52,AC52,AG52,AH52,AL52,AM52)</f>
        <v/>
      </c>
      <c r="AR52" s="45">
        <f>SUM(G52,L52,Q52,V52,AA52,AF52,AK52,AP52)</f>
        <v/>
      </c>
      <c r="AS52" s="45">
        <f>AQ52-SUM(E52,F52,J52,K52,O52,P52,T52,U52,Z52,AA52,AD52,AE52,AJ52,AI52,AN52,AO52)</f>
        <v/>
      </c>
      <c r="AT52" s="45" t="n">
        <v>1659</v>
      </c>
      <c r="AU52" s="48">
        <f>AS52/AT52</f>
        <v/>
      </c>
      <c r="AV52" s="217">
        <f>IFERROR(SUM(E52,F52)/SUM(C52,D52),0)</f>
        <v/>
      </c>
      <c r="AW52" s="217">
        <f>IFERROR(SUM(J52,K52)/SUM(H52,I52),0)</f>
        <v/>
      </c>
      <c r="AX52" s="217">
        <f>IFERROR(SUM(O52,P52)/SUM(M52,N52),0)</f>
        <v/>
      </c>
      <c r="AY52" s="217">
        <f>IFERROR(SUM(T52,U52)/SUM(R52,S52),0)</f>
        <v/>
      </c>
      <c r="AZ52" s="217">
        <f>IFERROR(SUM(Y52,Z52)/SUM(W52,X52),0)</f>
        <v/>
      </c>
      <c r="BA52" s="217">
        <f>IFERROR(SUM(AD52,AE52)/SUM(AB52,AC52),0)</f>
        <v/>
      </c>
      <c r="BB52" s="217">
        <f>IFERROR(SUM(AI52,AJ52)/SUM(AG52,AH52),0)</f>
        <v/>
      </c>
      <c r="BC52" s="217">
        <f>IFERROR(SUM(AN52,AO52)/SUM(AL52,AM52),0)</f>
        <v/>
      </c>
      <c r="BD52" s="158" t="n">
        <v>6</v>
      </c>
      <c r="BE52" s="158" t="n">
        <v>0</v>
      </c>
      <c r="BF52" s="158" t="n">
        <v>0</v>
      </c>
      <c r="BG52" s="140" t="n"/>
      <c r="BH52" s="140" t="n"/>
      <c r="BI52" s="140" t="n"/>
    </row>
    <row r="53" ht="16.2" customHeight="1" s="218" thickBot="1">
      <c r="B53" s="153" t="inlineStr">
        <is>
          <t>Chinhoyi</t>
        </is>
      </c>
      <c r="C53" s="41" t="n">
        <v>0</v>
      </c>
      <c r="D53" s="41" t="n">
        <v>0</v>
      </c>
      <c r="E53" s="41" t="n">
        <v>0</v>
      </c>
      <c r="F53" s="41" t="n">
        <v>0</v>
      </c>
      <c r="G53" s="41" t="n">
        <v>0</v>
      </c>
      <c r="H53" s="41" t="n">
        <v>0</v>
      </c>
      <c r="I53" s="41" t="n">
        <v>0</v>
      </c>
      <c r="J53" s="41" t="n">
        <v>0</v>
      </c>
      <c r="K53" s="41" t="n">
        <v>0</v>
      </c>
      <c r="L53" s="41" t="n">
        <v>0</v>
      </c>
      <c r="M53" s="41" t="n">
        <v>0</v>
      </c>
      <c r="N53" s="41" t="n">
        <v>0</v>
      </c>
      <c r="O53" s="41" t="n">
        <v>0</v>
      </c>
      <c r="P53" s="41" t="n">
        <v>0</v>
      </c>
      <c r="Q53" s="41" t="n">
        <v>0</v>
      </c>
      <c r="R53" s="41" t="n">
        <v>0</v>
      </c>
      <c r="S53" s="41" t="n">
        <v>0</v>
      </c>
      <c r="T53" s="41" t="n">
        <v>0</v>
      </c>
      <c r="U53" s="41" t="n">
        <v>0</v>
      </c>
      <c r="V53" s="41" t="n">
        <v>0</v>
      </c>
      <c r="W53" s="41" t="n">
        <v>0</v>
      </c>
      <c r="X53" s="41" t="n">
        <v>0</v>
      </c>
      <c r="Y53" s="41" t="n">
        <v>0</v>
      </c>
      <c r="Z53" s="41" t="n">
        <v>0</v>
      </c>
      <c r="AA53" s="41" t="n">
        <v>0</v>
      </c>
      <c r="AB53" s="41" t="n">
        <v>0</v>
      </c>
      <c r="AC53" s="41" t="n">
        <v>0</v>
      </c>
      <c r="AD53" s="41" t="n">
        <v>0</v>
      </c>
      <c r="AE53" s="41" t="n">
        <v>0</v>
      </c>
      <c r="AF53" s="41" t="n">
        <v>0</v>
      </c>
      <c r="AG53" s="41" t="n">
        <v>0</v>
      </c>
      <c r="AH53" s="41" t="n">
        <v>0</v>
      </c>
      <c r="AI53" s="41" t="n">
        <v>0</v>
      </c>
      <c r="AJ53" s="41" t="n">
        <v>0</v>
      </c>
      <c r="AK53" s="41" t="n">
        <v>0</v>
      </c>
      <c r="AL53" s="41" t="n">
        <v>0</v>
      </c>
      <c r="AM53" s="41" t="n">
        <v>0</v>
      </c>
      <c r="AN53" s="41" t="n">
        <v>0</v>
      </c>
      <c r="AO53" s="41" t="n">
        <v>0</v>
      </c>
      <c r="AP53" s="41" t="n">
        <v>0</v>
      </c>
      <c r="AQ53" s="41">
        <f>SUM(C53,D53,H53,I53,M53,N53,R53,S53,W53,X53,AB53,AC53,AG53,AH53,AL53,AM53)</f>
        <v/>
      </c>
      <c r="AR53" s="45">
        <f>SUM(G53,L53,Q53,V53,AA53,AF53,AK53,AP53)</f>
        <v/>
      </c>
      <c r="AS53" s="45">
        <f>AQ53-SUM(E53,F53,J53,K53,O53,P53,T53,U53,Z53,AA53,AD53,AE53,AJ53,AI53,AN53,AO53)</f>
        <v/>
      </c>
      <c r="AT53" s="45" t="n">
        <v>1659</v>
      </c>
      <c r="AU53" s="48">
        <f>AS53/AT53</f>
        <v/>
      </c>
      <c r="AV53" s="217">
        <f>IFERROR(SUM(E53,F53)/SUM(C53,D53),0)</f>
        <v/>
      </c>
      <c r="AW53" s="217">
        <f>IFERROR(SUM(J53,K53)/SUM(H53,I53),0)</f>
        <v/>
      </c>
      <c r="AX53" s="217">
        <f>IFERROR(SUM(O53,P53)/SUM(M53,N53),0)</f>
        <v/>
      </c>
      <c r="AY53" s="217">
        <f>IFERROR(SUM(T53,U53)/SUM(R53,S53),0)</f>
        <v/>
      </c>
      <c r="AZ53" s="217">
        <f>IFERROR(SUM(Y53,Z53)/SUM(W53,X53),0)</f>
        <v/>
      </c>
      <c r="BA53" s="217">
        <f>IFERROR(SUM(AD53,AE53)/SUM(AB53,AC53),0)</f>
        <v/>
      </c>
      <c r="BB53" s="217">
        <f>IFERROR(SUM(AI53,AJ53)/SUM(AG53,AH53),0)</f>
        <v/>
      </c>
      <c r="BC53" s="217">
        <f>IFERROR(SUM(AN53,AO53)/SUM(AL53,AM53),0)</f>
        <v/>
      </c>
      <c r="BD53" s="158" t="n">
        <v>25</v>
      </c>
      <c r="BE53" s="158" t="n">
        <v>17</v>
      </c>
      <c r="BF53" s="158" t="n">
        <v>6</v>
      </c>
      <c r="BG53" s="140" t="n"/>
      <c r="BH53" s="140" t="n"/>
      <c r="BI53" s="140" t="n"/>
    </row>
    <row r="54" ht="16.2" customHeight="1" s="218" thickBot="1">
      <c r="B54" s="153" t="inlineStr">
        <is>
          <t xml:space="preserve">Masvingo </t>
        </is>
      </c>
      <c r="C54" s="41" t="n">
        <v>0</v>
      </c>
      <c r="D54" s="41" t="n">
        <v>1113</v>
      </c>
      <c r="E54" s="41" t="n">
        <v>55</v>
      </c>
      <c r="F54" s="41" t="n">
        <v>0</v>
      </c>
      <c r="G54" s="41" t="n">
        <v>12</v>
      </c>
      <c r="H54" s="41" t="n">
        <v>0</v>
      </c>
      <c r="I54" s="41" t="n">
        <v>0</v>
      </c>
      <c r="J54" s="41" t="n">
        <v>0</v>
      </c>
      <c r="K54" s="41" t="n">
        <v>0</v>
      </c>
      <c r="L54" s="41" t="n">
        <v>0</v>
      </c>
      <c r="M54" s="41" t="n">
        <v>0</v>
      </c>
      <c r="N54" s="41" t="n">
        <v>0</v>
      </c>
      <c r="O54" s="41" t="n">
        <v>0</v>
      </c>
      <c r="P54" s="41" t="n">
        <v>0</v>
      </c>
      <c r="Q54" s="41" t="n">
        <v>0</v>
      </c>
      <c r="R54" s="41" t="n">
        <v>0</v>
      </c>
      <c r="S54" s="41" t="n">
        <v>0</v>
      </c>
      <c r="T54" s="41" t="n">
        <v>0</v>
      </c>
      <c r="U54" s="41" t="n">
        <v>0</v>
      </c>
      <c r="V54" s="41" t="n">
        <v>0</v>
      </c>
      <c r="W54" s="41" t="n">
        <v>0</v>
      </c>
      <c r="X54" s="41" t="n">
        <v>0</v>
      </c>
      <c r="Y54" s="41" t="n">
        <v>0</v>
      </c>
      <c r="Z54" s="41" t="n">
        <v>0</v>
      </c>
      <c r="AA54" s="41" t="n">
        <v>0</v>
      </c>
      <c r="AB54" s="41" t="n">
        <v>0</v>
      </c>
      <c r="AC54" s="41" t="n">
        <v>0</v>
      </c>
      <c r="AD54" s="41" t="n">
        <v>0</v>
      </c>
      <c r="AE54" s="41" t="n">
        <v>0</v>
      </c>
      <c r="AF54" s="41" t="n">
        <v>0</v>
      </c>
      <c r="AG54" s="41" t="n">
        <v>0</v>
      </c>
      <c r="AH54" s="41" t="n">
        <v>0</v>
      </c>
      <c r="AI54" s="41" t="n">
        <v>0</v>
      </c>
      <c r="AJ54" s="41" t="n">
        <v>0</v>
      </c>
      <c r="AK54" s="41" t="n">
        <v>0</v>
      </c>
      <c r="AL54" s="41" t="n">
        <v>0</v>
      </c>
      <c r="AM54" s="41" t="n">
        <v>0</v>
      </c>
      <c r="AN54" s="41" t="n">
        <v>0</v>
      </c>
      <c r="AO54" s="41" t="n">
        <v>0</v>
      </c>
      <c r="AP54" s="41" t="n">
        <v>0</v>
      </c>
      <c r="AQ54" s="41">
        <f>SUM(C54,D54,H54,I54,M54,N54,R54,S54,W54,X54,AB54,AC54,AG54,AH54,AL54,AM54)</f>
        <v/>
      </c>
      <c r="AR54" s="45">
        <f>SUM(G54,L54,Q54,V54,AA54,AF54,AK54,AP54)</f>
        <v/>
      </c>
      <c r="AS54" s="45">
        <f>AQ54-SUM(E54,F54,J54,K54,O54,P54,T54,U54,Z54,AA54,AD54,AE54,AJ54,AI54,AN54,AO54)</f>
        <v/>
      </c>
      <c r="AT54" s="45" t="n">
        <v>1659</v>
      </c>
      <c r="AU54" s="48">
        <f>AS54/AT54</f>
        <v/>
      </c>
      <c r="AV54" s="217">
        <f>IFERROR(SUM(E54,F54)/SUM(C54,D54),0)</f>
        <v/>
      </c>
      <c r="AW54" s="217">
        <f>IFERROR(SUM(J54,K54)/SUM(H54,I54),0)</f>
        <v/>
      </c>
      <c r="AX54" s="217">
        <f>IFERROR(SUM(O54,P54)/SUM(M54,N54),0)</f>
        <v/>
      </c>
      <c r="AY54" s="217">
        <f>IFERROR(SUM(T54,U54)/SUM(R54,S54),0)</f>
        <v/>
      </c>
      <c r="AZ54" s="217">
        <f>IFERROR(SUM(Y54,Z54)/SUM(W54,X54),0)</f>
        <v/>
      </c>
      <c r="BA54" s="217">
        <f>IFERROR(SUM(AD54,AE54)/SUM(AB54,AC54),0)</f>
        <v/>
      </c>
      <c r="BB54" s="217">
        <f>IFERROR(SUM(AI54,AJ54)/SUM(AG54,AH54),0)</f>
        <v/>
      </c>
      <c r="BC54" s="217">
        <f>IFERROR(SUM(AN54,AO54)/SUM(AL54,AM54),0)</f>
        <v/>
      </c>
      <c r="BD54" s="158" t="n">
        <v>10</v>
      </c>
      <c r="BE54" s="158" t="n">
        <v>3</v>
      </c>
      <c r="BF54" s="171" t="n">
        <v>0</v>
      </c>
      <c r="BG54" s="150" t="n">
        <v>50</v>
      </c>
      <c r="BH54" s="150" t="n">
        <v>27</v>
      </c>
      <c r="BI54" s="150" t="n">
        <v>0</v>
      </c>
    </row>
    <row r="55" ht="16.2" customHeight="1" s="218" thickBot="1">
      <c r="B55" s="153" t="inlineStr">
        <is>
          <t>Victoria Falls</t>
        </is>
      </c>
      <c r="C55" s="41" t="n">
        <v>0</v>
      </c>
      <c r="D55" s="41" t="n">
        <v>0</v>
      </c>
      <c r="E55" s="41" t="n">
        <v>0</v>
      </c>
      <c r="F55" s="41" t="n">
        <v>0</v>
      </c>
      <c r="G55" s="41" t="n">
        <v>0</v>
      </c>
      <c r="H55" s="41" t="n">
        <v>0</v>
      </c>
      <c r="I55" s="41" t="n">
        <v>0</v>
      </c>
      <c r="J55" s="41" t="n">
        <v>0</v>
      </c>
      <c r="K55" s="41" t="n">
        <v>0</v>
      </c>
      <c r="L55" s="41" t="n">
        <v>0</v>
      </c>
      <c r="M55" s="41" t="n">
        <v>0</v>
      </c>
      <c r="N55" s="41" t="n">
        <v>0</v>
      </c>
      <c r="O55" s="41" t="n">
        <v>0</v>
      </c>
      <c r="P55" s="41" t="n">
        <v>0</v>
      </c>
      <c r="Q55" s="41" t="n">
        <v>0</v>
      </c>
      <c r="R55" s="41" t="n">
        <v>0</v>
      </c>
      <c r="S55" s="41" t="n">
        <v>0</v>
      </c>
      <c r="T55" s="41" t="n">
        <v>0</v>
      </c>
      <c r="U55" s="41" t="n">
        <v>0</v>
      </c>
      <c r="V55" s="41" t="n">
        <v>0</v>
      </c>
      <c r="W55" s="41" t="n">
        <v>0</v>
      </c>
      <c r="X55" s="41" t="n">
        <v>0</v>
      </c>
      <c r="Y55" s="41" t="n">
        <v>0</v>
      </c>
      <c r="Z55" s="41" t="n">
        <v>0</v>
      </c>
      <c r="AA55" s="41" t="n">
        <v>0</v>
      </c>
      <c r="AB55" s="41" t="n">
        <v>0</v>
      </c>
      <c r="AC55" s="41" t="n">
        <v>0</v>
      </c>
      <c r="AD55" s="41" t="n">
        <v>0</v>
      </c>
      <c r="AE55" s="41" t="n">
        <v>0</v>
      </c>
      <c r="AF55" s="41" t="n">
        <v>0</v>
      </c>
      <c r="AG55" s="41" t="n">
        <v>0</v>
      </c>
      <c r="AH55" s="41" t="n">
        <v>0</v>
      </c>
      <c r="AI55" s="41" t="n">
        <v>0</v>
      </c>
      <c r="AJ55" s="41" t="n">
        <v>0</v>
      </c>
      <c r="AK55" s="41" t="n">
        <v>0</v>
      </c>
      <c r="AL55" s="41" t="n">
        <v>0</v>
      </c>
      <c r="AM55" s="41" t="n">
        <v>0</v>
      </c>
      <c r="AN55" s="41" t="n">
        <v>0</v>
      </c>
      <c r="AO55" s="41" t="n">
        <v>0</v>
      </c>
      <c r="AP55" s="41" t="n">
        <v>0</v>
      </c>
      <c r="AQ55" s="41">
        <f>SUM(C55,D55,H55,I55,M55,N55,R55,S55,W55,X55,AB55,AC55,AG55,AH55,AL55,AM55)</f>
        <v/>
      </c>
      <c r="AR55" s="45">
        <f>SUM(G55,L55,Q55,V55,AA55,AF55,AK55,AP55)</f>
        <v/>
      </c>
      <c r="AS55" s="45">
        <f>AQ55-SUM(E55,F55,J55,K55,O55,P55,T55,U55,Z55,AA55,AD55,AE55,AJ55,AI55,AN55,AO55)</f>
        <v/>
      </c>
      <c r="AT55" s="45" t="n">
        <v>1659</v>
      </c>
      <c r="AU55" s="48">
        <f>AS55/AT55</f>
        <v/>
      </c>
      <c r="AV55" s="217">
        <f>IFERROR(SUM(E55,F55)/SUM(C55,D55),0)</f>
        <v/>
      </c>
      <c r="AW55" s="217">
        <f>IFERROR(SUM(J55,K55)/SUM(H55,I55),0)</f>
        <v/>
      </c>
      <c r="AX55" s="217">
        <f>IFERROR(SUM(O55,P55)/SUM(M55,N55),0)</f>
        <v/>
      </c>
      <c r="AY55" s="217">
        <f>IFERROR(SUM(T55,U55)/SUM(R55,S55),0)</f>
        <v/>
      </c>
      <c r="AZ55" s="217">
        <f>IFERROR(SUM(Y55,Z55)/SUM(W55,X55),0)</f>
        <v/>
      </c>
      <c r="BA55" s="217">
        <f>IFERROR(SUM(AD55,AE55)/SUM(AB55,AC55),0)</f>
        <v/>
      </c>
      <c r="BB55" s="217">
        <f>IFERROR(SUM(AI55,AJ55)/SUM(AG55,AH55),0)</f>
        <v/>
      </c>
      <c r="BC55" s="217">
        <f>IFERROR(SUM(AN55,AO55)/SUM(AL55,AM55),0)</f>
        <v/>
      </c>
      <c r="BD55" s="143" t="n"/>
      <c r="BE55" s="143" t="n"/>
      <c r="BF55" s="144" t="n"/>
      <c r="BG55" s="151" t="n">
        <v>38</v>
      </c>
      <c r="BH55" s="151" t="n">
        <v>25</v>
      </c>
      <c r="BI55" s="151" t="n">
        <v>1</v>
      </c>
    </row>
    <row r="56" ht="16.2" customHeight="1" s="218" thickBot="1">
      <c r="B56" s="153" t="inlineStr">
        <is>
          <t>Bindura</t>
        </is>
      </c>
      <c r="C56" s="41" t="n">
        <v>1</v>
      </c>
      <c r="D56" s="41" t="n">
        <v>1</v>
      </c>
      <c r="E56" s="41" t="n">
        <v>1</v>
      </c>
      <c r="F56" s="41" t="n">
        <v>1</v>
      </c>
      <c r="G56" s="41" t="n">
        <v>1</v>
      </c>
      <c r="H56" s="41" t="n">
        <v>1</v>
      </c>
      <c r="I56" s="41" t="n">
        <v>0</v>
      </c>
      <c r="J56" s="41" t="n">
        <v>1</v>
      </c>
      <c r="K56" s="41" t="n">
        <v>1</v>
      </c>
      <c r="L56" s="41" t="n">
        <v>1</v>
      </c>
      <c r="M56" s="41" t="n">
        <v>1</v>
      </c>
      <c r="N56" s="41" t="n">
        <v>1</v>
      </c>
      <c r="O56" s="41" t="n">
        <v>1</v>
      </c>
      <c r="P56" s="41" t="n">
        <v>1</v>
      </c>
      <c r="Q56" s="41" t="n">
        <v>1</v>
      </c>
      <c r="R56" s="41" t="n">
        <v>1</v>
      </c>
      <c r="S56" s="41" t="n">
        <v>1</v>
      </c>
      <c r="T56" s="41" t="n">
        <v>1</v>
      </c>
      <c r="U56" s="41" t="n">
        <v>1</v>
      </c>
      <c r="V56" s="41" t="n">
        <v>1</v>
      </c>
      <c r="W56" s="41" t="n">
        <v>1</v>
      </c>
      <c r="X56" s="41" t="n">
        <v>1</v>
      </c>
      <c r="Y56" s="41" t="n">
        <v>1</v>
      </c>
      <c r="Z56" s="41" t="n">
        <v>1</v>
      </c>
      <c r="AA56" s="41" t="n">
        <v>1</v>
      </c>
      <c r="AB56" s="41" t="n">
        <v>1</v>
      </c>
      <c r="AC56" s="41" t="n">
        <v>1</v>
      </c>
      <c r="AD56" s="41" t="n">
        <v>1</v>
      </c>
      <c r="AE56" s="41" t="n">
        <v>1</v>
      </c>
      <c r="AF56" s="41" t="n">
        <v>1</v>
      </c>
      <c r="AG56" s="41" t="n">
        <v>1</v>
      </c>
      <c r="AH56" s="41" t="n">
        <v>1</v>
      </c>
      <c r="AI56" s="41" t="n">
        <v>1</v>
      </c>
      <c r="AJ56" s="41" t="n">
        <v>1</v>
      </c>
      <c r="AK56" s="41" t="n">
        <v>1</v>
      </c>
      <c r="AL56" s="41" t="n">
        <v>1</v>
      </c>
      <c r="AM56" s="41" t="n">
        <v>1</v>
      </c>
      <c r="AN56" s="41" t="n">
        <v>1</v>
      </c>
      <c r="AO56" s="41" t="n">
        <v>1</v>
      </c>
      <c r="AP56" s="41" t="n">
        <v>1</v>
      </c>
      <c r="AQ56" s="41" t="n">
        <v>1</v>
      </c>
      <c r="AR56" s="45" t="n">
        <v>1</v>
      </c>
      <c r="AS56" s="45" t="n">
        <v>1</v>
      </c>
      <c r="AT56" s="45" t="n">
        <v>1</v>
      </c>
      <c r="AU56" s="48" t="n">
        <v>1</v>
      </c>
      <c r="AV56" s="217" t="n">
        <v>1</v>
      </c>
      <c r="AW56" s="217" t="n">
        <v>1</v>
      </c>
      <c r="AX56" s="217" t="n">
        <v>1</v>
      </c>
      <c r="AY56" s="217" t="n">
        <v>1</v>
      </c>
      <c r="AZ56" s="217" t="n">
        <v>1</v>
      </c>
      <c r="BA56" s="217" t="n">
        <v>1</v>
      </c>
      <c r="BB56" s="217" t="n">
        <v>1</v>
      </c>
      <c r="BC56" s="217" t="n">
        <v>1</v>
      </c>
      <c r="BD56" s="143" t="n">
        <v>1.01</v>
      </c>
      <c r="BE56" s="143" t="n">
        <v>2</v>
      </c>
      <c r="BF56" s="144" t="n">
        <v>2</v>
      </c>
      <c r="BG56" s="151" t="n">
        <v>2</v>
      </c>
      <c r="BH56" s="151" t="n">
        <v>2</v>
      </c>
      <c r="BI56" s="151" t="n">
        <v>2</v>
      </c>
    </row>
    <row r="57" ht="16.2" customHeight="1" s="218" thickBot="1">
      <c r="B57" s="153" t="inlineStr">
        <is>
          <t>Kadoma</t>
        </is>
      </c>
      <c r="C57" s="41" t="n">
        <v>0</v>
      </c>
      <c r="D57" s="41" t="n">
        <v>0</v>
      </c>
      <c r="E57" s="41" t="n">
        <v>0</v>
      </c>
      <c r="F57" s="41" t="n">
        <v>0</v>
      </c>
      <c r="G57" s="41" t="n">
        <v>0</v>
      </c>
      <c r="H57" s="41" t="n">
        <v>0</v>
      </c>
      <c r="I57" s="41" t="n">
        <v>0</v>
      </c>
      <c r="J57" s="41" t="n">
        <v>0</v>
      </c>
      <c r="K57" s="41" t="n">
        <v>0</v>
      </c>
      <c r="L57" s="41" t="n">
        <v>0</v>
      </c>
      <c r="M57" s="41" t="n">
        <v>0</v>
      </c>
      <c r="N57" s="41" t="n">
        <v>0</v>
      </c>
      <c r="O57" s="41" t="n">
        <v>0</v>
      </c>
      <c r="P57" s="41" t="n">
        <v>0</v>
      </c>
      <c r="Q57" s="41" t="n">
        <v>0</v>
      </c>
      <c r="R57" s="41" t="n">
        <v>0</v>
      </c>
      <c r="S57" s="41" t="n">
        <v>0</v>
      </c>
      <c r="T57" s="41" t="n">
        <v>0</v>
      </c>
      <c r="U57" s="41" t="n">
        <v>0</v>
      </c>
      <c r="V57" s="41" t="n">
        <v>0</v>
      </c>
      <c r="W57" s="41" t="n">
        <v>0</v>
      </c>
      <c r="X57" s="41" t="n">
        <v>0</v>
      </c>
      <c r="Y57" s="41" t="n">
        <v>0</v>
      </c>
      <c r="Z57" s="41" t="n">
        <v>0</v>
      </c>
      <c r="AA57" s="41" t="n">
        <v>0</v>
      </c>
      <c r="AB57" s="41" t="n">
        <v>0</v>
      </c>
      <c r="AC57" s="41" t="n">
        <v>0</v>
      </c>
      <c r="AD57" s="41" t="n">
        <v>0</v>
      </c>
      <c r="AE57" s="41" t="n">
        <v>0</v>
      </c>
      <c r="AF57" s="41" t="n">
        <v>0</v>
      </c>
      <c r="AG57" s="41" t="n">
        <v>1153</v>
      </c>
      <c r="AH57" s="41" t="n">
        <v>2486</v>
      </c>
      <c r="AI57" s="41" t="n">
        <v>23</v>
      </c>
      <c r="AJ57" s="41" t="n">
        <v>10</v>
      </c>
      <c r="AK57" s="41" t="n">
        <v>33</v>
      </c>
      <c r="AL57" s="41" t="n">
        <v>0</v>
      </c>
      <c r="AM57" s="41" t="n">
        <v>0</v>
      </c>
      <c r="AN57" s="41" t="n">
        <v>0</v>
      </c>
      <c r="AO57" s="41" t="n">
        <v>0</v>
      </c>
      <c r="AP57" s="41" t="n">
        <v>0</v>
      </c>
      <c r="AQ57" s="41">
        <f>SUM(C57,D57,H57,I57,M57,N57,R57,S57,W57,X57,AB57,AC57,AG57,AH57,AL57,AM57)</f>
        <v/>
      </c>
      <c r="AR57" s="45">
        <f>SUM(G57,L57,Q57,V57,AA57,AF57,AK57,AP57)</f>
        <v/>
      </c>
      <c r="AS57" s="45">
        <f>AQ57-SUM(E57,F57,J57,K57,O57,P57,T57,U57,Z57,AA57,AD57,AE57,AJ57,AI57,AN57,AO57)</f>
        <v/>
      </c>
      <c r="AT57" s="45" t="n">
        <v>2765</v>
      </c>
      <c r="AU57" s="48">
        <f>AS57/AT57</f>
        <v/>
      </c>
      <c r="AV57" s="217">
        <f>IFERROR(SUM(E57,F57)/SUM(C57,D57),0)</f>
        <v/>
      </c>
      <c r="AW57" s="217">
        <f>IFERROR(SUM(J57,K57)/SUM(H57,I57),0)</f>
        <v/>
      </c>
      <c r="AX57" s="217">
        <f>IFERROR(SUM(O57,P57)/SUM(M57,N57),0)</f>
        <v/>
      </c>
      <c r="AY57" s="217">
        <f>IFERROR(SUM(T57,U57)/SUM(R57,S57),0)</f>
        <v/>
      </c>
      <c r="AZ57" s="217">
        <f>IFERROR(SUM(Y57,Z57)/SUM(W57,X57),0)</f>
        <v/>
      </c>
      <c r="BA57" s="217">
        <f>IFERROR(SUM(AD57,AE57)/SUM(AB57,AC57),0)</f>
        <v/>
      </c>
      <c r="BB57" s="217">
        <f>IFERROR(SUM(AI57,AJ57)/SUM(AG57,AH57),0)</f>
        <v/>
      </c>
      <c r="BC57" s="217">
        <f>IFERROR(SUM(AN57,AO57)/SUM(AL57,AM57),0)</f>
        <v/>
      </c>
      <c r="BD57" s="143" t="n"/>
      <c r="BE57" s="143" t="n"/>
      <c r="BF57" s="144" t="n"/>
      <c r="BG57" s="151" t="n">
        <v>37</v>
      </c>
      <c r="BH57" s="151" t="n">
        <v>30</v>
      </c>
      <c r="BI57" s="151" t="n">
        <v>4</v>
      </c>
    </row>
    <row r="58" ht="16.2" customHeight="1" s="218" thickBot="1">
      <c r="B58" s="153" t="inlineStr">
        <is>
          <t>Marondera</t>
        </is>
      </c>
      <c r="C58" s="41" t="n">
        <v>1</v>
      </c>
      <c r="D58" s="41" t="n">
        <v>1</v>
      </c>
      <c r="E58" s="41" t="n">
        <v>1</v>
      </c>
      <c r="F58" s="41" t="n">
        <v>1</v>
      </c>
      <c r="G58" s="41" t="n">
        <v>1</v>
      </c>
      <c r="H58" s="41" t="n">
        <v>1</v>
      </c>
      <c r="I58" s="41" t="n">
        <v>1</v>
      </c>
      <c r="J58" s="41" t="n">
        <v>1</v>
      </c>
      <c r="K58" s="41" t="n">
        <v>1</v>
      </c>
      <c r="L58" s="41" t="n">
        <v>1</v>
      </c>
      <c r="M58" s="41" t="n">
        <v>1</v>
      </c>
      <c r="N58" s="41" t="n">
        <v>1</v>
      </c>
      <c r="O58" s="41" t="n">
        <v>1</v>
      </c>
      <c r="P58" s="41" t="n">
        <v>1</v>
      </c>
      <c r="Q58" s="41" t="n">
        <v>2</v>
      </c>
      <c r="R58" s="41" t="n">
        <v>1</v>
      </c>
      <c r="S58" s="41" t="n">
        <v>1</v>
      </c>
      <c r="T58" s="41" t="inlineStr">
        <is>
          <t>.babe ooooh babesKDJz HXONILK</t>
        </is>
      </c>
      <c r="U58" s="41" t="n">
        <v>0</v>
      </c>
      <c r="V58" s="41" t="n">
        <v>0</v>
      </c>
      <c r="W58" s="41" t="n">
        <v>0</v>
      </c>
      <c r="X58" s="41" t="n">
        <v>0</v>
      </c>
      <c r="Y58" s="41" t="n">
        <v>0</v>
      </c>
      <c r="Z58" s="41" t="n">
        <v>0</v>
      </c>
      <c r="AA58" s="41" t="n">
        <v>0</v>
      </c>
      <c r="AB58" s="41" t="n">
        <v>0</v>
      </c>
      <c r="AC58" s="41" t="n">
        <v>0</v>
      </c>
      <c r="AD58" s="41" t="n">
        <v>0</v>
      </c>
      <c r="AE58" s="41" t="n">
        <v>0</v>
      </c>
      <c r="AF58" s="41" t="n">
        <v>0</v>
      </c>
      <c r="AG58" s="41" t="n">
        <v>0</v>
      </c>
      <c r="AH58" s="41" t="n">
        <v>1997</v>
      </c>
      <c r="AI58" s="41" t="n">
        <v>30</v>
      </c>
      <c r="AJ58" s="41" t="n">
        <v>16</v>
      </c>
      <c r="AK58" s="41" t="n">
        <v>16</v>
      </c>
      <c r="AL58" s="41" t="n">
        <v>0</v>
      </c>
      <c r="AM58" s="41" t="n">
        <v>0</v>
      </c>
      <c r="AN58" s="41" t="n">
        <v>0</v>
      </c>
      <c r="AO58" s="41" t="n">
        <v>0</v>
      </c>
      <c r="AP58" s="41" t="n">
        <v>0</v>
      </c>
      <c r="AQ58" s="41">
        <f>SUM(C58,D58,H58,I58,M58,N58,R58,S58,W58,X58,AB58,AC58,AG58,AH58,AL58,AM58)</f>
        <v/>
      </c>
      <c r="AR58" s="45">
        <f>SUM(G58,L58,Q58,V58,AA58,AF58,AK58,AP58)</f>
        <v/>
      </c>
      <c r="AS58" s="45">
        <f>AQ58-SUM(E58,F58,J58,K58,O58,P58,T58,U58,Z58,AA58,AD58,AE58,AJ58,AI58,AN58,AO58)</f>
        <v/>
      </c>
      <c r="AT58" s="45" t="n">
        <v>2765</v>
      </c>
      <c r="AU58" s="48">
        <f>AS58/AT58</f>
        <v/>
      </c>
      <c r="AV58" s="217">
        <f>IFERROR(SUM(E58,F58)/SUM(C58,D58),0)</f>
        <v/>
      </c>
      <c r="AW58" s="217">
        <f>IFERROR(SUM(J58,K58)/SUM(H58,I58),0)</f>
        <v/>
      </c>
      <c r="AX58" s="217">
        <f>IFERROR(SUM(O58,P58)/SUM(M58,N58),0)</f>
        <v/>
      </c>
      <c r="AY58" s="217">
        <f>IFERROR(SUM(T58,U58)/SUM(R58,S58),0)</f>
        <v/>
      </c>
      <c r="AZ58" s="217">
        <f>IFERROR(SUM(Y58,Z58)/SUM(W58,X58),0)</f>
        <v/>
      </c>
      <c r="BA58" s="217">
        <f>IFERROR(SUM(AD58,AE58)/SUM(AB58,AC58),0)</f>
        <v/>
      </c>
      <c r="BB58" s="217">
        <f>IFERROR(SUM(AI58,AJ58)/SUM(AG58,AH58),0)</f>
        <v/>
      </c>
      <c r="BC58" s="217">
        <f>IFERROR(SUM(AN58,AO58)/SUM(AL58,AM58),0)</f>
        <v/>
      </c>
      <c r="BD58" s="143" t="n"/>
      <c r="BE58" s="143" t="n"/>
      <c r="BF58" s="144" t="n"/>
      <c r="BG58" s="182" t="n">
        <v>24</v>
      </c>
      <c r="BH58" s="182" t="n">
        <v>12</v>
      </c>
      <c r="BI58" s="182" t="n">
        <v>3</v>
      </c>
    </row>
    <row r="59" ht="16.2" customHeight="1" s="218" thickBot="1">
      <c r="B59" s="153" t="inlineStr">
        <is>
          <t>St Lukes</t>
        </is>
      </c>
      <c r="C59" s="41" t="n">
        <v>0</v>
      </c>
      <c r="D59" s="41" t="n">
        <v>0</v>
      </c>
      <c r="E59" s="41" t="n">
        <v>0</v>
      </c>
      <c r="F59" s="41" t="n">
        <v>0</v>
      </c>
      <c r="G59" s="41" t="n">
        <v>0</v>
      </c>
      <c r="H59" s="41" t="n">
        <v>0</v>
      </c>
      <c r="I59" s="41" t="n">
        <v>0</v>
      </c>
      <c r="J59" s="41" t="n">
        <v>0</v>
      </c>
      <c r="K59" s="41" t="n">
        <v>0</v>
      </c>
      <c r="L59" s="41" t="n">
        <v>0</v>
      </c>
      <c r="M59" s="41" t="n">
        <v>0</v>
      </c>
      <c r="N59" s="41" t="n">
        <v>0</v>
      </c>
      <c r="O59" s="41" t="n">
        <v>0</v>
      </c>
      <c r="P59" s="41" t="n">
        <v>0</v>
      </c>
      <c r="Q59" s="41" t="n">
        <v>0</v>
      </c>
      <c r="R59" s="41" t="n">
        <v>0</v>
      </c>
      <c r="S59" s="41" t="n">
        <v>0</v>
      </c>
      <c r="T59" s="41" t="n">
        <v>0</v>
      </c>
      <c r="U59" s="41" t="n">
        <v>0</v>
      </c>
      <c r="V59" s="41" t="n">
        <v>0</v>
      </c>
      <c r="W59" s="41" t="n">
        <v>0</v>
      </c>
      <c r="X59" s="41" t="n">
        <v>0</v>
      </c>
      <c r="Y59" s="41" t="n">
        <v>0</v>
      </c>
      <c r="Z59" s="41" t="n">
        <v>0</v>
      </c>
      <c r="AA59" s="41" t="n">
        <v>0</v>
      </c>
      <c r="AB59" s="41" t="n">
        <v>0</v>
      </c>
      <c r="AC59" s="41" t="n">
        <v>0</v>
      </c>
      <c r="AD59" s="41" t="n">
        <v>0</v>
      </c>
      <c r="AE59" s="41" t="n">
        <v>0</v>
      </c>
      <c r="AF59" s="41" t="n">
        <v>0</v>
      </c>
      <c r="AG59" s="41" t="n">
        <v>0</v>
      </c>
      <c r="AH59" s="41" t="n">
        <v>0</v>
      </c>
      <c r="AI59" s="41" t="n">
        <v>0</v>
      </c>
      <c r="AJ59" s="41" t="n">
        <v>0</v>
      </c>
      <c r="AK59" s="41" t="n">
        <v>0</v>
      </c>
      <c r="AL59" s="41" t="n">
        <v>0</v>
      </c>
      <c r="AM59" s="41" t="n">
        <v>0</v>
      </c>
      <c r="AN59" s="41" t="n">
        <v>0</v>
      </c>
      <c r="AO59" s="41" t="n">
        <v>0</v>
      </c>
      <c r="AP59" s="41" t="n">
        <v>0</v>
      </c>
      <c r="AQ59" s="41">
        <f>SUM(C59,D59,H59,I59,M59,N59,R59,S59,W59,X59,AB59,AC59,AG59,AH59,AL59,AM59)</f>
        <v/>
      </c>
      <c r="AR59" s="45">
        <f>SUM(G59,L59,Q59,V59,AA59,AF59,AK59,AP59)</f>
        <v/>
      </c>
      <c r="AS59" s="45">
        <f>AQ59-SUM(E59,F59,J59,K59,O59,P59,T59,U59,Z59,AA59,AD59,AE59,AJ59,AI59,AN59,AO59)</f>
        <v/>
      </c>
      <c r="AT59" s="45" t="n">
        <v>918</v>
      </c>
      <c r="AU59" s="48">
        <f>AS59/AT59</f>
        <v/>
      </c>
      <c r="AV59" s="217">
        <f>IFERROR(SUM(E59,F59)/SUM(C59,D59),0)</f>
        <v/>
      </c>
      <c r="AW59" s="217">
        <f>IFERROR(SUM(J59,K59)/SUM(H59,I59),0)</f>
        <v/>
      </c>
      <c r="AX59" s="217">
        <f>IFERROR(SUM(O59,P59)/SUM(M59,N59),0)</f>
        <v/>
      </c>
      <c r="AY59" s="217">
        <f>IFERROR(SUM(T59,U59)/SUM(R59,S59),0)</f>
        <v/>
      </c>
      <c r="AZ59" s="217">
        <f>IFERROR(SUM(Y59,Z59)/SUM(W59,X59),0)</f>
        <v/>
      </c>
      <c r="BA59" s="217">
        <f>IFERROR(SUM(AD59,AE59)/SUM(AB59,AC59),0)</f>
        <v/>
      </c>
      <c r="BB59" s="217">
        <f>IFERROR(SUM(AI59,AJ59)/SUM(AG59,AH59),0)</f>
        <v/>
      </c>
      <c r="BC59" s="217">
        <f>IFERROR(SUM(AN59,AO59)/SUM(AL59,AM59),0)</f>
        <v/>
      </c>
      <c r="BD59" s="147" t="n"/>
      <c r="BE59" s="147" t="n"/>
      <c r="BF59" s="148" t="n"/>
      <c r="BG59" s="182" t="n">
        <v>25</v>
      </c>
      <c r="BH59" s="182" t="n">
        <v>18</v>
      </c>
      <c r="BI59" s="182" t="n">
        <v>2</v>
      </c>
    </row>
    <row r="60" ht="15" customHeight="1" s="218" thickBot="1">
      <c r="B60" s="153" t="inlineStr">
        <is>
          <t>Gwanda</t>
        </is>
      </c>
      <c r="C60" s="41" t="n">
        <v>0</v>
      </c>
      <c r="D60" s="41" t="n">
        <v>0</v>
      </c>
      <c r="E60" s="41" t="n">
        <v>0</v>
      </c>
      <c r="F60" s="41" t="n">
        <v>0</v>
      </c>
      <c r="G60" s="41" t="n">
        <v>0</v>
      </c>
      <c r="H60" s="41" t="n">
        <v>0</v>
      </c>
      <c r="I60" s="41" t="n">
        <v>0</v>
      </c>
      <c r="J60" s="41" t="n">
        <v>0</v>
      </c>
      <c r="K60" s="41" t="n">
        <v>0</v>
      </c>
      <c r="L60" s="41" t="n">
        <v>0</v>
      </c>
      <c r="M60" s="41" t="n">
        <v>0</v>
      </c>
      <c r="N60" s="41" t="n">
        <v>0</v>
      </c>
      <c r="O60" s="41" t="n">
        <v>0</v>
      </c>
      <c r="P60" s="41" t="n">
        <v>0</v>
      </c>
      <c r="Q60" s="41" t="n">
        <v>0</v>
      </c>
      <c r="R60" s="41" t="n">
        <v>0</v>
      </c>
      <c r="S60" s="41" t="n">
        <v>0</v>
      </c>
      <c r="T60" s="41" t="n">
        <v>0</v>
      </c>
      <c r="U60" s="41" t="n">
        <v>0</v>
      </c>
      <c r="V60" s="41" t="n">
        <v>0</v>
      </c>
      <c r="W60" s="41" t="n">
        <v>0</v>
      </c>
      <c r="X60" s="41" t="n">
        <v>0</v>
      </c>
      <c r="Y60" s="41" t="n">
        <v>0</v>
      </c>
      <c r="Z60" s="41" t="n">
        <v>0</v>
      </c>
      <c r="AA60" s="41" t="n">
        <v>0</v>
      </c>
      <c r="AB60" s="41" t="n">
        <v>0</v>
      </c>
      <c r="AC60" s="41" t="n">
        <v>0</v>
      </c>
      <c r="AD60" s="41" t="n">
        <v>0</v>
      </c>
      <c r="AE60" s="41" t="n">
        <v>0</v>
      </c>
      <c r="AF60" s="41" t="n">
        <v>0</v>
      </c>
      <c r="AG60" s="41" t="n">
        <v>0</v>
      </c>
      <c r="AH60" s="41" t="n">
        <v>0</v>
      </c>
      <c r="AI60" s="41" t="n">
        <v>0</v>
      </c>
      <c r="AJ60" s="41" t="n">
        <v>0</v>
      </c>
      <c r="AK60" s="41" t="n">
        <v>0</v>
      </c>
      <c r="AL60" s="41" t="n">
        <v>0</v>
      </c>
      <c r="AM60" s="41" t="n">
        <v>0</v>
      </c>
      <c r="AN60" s="41" t="n">
        <v>0</v>
      </c>
      <c r="AO60" s="41" t="n">
        <v>0</v>
      </c>
      <c r="AP60" s="41" t="n">
        <v>0</v>
      </c>
      <c r="AQ60" s="41">
        <f>SUM(C60,D60,H60,I60,M60,N60,R60,S60,W60,X60,AB60,AC60,AG60,AH60,AL60,AM60)</f>
        <v/>
      </c>
      <c r="AR60" s="45">
        <f>SUM(G60,L60,Q60,V60,AA60,AF60,AK60,AP60)</f>
        <v/>
      </c>
      <c r="AS60" s="45">
        <f>AQ60-SUM(E60,F60,J60,K60,O60,P60,T60,U60,Z60,AA60,AD60,AE60,AJ60,AI60,AN60,AO60)</f>
        <v/>
      </c>
      <c r="AT60" s="45" t="n">
        <v>918</v>
      </c>
      <c r="AU60" s="48">
        <f>AS60/AT60</f>
        <v/>
      </c>
      <c r="AV60" s="217">
        <f>IFERROR(SUM(E60,F60)/SUM(C60,D60),0)</f>
        <v/>
      </c>
      <c r="AW60" s="217">
        <f>IFERROR(SUM(J60,K60)/SUM(H60,I60),0)</f>
        <v/>
      </c>
      <c r="AX60" s="217">
        <f>IFERROR(SUM(O60,P60)/SUM(M60,N60),0)</f>
        <v/>
      </c>
      <c r="AY60" s="217">
        <f>IFERROR(SUM(T60,U60)/SUM(R60,S60),0)</f>
        <v/>
      </c>
      <c r="AZ60" s="217">
        <f>IFERROR(SUM(Y60,Z60)/SUM(W60,X60),0)</f>
        <v/>
      </c>
      <c r="BA60" s="217">
        <f>IFERROR(SUM(AD60,AE60)/SUM(AB60,AC60),0)</f>
        <v/>
      </c>
      <c r="BB60" s="217">
        <f>IFERROR(SUM(AI60,AJ60)/SUM(AG60,AH60),0)</f>
        <v/>
      </c>
      <c r="BC60" s="217">
        <f>IFERROR(SUM(AN60,AO60)/SUM(AL60,AM60),0)</f>
        <v/>
      </c>
      <c r="BD60" s="393" t="n"/>
      <c r="BE60" s="489" t="n"/>
      <c r="BF60" s="489" t="n"/>
      <c r="BG60" s="181" t="n">
        <v>49</v>
      </c>
      <c r="BH60" s="181" t="n">
        <v>35</v>
      </c>
      <c r="BI60" s="181" t="n">
        <v>11</v>
      </c>
    </row>
    <row r="61" ht="15" customHeight="1" s="218" thickBot="1">
      <c r="B61" s="153" t="inlineStr">
        <is>
          <t xml:space="preserve">Total </t>
        </is>
      </c>
      <c r="C61" s="41">
        <f>SUM(C48:C60)</f>
        <v/>
      </c>
      <c r="D61" s="41">
        <f>SUM(D48:D60)</f>
        <v/>
      </c>
      <c r="E61" s="41">
        <f>SUM(E48:E60)</f>
        <v/>
      </c>
      <c r="F61" s="41">
        <f>SUM(F48:F60)</f>
        <v/>
      </c>
      <c r="G61" s="41">
        <f>SUM(G48:G60)</f>
        <v/>
      </c>
      <c r="H61" s="41">
        <f>SUM(H48:H60)</f>
        <v/>
      </c>
      <c r="I61" s="41">
        <f>SUM(I48:I60)</f>
        <v/>
      </c>
      <c r="J61" s="41">
        <f>SUM(J48:J60)</f>
        <v/>
      </c>
      <c r="K61" s="41">
        <f>SUM(K48:K60)</f>
        <v/>
      </c>
      <c r="L61" s="41">
        <f>SUM(L48:L60)</f>
        <v/>
      </c>
      <c r="M61" s="41">
        <f>SUM(M48:M60)</f>
        <v/>
      </c>
      <c r="N61" s="41">
        <f>SUM(N48:N60)</f>
        <v/>
      </c>
      <c r="O61" s="41">
        <f>SUM(O48:O60)</f>
        <v/>
      </c>
      <c r="P61" s="41">
        <f>SUM(P48:P60)</f>
        <v/>
      </c>
      <c r="Q61" s="41">
        <f>SUM(Q48:Q60)</f>
        <v/>
      </c>
      <c r="R61" s="41">
        <f>SUM(R48:R60)</f>
        <v/>
      </c>
      <c r="S61" s="41">
        <f>SUM(S48:S60)</f>
        <v/>
      </c>
      <c r="T61" s="41">
        <f>SUM(T48:T60)</f>
        <v/>
      </c>
      <c r="U61" s="41">
        <f>SUM(U48:U60)</f>
        <v/>
      </c>
      <c r="V61" s="41">
        <f>SUM(V48:V60)</f>
        <v/>
      </c>
      <c r="W61" s="41">
        <f>SUM(W48:W60)</f>
        <v/>
      </c>
      <c r="X61" s="41">
        <f>SUM(X48:X60)</f>
        <v/>
      </c>
      <c r="Y61" s="41">
        <f>SUM(Y48:Y60)</f>
        <v/>
      </c>
      <c r="Z61" s="41">
        <f>SUM(Z48:Z60)</f>
        <v/>
      </c>
      <c r="AA61" s="41">
        <f>SUM(AA48:AA60)</f>
        <v/>
      </c>
      <c r="AB61" s="41">
        <f>SUM(AB48:AB60)</f>
        <v/>
      </c>
      <c r="AC61" s="41">
        <f>SUM(AC48:AC60)</f>
        <v/>
      </c>
      <c r="AD61" s="41">
        <f>SUM(AD48:AD60)</f>
        <v/>
      </c>
      <c r="AE61" s="41">
        <f>SUM(AE48:AE60)</f>
        <v/>
      </c>
      <c r="AF61" s="41">
        <f>SUM(AF48:AF60)</f>
        <v/>
      </c>
      <c r="AG61" s="41">
        <f>SUM(AG48:AG60)</f>
        <v/>
      </c>
      <c r="AH61" s="41">
        <f>SUM(AH48:AH60)</f>
        <v/>
      </c>
      <c r="AI61" s="41">
        <f>SUM(AI48:AI60)</f>
        <v/>
      </c>
      <c r="AJ61" s="41">
        <f>SUM(AJ48:AJ60)</f>
        <v/>
      </c>
      <c r="AK61" s="41">
        <f>SUM(AK48:AK60)</f>
        <v/>
      </c>
      <c r="AL61" s="41">
        <f>SUM(AL48:AL60)</f>
        <v/>
      </c>
      <c r="AM61" s="41">
        <f>SUM(AM48:AM60)</f>
        <v/>
      </c>
      <c r="AN61" s="41">
        <f>SUM(AN48:AN60)</f>
        <v/>
      </c>
      <c r="AO61" s="41">
        <f>SUM(AO48:AO60)</f>
        <v/>
      </c>
      <c r="AP61" s="41">
        <f>SUM(AP48:AP60)</f>
        <v/>
      </c>
      <c r="AQ61" s="41">
        <f>SUM(C61,D61,H61,I61,M61,N61,R61,S61,W61,X61,AB61,AC61,AG61,AH61,AL61,AM61)</f>
        <v/>
      </c>
      <c r="AR61" s="45">
        <f>SUM(G61,L61,Q61,V61,AA61,AF61,AK61,AP61)</f>
        <v/>
      </c>
      <c r="AS61" s="45">
        <f>AQ61-SUM(E61,F61,J61,K61,O61,P61,T61,U61,Z61,AA61,AD61,AE61,AJ61,AI61,AN61,AO61)</f>
        <v/>
      </c>
      <c r="AT61" s="177">
        <f>SUM(AT48:AT60)</f>
        <v/>
      </c>
      <c r="AU61" s="180">
        <f>AS61/AT61</f>
        <v/>
      </c>
      <c r="AV61" s="217">
        <f>IFERROR(SUM(E61,F61)/SUM(C61,D61),0)</f>
        <v/>
      </c>
      <c r="AW61" s="217">
        <f>IFERROR(SUM(J61,K61)/SUM(H61,I61),0)</f>
        <v/>
      </c>
      <c r="AX61" s="217">
        <f>IFERROR(SUM(O61,P61)/SUM(M61,N61),0)</f>
        <v/>
      </c>
      <c r="AY61" s="217">
        <f>IFERROR(SUM(T61,U61)/SUM(R61,S61),0)</f>
        <v/>
      </c>
      <c r="AZ61" s="217">
        <f>IFERROR(SUM(Y61,Z61)/SUM(W61,X61),0)</f>
        <v/>
      </c>
      <c r="BA61" s="217">
        <f>IFERROR(SUM(AD61,AE61)/SUM(AB61,AC61),0)</f>
        <v/>
      </c>
      <c r="BB61" s="217">
        <f>IFERROR(SUM(AI61,AJ61)/SUM(AG61,AH61),0)</f>
        <v/>
      </c>
      <c r="BC61" s="217">
        <f>IFERROR(SUM(AN61,AO61)/SUM(AL61,AM61),0)</f>
        <v/>
      </c>
    </row>
    <row r="62" ht="15" customHeight="1" s="218" thickBot="1">
      <c r="B62" s="103" t="inlineStr">
        <is>
          <t xml:space="preserve">EID </t>
        </is>
      </c>
      <c r="C62" s="104" t="n"/>
      <c r="D62" s="104" t="n"/>
      <c r="E62" s="104" t="n"/>
      <c r="F62" s="104" t="n"/>
      <c r="G62" s="104" t="n"/>
      <c r="H62" s="104" t="n"/>
      <c r="I62" s="104" t="n"/>
      <c r="J62" s="104" t="n"/>
      <c r="K62" s="104" t="n"/>
      <c r="L62" s="104" t="n"/>
      <c r="M62" s="104" t="n"/>
      <c r="N62" s="104" t="n"/>
      <c r="O62" s="104" t="n"/>
      <c r="P62" s="104" t="n"/>
      <c r="Q62" s="104" t="n"/>
      <c r="R62" s="104" t="n"/>
      <c r="S62" s="104" t="n"/>
      <c r="T62" s="104" t="n"/>
      <c r="U62" s="104" t="n"/>
      <c r="V62" s="104" t="n"/>
      <c r="W62" s="104" t="n"/>
      <c r="X62" s="104" t="n"/>
      <c r="Y62" s="104" t="n"/>
      <c r="Z62" s="104" t="n"/>
      <c r="AA62" s="104" t="n"/>
      <c r="AB62" s="104" t="n"/>
      <c r="AC62" s="104" t="n"/>
      <c r="AD62" s="104" t="n"/>
      <c r="AE62" s="104" t="n"/>
      <c r="AF62" s="104" t="n"/>
      <c r="AG62" s="104" t="n"/>
      <c r="AH62" s="104" t="n"/>
      <c r="AI62" s="104" t="n"/>
      <c r="AJ62" s="104" t="n"/>
      <c r="AK62" s="104" t="n"/>
      <c r="AL62" s="104" t="n"/>
      <c r="AM62" s="104" t="n"/>
      <c r="AN62" s="104" t="n"/>
      <c r="AO62" s="104" t="n"/>
      <c r="AP62" s="104" t="n"/>
      <c r="AQ62" s="104" t="n"/>
      <c r="AR62" s="105" t="n"/>
      <c r="AS62" s="105" t="n"/>
      <c r="AT62" s="105" t="n"/>
      <c r="AU62" s="106" t="n"/>
      <c r="AV62" s="107" t="n"/>
      <c r="AW62" s="107" t="n"/>
      <c r="AX62" s="107" t="n"/>
      <c r="AY62" s="107" t="n"/>
      <c r="AZ62" s="107" t="n"/>
      <c r="BA62" s="107" t="n"/>
      <c r="BB62" s="107" t="n"/>
      <c r="BC62" s="107" t="n"/>
    </row>
    <row r="63" ht="16.2" customHeight="1" s="218" thickBot="1">
      <c r="B63" s="166" t="inlineStr">
        <is>
          <t>NMRL</t>
        </is>
      </c>
      <c r="C63" s="41" t="n">
        <v>0</v>
      </c>
      <c r="D63" s="41" t="n">
        <v>0</v>
      </c>
      <c r="E63" s="41" t="n">
        <v>0</v>
      </c>
      <c r="F63" s="41" t="n">
        <v>0</v>
      </c>
      <c r="G63" s="41" t="n">
        <v>0</v>
      </c>
      <c r="H63" s="41" t="n">
        <v>0</v>
      </c>
      <c r="I63" s="41" t="n">
        <v>1320</v>
      </c>
      <c r="J63" s="41" t="n">
        <v>73</v>
      </c>
      <c r="K63" s="41" t="n">
        <v>0</v>
      </c>
      <c r="L63" s="41" t="n">
        <v>73</v>
      </c>
      <c r="M63" s="41" t="n">
        <v>0</v>
      </c>
      <c r="N63" s="41" t="n">
        <v>0</v>
      </c>
      <c r="O63" s="41" t="n">
        <v>0</v>
      </c>
      <c r="P63" s="41" t="n">
        <v>0</v>
      </c>
      <c r="Q63" s="41" t="n">
        <v>0</v>
      </c>
      <c r="R63" s="41" t="n">
        <v>0</v>
      </c>
      <c r="S63" s="41" t="n">
        <v>0</v>
      </c>
      <c r="T63" s="41" t="n">
        <v>0</v>
      </c>
      <c r="U63" s="41" t="n">
        <v>0</v>
      </c>
      <c r="V63" s="41" t="n">
        <v>0</v>
      </c>
      <c r="W63" s="41" t="n">
        <v>0</v>
      </c>
      <c r="X63" s="41" t="n">
        <v>0</v>
      </c>
      <c r="Y63" s="41" t="n">
        <v>0</v>
      </c>
      <c r="Z63" s="41" t="n">
        <v>0</v>
      </c>
      <c r="AA63" s="41" t="n">
        <v>0</v>
      </c>
      <c r="AB63" s="41" t="n">
        <v>0</v>
      </c>
      <c r="AC63" s="41" t="n">
        <v>0</v>
      </c>
      <c r="AD63" s="41" t="n">
        <v>0</v>
      </c>
      <c r="AE63" s="41" t="n">
        <v>0</v>
      </c>
      <c r="AF63" s="41" t="n">
        <v>0</v>
      </c>
      <c r="AG63" s="41" t="n">
        <v>0</v>
      </c>
      <c r="AH63" s="41" t="n">
        <v>0</v>
      </c>
      <c r="AI63" s="41" t="n">
        <v>0</v>
      </c>
      <c r="AJ63" s="41" t="n">
        <v>0</v>
      </c>
      <c r="AK63" s="41" t="n">
        <v>0</v>
      </c>
      <c r="AL63" s="41" t="n">
        <v>0</v>
      </c>
      <c r="AM63" s="41" t="n">
        <v>0</v>
      </c>
      <c r="AN63" s="41" t="n">
        <v>0</v>
      </c>
      <c r="AO63" s="41" t="n">
        <v>0</v>
      </c>
      <c r="AP63" s="41" t="n">
        <v>0</v>
      </c>
      <c r="AQ63" s="41">
        <f>SUM(C63,D63,H63,I63,M63,N63,R63,S63,W63,X63,AB63,AC63,AG63,AH63,AL63,AM63)</f>
        <v/>
      </c>
      <c r="AR63" s="45">
        <f>SUM(G63,L63,Q63,V63,AA63,AF63,AK63,AP63)</f>
        <v/>
      </c>
      <c r="AS63" s="45">
        <f>AQ63-SUM(E63,F63,J63,K63,O63,P63,T63,U63,Z63,AA63,AD63,AE63,AJ63,AI63,AN63,AO63)</f>
        <v/>
      </c>
      <c r="AT63" s="45" t="n"/>
      <c r="AU63" s="48">
        <f>AS63/AT63</f>
        <v/>
      </c>
      <c r="AV63" s="217">
        <f>IFERROR(SUM(E63,F63)/SUM(C63,D63),0)</f>
        <v/>
      </c>
      <c r="AW63" s="217">
        <f>IFERROR(SUM(J63,K63)/SUM(H63,I63),0)</f>
        <v/>
      </c>
      <c r="AX63" s="217">
        <f>IFERROR(SUM(O63,P63)/SUM(M63,N63),0)</f>
        <v/>
      </c>
      <c r="AY63" s="217">
        <f>IFERROR(SUM(T63,U63)/SUM(R63,S63),0)</f>
        <v/>
      </c>
      <c r="AZ63" s="217">
        <f>IFERROR(SUM(Y63,Z63)/SUM(W63,X63),0)</f>
        <v/>
      </c>
      <c r="BA63" s="217">
        <f>IFERROR(SUM(AD63,AE63)/SUM(AB63,AC63),0)</f>
        <v/>
      </c>
      <c r="BB63" s="217">
        <f>IFERROR(SUM(AI63,AJ63)/SUM(AG63,AH63),0)</f>
        <v/>
      </c>
      <c r="BC63" s="217">
        <f>IFERROR(SUM(AN63,AO63)/SUM(AL63,AM63),0)</f>
        <v/>
      </c>
    </row>
    <row r="64" ht="16.2" customHeight="1" s="218" thickBot="1">
      <c r="B64" s="166" t="inlineStr">
        <is>
          <t>Mpilo</t>
        </is>
      </c>
      <c r="C64" s="110" t="n">
        <v>0</v>
      </c>
      <c r="D64" s="110" t="n">
        <v>0</v>
      </c>
      <c r="E64" s="110" t="n">
        <v>0</v>
      </c>
      <c r="F64" s="91" t="n">
        <v>0</v>
      </c>
      <c r="G64" s="91" t="n">
        <v>0</v>
      </c>
      <c r="H64" s="110" t="n">
        <v>0</v>
      </c>
      <c r="I64" s="110" t="n">
        <v>1606</v>
      </c>
      <c r="J64" s="110" t="n">
        <v>40</v>
      </c>
      <c r="K64" s="91" t="n">
        <v>0</v>
      </c>
      <c r="L64" s="91" t="n">
        <v>43</v>
      </c>
      <c r="M64" s="110" t="n">
        <v>0</v>
      </c>
      <c r="N64" s="110" t="n">
        <v>0</v>
      </c>
      <c r="O64" s="110" t="n">
        <v>0</v>
      </c>
      <c r="P64" s="91" t="n">
        <v>0</v>
      </c>
      <c r="Q64" s="91" t="n">
        <v>0</v>
      </c>
      <c r="R64" s="110" t="n">
        <v>0</v>
      </c>
      <c r="S64" s="110" t="n">
        <v>0</v>
      </c>
      <c r="T64" s="110" t="n">
        <v>0</v>
      </c>
      <c r="U64" s="91" t="n">
        <v>0</v>
      </c>
      <c r="V64" s="91" t="n">
        <v>0</v>
      </c>
      <c r="W64" s="110" t="n">
        <v>0</v>
      </c>
      <c r="X64" s="110" t="n">
        <v>0</v>
      </c>
      <c r="Y64" s="110" t="n">
        <v>0</v>
      </c>
      <c r="Z64" s="91" t="n">
        <v>0</v>
      </c>
      <c r="AA64" s="91" t="n">
        <v>0</v>
      </c>
      <c r="AB64" s="110" t="n">
        <v>0</v>
      </c>
      <c r="AC64" s="110" t="n">
        <v>0</v>
      </c>
      <c r="AD64" s="110" t="n">
        <v>0</v>
      </c>
      <c r="AE64" s="91" t="n">
        <v>0</v>
      </c>
      <c r="AF64" s="91" t="n">
        <v>0</v>
      </c>
      <c r="AG64" s="110" t="n">
        <v>0</v>
      </c>
      <c r="AH64" s="110" t="n">
        <v>0</v>
      </c>
      <c r="AI64" s="110" t="n">
        <v>0</v>
      </c>
      <c r="AJ64" s="91" t="n">
        <v>0</v>
      </c>
      <c r="AK64" s="91" t="n">
        <v>0</v>
      </c>
      <c r="AL64" s="110" t="n">
        <v>0</v>
      </c>
      <c r="AM64" s="110" t="n">
        <v>0</v>
      </c>
      <c r="AN64" s="110" t="n">
        <v>0</v>
      </c>
      <c r="AO64" s="91" t="n">
        <v>0</v>
      </c>
      <c r="AP64" s="91" t="n">
        <v>0</v>
      </c>
      <c r="AQ64" s="91">
        <f>SUM(C64,D64,H64,I64,M64,N64,R64,S64,W64,X64,AB64,AC64,AG64,AH64,AL64,AM64)</f>
        <v/>
      </c>
      <c r="AR64" s="111">
        <f>SUM(G64,L64,Q64,V64,AA64,AF64,AK64,AP64)</f>
        <v/>
      </c>
      <c r="AS64" s="111">
        <f>AQ64-SUM(E64,F64,J64,K64,O64,P64,T64,U64,Z64,AA64,AD64,AE64,AJ64,AI64,AN64,AO64)</f>
        <v/>
      </c>
      <c r="AT64" s="111" t="n"/>
      <c r="AU64" s="48">
        <f>AS64/AT64</f>
        <v/>
      </c>
      <c r="AV64" s="217">
        <f>IFERROR(SUM(E64,F64)/SUM(C64,D64),0)</f>
        <v/>
      </c>
      <c r="AW64" s="217">
        <f>IFERROR(SUM(J64,K64)/SUM(H64,I64),0)</f>
        <v/>
      </c>
      <c r="AX64" s="217">
        <f>IFERROR(SUM(O64,P64)/SUM(M64,N64),0)</f>
        <v/>
      </c>
      <c r="AY64" s="217">
        <f>IFERROR(SUM(T64,U64)/SUM(R64,S64),0)</f>
        <v/>
      </c>
      <c r="AZ64" s="217">
        <f>IFERROR(SUM(Y64,Z64)/SUM(W64,X64),0)</f>
        <v/>
      </c>
      <c r="BA64" s="217">
        <f>IFERROR(SUM(AD64,AE64)/SUM(AB64,AC64),0)</f>
        <v/>
      </c>
      <c r="BB64" s="217">
        <f>IFERROR(SUM(AI64,AJ64)/SUM(AG64,AH64),0)</f>
        <v/>
      </c>
      <c r="BC64" s="217">
        <f>IFERROR(SUM(AN64,AO64)/SUM(AL64,AM64),0)</f>
        <v/>
      </c>
    </row>
    <row r="65" ht="16.2" customHeight="1" s="218" thickBot="1">
      <c r="B65" s="109" t="inlineStr">
        <is>
          <t>Mutare</t>
        </is>
      </c>
      <c r="C65" s="41" t="n">
        <v>0</v>
      </c>
      <c r="D65" s="41" t="n">
        <v>0</v>
      </c>
      <c r="E65" s="41" t="n">
        <v>0</v>
      </c>
      <c r="F65" s="41" t="n">
        <v>0</v>
      </c>
      <c r="G65" s="41" t="n">
        <v>0</v>
      </c>
      <c r="H65" s="41" t="n">
        <v>0</v>
      </c>
      <c r="I65" s="41" t="n">
        <v>198</v>
      </c>
      <c r="J65" s="41" t="n">
        <v>0</v>
      </c>
      <c r="K65" s="41" t="n">
        <v>0</v>
      </c>
      <c r="L65" s="41" t="n">
        <v>0</v>
      </c>
      <c r="M65" s="41" t="n">
        <v>0</v>
      </c>
      <c r="N65" s="41" t="n">
        <v>0</v>
      </c>
      <c r="O65" s="41" t="n">
        <v>0</v>
      </c>
      <c r="P65" s="41" t="n">
        <v>0</v>
      </c>
      <c r="Q65" s="41" t="n">
        <v>0</v>
      </c>
      <c r="R65" s="41" t="n">
        <v>0</v>
      </c>
      <c r="S65" s="41" t="n">
        <v>0</v>
      </c>
      <c r="T65" s="41" t="n">
        <v>0</v>
      </c>
      <c r="U65" s="41" t="n">
        <v>0</v>
      </c>
      <c r="V65" s="41" t="n">
        <v>0</v>
      </c>
      <c r="W65" s="41" t="n">
        <v>0</v>
      </c>
      <c r="X65" s="41" t="n">
        <v>0</v>
      </c>
      <c r="Y65" s="41" t="n">
        <v>0</v>
      </c>
      <c r="Z65" s="41" t="n">
        <v>0</v>
      </c>
      <c r="AA65" s="41" t="n">
        <v>0</v>
      </c>
      <c r="AB65" s="41" t="n">
        <v>0</v>
      </c>
      <c r="AC65" s="41" t="n">
        <v>0</v>
      </c>
      <c r="AD65" s="41" t="n">
        <v>0</v>
      </c>
      <c r="AE65" s="41" t="n">
        <v>0</v>
      </c>
      <c r="AF65" s="41" t="n">
        <v>0</v>
      </c>
      <c r="AG65" s="41" t="n">
        <v>0</v>
      </c>
      <c r="AH65" s="41" t="n">
        <v>0</v>
      </c>
      <c r="AI65" s="41" t="n">
        <v>0</v>
      </c>
      <c r="AJ65" s="41" t="n">
        <v>0</v>
      </c>
      <c r="AK65" s="41" t="n">
        <v>0</v>
      </c>
      <c r="AL65" s="41" t="n">
        <v>0</v>
      </c>
      <c r="AM65" s="41" t="n">
        <v>0</v>
      </c>
      <c r="AN65" s="41" t="n">
        <v>0</v>
      </c>
      <c r="AO65" s="41" t="n">
        <v>0</v>
      </c>
      <c r="AP65" s="41" t="n">
        <v>0</v>
      </c>
      <c r="AQ65" s="41">
        <f>SUM(C65,D65,H65,I65,M65,N65,R65,S65,W65,X65,AB65,AC65,AG65,AH65,AL65,AM65)</f>
        <v/>
      </c>
      <c r="AR65" s="45">
        <f>SUM(G65,L65,Q65,V65,AA65,AF65,AK65,AP65)</f>
        <v/>
      </c>
      <c r="AS65" s="45">
        <f>AQ65-SUM(E65,F65,J65,K65,O65,P65,T65,U65,Z65,AA65,AD65,AE65,AJ65,AI65,AN65,AO65)</f>
        <v/>
      </c>
      <c r="AT65" s="45" t="n"/>
      <c r="AU65" s="48">
        <f>AS65/AT65</f>
        <v/>
      </c>
      <c r="AV65" s="217">
        <f>IFERROR(SUM(E65,F65)/SUM(C65,D65),0)</f>
        <v/>
      </c>
      <c r="AW65" s="217">
        <f>IFERROR(SUM(J65,K65)/SUM(H65,I65),0)</f>
        <v/>
      </c>
      <c r="AX65" s="217">
        <f>IFERROR(SUM(O65,P65)/SUM(M65,N65),0)</f>
        <v/>
      </c>
      <c r="AY65" s="217">
        <f>IFERROR(SUM(T65,U65)/SUM(R65,S65),0)</f>
        <v/>
      </c>
      <c r="AZ65" s="217">
        <f>IFERROR(SUM(Y65,Z65)/SUM(W65,X65),0)</f>
        <v/>
      </c>
      <c r="BA65" s="217">
        <f>IFERROR(SUM(AD65,AE65)/SUM(AB65,AC65),0)</f>
        <v/>
      </c>
      <c r="BB65" s="217">
        <f>IFERROR(SUM(AI65,AJ65)/SUM(AG65,AH65),0)</f>
        <v/>
      </c>
      <c r="BC65" s="217">
        <f>IFERROR(SUM(AN65,AO65)/SUM(AL65,AM65),0)</f>
        <v/>
      </c>
    </row>
    <row r="66" ht="16.2" customHeight="1" s="218" thickBot="1">
      <c r="B66" s="109" t="inlineStr">
        <is>
          <t>Chinhoyi</t>
        </is>
      </c>
      <c r="C66" s="41" t="n">
        <v>0</v>
      </c>
      <c r="D66" s="41" t="n">
        <v>0</v>
      </c>
      <c r="E66" s="41" t="n">
        <v>0</v>
      </c>
      <c r="F66" s="41" t="n">
        <v>0</v>
      </c>
      <c r="G66" s="41" t="n">
        <v>0</v>
      </c>
      <c r="H66" s="41" t="n">
        <v>0</v>
      </c>
      <c r="I66" s="41" t="n">
        <v>0</v>
      </c>
      <c r="J66" s="41" t="n">
        <v>0</v>
      </c>
      <c r="K66" s="41" t="n">
        <v>0</v>
      </c>
      <c r="L66" s="41" t="n">
        <v>0</v>
      </c>
      <c r="M66" s="41" t="n">
        <v>0</v>
      </c>
      <c r="N66" s="41" t="n">
        <v>0</v>
      </c>
      <c r="O66" s="41" t="n">
        <v>0</v>
      </c>
      <c r="P66" s="41" t="n">
        <v>0</v>
      </c>
      <c r="Q66" s="41" t="n">
        <v>0</v>
      </c>
      <c r="R66" s="41" t="n">
        <v>0</v>
      </c>
      <c r="S66" s="41" t="n">
        <v>0</v>
      </c>
      <c r="T66" s="41" t="n">
        <v>0</v>
      </c>
      <c r="U66" s="41" t="n">
        <v>0</v>
      </c>
      <c r="V66" s="41" t="n">
        <v>0</v>
      </c>
      <c r="W66" s="41" t="n">
        <v>0</v>
      </c>
      <c r="X66" s="41" t="n">
        <v>0</v>
      </c>
      <c r="Y66" s="41" t="n">
        <v>0</v>
      </c>
      <c r="Z66" s="41" t="n">
        <v>0</v>
      </c>
      <c r="AA66" s="41" t="n">
        <v>0</v>
      </c>
      <c r="AB66" s="41" t="n">
        <v>0</v>
      </c>
      <c r="AC66" s="41" t="n">
        <v>0</v>
      </c>
      <c r="AD66" s="41" t="n">
        <v>0</v>
      </c>
      <c r="AE66" s="41" t="n">
        <v>0</v>
      </c>
      <c r="AF66" s="41" t="n">
        <v>0</v>
      </c>
      <c r="AG66" s="41" t="n">
        <v>0</v>
      </c>
      <c r="AH66" s="41" t="n">
        <v>0</v>
      </c>
      <c r="AI66" s="41" t="n">
        <v>0</v>
      </c>
      <c r="AJ66" s="41" t="n">
        <v>0</v>
      </c>
      <c r="AK66" s="41" t="n">
        <v>0</v>
      </c>
      <c r="AL66" s="41" t="n">
        <v>0</v>
      </c>
      <c r="AM66" s="41" t="n">
        <v>0</v>
      </c>
      <c r="AN66" s="41" t="n">
        <v>0</v>
      </c>
      <c r="AO66" s="41" t="n">
        <v>0</v>
      </c>
      <c r="AP66" s="41" t="n">
        <v>0</v>
      </c>
      <c r="AQ66" s="41">
        <f>SUM(C66,D66,H66,I66,M66,N66,R66,S66,W66,X66,AB66,AC66,AG66,AH66,AL66,AM66)</f>
        <v/>
      </c>
      <c r="AR66" s="45">
        <f>SUM(G66,L66,Q66,V66,AA66,AF66,AK66,AP66)</f>
        <v/>
      </c>
      <c r="AS66" s="45">
        <f>AQ66-SUM(E66,F66,J66,K66,O66,P66,T66,U66,Z66,AA66,AD66,AE66,AJ66,AI66,AN66,AO66)</f>
        <v/>
      </c>
      <c r="AT66" s="45" t="n"/>
      <c r="AU66" s="48">
        <f>AS66/AT66</f>
        <v/>
      </c>
      <c r="AV66" s="217">
        <f>IFERROR(SUM(E66,F66)/SUM(C66,D66),0)</f>
        <v/>
      </c>
      <c r="AW66" s="217">
        <f>IFERROR(SUM(J66,K66)/SUM(H66,I66),0)</f>
        <v/>
      </c>
      <c r="AX66" s="217">
        <f>IFERROR(SUM(O66,P66)/SUM(M66,N66),0)</f>
        <v/>
      </c>
      <c r="AY66" s="217">
        <f>IFERROR(SUM(T66,U66)/SUM(R66,S66),0)</f>
        <v/>
      </c>
      <c r="AZ66" s="217">
        <f>IFERROR(SUM(Y66,Z66)/SUM(W66,X66),0)</f>
        <v/>
      </c>
      <c r="BA66" s="217">
        <f>IFERROR(SUM(AD66,AE66)/SUM(AB66,AC66),0)</f>
        <v/>
      </c>
      <c r="BB66" s="217">
        <f>IFERROR(SUM(AI66,AJ66)/SUM(AG66,AH66),0)</f>
        <v/>
      </c>
      <c r="BC66" s="217">
        <f>IFERROR(SUM(AN66,AO66)/SUM(AL66,AM66),0)</f>
        <v/>
      </c>
    </row>
    <row r="67" ht="16.2" customHeight="1" s="218" thickBot="1">
      <c r="B67" s="166" t="inlineStr">
        <is>
          <t>Masvingo</t>
        </is>
      </c>
      <c r="C67" s="172" t="n">
        <v>0</v>
      </c>
      <c r="D67" s="172" t="n">
        <v>0</v>
      </c>
      <c r="E67" s="172" t="n">
        <v>0</v>
      </c>
      <c r="F67" s="172" t="n">
        <v>0</v>
      </c>
      <c r="G67" s="172" t="n">
        <v>0</v>
      </c>
      <c r="H67" s="172" t="n">
        <v>0</v>
      </c>
      <c r="I67" s="172" t="n">
        <v>597</v>
      </c>
      <c r="J67" s="172" t="n">
        <v>65</v>
      </c>
      <c r="K67" s="172" t="n">
        <v>0</v>
      </c>
      <c r="L67" s="172" t="n">
        <v>65</v>
      </c>
      <c r="M67" s="172" t="n">
        <v>0</v>
      </c>
      <c r="N67" s="172" t="n">
        <v>0</v>
      </c>
      <c r="O67" s="172" t="n">
        <v>0</v>
      </c>
      <c r="P67" s="172" t="n">
        <v>0</v>
      </c>
      <c r="Q67" s="172" t="n">
        <v>0</v>
      </c>
      <c r="R67" s="172" t="n">
        <v>0</v>
      </c>
      <c r="S67" s="172" t="n">
        <v>0</v>
      </c>
      <c r="T67" s="172" t="n">
        <v>0</v>
      </c>
      <c r="U67" s="172" t="n">
        <v>0</v>
      </c>
      <c r="V67" s="172" t="n">
        <v>0</v>
      </c>
      <c r="W67" s="172" t="n">
        <v>0</v>
      </c>
      <c r="X67" s="172" t="n">
        <v>0</v>
      </c>
      <c r="Y67" s="172" t="n">
        <v>0</v>
      </c>
      <c r="Z67" s="172" t="n">
        <v>0</v>
      </c>
      <c r="AA67" s="172" t="n">
        <v>0</v>
      </c>
      <c r="AB67" s="172" t="n">
        <v>0</v>
      </c>
      <c r="AC67" s="172" t="n">
        <v>0</v>
      </c>
      <c r="AD67" s="172" t="n">
        <v>0</v>
      </c>
      <c r="AE67" s="172" t="n">
        <v>0</v>
      </c>
      <c r="AF67" s="172" t="n">
        <v>0</v>
      </c>
      <c r="AG67" s="172" t="n">
        <v>0</v>
      </c>
      <c r="AH67" s="172" t="n">
        <v>0</v>
      </c>
      <c r="AI67" s="172" t="n">
        <v>0</v>
      </c>
      <c r="AJ67" s="172" t="n">
        <v>0</v>
      </c>
      <c r="AK67" s="172" t="n">
        <v>0</v>
      </c>
      <c r="AL67" s="172" t="n">
        <v>0</v>
      </c>
      <c r="AM67" s="172" t="n">
        <v>0</v>
      </c>
      <c r="AN67" s="172" t="n">
        <v>0</v>
      </c>
      <c r="AO67" s="172" t="n">
        <v>0</v>
      </c>
      <c r="AP67" s="172" t="n">
        <v>0</v>
      </c>
      <c r="AQ67" s="172">
        <f>SUM(C67,D67,H67,I67,M67,N67,R67,S67,W67,X67,AB67,AC67,AG67,AH67,AL67,AM67)</f>
        <v/>
      </c>
      <c r="AR67" s="112">
        <f>SUM(G67,L67,Q67,V67,AA67,AF67,AK67,AP67)</f>
        <v/>
      </c>
      <c r="AS67" s="112">
        <f>AQ67-SUM(E67,F67,J67,K67,O67,P67,T67,U67,Z67,AA67,AD67,AE67,AJ67,AI67,AN67,AO67)</f>
        <v/>
      </c>
      <c r="AT67" s="112" t="n"/>
      <c r="AU67" s="48">
        <f>AS67/AT67</f>
        <v/>
      </c>
      <c r="AV67" s="217">
        <f>IFERROR(SUM(E67,F67)/SUM(C67,D67),0)</f>
        <v/>
      </c>
      <c r="AW67" s="217">
        <f>IFERROR(SUM(J67,K67)/SUM(H67,I67),0)</f>
        <v/>
      </c>
      <c r="AX67" s="217">
        <f>IFERROR(SUM(O67,P67)/SUM(M67,N67),0)</f>
        <v/>
      </c>
      <c r="AY67" s="217">
        <f>IFERROR(SUM(T67,U67)/SUM(R67,S67),0)</f>
        <v/>
      </c>
      <c r="AZ67" s="217">
        <f>IFERROR(SUM(Y67,Z67)/SUM(W67,X67),0)</f>
        <v/>
      </c>
      <c r="BA67" s="217">
        <f>IFERROR(SUM(AD67,AE67)/SUM(AB67,AC67),0)</f>
        <v/>
      </c>
      <c r="BB67" s="217">
        <f>IFERROR(SUM(AI67,AJ67)/SUM(AG67,AH67),0)</f>
        <v/>
      </c>
      <c r="BC67" s="217">
        <f>IFERROR(SUM(AN67,AO67)/SUM(AL67,AM67),0)</f>
        <v/>
      </c>
    </row>
    <row r="68" ht="15" customFormat="1" customHeight="1" s="58" thickBot="1">
      <c r="B68" s="153" t="inlineStr">
        <is>
          <t>Total</t>
        </is>
      </c>
      <c r="C68" s="216">
        <f>SUM(C63:C67)</f>
        <v/>
      </c>
      <c r="D68" s="216">
        <f>SUM(D63:D67)</f>
        <v/>
      </c>
      <c r="E68" s="216">
        <f>SUM(E63:E67)</f>
        <v/>
      </c>
      <c r="F68" s="216">
        <f>SUM(F63:F67)</f>
        <v/>
      </c>
      <c r="G68" s="216">
        <f>SUM(G63:G67)</f>
        <v/>
      </c>
      <c r="H68" s="216">
        <f>SUM(H63:H67)</f>
        <v/>
      </c>
      <c r="I68" s="216">
        <f>SUM(I63:I67)</f>
        <v/>
      </c>
      <c r="J68" s="216">
        <f>SUM(J63:J67)</f>
        <v/>
      </c>
      <c r="K68" s="216">
        <f>SUM(K63:K67)</f>
        <v/>
      </c>
      <c r="L68" s="216">
        <f>SUM(L63:L67)</f>
        <v/>
      </c>
      <c r="M68" s="216">
        <f>SUM(M63:M67)</f>
        <v/>
      </c>
      <c r="N68" s="216">
        <f>SUM(N63:N67)</f>
        <v/>
      </c>
      <c r="O68" s="216">
        <f>SUM(O63:O67)</f>
        <v/>
      </c>
      <c r="P68" s="216">
        <f>SUM(P63:P67)</f>
        <v/>
      </c>
      <c r="Q68" s="216">
        <f>SUM(Q63:Q67)</f>
        <v/>
      </c>
      <c r="R68" s="216">
        <f>SUM(R63:R67)</f>
        <v/>
      </c>
      <c r="S68" s="216">
        <f>SUM(S63:S67)</f>
        <v/>
      </c>
      <c r="T68" s="216">
        <f>SUM(T63:T67)</f>
        <v/>
      </c>
      <c r="U68" s="216">
        <f>SUM(U63:U67)</f>
        <v/>
      </c>
      <c r="V68" s="216">
        <f>SUM(V63:V67)</f>
        <v/>
      </c>
      <c r="W68" s="216">
        <f>SUM(W63:W67)</f>
        <v/>
      </c>
      <c r="X68" s="216">
        <f>SUM(X63:X67)</f>
        <v/>
      </c>
      <c r="Y68" s="216">
        <f>SUM(Y63:Y67)</f>
        <v/>
      </c>
      <c r="Z68" s="216">
        <f>SUM(Z63:Z67)</f>
        <v/>
      </c>
      <c r="AA68" s="216">
        <f>SUM(AA63:AA67)</f>
        <v/>
      </c>
      <c r="AB68" s="216">
        <f>SUM(AB63:AB67)</f>
        <v/>
      </c>
      <c r="AC68" s="216">
        <f>SUM(AC63:AC67)</f>
        <v/>
      </c>
      <c r="AD68" s="216">
        <f>SUM(AD63:AD67)</f>
        <v/>
      </c>
      <c r="AE68" s="216">
        <f>SUM(AE63:AE67)</f>
        <v/>
      </c>
      <c r="AF68" s="216">
        <f>SUM(AF63:AF67)</f>
        <v/>
      </c>
      <c r="AG68" s="216">
        <f>SUM(AG63:AG67)</f>
        <v/>
      </c>
      <c r="AH68" s="216">
        <f>SUM(AH63:AH67)</f>
        <v/>
      </c>
      <c r="AI68" s="216">
        <f>SUM(AI63:AI67)</f>
        <v/>
      </c>
      <c r="AJ68" s="216">
        <f>SUM(AJ63:AJ67)</f>
        <v/>
      </c>
      <c r="AK68" s="216">
        <f>SUM(AK63:AK67)</f>
        <v/>
      </c>
      <c r="AL68" s="216">
        <f>SUM(AL63:AL67)</f>
        <v/>
      </c>
      <c r="AM68" s="216">
        <f>SUM(AM63:AM67)</f>
        <v/>
      </c>
      <c r="AN68" s="216">
        <f>SUM(AN63:AN67)</f>
        <v/>
      </c>
      <c r="AO68" s="216">
        <f>SUM(AO63:AO67)</f>
        <v/>
      </c>
      <c r="AP68" s="216">
        <f>SUM(AP63:AP67)</f>
        <v/>
      </c>
      <c r="AQ68" s="216">
        <f>SUM(AQ63:AQ67)</f>
        <v/>
      </c>
      <c r="AR68" s="216">
        <f>SUM(AR63:AR67)</f>
        <v/>
      </c>
      <c r="AS68" s="216">
        <f>SUM(AS63:AS67)</f>
        <v/>
      </c>
      <c r="AT68" s="216">
        <f>SUM(AT63:AT67)</f>
        <v/>
      </c>
      <c r="AU68" s="48">
        <f>AS68/AT68</f>
        <v/>
      </c>
      <c r="AV68" s="217">
        <f>IFERROR(SUM(E68,F68)/SUM(C68,D68),0)</f>
        <v/>
      </c>
      <c r="AW68" s="217">
        <f>IFERROR(SUM(J68,K68)/SUM(H68,I68),0)</f>
        <v/>
      </c>
      <c r="AX68" s="217">
        <f>IFERROR(SUM(O68,P68)/SUM(M68,N68),0)</f>
        <v/>
      </c>
      <c r="AY68" s="217">
        <f>IFERROR(SUM(T68,U68)/SUM(R68,S68),0)</f>
        <v/>
      </c>
      <c r="AZ68" s="217">
        <f>IFERROR(SUM(Y68,Z68)/SUM(W68,X68),0)</f>
        <v/>
      </c>
      <c r="BA68" s="217">
        <f>IFERROR(SUM(AD68,AE68)/SUM(AB68,AC68),0)</f>
        <v/>
      </c>
      <c r="BB68" s="217">
        <f>IFERROR(SUM(AI68,AJ68)/SUM(AG68,AH68),0)</f>
        <v/>
      </c>
      <c r="BC68" s="217">
        <f>IFERROR(SUM(AN68,AO68)/SUM(AL68,AM68),0)</f>
        <v/>
      </c>
    </row>
    <row r="69" customFormat="1" s="58">
      <c r="B69" s="88" t="n"/>
      <c r="C69" s="384" t="n"/>
      <c r="D69" s="384" t="n"/>
      <c r="E69" s="384" t="n"/>
      <c r="F69" s="384" t="n"/>
      <c r="G69" s="384" t="n"/>
      <c r="H69" s="384" t="n"/>
      <c r="I69" s="384" t="n"/>
      <c r="J69" s="384" t="n"/>
      <c r="K69" s="384" t="n"/>
      <c r="L69" s="384" t="n"/>
      <c r="M69" s="384" t="n"/>
      <c r="N69" s="384" t="n"/>
      <c r="O69" s="384" t="n"/>
      <c r="P69" s="384" t="n"/>
      <c r="Q69" s="384" t="n"/>
      <c r="R69" s="384" t="n"/>
      <c r="S69" s="384" t="n"/>
      <c r="T69" s="384" t="n"/>
      <c r="U69" s="384" t="n"/>
      <c r="V69" s="384" t="n"/>
      <c r="W69" s="384" t="n"/>
      <c r="X69" s="384" t="n"/>
      <c r="Y69" s="384" t="n"/>
      <c r="Z69" s="384" t="n"/>
      <c r="AA69" s="384" t="n"/>
      <c r="AB69" s="384" t="n"/>
      <c r="AC69" s="384" t="n"/>
      <c r="AD69" s="384" t="n"/>
      <c r="AE69" s="384" t="n"/>
      <c r="AF69" s="384" t="n"/>
      <c r="AG69" s="384" t="n"/>
      <c r="AH69" s="384" t="n"/>
      <c r="AI69" s="384" t="n"/>
      <c r="AJ69" s="384" t="n"/>
      <c r="AK69" s="384" t="n"/>
      <c r="AL69" s="384" t="n"/>
      <c r="AM69" s="384" t="n"/>
      <c r="AN69" s="384" t="n"/>
      <c r="AO69" s="384" t="n"/>
      <c r="AP69" s="384" t="n"/>
      <c r="AQ69" s="384" t="n"/>
      <c r="AR69" s="384" t="n"/>
      <c r="AS69" s="384" t="n"/>
      <c r="AT69" s="384" t="n"/>
      <c r="AU69" s="384" t="n"/>
    </row>
    <row r="70" ht="15" customFormat="1" customHeight="1" s="58" thickBot="1">
      <c r="B70" s="88" t="n"/>
      <c r="C70" s="384" t="n"/>
      <c r="D70" s="384" t="n">
        <v>0</v>
      </c>
      <c r="E70" s="384" t="n"/>
      <c r="F70" s="384" t="n"/>
      <c r="G70" s="384" t="n"/>
      <c r="H70" s="384" t="n"/>
      <c r="I70" s="384" t="n"/>
      <c r="J70" s="384" t="n"/>
      <c r="K70" s="384" t="n"/>
      <c r="L70" s="384" t="n"/>
      <c r="M70" s="384" t="n"/>
      <c r="N70" s="384" t="n"/>
      <c r="O70" s="384" t="n"/>
      <c r="P70" s="384" t="n"/>
      <c r="Q70" s="384" t="n"/>
      <c r="R70" s="384" t="n"/>
      <c r="S70" s="384" t="n"/>
      <c r="T70" s="384" t="n"/>
      <c r="U70" s="384" t="n"/>
      <c r="V70" s="384" t="n"/>
      <c r="W70" s="384" t="n"/>
      <c r="X70" s="384" t="n"/>
      <c r="Y70" s="384" t="n"/>
      <c r="Z70" s="384" t="n"/>
      <c r="AA70" s="384" t="n"/>
      <c r="AB70" s="384" t="n"/>
      <c r="AC70" s="384" t="n"/>
      <c r="AD70" s="384" t="n"/>
      <c r="AE70" s="384" t="n"/>
      <c r="AF70" s="384" t="n"/>
      <c r="AG70" s="384" t="n"/>
      <c r="AH70" s="384" t="n"/>
      <c r="AI70" s="384" t="n"/>
      <c r="AJ70" s="384" t="n"/>
      <c r="AK70" s="384" t="n"/>
      <c r="AL70" s="384" t="n"/>
      <c r="AM70" s="384" t="n"/>
      <c r="AN70" s="384" t="n"/>
      <c r="AO70" s="384" t="n"/>
      <c r="AP70" s="384" t="n"/>
      <c r="AQ70" s="384" t="n"/>
      <c r="AR70" s="384" t="n"/>
      <c r="AS70" s="384" t="n"/>
      <c r="AT70" s="384" t="n"/>
      <c r="AU70" s="384" t="n"/>
    </row>
    <row r="71" ht="15" customFormat="1" customHeight="1" s="58" thickBot="1" thickTop="1">
      <c r="B71" s="129" t="inlineStr">
        <is>
          <t>Reasons for failures</t>
        </is>
      </c>
      <c r="C71" s="336" t="inlineStr">
        <is>
          <t>Roche</t>
        </is>
      </c>
      <c r="D71" s="470" t="n"/>
      <c r="E71" s="470" t="n"/>
      <c r="F71" s="470" t="n"/>
      <c r="G71" s="470" t="n"/>
      <c r="H71" s="470" t="n"/>
      <c r="I71" s="471" t="n"/>
      <c r="J71" s="347" t="inlineStr">
        <is>
          <t>BMX</t>
        </is>
      </c>
      <c r="K71" s="470" t="n"/>
      <c r="L71" s="470" t="n"/>
      <c r="M71" s="470" t="n"/>
      <c r="N71" s="470" t="n"/>
      <c r="O71" s="470" t="n"/>
      <c r="P71" s="471" t="n"/>
      <c r="Q71" s="346" t="inlineStr">
        <is>
          <t>BMX</t>
        </is>
      </c>
      <c r="R71" s="470" t="n"/>
      <c r="S71" s="470" t="n"/>
      <c r="T71" s="470" t="n"/>
      <c r="U71" s="470" t="n"/>
      <c r="V71" s="470" t="n"/>
      <c r="W71" s="471" t="n"/>
      <c r="X71" s="490" t="inlineStr">
        <is>
          <t>Abbott</t>
        </is>
      </c>
      <c r="Y71" s="470" t="n"/>
      <c r="Z71" s="470" t="n"/>
      <c r="AA71" s="470" t="n"/>
      <c r="AB71" s="470" t="n"/>
      <c r="AC71" s="470" t="n"/>
      <c r="AD71" s="471" t="n"/>
      <c r="AE71" s="338" t="inlineStr">
        <is>
          <t>Hologic Panther</t>
        </is>
      </c>
      <c r="AF71" s="470" t="n"/>
      <c r="AG71" s="470" t="n"/>
      <c r="AH71" s="470" t="n"/>
      <c r="AI71" s="470" t="n"/>
      <c r="AJ71" s="470" t="n"/>
      <c r="AK71" s="471" t="n"/>
      <c r="AL71" s="384" t="n"/>
      <c r="AM71" s="384" t="n"/>
      <c r="AN71" s="384" t="n"/>
      <c r="AO71" s="384" t="n"/>
      <c r="AP71" s="384" t="n"/>
    </row>
    <row r="72" ht="15" customFormat="1" customHeight="1" s="58" thickBot="1" thickTop="1">
      <c r="B72" s="130" t="n"/>
      <c r="C72" s="346" t="inlineStr">
        <is>
          <t>Plasma</t>
        </is>
      </c>
      <c r="D72" s="470" t="n"/>
      <c r="E72" s="470" t="n"/>
      <c r="F72" s="470" t="n"/>
      <c r="G72" s="470" t="n"/>
      <c r="H72" s="470" t="n"/>
      <c r="I72" s="471" t="n"/>
      <c r="J72" s="346" t="inlineStr">
        <is>
          <t>Plasma</t>
        </is>
      </c>
      <c r="K72" s="470" t="n"/>
      <c r="L72" s="470" t="n"/>
      <c r="M72" s="470" t="n"/>
      <c r="N72" s="470" t="n"/>
      <c r="O72" s="470" t="n"/>
      <c r="P72" s="471" t="n"/>
      <c r="Q72" s="336" t="inlineStr">
        <is>
          <t>DBS</t>
        </is>
      </c>
      <c r="R72" s="470" t="n"/>
      <c r="S72" s="470" t="n"/>
      <c r="T72" s="470" t="n"/>
      <c r="U72" s="470" t="n"/>
      <c r="V72" s="470" t="n"/>
      <c r="W72" s="471" t="n"/>
      <c r="X72" s="401" t="inlineStr">
        <is>
          <t>DBS</t>
        </is>
      </c>
      <c r="Y72" s="473" t="n"/>
      <c r="Z72" s="473" t="n"/>
      <c r="AA72" s="473" t="n"/>
      <c r="AB72" s="473" t="n"/>
      <c r="AC72" s="473" t="n"/>
      <c r="AD72" s="473" t="n"/>
      <c r="AE72" s="336" t="inlineStr">
        <is>
          <t>Plasma</t>
        </is>
      </c>
      <c r="AF72" s="470" t="n"/>
      <c r="AG72" s="470" t="n"/>
      <c r="AH72" s="470" t="n"/>
      <c r="AI72" s="470" t="n"/>
      <c r="AJ72" s="470" t="n"/>
      <c r="AK72" s="471" t="n"/>
      <c r="AL72" s="360" t="n"/>
      <c r="AM72" s="360" t="n"/>
      <c r="AN72" s="360" t="n"/>
      <c r="AO72" s="360" t="n"/>
      <c r="AP72" s="360" t="n"/>
    </row>
    <row r="73" ht="95.09999999999999" customFormat="1" customHeight="1" s="58" thickBot="1">
      <c r="B73" s="152" t="n"/>
      <c r="C73" s="134" t="inlineStr">
        <is>
          <t xml:space="preserve"># of failed tests due to sample quality issues </t>
        </is>
      </c>
      <c r="D73" s="134" t="inlineStr">
        <is>
          <t xml:space="preserve"># of failed tests due to reagent quality issues </t>
        </is>
      </c>
      <c r="E73" s="132" t="inlineStr">
        <is>
          <t xml:space="preserve"># of failed tests due to QC failure </t>
        </is>
      </c>
      <c r="F73" s="132" t="inlineStr">
        <is>
          <t># of failed tests due to power failure</t>
        </is>
      </c>
      <c r="G73" s="132" t="inlineStr">
        <is>
          <t xml:space="preserve"># of failed tests due to mechanical failure </t>
        </is>
      </c>
      <c r="H73" s="132" t="inlineStr">
        <is>
          <t>Processing Error</t>
        </is>
      </c>
      <c r="I73" s="132" t="inlineStr">
        <is>
          <t>Other, Specify</t>
        </is>
      </c>
      <c r="J73" s="134" t="inlineStr">
        <is>
          <t xml:space="preserve"># of failed tests due to sample quality issues </t>
        </is>
      </c>
      <c r="K73" s="134" t="inlineStr">
        <is>
          <t xml:space="preserve"># of failed tests due to reagent quality issues </t>
        </is>
      </c>
      <c r="L73" s="132" t="inlineStr">
        <is>
          <t xml:space="preserve"># of failed tests due to QC failure </t>
        </is>
      </c>
      <c r="M73" s="132" t="inlineStr">
        <is>
          <t># of failed tests due to power failure</t>
        </is>
      </c>
      <c r="N73" s="132" t="inlineStr">
        <is>
          <t xml:space="preserve"># of failed tests due to mechanical failure </t>
        </is>
      </c>
      <c r="O73" s="132" t="inlineStr">
        <is>
          <t>Processing Error</t>
        </is>
      </c>
      <c r="P73" s="132" t="inlineStr">
        <is>
          <t>Other, Specify</t>
        </is>
      </c>
      <c r="Q73" s="134" t="inlineStr">
        <is>
          <t xml:space="preserve"># of failed tests due to sample quality issues </t>
        </is>
      </c>
      <c r="R73" s="134" t="inlineStr">
        <is>
          <t xml:space="preserve"># of failed tests due to reagent quality issues </t>
        </is>
      </c>
      <c r="S73" s="132" t="inlineStr">
        <is>
          <t xml:space="preserve"># of failed tests due to QC failure </t>
        </is>
      </c>
      <c r="T73" s="132" t="inlineStr">
        <is>
          <t># of failed tests due to power failure</t>
        </is>
      </c>
      <c r="U73" s="132" t="inlineStr">
        <is>
          <t xml:space="preserve"># of failed tests due to mechanical failure </t>
        </is>
      </c>
      <c r="V73" s="132" t="inlineStr">
        <is>
          <t>Processing Error</t>
        </is>
      </c>
      <c r="W73" s="132" t="inlineStr">
        <is>
          <t>Other, Specify</t>
        </is>
      </c>
      <c r="X73" s="136" t="inlineStr">
        <is>
          <t xml:space="preserve"># of failed tests due to sample quality issues </t>
        </is>
      </c>
      <c r="Y73" s="136" t="inlineStr">
        <is>
          <t xml:space="preserve"># of failed tests due to reagent quality issues </t>
        </is>
      </c>
      <c r="Z73" s="137" t="inlineStr">
        <is>
          <t xml:space="preserve"># of failed tests due to QC failure </t>
        </is>
      </c>
      <c r="AA73" s="137" t="inlineStr">
        <is>
          <t># of failed tests due to power failure</t>
        </is>
      </c>
      <c r="AB73" s="137" t="inlineStr">
        <is>
          <t xml:space="preserve"># of failed tests due to mechanical failure </t>
        </is>
      </c>
      <c r="AC73" s="137" t="inlineStr">
        <is>
          <t>Processing Error</t>
        </is>
      </c>
      <c r="AD73" s="137" t="inlineStr">
        <is>
          <t>Other, Specify</t>
        </is>
      </c>
      <c r="AE73" s="134" t="inlineStr">
        <is>
          <t xml:space="preserve"># of failed tests due to sample quality issues </t>
        </is>
      </c>
      <c r="AF73" s="134" t="inlineStr">
        <is>
          <t xml:space="preserve"># of failed tests due to reagent quality issues </t>
        </is>
      </c>
      <c r="AG73" s="132" t="inlineStr">
        <is>
          <t xml:space="preserve"># of failed tests due to QC failure </t>
        </is>
      </c>
      <c r="AH73" s="132" t="inlineStr">
        <is>
          <t># of failed tests due to power failure</t>
        </is>
      </c>
      <c r="AI73" s="132" t="inlineStr">
        <is>
          <t xml:space="preserve"># of failed tests due to mechanical failure </t>
        </is>
      </c>
      <c r="AJ73" s="132" t="inlineStr">
        <is>
          <t>Processing Error</t>
        </is>
      </c>
      <c r="AK73" s="132" t="inlineStr">
        <is>
          <t>Other, Specify</t>
        </is>
      </c>
    </row>
    <row r="74" ht="15" customFormat="1" customHeight="1" s="58" thickBot="1">
      <c r="B74" s="152" t="inlineStr">
        <is>
          <t>NMRL</t>
        </is>
      </c>
      <c r="C74" s="355" t="n">
        <v>0</v>
      </c>
      <c r="D74" s="355" t="n">
        <v>0</v>
      </c>
      <c r="E74" s="355" t="n">
        <v>0</v>
      </c>
      <c r="F74" s="355" t="n">
        <v>0</v>
      </c>
      <c r="G74" s="355" t="n">
        <v>0</v>
      </c>
      <c r="H74" s="355" t="n">
        <v>0</v>
      </c>
      <c r="I74" s="355" t="n">
        <v>0</v>
      </c>
      <c r="J74" s="355" t="n">
        <v>0</v>
      </c>
      <c r="K74" s="355" t="n">
        <v>0</v>
      </c>
      <c r="L74" s="355" t="n">
        <v>0</v>
      </c>
      <c r="M74" s="355" t="n">
        <v>0</v>
      </c>
      <c r="N74" s="355" t="n">
        <v>0</v>
      </c>
      <c r="O74" s="355" t="n">
        <v>0</v>
      </c>
      <c r="P74" s="355" t="n">
        <v>0</v>
      </c>
      <c r="Q74" s="355" t="n">
        <v>0</v>
      </c>
      <c r="R74" s="355" t="n">
        <v>0</v>
      </c>
      <c r="S74" s="355" t="n">
        <v>0</v>
      </c>
      <c r="T74" s="355" t="n">
        <v>0</v>
      </c>
      <c r="U74" s="355" t="n">
        <v>0</v>
      </c>
      <c r="V74" s="355" t="n">
        <v>0</v>
      </c>
      <c r="W74" s="355" t="n">
        <v>0</v>
      </c>
      <c r="X74" s="355" t="n">
        <v>0</v>
      </c>
      <c r="Y74" s="355" t="n">
        <v>0</v>
      </c>
      <c r="Z74" s="216" t="n">
        <v>0</v>
      </c>
      <c r="AA74" s="216" t="n">
        <v>0</v>
      </c>
      <c r="AB74" s="216" t="n">
        <v>0</v>
      </c>
      <c r="AC74" s="216" t="n">
        <v>0</v>
      </c>
      <c r="AD74" s="216" t="n">
        <v>0</v>
      </c>
      <c r="AE74" s="355" t="n">
        <v>0</v>
      </c>
      <c r="AF74" s="355" t="n">
        <v>0</v>
      </c>
      <c r="AG74" s="355" t="n">
        <v>0</v>
      </c>
      <c r="AH74" s="355" t="n">
        <v>0</v>
      </c>
      <c r="AI74" s="355" t="n">
        <v>0</v>
      </c>
      <c r="AJ74" s="355" t="n">
        <v>0</v>
      </c>
      <c r="AK74" s="355" t="n">
        <v>0</v>
      </c>
    </row>
    <row r="75" ht="15" customFormat="1" customHeight="1" s="58" thickBot="1">
      <c r="B75" s="152" t="inlineStr">
        <is>
          <t>Mpilo</t>
        </is>
      </c>
      <c r="C75" s="355" t="n">
        <v>33</v>
      </c>
      <c r="D75" s="355" t="n">
        <v>0</v>
      </c>
      <c r="E75" s="216" t="n">
        <v>0</v>
      </c>
      <c r="F75" s="216" t="n">
        <v>0</v>
      </c>
      <c r="G75" s="216" t="n">
        <v>0</v>
      </c>
      <c r="H75" s="216" t="n">
        <v>94</v>
      </c>
      <c r="I75" s="216" t="n">
        <v>0</v>
      </c>
      <c r="J75" s="216" t="n">
        <v>0</v>
      </c>
      <c r="K75" s="216" t="n">
        <v>0</v>
      </c>
      <c r="L75" s="216" t="n">
        <v>0</v>
      </c>
      <c r="M75" s="216" t="n">
        <v>0</v>
      </c>
      <c r="N75" s="216" t="n">
        <v>0</v>
      </c>
      <c r="O75" s="216" t="n">
        <v>0</v>
      </c>
      <c r="P75" s="216" t="n">
        <v>0</v>
      </c>
      <c r="Q75" s="216" t="n">
        <v>0</v>
      </c>
      <c r="R75" s="216" t="n">
        <v>0</v>
      </c>
      <c r="S75" s="216" t="n">
        <v>0</v>
      </c>
      <c r="T75" s="216" t="n">
        <v>0</v>
      </c>
      <c r="U75" s="216" t="n">
        <v>0</v>
      </c>
      <c r="V75" s="216" t="n">
        <v>0</v>
      </c>
      <c r="W75" s="216" t="n">
        <v>0</v>
      </c>
      <c r="X75" s="216" t="n">
        <v>0</v>
      </c>
      <c r="Y75" s="216" t="n">
        <v>0</v>
      </c>
      <c r="Z75" s="216" t="n">
        <v>0</v>
      </c>
      <c r="AA75" s="216" t="n">
        <v>0</v>
      </c>
      <c r="AB75" s="216" t="n">
        <v>0</v>
      </c>
      <c r="AC75" s="216" t="n">
        <v>0</v>
      </c>
      <c r="AD75" s="216" t="n">
        <v>0</v>
      </c>
      <c r="AE75" s="216" t="n">
        <v>0</v>
      </c>
      <c r="AF75" s="216" t="n">
        <v>0</v>
      </c>
      <c r="AG75" s="216" t="n">
        <v>0</v>
      </c>
      <c r="AH75" s="216" t="n">
        <v>0</v>
      </c>
      <c r="AI75" s="216" t="n">
        <v>0</v>
      </c>
      <c r="AJ75" s="216" t="n">
        <v>0</v>
      </c>
      <c r="AK75" s="216" t="n">
        <v>0</v>
      </c>
    </row>
    <row r="76" ht="15" customFormat="1" customHeight="1" s="58" thickBot="1">
      <c r="B76" s="152" t="inlineStr">
        <is>
          <t>Mutare</t>
        </is>
      </c>
      <c r="C76" s="355" t="n">
        <v>0</v>
      </c>
      <c r="D76" s="355" t="n">
        <v>0</v>
      </c>
      <c r="E76" s="355" t="n">
        <v>0</v>
      </c>
      <c r="F76" s="355" t="n">
        <v>0</v>
      </c>
      <c r="G76" s="355" t="n">
        <v>0</v>
      </c>
      <c r="H76" s="355" t="n">
        <v>0</v>
      </c>
      <c r="I76" s="355" t="n">
        <v>0</v>
      </c>
      <c r="J76" s="355" t="n">
        <v>0</v>
      </c>
      <c r="K76" s="355" t="n">
        <v>0</v>
      </c>
      <c r="L76" s="355" t="n">
        <v>0</v>
      </c>
      <c r="M76" s="355" t="n">
        <v>0</v>
      </c>
      <c r="N76" s="355" t="n">
        <v>0</v>
      </c>
      <c r="O76" s="355" t="n">
        <v>0</v>
      </c>
      <c r="P76" s="355" t="n">
        <v>0</v>
      </c>
      <c r="Q76" s="355" t="n">
        <v>0</v>
      </c>
      <c r="R76" s="355" t="n">
        <v>0</v>
      </c>
      <c r="S76" s="355" t="n">
        <v>0</v>
      </c>
      <c r="T76" s="355" t="n">
        <v>0</v>
      </c>
      <c r="U76" s="355" t="n">
        <v>0</v>
      </c>
      <c r="V76" s="355" t="n">
        <v>0</v>
      </c>
      <c r="W76" s="355" t="n">
        <v>0</v>
      </c>
      <c r="X76" s="355" t="n">
        <v>0</v>
      </c>
      <c r="Y76" s="355" t="n">
        <v>0</v>
      </c>
      <c r="Z76" s="216" t="n">
        <v>0</v>
      </c>
      <c r="AA76" s="216" t="n">
        <v>0</v>
      </c>
      <c r="AB76" s="216" t="n">
        <v>11</v>
      </c>
      <c r="AC76" s="216" t="n">
        <v>0</v>
      </c>
      <c r="AD76" s="216" t="n">
        <v>0</v>
      </c>
      <c r="AE76" s="216" t="n">
        <v>0</v>
      </c>
      <c r="AF76" s="216" t="n">
        <v>0</v>
      </c>
      <c r="AG76" s="216" t="n">
        <v>0</v>
      </c>
      <c r="AH76" s="216" t="n">
        <v>0</v>
      </c>
      <c r="AI76" s="216" t="n">
        <v>0</v>
      </c>
      <c r="AJ76" s="216" t="n">
        <v>0</v>
      </c>
      <c r="AK76" s="216" t="n">
        <v>0</v>
      </c>
    </row>
    <row r="77" ht="15" customFormat="1" customHeight="1" s="58" thickBot="1">
      <c r="B77" s="152" t="inlineStr">
        <is>
          <t>BRIDH</t>
        </is>
      </c>
      <c r="C77" s="355" t="n">
        <v>0</v>
      </c>
      <c r="D77" s="355" t="n">
        <v>0</v>
      </c>
      <c r="E77" s="355" t="n">
        <v>0</v>
      </c>
      <c r="F77" s="355" t="n">
        <v>0</v>
      </c>
      <c r="G77" s="355" t="n">
        <v>0</v>
      </c>
      <c r="H77" s="355" t="n">
        <v>42</v>
      </c>
      <c r="I77" s="355" t="n">
        <v>0</v>
      </c>
      <c r="J77" s="355" t="n">
        <v>0</v>
      </c>
      <c r="K77" s="355" t="n">
        <v>0</v>
      </c>
      <c r="L77" s="355" t="n">
        <v>0</v>
      </c>
      <c r="M77" s="355" t="n">
        <v>0</v>
      </c>
      <c r="N77" s="355" t="n">
        <v>0</v>
      </c>
      <c r="O77" s="355" t="n">
        <v>0</v>
      </c>
      <c r="P77" s="216" t="n">
        <v>0</v>
      </c>
      <c r="Q77" s="216" t="n">
        <v>0</v>
      </c>
      <c r="R77" s="216" t="n">
        <v>0</v>
      </c>
      <c r="S77" s="216" t="n">
        <v>0</v>
      </c>
      <c r="T77" s="216" t="n">
        <v>0</v>
      </c>
      <c r="U77" s="216" t="n">
        <v>0</v>
      </c>
      <c r="V77" s="216" t="n">
        <v>0</v>
      </c>
      <c r="W77" s="216" t="n">
        <v>0</v>
      </c>
      <c r="X77" s="216" t="n">
        <v>0</v>
      </c>
      <c r="Y77" s="216" t="n">
        <v>0</v>
      </c>
      <c r="Z77" s="216" t="n">
        <v>0</v>
      </c>
      <c r="AA77" s="216" t="n">
        <v>0</v>
      </c>
      <c r="AB77" s="216" t="n">
        <v>0</v>
      </c>
      <c r="AC77" s="216" t="n">
        <v>0</v>
      </c>
      <c r="AD77" s="216" t="n">
        <v>0</v>
      </c>
      <c r="AE77" s="216" t="n">
        <v>0</v>
      </c>
      <c r="AF77" s="216" t="n">
        <v>0</v>
      </c>
      <c r="AG77" s="216" t="n">
        <v>0</v>
      </c>
      <c r="AH77" s="216" t="n">
        <v>0</v>
      </c>
      <c r="AI77" s="216" t="n">
        <v>0</v>
      </c>
      <c r="AJ77" s="216" t="n">
        <v>0</v>
      </c>
      <c r="AK77" s="216" t="n">
        <v>0</v>
      </c>
    </row>
    <row r="78" ht="15" customFormat="1" customHeight="1" s="58" thickBot="1">
      <c r="B78" s="152" t="inlineStr">
        <is>
          <t>Gweru</t>
        </is>
      </c>
      <c r="C78" s="355" t="n">
        <v>2</v>
      </c>
      <c r="D78" s="355" t="n">
        <v>0</v>
      </c>
      <c r="E78" s="216" t="n">
        <v>6</v>
      </c>
      <c r="F78" s="216" t="n">
        <v>0</v>
      </c>
      <c r="G78" s="216" t="n">
        <v>0</v>
      </c>
      <c r="H78" s="216" t="n">
        <v>8</v>
      </c>
      <c r="I78" s="216" t="n">
        <v>1</v>
      </c>
      <c r="J78" s="216" t="n">
        <v>0</v>
      </c>
      <c r="K78" s="216" t="n">
        <v>0</v>
      </c>
      <c r="L78" s="216" t="n">
        <v>0</v>
      </c>
      <c r="M78" s="216" t="n">
        <v>0</v>
      </c>
      <c r="N78" s="216" t="n">
        <v>0</v>
      </c>
      <c r="O78" s="216" t="n">
        <v>0</v>
      </c>
      <c r="P78" s="216" t="n">
        <v>0</v>
      </c>
      <c r="Q78" s="216" t="n">
        <v>0</v>
      </c>
      <c r="R78" s="216" t="n">
        <v>0</v>
      </c>
      <c r="S78" s="216" t="n">
        <v>0</v>
      </c>
      <c r="T78" s="216" t="n">
        <v>0</v>
      </c>
      <c r="U78" s="216" t="n">
        <v>0</v>
      </c>
      <c r="V78" s="216" t="n">
        <v>0</v>
      </c>
      <c r="W78" s="216" t="n">
        <v>0</v>
      </c>
      <c r="X78" s="216" t="n">
        <v>0</v>
      </c>
      <c r="Y78" s="216" t="n">
        <v>0</v>
      </c>
      <c r="Z78" s="216" t="n">
        <v>0</v>
      </c>
      <c r="AA78" s="216" t="n">
        <v>0</v>
      </c>
      <c r="AB78" s="216" t="n">
        <v>0</v>
      </c>
      <c r="AC78" s="216" t="n">
        <v>0</v>
      </c>
      <c r="AD78" s="216" t="n">
        <v>0</v>
      </c>
      <c r="AE78" s="216" t="n">
        <v>0</v>
      </c>
      <c r="AF78" s="216" t="n">
        <v>0</v>
      </c>
      <c r="AG78" s="216" t="n">
        <v>0</v>
      </c>
      <c r="AH78" s="216" t="n">
        <v>0</v>
      </c>
      <c r="AI78" s="216" t="n">
        <v>0</v>
      </c>
      <c r="AJ78" s="216" t="n">
        <v>0</v>
      </c>
      <c r="AK78" s="216" t="n">
        <v>0</v>
      </c>
    </row>
    <row r="79" ht="15" customFormat="1" customHeight="1" s="58" thickBot="1">
      <c r="B79" s="152" t="inlineStr">
        <is>
          <t>Chinhoyi</t>
        </is>
      </c>
      <c r="C79" s="355" t="n">
        <v>0</v>
      </c>
      <c r="D79" s="355" t="n">
        <v>0</v>
      </c>
      <c r="E79" s="355" t="n">
        <v>0</v>
      </c>
      <c r="F79" s="355" t="n">
        <v>0</v>
      </c>
      <c r="G79" s="355" t="n">
        <v>0</v>
      </c>
      <c r="H79" s="355" t="n">
        <v>0</v>
      </c>
      <c r="I79" s="355" t="n">
        <v>0</v>
      </c>
      <c r="J79" s="355" t="n">
        <v>0</v>
      </c>
      <c r="K79" s="355" t="n">
        <v>0</v>
      </c>
      <c r="L79" s="355" t="n">
        <v>0</v>
      </c>
      <c r="M79" s="355" t="n">
        <v>0</v>
      </c>
      <c r="N79" s="355" t="n">
        <v>0</v>
      </c>
      <c r="O79" s="355" t="n">
        <v>0</v>
      </c>
      <c r="P79" s="355" t="n">
        <v>0</v>
      </c>
      <c r="Q79" s="355" t="n">
        <v>0</v>
      </c>
      <c r="R79" s="355" t="n">
        <v>0</v>
      </c>
      <c r="S79" s="355" t="n">
        <v>0</v>
      </c>
      <c r="T79" s="355" t="n">
        <v>0</v>
      </c>
      <c r="U79" s="355" t="n">
        <v>0</v>
      </c>
      <c r="V79" s="355" t="n">
        <v>0</v>
      </c>
      <c r="W79" s="355" t="n">
        <v>0</v>
      </c>
      <c r="X79" s="355" t="n">
        <v>0</v>
      </c>
      <c r="Y79" s="355" t="n">
        <v>0</v>
      </c>
      <c r="Z79" s="355" t="n">
        <v>0</v>
      </c>
      <c r="AA79" s="355" t="n">
        <v>0</v>
      </c>
      <c r="AB79" s="355" t="n">
        <v>0</v>
      </c>
      <c r="AC79" s="355" t="n">
        <v>0</v>
      </c>
      <c r="AD79" s="355" t="n">
        <v>0</v>
      </c>
      <c r="AE79" s="355" t="n">
        <v>0</v>
      </c>
      <c r="AF79" s="355" t="n">
        <v>0</v>
      </c>
      <c r="AG79" s="355" t="n">
        <v>0</v>
      </c>
      <c r="AH79" s="355" t="n">
        <v>0</v>
      </c>
      <c r="AI79" s="355" t="n">
        <v>0</v>
      </c>
      <c r="AJ79" s="355" t="n">
        <v>0</v>
      </c>
      <c r="AK79" s="355" t="n">
        <v>0</v>
      </c>
    </row>
    <row r="80" ht="15" customFormat="1" customHeight="1" s="58" thickBot="1">
      <c r="B80" s="152" t="inlineStr">
        <is>
          <t xml:space="preserve">Masvingo </t>
        </is>
      </c>
      <c r="C80" s="355" t="n">
        <v>13</v>
      </c>
      <c r="D80" s="355" t="n">
        <v>0</v>
      </c>
      <c r="E80" s="216" t="n">
        <v>0</v>
      </c>
      <c r="F80" s="216" t="n">
        <v>0</v>
      </c>
      <c r="G80" s="216" t="n">
        <v>37</v>
      </c>
      <c r="H80" s="216" t="n">
        <v>0</v>
      </c>
      <c r="I80" s="216" t="n">
        <v>5</v>
      </c>
      <c r="J80" s="355" t="n">
        <v>0</v>
      </c>
      <c r="K80" s="355" t="n">
        <v>0</v>
      </c>
      <c r="L80" s="355" t="n">
        <v>0</v>
      </c>
      <c r="M80" s="355" t="n">
        <v>0</v>
      </c>
      <c r="N80" s="355" t="n">
        <v>0</v>
      </c>
      <c r="O80" s="355" t="n">
        <v>0</v>
      </c>
      <c r="P80" s="355" t="n">
        <v>0</v>
      </c>
      <c r="Q80" s="355" t="n">
        <v>0</v>
      </c>
      <c r="R80" s="355" t="n">
        <v>0</v>
      </c>
      <c r="S80" s="355" t="n">
        <v>0</v>
      </c>
      <c r="T80" s="355" t="n">
        <v>0</v>
      </c>
      <c r="U80" s="355" t="n">
        <v>0</v>
      </c>
      <c r="V80" s="355" t="n">
        <v>0</v>
      </c>
      <c r="W80" s="355" t="n">
        <v>0</v>
      </c>
      <c r="X80" s="355" t="n">
        <v>0</v>
      </c>
      <c r="Y80" s="355" t="n">
        <v>0</v>
      </c>
      <c r="Z80" s="355" t="n">
        <v>0</v>
      </c>
      <c r="AA80" s="355" t="n">
        <v>0</v>
      </c>
      <c r="AB80" s="355" t="n">
        <v>0</v>
      </c>
      <c r="AC80" s="355" t="n">
        <v>0</v>
      </c>
      <c r="AD80" s="355" t="n">
        <v>0</v>
      </c>
      <c r="AE80" s="355" t="n">
        <v>0</v>
      </c>
      <c r="AF80" s="355" t="n">
        <v>0</v>
      </c>
      <c r="AG80" s="355" t="n">
        <v>0</v>
      </c>
      <c r="AH80" s="355" t="n">
        <v>0</v>
      </c>
      <c r="AI80" s="355" t="n">
        <v>0</v>
      </c>
      <c r="AJ80" s="355" t="n">
        <v>0</v>
      </c>
      <c r="AK80" s="355" t="n">
        <v>0</v>
      </c>
    </row>
    <row r="81" ht="15" customFormat="1" customHeight="1" s="58" thickBot="1">
      <c r="B81" s="152" t="inlineStr">
        <is>
          <t>Victoria Falls</t>
        </is>
      </c>
      <c r="C81" s="355" t="n">
        <v>0</v>
      </c>
      <c r="D81" s="355" t="n">
        <v>0</v>
      </c>
      <c r="E81" s="216" t="n">
        <v>0</v>
      </c>
      <c r="F81" s="216" t="n">
        <v>0</v>
      </c>
      <c r="G81" s="216" t="n">
        <v>0</v>
      </c>
      <c r="H81" s="216" t="n">
        <v>0</v>
      </c>
      <c r="I81" s="216" t="n">
        <v>0</v>
      </c>
      <c r="J81" s="216" t="n">
        <v>0</v>
      </c>
      <c r="K81" s="216" t="n">
        <v>0</v>
      </c>
      <c r="L81" s="216" t="n">
        <v>0</v>
      </c>
      <c r="M81" s="216" t="n">
        <v>0</v>
      </c>
      <c r="N81" s="216" t="n">
        <v>0</v>
      </c>
      <c r="O81" s="216" t="n">
        <v>0</v>
      </c>
      <c r="P81" s="216" t="n">
        <v>0</v>
      </c>
      <c r="Q81" s="216" t="n">
        <v>0</v>
      </c>
      <c r="R81" s="216" t="n">
        <v>0</v>
      </c>
      <c r="S81" s="216" t="n">
        <v>0</v>
      </c>
      <c r="T81" s="216" t="n">
        <v>0</v>
      </c>
      <c r="U81" s="216" t="n">
        <v>0</v>
      </c>
      <c r="V81" s="216" t="n">
        <v>0</v>
      </c>
      <c r="W81" s="216" t="n">
        <v>0</v>
      </c>
      <c r="X81" s="216" t="n">
        <v>0</v>
      </c>
      <c r="Y81" s="216" t="n">
        <v>0</v>
      </c>
      <c r="Z81" s="216" t="n">
        <v>0</v>
      </c>
      <c r="AA81" s="216" t="n">
        <v>0</v>
      </c>
      <c r="AB81" s="216" t="n">
        <v>0</v>
      </c>
      <c r="AC81" s="216" t="n">
        <v>0</v>
      </c>
      <c r="AD81" s="216" t="n">
        <v>0</v>
      </c>
      <c r="AE81" s="216" t="n">
        <v>0</v>
      </c>
      <c r="AF81" s="216" t="n">
        <v>0</v>
      </c>
      <c r="AG81" s="216" t="n">
        <v>0</v>
      </c>
      <c r="AH81" s="216" t="n">
        <v>0</v>
      </c>
      <c r="AI81" s="216" t="n">
        <v>0</v>
      </c>
      <c r="AJ81" s="216" t="n">
        <v>0</v>
      </c>
      <c r="AK81" s="216" t="n">
        <v>0</v>
      </c>
    </row>
    <row r="82" ht="15" customFormat="1" customHeight="1" s="58" thickBot="1">
      <c r="B82" s="184" t="inlineStr">
        <is>
          <t>Bindura</t>
        </is>
      </c>
      <c r="C82" s="355" t="n">
        <v>0</v>
      </c>
      <c r="D82" s="355" t="n">
        <v>0</v>
      </c>
      <c r="E82" s="355" t="n">
        <v>0</v>
      </c>
      <c r="F82" s="355" t="n">
        <v>0</v>
      </c>
      <c r="G82" s="355" t="n">
        <v>0</v>
      </c>
      <c r="H82" s="355" t="n">
        <v>0</v>
      </c>
      <c r="I82" s="355" t="n">
        <v>0</v>
      </c>
      <c r="J82" s="355" t="n">
        <v>0</v>
      </c>
      <c r="K82" s="355" t="n">
        <v>0</v>
      </c>
      <c r="L82" s="355" t="n">
        <v>0</v>
      </c>
      <c r="M82" s="355" t="n">
        <v>0</v>
      </c>
      <c r="N82" s="355" t="n">
        <v>0</v>
      </c>
      <c r="O82" s="355" t="n">
        <v>0</v>
      </c>
      <c r="P82" s="355" t="n">
        <v>0</v>
      </c>
      <c r="Q82" s="355" t="n">
        <v>0</v>
      </c>
      <c r="R82" s="355" t="n">
        <v>0</v>
      </c>
      <c r="S82" s="355" t="n">
        <v>0</v>
      </c>
      <c r="T82" s="355" t="n">
        <v>0</v>
      </c>
      <c r="U82" s="355" t="n">
        <v>0</v>
      </c>
      <c r="V82" s="355" t="n">
        <v>0</v>
      </c>
      <c r="W82" s="355" t="n">
        <v>0</v>
      </c>
      <c r="X82" s="355" t="n">
        <v>0</v>
      </c>
      <c r="Y82" s="355" t="n">
        <v>0</v>
      </c>
      <c r="Z82" s="355" t="n">
        <v>0</v>
      </c>
      <c r="AA82" s="355" t="n">
        <v>0</v>
      </c>
      <c r="AB82" s="355" t="n">
        <v>0</v>
      </c>
      <c r="AC82" s="355" t="n">
        <v>0</v>
      </c>
      <c r="AD82" s="355" t="n">
        <v>0</v>
      </c>
      <c r="AE82" s="355" t="n">
        <v>8</v>
      </c>
      <c r="AF82" s="355" t="n">
        <v>0</v>
      </c>
      <c r="AG82" s="355" t="n">
        <v>0</v>
      </c>
      <c r="AH82" s="355" t="n">
        <v>0</v>
      </c>
      <c r="AI82" s="355" t="n">
        <v>0</v>
      </c>
      <c r="AJ82" s="183" t="n">
        <v>0</v>
      </c>
      <c r="AK82" s="355" t="n">
        <v>0</v>
      </c>
    </row>
    <row r="83" ht="15" customFormat="1" customHeight="1" s="58" thickBot="1">
      <c r="B83" s="152" t="inlineStr">
        <is>
          <t>Kadoma</t>
        </is>
      </c>
      <c r="C83" s="355" t="n">
        <v>0</v>
      </c>
      <c r="D83" s="355" t="n">
        <v>0</v>
      </c>
      <c r="E83" s="355" t="n">
        <v>0</v>
      </c>
      <c r="F83" s="355" t="n">
        <v>0</v>
      </c>
      <c r="G83" s="355" t="n">
        <v>0</v>
      </c>
      <c r="H83" s="355" t="n">
        <v>0</v>
      </c>
      <c r="I83" s="355" t="n">
        <v>0</v>
      </c>
      <c r="J83" s="355" t="n">
        <v>0</v>
      </c>
      <c r="K83" s="355" t="n">
        <v>0</v>
      </c>
      <c r="L83" s="355" t="n">
        <v>0</v>
      </c>
      <c r="M83" s="355" t="n">
        <v>0</v>
      </c>
      <c r="N83" s="355" t="n">
        <v>0</v>
      </c>
      <c r="O83" s="355" t="n">
        <v>0</v>
      </c>
      <c r="P83" s="355" t="n">
        <v>0</v>
      </c>
      <c r="Q83" s="355" t="n">
        <v>0</v>
      </c>
      <c r="R83" s="355" t="n">
        <v>0</v>
      </c>
      <c r="S83" s="355" t="n">
        <v>0</v>
      </c>
      <c r="T83" s="355" t="n">
        <v>0</v>
      </c>
      <c r="U83" s="355" t="n">
        <v>0</v>
      </c>
      <c r="V83" s="355" t="n">
        <v>0</v>
      </c>
      <c r="W83" s="355" t="n">
        <v>0</v>
      </c>
      <c r="X83" s="355" t="n">
        <v>0</v>
      </c>
      <c r="Y83" s="355" t="n">
        <v>0</v>
      </c>
      <c r="Z83" s="355" t="n">
        <v>0</v>
      </c>
      <c r="AA83" s="355" t="n">
        <v>0</v>
      </c>
      <c r="AB83" s="355" t="n">
        <v>0</v>
      </c>
      <c r="AC83" s="355" t="n">
        <v>0</v>
      </c>
      <c r="AD83" s="355" t="n">
        <v>0</v>
      </c>
      <c r="AE83" s="355" t="n">
        <v>16</v>
      </c>
      <c r="AF83" s="355" t="n">
        <v>0</v>
      </c>
      <c r="AG83" s="216" t="n">
        <v>0</v>
      </c>
      <c r="AH83" s="216" t="n">
        <v>0</v>
      </c>
      <c r="AI83" s="216" t="n">
        <v>10</v>
      </c>
      <c r="AJ83" s="216" t="n">
        <v>7</v>
      </c>
      <c r="AK83" s="216" t="n">
        <v>0</v>
      </c>
    </row>
    <row r="84" ht="15" customFormat="1" customHeight="1" s="58" thickBot="1">
      <c r="B84" s="152" t="inlineStr">
        <is>
          <t>Marondera</t>
        </is>
      </c>
      <c r="C84" s="355" t="n">
        <v>0</v>
      </c>
      <c r="D84" s="355" t="n">
        <v>0</v>
      </c>
      <c r="E84" s="355" t="n">
        <v>0</v>
      </c>
      <c r="F84" s="355" t="n">
        <v>0</v>
      </c>
      <c r="G84" s="355" t="n">
        <v>0</v>
      </c>
      <c r="H84" s="355" t="n">
        <v>0</v>
      </c>
      <c r="I84" s="355" t="n">
        <v>0</v>
      </c>
      <c r="J84" s="355" t="n">
        <v>0</v>
      </c>
      <c r="K84" s="355" t="n">
        <v>0</v>
      </c>
      <c r="L84" s="355" t="n">
        <v>0</v>
      </c>
      <c r="M84" s="355" t="n">
        <v>0</v>
      </c>
      <c r="N84" s="355" t="n">
        <v>0</v>
      </c>
      <c r="O84" s="355" t="n">
        <v>0</v>
      </c>
      <c r="P84" s="355" t="n">
        <v>0</v>
      </c>
      <c r="Q84" s="355" t="n">
        <v>0</v>
      </c>
      <c r="R84" s="355" t="n">
        <v>0</v>
      </c>
      <c r="S84" s="355" t="n">
        <v>0</v>
      </c>
      <c r="T84" s="355" t="n">
        <v>0</v>
      </c>
      <c r="U84" s="355" t="n">
        <v>0</v>
      </c>
      <c r="V84" s="355" t="n">
        <v>0</v>
      </c>
      <c r="W84" s="355" t="n">
        <v>0</v>
      </c>
      <c r="X84" s="355" t="n">
        <v>0</v>
      </c>
      <c r="Y84" s="355" t="n">
        <v>0</v>
      </c>
      <c r="Z84" s="355" t="n">
        <v>0</v>
      </c>
      <c r="AA84" s="355" t="n">
        <v>0</v>
      </c>
      <c r="AB84" s="355" t="n">
        <v>0</v>
      </c>
      <c r="AC84" s="355" t="n">
        <v>0</v>
      </c>
      <c r="AD84" s="355" t="n">
        <v>0</v>
      </c>
      <c r="AE84" s="355" t="n">
        <v>16</v>
      </c>
      <c r="AF84" s="355" t="n">
        <v>0</v>
      </c>
      <c r="AG84" s="216" t="n">
        <v>0</v>
      </c>
      <c r="AH84" s="216" t="n">
        <v>0</v>
      </c>
      <c r="AI84" s="216" t="n">
        <v>30</v>
      </c>
      <c r="AJ84" s="216" t="n">
        <v>0</v>
      </c>
      <c r="AK84" s="216" t="n">
        <v>0</v>
      </c>
    </row>
    <row r="85" ht="15" customFormat="1" customHeight="1" s="58" thickBot="1">
      <c r="B85" s="152" t="inlineStr">
        <is>
          <t>St Lukes</t>
        </is>
      </c>
      <c r="C85" s="355" t="n">
        <v>0</v>
      </c>
      <c r="D85" s="355" t="n">
        <v>0</v>
      </c>
      <c r="E85" s="355" t="n">
        <v>0</v>
      </c>
      <c r="F85" s="355" t="n">
        <v>0</v>
      </c>
      <c r="G85" s="355" t="n">
        <v>0</v>
      </c>
      <c r="H85" s="355" t="n">
        <v>0</v>
      </c>
      <c r="I85" s="355" t="n">
        <v>0</v>
      </c>
      <c r="J85" s="355" t="n">
        <v>0</v>
      </c>
      <c r="K85" s="355" t="n">
        <v>0</v>
      </c>
      <c r="L85" s="355" t="n">
        <v>0</v>
      </c>
      <c r="M85" s="355" t="n">
        <v>0</v>
      </c>
      <c r="N85" s="355" t="n">
        <v>0</v>
      </c>
      <c r="O85" s="355" t="n">
        <v>0</v>
      </c>
      <c r="P85" s="355" t="n">
        <v>0</v>
      </c>
      <c r="Q85" s="355" t="n">
        <v>0</v>
      </c>
      <c r="R85" s="355" t="n">
        <v>0</v>
      </c>
      <c r="S85" s="355" t="n">
        <v>0</v>
      </c>
      <c r="T85" s="355" t="n">
        <v>0</v>
      </c>
      <c r="U85" s="355" t="n">
        <v>0</v>
      </c>
      <c r="V85" s="355" t="n">
        <v>0</v>
      </c>
      <c r="W85" s="355" t="n">
        <v>0</v>
      </c>
      <c r="X85" s="355" t="n">
        <v>0</v>
      </c>
      <c r="Y85" s="355" t="n">
        <v>0</v>
      </c>
      <c r="Z85" s="355" t="n">
        <v>0</v>
      </c>
      <c r="AA85" s="355" t="n">
        <v>0</v>
      </c>
      <c r="AB85" s="355" t="n">
        <v>0</v>
      </c>
      <c r="AC85" s="355" t="n">
        <v>0</v>
      </c>
      <c r="AD85" s="355" t="n">
        <v>0</v>
      </c>
      <c r="AE85" s="355" t="n">
        <v>0</v>
      </c>
      <c r="AF85" s="355" t="n">
        <v>0</v>
      </c>
      <c r="AG85" s="355" t="n">
        <v>0</v>
      </c>
      <c r="AH85" s="355" t="n">
        <v>0</v>
      </c>
      <c r="AI85" s="355" t="n">
        <v>0</v>
      </c>
      <c r="AJ85" s="355" t="n">
        <v>0</v>
      </c>
      <c r="AK85" s="355" t="n">
        <v>0</v>
      </c>
    </row>
    <row r="86" ht="15" customFormat="1" customHeight="1" s="58" thickBot="1">
      <c r="B86" s="152" t="inlineStr">
        <is>
          <t>Gwanda</t>
        </is>
      </c>
      <c r="C86" s="355" t="n">
        <v>0</v>
      </c>
      <c r="D86" s="355" t="n">
        <v>0</v>
      </c>
      <c r="E86" s="355" t="n">
        <v>0</v>
      </c>
      <c r="F86" s="355" t="n">
        <v>0</v>
      </c>
      <c r="G86" s="355" t="n">
        <v>0</v>
      </c>
      <c r="H86" s="355" t="n">
        <v>0</v>
      </c>
      <c r="I86" s="355" t="n">
        <v>0</v>
      </c>
      <c r="J86" s="355" t="n">
        <v>0</v>
      </c>
      <c r="K86" s="355" t="n">
        <v>0</v>
      </c>
      <c r="L86" s="355" t="n">
        <v>0</v>
      </c>
      <c r="M86" s="355" t="n">
        <v>0</v>
      </c>
      <c r="N86" s="355" t="n">
        <v>0</v>
      </c>
      <c r="O86" s="355" t="n">
        <v>0</v>
      </c>
      <c r="P86" s="355" t="n">
        <v>0</v>
      </c>
      <c r="Q86" s="355" t="n">
        <v>0</v>
      </c>
      <c r="R86" s="355" t="n">
        <v>0</v>
      </c>
      <c r="S86" s="355" t="n">
        <v>0</v>
      </c>
      <c r="T86" s="355" t="n">
        <v>0</v>
      </c>
      <c r="U86" s="355" t="n">
        <v>0</v>
      </c>
      <c r="V86" s="355" t="n">
        <v>0</v>
      </c>
      <c r="W86" s="355" t="n">
        <v>0</v>
      </c>
      <c r="X86" s="355" t="n">
        <v>0</v>
      </c>
      <c r="Y86" s="355" t="n">
        <v>0</v>
      </c>
      <c r="Z86" s="216" t="n">
        <v>0</v>
      </c>
      <c r="AA86" s="216" t="n">
        <v>0</v>
      </c>
      <c r="AB86" s="216" t="n">
        <v>0</v>
      </c>
      <c r="AC86" s="216" t="n">
        <v>0</v>
      </c>
      <c r="AD86" s="216" t="n">
        <v>0</v>
      </c>
      <c r="AE86" s="216" t="n">
        <v>0</v>
      </c>
      <c r="AF86" s="216" t="n">
        <v>0</v>
      </c>
      <c r="AG86" s="216" t="n">
        <v>0</v>
      </c>
      <c r="AH86" s="216" t="n">
        <v>0</v>
      </c>
      <c r="AI86" s="216" t="n">
        <v>0</v>
      </c>
      <c r="AJ86" s="216" t="n">
        <v>0</v>
      </c>
      <c r="AK86" s="216" t="n">
        <v>0</v>
      </c>
    </row>
    <row r="87" ht="15" customFormat="1" customHeight="1" s="58" thickBot="1">
      <c r="B87" s="152" t="inlineStr">
        <is>
          <t>Total</t>
        </is>
      </c>
      <c r="C87" s="355">
        <f>SUM(C74:C86)</f>
        <v/>
      </c>
      <c r="D87" s="355">
        <f>SUM(D74:D86)</f>
        <v/>
      </c>
      <c r="E87" s="355">
        <f>SUM(E74:E86)</f>
        <v/>
      </c>
      <c r="F87" s="355">
        <f>SUM(F74:F86)</f>
        <v/>
      </c>
      <c r="G87" s="355">
        <f>SUM(G74:G86)</f>
        <v/>
      </c>
      <c r="H87" s="355">
        <f>SUM(H74:H86)</f>
        <v/>
      </c>
      <c r="I87" s="355">
        <f>SUM(I74:I86)</f>
        <v/>
      </c>
      <c r="J87" s="355">
        <f>SUM(J74:J86)</f>
        <v/>
      </c>
      <c r="K87" s="355">
        <f>SUM(K74:K86)</f>
        <v/>
      </c>
      <c r="L87" s="355">
        <f>SUM(L74:L86)</f>
        <v/>
      </c>
      <c r="M87" s="355">
        <f>SUM(M74:M86)</f>
        <v/>
      </c>
      <c r="N87" s="355">
        <f>SUM(N74:N86)</f>
        <v/>
      </c>
      <c r="O87" s="355">
        <f>SUM(O74:O86)</f>
        <v/>
      </c>
      <c r="P87" s="355">
        <f>SUM(P74:P86)</f>
        <v/>
      </c>
      <c r="Q87" s="355">
        <f>SUM(Q74:Q86)</f>
        <v/>
      </c>
      <c r="R87" s="355">
        <f>SUM(R74:R86)</f>
        <v/>
      </c>
      <c r="S87" s="355">
        <f>SUM(S74:S86)</f>
        <v/>
      </c>
      <c r="T87" s="355">
        <f>SUM(T74:T86)</f>
        <v/>
      </c>
      <c r="U87" s="355">
        <f>SUM(U74:U86)</f>
        <v/>
      </c>
      <c r="V87" s="355">
        <f>SUM(V74:V86)</f>
        <v/>
      </c>
      <c r="W87" s="355">
        <f>SUM(W74:W86)</f>
        <v/>
      </c>
      <c r="X87" s="355">
        <f>SUM(X74:X86)</f>
        <v/>
      </c>
      <c r="Y87" s="355">
        <f>SUM(Y74:Y86)</f>
        <v/>
      </c>
      <c r="Z87" s="355">
        <f>SUM(Z74:Z86)</f>
        <v/>
      </c>
      <c r="AA87" s="355">
        <f>SUM(AA74:AA86)</f>
        <v/>
      </c>
      <c r="AB87" s="355">
        <f>SUM(AB74:AB86)</f>
        <v/>
      </c>
      <c r="AC87" s="355">
        <f>SUM(AC74:AC86)</f>
        <v/>
      </c>
      <c r="AD87" s="355">
        <f>SUM(AD74:AD86)</f>
        <v/>
      </c>
      <c r="AE87" s="355">
        <f>SUM(AE74:AE86)</f>
        <v/>
      </c>
      <c r="AF87" s="355">
        <f>SUM(AF74:AF86)</f>
        <v/>
      </c>
      <c r="AG87" s="355">
        <f>SUM(AG74:AG86)</f>
        <v/>
      </c>
      <c r="AH87" s="355">
        <f>SUM(AH74:AH86)</f>
        <v/>
      </c>
      <c r="AI87" s="355">
        <f>SUM(AI74:AI86)</f>
        <v/>
      </c>
      <c r="AJ87" s="355">
        <f>SUM(AJ74:AJ86)</f>
        <v/>
      </c>
      <c r="AK87" s="355">
        <f>SUM(AK74:AK86)</f>
        <v/>
      </c>
    </row>
    <row r="88" ht="15" customFormat="1" customHeight="1" s="58" thickBot="1">
      <c r="B88" s="113" t="inlineStr">
        <is>
          <t xml:space="preserve">EID </t>
        </is>
      </c>
      <c r="C88" s="103" t="n"/>
      <c r="D88" s="103" t="n"/>
      <c r="E88" s="114" t="n"/>
      <c r="F88" s="114" t="n"/>
      <c r="G88" s="114" t="n"/>
      <c r="H88" s="114" t="n"/>
      <c r="I88" s="114" t="n"/>
      <c r="J88" s="103" t="n"/>
      <c r="K88" s="103" t="n"/>
      <c r="L88" s="114" t="n"/>
      <c r="M88" s="114" t="n"/>
      <c r="N88" s="114" t="n"/>
      <c r="O88" s="114" t="n"/>
      <c r="P88" s="114" t="n"/>
      <c r="Q88" s="103" t="n"/>
      <c r="R88" s="103" t="n"/>
      <c r="S88" s="114" t="n"/>
      <c r="T88" s="114" t="n"/>
      <c r="U88" s="114" t="n"/>
      <c r="V88" s="114" t="n"/>
      <c r="W88" s="114" t="n"/>
      <c r="X88" s="103" t="n"/>
      <c r="Y88" s="103" t="n"/>
      <c r="Z88" s="114" t="n"/>
      <c r="AA88" s="114" t="n"/>
      <c r="AB88" s="114" t="n"/>
      <c r="AC88" s="114" t="n"/>
      <c r="AD88" s="114" t="n"/>
      <c r="AE88" s="103" t="n"/>
      <c r="AF88" s="103" t="n"/>
      <c r="AG88" s="114" t="n"/>
      <c r="AH88" s="114" t="n"/>
      <c r="AI88" s="114" t="n"/>
      <c r="AJ88" s="114" t="n"/>
      <c r="AK88" s="114" t="n"/>
    </row>
    <row r="89" ht="16.2" customFormat="1" customHeight="1" s="58" thickBot="1">
      <c r="B89" s="166" t="inlineStr">
        <is>
          <t>NMRL</t>
        </is>
      </c>
      <c r="C89" s="355" t="n">
        <v>1</v>
      </c>
      <c r="D89" s="355" t="n">
        <v>0</v>
      </c>
      <c r="E89" s="355" t="n">
        <v>26</v>
      </c>
      <c r="F89" s="355" t="n">
        <v>0</v>
      </c>
      <c r="G89" s="355" t="n">
        <v>46</v>
      </c>
      <c r="H89" s="355" t="n">
        <v>0</v>
      </c>
      <c r="I89" s="355" t="n">
        <v>0</v>
      </c>
      <c r="J89" s="355" t="n">
        <v>0</v>
      </c>
      <c r="K89" s="355" t="n">
        <v>0</v>
      </c>
      <c r="L89" s="355" t="n">
        <v>0</v>
      </c>
      <c r="M89" s="355" t="n">
        <v>0</v>
      </c>
      <c r="N89" s="355" t="n">
        <v>0</v>
      </c>
      <c r="O89" s="355" t="n">
        <v>0</v>
      </c>
      <c r="P89" s="355" t="n">
        <v>0</v>
      </c>
      <c r="Q89" s="355" t="n">
        <v>0</v>
      </c>
      <c r="R89" s="355" t="n">
        <v>0</v>
      </c>
      <c r="S89" s="355" t="n">
        <v>0</v>
      </c>
      <c r="T89" s="355" t="n">
        <v>0</v>
      </c>
      <c r="U89" s="355" t="n">
        <v>0</v>
      </c>
      <c r="V89" s="355" t="n">
        <v>0</v>
      </c>
      <c r="W89" s="355" t="n">
        <v>0</v>
      </c>
      <c r="X89" s="355" t="n">
        <v>0</v>
      </c>
      <c r="Y89" s="355" t="n">
        <v>0</v>
      </c>
      <c r="Z89" s="355" t="n">
        <v>0</v>
      </c>
      <c r="AA89" s="355" t="n">
        <v>0</v>
      </c>
      <c r="AB89" s="355" t="n">
        <v>0</v>
      </c>
      <c r="AC89" s="355" t="n">
        <v>0</v>
      </c>
      <c r="AD89" s="355" t="n">
        <v>0</v>
      </c>
      <c r="AE89" s="355" t="n">
        <v>0</v>
      </c>
      <c r="AF89" s="355" t="n">
        <v>0</v>
      </c>
      <c r="AG89" s="355" t="n">
        <v>0</v>
      </c>
      <c r="AH89" s="355" t="n">
        <v>0</v>
      </c>
      <c r="AI89" s="355" t="n">
        <v>0</v>
      </c>
      <c r="AJ89" s="355" t="n">
        <v>0</v>
      </c>
      <c r="AK89" s="355" t="n">
        <v>0</v>
      </c>
    </row>
    <row r="90" ht="16.2" customFormat="1" customHeight="1" s="58" thickBot="1">
      <c r="B90" s="166" t="inlineStr">
        <is>
          <t>Mpilo</t>
        </is>
      </c>
      <c r="C90" s="355" t="n">
        <v>40</v>
      </c>
      <c r="D90" s="355" t="n">
        <v>0</v>
      </c>
      <c r="E90" s="355" t="n">
        <v>0</v>
      </c>
      <c r="F90" s="355" t="n">
        <v>0</v>
      </c>
      <c r="G90" s="355" t="n">
        <v>0</v>
      </c>
      <c r="H90" s="355" t="n">
        <v>0</v>
      </c>
      <c r="I90" s="355" t="n">
        <v>0</v>
      </c>
      <c r="J90" s="355" t="n">
        <v>0</v>
      </c>
      <c r="K90" s="355" t="n">
        <v>0</v>
      </c>
      <c r="L90" s="355" t="n">
        <v>0</v>
      </c>
      <c r="M90" s="355" t="n">
        <v>0</v>
      </c>
      <c r="N90" s="355" t="n">
        <v>0</v>
      </c>
      <c r="O90" s="355" t="n">
        <v>0</v>
      </c>
      <c r="P90" s="355" t="n">
        <v>0</v>
      </c>
      <c r="Q90" s="355" t="n">
        <v>0</v>
      </c>
      <c r="R90" s="355" t="n">
        <v>0</v>
      </c>
      <c r="S90" s="355" t="n">
        <v>0</v>
      </c>
      <c r="T90" s="355" t="n">
        <v>0</v>
      </c>
      <c r="U90" s="355" t="n">
        <v>0</v>
      </c>
      <c r="V90" s="355" t="n">
        <v>0</v>
      </c>
      <c r="W90" s="355" t="n">
        <v>0</v>
      </c>
      <c r="X90" s="355" t="n">
        <v>0</v>
      </c>
      <c r="Y90" s="355" t="n">
        <v>0</v>
      </c>
      <c r="Z90" s="355" t="n">
        <v>0</v>
      </c>
      <c r="AA90" s="355" t="n">
        <v>0</v>
      </c>
      <c r="AB90" s="355" t="n">
        <v>0</v>
      </c>
      <c r="AC90" s="355" t="n">
        <v>0</v>
      </c>
      <c r="AD90" s="355" t="n">
        <v>0</v>
      </c>
      <c r="AE90" s="355" t="n">
        <v>0</v>
      </c>
      <c r="AF90" s="355" t="n">
        <v>0</v>
      </c>
      <c r="AG90" s="355" t="n">
        <v>0</v>
      </c>
      <c r="AH90" s="355" t="n">
        <v>0</v>
      </c>
      <c r="AI90" s="355" t="n">
        <v>0</v>
      </c>
      <c r="AJ90" s="355" t="n">
        <v>0</v>
      </c>
      <c r="AK90" s="355" t="n">
        <v>0</v>
      </c>
    </row>
    <row r="91" ht="16.2" customFormat="1" customHeight="1" s="58" thickBot="1">
      <c r="B91" s="166" t="inlineStr">
        <is>
          <t>Mutare</t>
        </is>
      </c>
      <c r="C91" s="355" t="n">
        <v>0</v>
      </c>
      <c r="D91" s="355" t="n">
        <v>0</v>
      </c>
      <c r="E91" s="355" t="n">
        <v>0</v>
      </c>
      <c r="F91" s="355" t="n">
        <v>0</v>
      </c>
      <c r="G91" s="355" t="n">
        <v>0</v>
      </c>
      <c r="H91" s="355" t="n">
        <v>0</v>
      </c>
      <c r="I91" s="355" t="n">
        <v>0</v>
      </c>
      <c r="J91" s="355" t="n">
        <v>0</v>
      </c>
      <c r="K91" s="355" t="n">
        <v>0</v>
      </c>
      <c r="L91" s="355" t="n">
        <v>0</v>
      </c>
      <c r="M91" s="355" t="n">
        <v>0</v>
      </c>
      <c r="N91" s="355" t="n">
        <v>0</v>
      </c>
      <c r="O91" s="355" t="n">
        <v>0</v>
      </c>
      <c r="P91" s="355" t="n">
        <v>0</v>
      </c>
      <c r="Q91" s="355" t="n">
        <v>0</v>
      </c>
      <c r="R91" s="355" t="n">
        <v>0</v>
      </c>
      <c r="S91" s="355" t="n">
        <v>0</v>
      </c>
      <c r="T91" s="355" t="n">
        <v>0</v>
      </c>
      <c r="U91" s="355" t="n">
        <v>0</v>
      </c>
      <c r="V91" s="355" t="n">
        <v>0</v>
      </c>
      <c r="W91" s="355" t="n">
        <v>0</v>
      </c>
      <c r="X91" s="355" t="n">
        <v>0</v>
      </c>
      <c r="Y91" s="355" t="n">
        <v>0</v>
      </c>
      <c r="Z91" s="355" t="n">
        <v>0</v>
      </c>
      <c r="AA91" s="355" t="n">
        <v>0</v>
      </c>
      <c r="AB91" s="355" t="n">
        <v>0</v>
      </c>
      <c r="AC91" s="355" t="n">
        <v>0</v>
      </c>
      <c r="AD91" s="355" t="n">
        <v>0</v>
      </c>
      <c r="AE91" s="355" t="n">
        <v>0</v>
      </c>
      <c r="AF91" s="355" t="n">
        <v>0</v>
      </c>
      <c r="AG91" s="355" t="n">
        <v>0</v>
      </c>
      <c r="AH91" s="355" t="n">
        <v>0</v>
      </c>
      <c r="AI91" s="355" t="n">
        <v>0</v>
      </c>
      <c r="AJ91" s="355" t="n">
        <v>0</v>
      </c>
      <c r="AK91" s="355" t="n">
        <v>0</v>
      </c>
      <c r="AL91" s="384" t="n"/>
      <c r="AM91" s="384" t="n"/>
      <c r="AN91" s="384" t="n"/>
      <c r="AO91" s="384" t="n"/>
      <c r="AP91" s="384" t="n"/>
    </row>
    <row r="92" ht="16.2" customFormat="1" customHeight="1" s="58" thickBot="1">
      <c r="B92" s="166" t="inlineStr">
        <is>
          <t>Chinhoyi</t>
        </is>
      </c>
      <c r="C92" s="355" t="n">
        <v>0</v>
      </c>
      <c r="D92" s="355" t="n">
        <v>0</v>
      </c>
      <c r="E92" s="355" t="n">
        <v>0</v>
      </c>
      <c r="F92" s="355" t="n">
        <v>0</v>
      </c>
      <c r="G92" s="355" t="n">
        <v>0</v>
      </c>
      <c r="H92" s="355" t="n">
        <v>0</v>
      </c>
      <c r="I92" s="355" t="n">
        <v>0</v>
      </c>
      <c r="J92" s="355" t="n">
        <v>0</v>
      </c>
      <c r="K92" s="355" t="n">
        <v>0</v>
      </c>
      <c r="L92" s="355" t="n">
        <v>0</v>
      </c>
      <c r="M92" s="355" t="n">
        <v>0</v>
      </c>
      <c r="N92" s="355" t="n">
        <v>0</v>
      </c>
      <c r="O92" s="355" t="n">
        <v>0</v>
      </c>
      <c r="P92" s="355" t="n">
        <v>0</v>
      </c>
      <c r="Q92" s="355" t="n">
        <v>0</v>
      </c>
      <c r="R92" s="355" t="n">
        <v>0</v>
      </c>
      <c r="S92" s="355" t="n">
        <v>0</v>
      </c>
      <c r="T92" s="355" t="n">
        <v>0</v>
      </c>
      <c r="U92" s="355" t="n">
        <v>0</v>
      </c>
      <c r="V92" s="355" t="n">
        <v>0</v>
      </c>
      <c r="W92" s="355" t="n">
        <v>0</v>
      </c>
      <c r="X92" s="355" t="n">
        <v>0</v>
      </c>
      <c r="Y92" s="355" t="n">
        <v>0</v>
      </c>
      <c r="Z92" s="355" t="n">
        <v>0</v>
      </c>
      <c r="AA92" s="355" t="n">
        <v>0</v>
      </c>
      <c r="AB92" s="355" t="n">
        <v>0</v>
      </c>
      <c r="AC92" s="355" t="n">
        <v>0</v>
      </c>
      <c r="AD92" s="355" t="n">
        <v>0</v>
      </c>
      <c r="AE92" s="355" t="n">
        <v>0</v>
      </c>
      <c r="AF92" s="355" t="n">
        <v>0</v>
      </c>
      <c r="AG92" s="355" t="n">
        <v>0</v>
      </c>
      <c r="AH92" s="355" t="n">
        <v>0</v>
      </c>
      <c r="AI92" s="355" t="n">
        <v>0</v>
      </c>
      <c r="AJ92" s="355" t="n">
        <v>0</v>
      </c>
      <c r="AK92" s="355" t="n">
        <v>0</v>
      </c>
    </row>
    <row r="93" ht="16.2" customFormat="1" customHeight="1" s="58" thickBot="1">
      <c r="B93" s="166" t="inlineStr">
        <is>
          <t>Masvingo</t>
        </is>
      </c>
      <c r="C93" s="355" t="n">
        <v>1</v>
      </c>
      <c r="D93" s="355" t="n">
        <v>0</v>
      </c>
      <c r="E93" s="355" t="n">
        <v>0</v>
      </c>
      <c r="F93" s="355" t="n">
        <v>0</v>
      </c>
      <c r="G93" s="355" t="n">
        <v>0</v>
      </c>
      <c r="H93" s="355" t="n">
        <v>64</v>
      </c>
      <c r="I93" s="355" t="n">
        <v>0</v>
      </c>
      <c r="J93" s="355" t="n">
        <v>0</v>
      </c>
      <c r="K93" s="355" t="n">
        <v>0</v>
      </c>
      <c r="L93" s="355" t="n">
        <v>0</v>
      </c>
      <c r="M93" s="355" t="n">
        <v>0</v>
      </c>
      <c r="N93" s="355" t="n">
        <v>0</v>
      </c>
      <c r="O93" s="355" t="n">
        <v>0</v>
      </c>
      <c r="P93" s="355" t="n">
        <v>0</v>
      </c>
      <c r="Q93" s="355" t="n">
        <v>0</v>
      </c>
      <c r="R93" s="355" t="n">
        <v>0</v>
      </c>
      <c r="S93" s="355" t="n">
        <v>0</v>
      </c>
      <c r="T93" s="355" t="n">
        <v>0</v>
      </c>
      <c r="U93" s="355" t="n">
        <v>0</v>
      </c>
      <c r="V93" s="355" t="n">
        <v>0</v>
      </c>
      <c r="W93" s="355" t="n">
        <v>0</v>
      </c>
      <c r="X93" s="355" t="n">
        <v>0</v>
      </c>
      <c r="Y93" s="355" t="n">
        <v>0</v>
      </c>
      <c r="Z93" s="355" t="n">
        <v>0</v>
      </c>
      <c r="AA93" s="355" t="n">
        <v>0</v>
      </c>
      <c r="AB93" s="355" t="n">
        <v>0</v>
      </c>
      <c r="AC93" s="355" t="n">
        <v>0</v>
      </c>
      <c r="AD93" s="355" t="n">
        <v>0</v>
      </c>
      <c r="AE93" s="355" t="n">
        <v>0</v>
      </c>
      <c r="AF93" s="355" t="n">
        <v>0</v>
      </c>
      <c r="AG93" s="355" t="n">
        <v>0</v>
      </c>
      <c r="AH93" s="355" t="n">
        <v>0</v>
      </c>
      <c r="AI93" s="355" t="n">
        <v>0</v>
      </c>
      <c r="AJ93" s="355" t="n">
        <v>0</v>
      </c>
      <c r="AK93" s="355" t="n">
        <v>0</v>
      </c>
    </row>
    <row r="94" ht="15" customFormat="1" customHeight="1" s="58" thickBot="1">
      <c r="B94" s="152" t="inlineStr">
        <is>
          <t>Total</t>
        </is>
      </c>
      <c r="C94" s="355">
        <f>SUM(C89:C93)</f>
        <v/>
      </c>
      <c r="D94" s="355">
        <f>SUM(D89:D93)</f>
        <v/>
      </c>
      <c r="E94" s="355">
        <f>SUM(E89:E93)</f>
        <v/>
      </c>
      <c r="F94" s="355">
        <f>SUM(F89:F93)</f>
        <v/>
      </c>
      <c r="G94" s="355">
        <f>SUM(G89:G93)</f>
        <v/>
      </c>
      <c r="H94" s="355">
        <f>SUM(H89:H93)</f>
        <v/>
      </c>
      <c r="I94" s="355">
        <f>SUM(I89:I93)</f>
        <v/>
      </c>
      <c r="J94" s="355">
        <f>SUM(J89:J93)</f>
        <v/>
      </c>
      <c r="K94" s="355">
        <f>SUM(K89:K93)</f>
        <v/>
      </c>
      <c r="L94" s="355">
        <f>SUM(L89:L93)</f>
        <v/>
      </c>
      <c r="M94" s="355">
        <f>SUM(M89:M93)</f>
        <v/>
      </c>
      <c r="N94" s="355">
        <f>SUM(N89:N93)</f>
        <v/>
      </c>
      <c r="O94" s="355">
        <f>SUM(O89:O93)</f>
        <v/>
      </c>
      <c r="P94" s="355">
        <f>SUM(P89:P93)</f>
        <v/>
      </c>
      <c r="Q94" s="355">
        <f>SUM(Q89:Q93)</f>
        <v/>
      </c>
      <c r="R94" s="355">
        <f>SUM(R89:R93)</f>
        <v/>
      </c>
      <c r="S94" s="355">
        <f>SUM(S89:S93)</f>
        <v/>
      </c>
      <c r="T94" s="355">
        <f>SUM(T89:T93)</f>
        <v/>
      </c>
      <c r="U94" s="355">
        <f>SUM(U89:U93)</f>
        <v/>
      </c>
      <c r="V94" s="355">
        <f>SUM(V89:V93)</f>
        <v/>
      </c>
      <c r="W94" s="355">
        <f>SUM(W89:W93)</f>
        <v/>
      </c>
      <c r="X94" s="355">
        <f>SUM(X89:X93)</f>
        <v/>
      </c>
      <c r="Y94" s="355">
        <f>SUM(Y89:Y93)</f>
        <v/>
      </c>
      <c r="Z94" s="355">
        <f>SUM(Z89:Z93)</f>
        <v/>
      </c>
      <c r="AA94" s="355">
        <f>SUM(AA89:AA93)</f>
        <v/>
      </c>
      <c r="AB94" s="355">
        <f>SUM(AB89:AB93)</f>
        <v/>
      </c>
      <c r="AC94" s="355">
        <f>SUM(AC89:AC93)</f>
        <v/>
      </c>
      <c r="AD94" s="355">
        <f>SUM(AD89:AD93)</f>
        <v/>
      </c>
      <c r="AE94" s="355">
        <f>SUM(AE89:AE93)</f>
        <v/>
      </c>
      <c r="AF94" s="355">
        <f>SUM(AF89:AF93)</f>
        <v/>
      </c>
      <c r="AG94" s="355">
        <f>SUM(AG89:AG93)</f>
        <v/>
      </c>
      <c r="AH94" s="355">
        <f>SUM(AH89:AH93)</f>
        <v/>
      </c>
      <c r="AI94" s="355">
        <f>SUM(AI89:AI93)</f>
        <v/>
      </c>
      <c r="AJ94" s="355">
        <f>SUM(AJ89:AJ93)</f>
        <v/>
      </c>
      <c r="AK94" s="355">
        <f>SUM(AK89:AK93)</f>
        <v/>
      </c>
    </row>
    <row r="95" customFormat="1" s="58">
      <c r="C95" s="88" t="n"/>
      <c r="D95" s="384" t="n"/>
      <c r="E95" s="384" t="n"/>
      <c r="F95" s="384" t="n"/>
      <c r="G95" s="384" t="n"/>
      <c r="H95" s="384" t="n"/>
      <c r="I95" s="384" t="n"/>
      <c r="J95" s="384" t="n"/>
      <c r="K95" s="384" t="n"/>
      <c r="L95" s="384" t="n"/>
      <c r="M95" s="384" t="n"/>
      <c r="N95" s="384" t="n"/>
      <c r="O95" s="384" t="n"/>
    </row>
    <row r="97" ht="15" customHeight="1" s="218" thickBot="1"/>
    <row r="98" ht="18.6" customFormat="1" customHeight="1" s="156" thickBot="1">
      <c r="B98" s="29" t="inlineStr">
        <is>
          <t>Laboratory</t>
        </is>
      </c>
      <c r="C98" s="491" t="n"/>
      <c r="D98" s="440" t="n"/>
      <c r="E98" s="440" t="n"/>
      <c r="F98" s="440" t="n"/>
      <c r="G98" s="440" t="n"/>
      <c r="H98" s="440" t="n"/>
      <c r="I98" s="440" t="n"/>
      <c r="J98" s="440" t="n"/>
      <c r="K98" s="440" t="n"/>
      <c r="L98" s="440" t="n"/>
      <c r="M98" s="440" t="n"/>
      <c r="N98" s="440" t="n"/>
      <c r="O98" s="440" t="n"/>
      <c r="P98" s="440" t="n"/>
      <c r="Q98" s="440" t="n"/>
      <c r="R98" s="440" t="n"/>
      <c r="S98" s="440" t="n"/>
      <c r="T98" s="440" t="n"/>
      <c r="U98" s="440" t="n"/>
      <c r="V98" s="440" t="n"/>
      <c r="W98" s="440" t="n"/>
      <c r="X98" s="440" t="n"/>
      <c r="Y98" s="440" t="n"/>
      <c r="Z98" s="440" t="n"/>
      <c r="AA98" s="440" t="n"/>
      <c r="AB98" s="440" t="n"/>
      <c r="AC98" s="440" t="n"/>
      <c r="AD98" s="440" t="n"/>
      <c r="AE98" s="440" t="n"/>
      <c r="AF98" s="440" t="n"/>
      <c r="AG98" s="438" t="n"/>
    </row>
    <row r="99" ht="15" customFormat="1" customHeight="1" s="156" thickBot="1">
      <c r="B99" s="153" t="inlineStr">
        <is>
          <t>NMRL</t>
        </is>
      </c>
      <c r="C99" s="492" t="n"/>
      <c r="D99" s="440" t="n"/>
      <c r="E99" s="440" t="n"/>
      <c r="F99" s="440" t="n"/>
      <c r="G99" s="440" t="n"/>
      <c r="H99" s="440" t="n"/>
      <c r="I99" s="440" t="n"/>
      <c r="J99" s="440" t="n"/>
      <c r="K99" s="440" t="n"/>
      <c r="L99" s="440" t="n"/>
      <c r="M99" s="440" t="n"/>
      <c r="N99" s="440" t="n"/>
      <c r="O99" s="440" t="n"/>
      <c r="P99" s="440" t="n"/>
      <c r="Q99" s="440" t="n"/>
      <c r="R99" s="440" t="n"/>
      <c r="S99" s="440" t="n"/>
      <c r="T99" s="440" t="n"/>
      <c r="U99" s="440" t="n"/>
      <c r="V99" s="440" t="n"/>
      <c r="W99" s="440" t="n"/>
      <c r="X99" s="440" t="n"/>
      <c r="Y99" s="440" t="n"/>
      <c r="Z99" s="440" t="n"/>
      <c r="AA99" s="440" t="n"/>
      <c r="AB99" s="440" t="n"/>
      <c r="AC99" s="440" t="n"/>
      <c r="AD99" s="440" t="n"/>
      <c r="AE99" s="440" t="n"/>
      <c r="AF99" s="440" t="n"/>
      <c r="AG99" s="438" t="n"/>
    </row>
    <row r="100" ht="15" customFormat="1" customHeight="1" s="156" thickBot="1">
      <c r="B100" s="153" t="inlineStr">
        <is>
          <t>Mpilo</t>
        </is>
      </c>
      <c r="C100" s="493" t="n"/>
      <c r="D100" s="440" t="n"/>
      <c r="E100" s="440" t="n"/>
      <c r="F100" s="440" t="n"/>
      <c r="G100" s="440" t="n"/>
      <c r="H100" s="440" t="n"/>
      <c r="I100" s="440" t="n"/>
      <c r="J100" s="440" t="n"/>
      <c r="K100" s="440" t="n"/>
      <c r="L100" s="440" t="n"/>
      <c r="M100" s="440" t="n"/>
      <c r="N100" s="440" t="n"/>
      <c r="O100" s="440" t="n"/>
      <c r="P100" s="440" t="n"/>
      <c r="Q100" s="440" t="n"/>
      <c r="R100" s="440" t="n"/>
      <c r="S100" s="440" t="n"/>
      <c r="T100" s="440" t="n"/>
      <c r="U100" s="440" t="n"/>
      <c r="V100" s="440" t="n"/>
      <c r="W100" s="440" t="n"/>
      <c r="X100" s="440" t="n"/>
      <c r="Y100" s="440" t="n"/>
      <c r="Z100" s="440" t="n"/>
      <c r="AA100" s="440" t="n"/>
      <c r="AB100" s="440" t="n"/>
      <c r="AC100" s="440" t="n"/>
      <c r="AD100" s="440" t="n"/>
      <c r="AE100" s="440" t="n"/>
      <c r="AF100" s="440" t="n"/>
      <c r="AG100" s="438" t="n"/>
    </row>
    <row r="101" ht="15" customFormat="1" customHeight="1" s="156" thickBot="1">
      <c r="B101" s="153" t="inlineStr">
        <is>
          <t>Mutare</t>
        </is>
      </c>
      <c r="C101" s="493" t="inlineStr">
        <is>
          <t>21 urgent samples run with 10 repeats (mechanical error); FSE updated</t>
        </is>
      </c>
      <c r="D101" s="440" t="n"/>
      <c r="E101" s="440" t="n"/>
      <c r="F101" s="440" t="n"/>
      <c r="G101" s="440" t="n"/>
      <c r="H101" s="440" t="n"/>
      <c r="I101" s="440" t="n"/>
      <c r="J101" s="440" t="n"/>
      <c r="K101" s="440" t="n"/>
      <c r="L101" s="440" t="n"/>
      <c r="M101" s="440" t="n"/>
      <c r="N101" s="440" t="n"/>
      <c r="O101" s="440" t="n"/>
      <c r="P101" s="440" t="n"/>
      <c r="Q101" s="440" t="n"/>
      <c r="R101" s="440" t="n"/>
      <c r="S101" s="440" t="n"/>
      <c r="T101" s="440" t="n"/>
      <c r="U101" s="440" t="n"/>
      <c r="V101" s="440" t="n"/>
      <c r="W101" s="440" t="n"/>
      <c r="X101" s="440" t="n"/>
      <c r="Y101" s="440" t="n"/>
      <c r="Z101" s="440" t="n"/>
      <c r="AA101" s="440" t="n"/>
      <c r="AB101" s="440" t="n"/>
      <c r="AC101" s="440" t="n"/>
      <c r="AD101" s="440" t="n"/>
      <c r="AE101" s="440" t="n"/>
      <c r="AF101" s="440" t="n"/>
      <c r="AG101" s="438" t="n"/>
    </row>
    <row r="102" ht="15" customFormat="1" customHeight="1" s="156" thickBot="1">
      <c r="B102" s="153" t="inlineStr">
        <is>
          <t>BRIDH</t>
        </is>
      </c>
      <c r="C102" s="493" t="inlineStr">
        <is>
          <t>Testing of key populations only</t>
        </is>
      </c>
      <c r="D102" s="440" t="n"/>
      <c r="E102" s="440" t="n"/>
      <c r="F102" s="440" t="n"/>
      <c r="G102" s="440" t="n"/>
      <c r="H102" s="440" t="n"/>
      <c r="I102" s="440" t="n"/>
      <c r="J102" s="440" t="n"/>
      <c r="K102" s="440" t="n"/>
      <c r="L102" s="440" t="n"/>
      <c r="M102" s="440" t="n"/>
      <c r="N102" s="440" t="n"/>
      <c r="O102" s="440" t="n"/>
      <c r="P102" s="440" t="n"/>
      <c r="Q102" s="440" t="n"/>
      <c r="R102" s="440" t="n"/>
      <c r="S102" s="440" t="n"/>
      <c r="T102" s="440" t="n"/>
      <c r="U102" s="440" t="n"/>
      <c r="V102" s="440" t="n"/>
      <c r="W102" s="440" t="n"/>
      <c r="X102" s="440" t="n"/>
      <c r="Y102" s="440" t="n"/>
      <c r="Z102" s="440" t="n"/>
      <c r="AA102" s="440" t="n"/>
      <c r="AB102" s="440" t="n"/>
      <c r="AC102" s="440" t="n"/>
      <c r="AD102" s="440" t="n"/>
      <c r="AE102" s="440" t="n"/>
      <c r="AF102" s="440" t="n"/>
      <c r="AG102" s="438" t="n"/>
    </row>
    <row r="103" ht="15" customFormat="1" customHeight="1" s="156" thickBot="1">
      <c r="B103" s="153" t="inlineStr">
        <is>
          <t>Gweru</t>
        </is>
      </c>
      <c r="C103" s="493" t="n"/>
      <c r="D103" s="440" t="n"/>
      <c r="E103" s="440" t="n"/>
      <c r="F103" s="440" t="n"/>
      <c r="G103" s="440" t="n"/>
      <c r="H103" s="440" t="n"/>
      <c r="I103" s="440" t="n"/>
      <c r="J103" s="440" t="n"/>
      <c r="K103" s="440" t="n"/>
      <c r="L103" s="440" t="n"/>
      <c r="M103" s="440" t="n"/>
      <c r="N103" s="440" t="n"/>
      <c r="O103" s="440" t="n"/>
      <c r="P103" s="440" t="n"/>
      <c r="Q103" s="440" t="n"/>
      <c r="R103" s="440" t="n"/>
      <c r="S103" s="440" t="n"/>
      <c r="T103" s="440" t="n"/>
      <c r="U103" s="440" t="n"/>
      <c r="V103" s="440" t="n"/>
      <c r="W103" s="440" t="n"/>
      <c r="X103" s="440" t="n"/>
      <c r="Y103" s="440" t="n"/>
      <c r="Z103" s="440" t="n"/>
      <c r="AA103" s="440" t="n"/>
      <c r="AB103" s="440" t="n"/>
      <c r="AC103" s="440" t="n"/>
      <c r="AD103" s="440" t="n"/>
      <c r="AE103" s="440" t="n"/>
      <c r="AF103" s="440" t="n"/>
      <c r="AG103" s="438" t="n"/>
    </row>
    <row r="104" ht="15" customFormat="1" customHeight="1" s="156" thickBot="1">
      <c r="B104" s="153" t="inlineStr">
        <is>
          <t>Chinhoyi</t>
        </is>
      </c>
      <c r="C104" s="493" t="n"/>
      <c r="D104" s="440" t="n"/>
      <c r="E104" s="440" t="n"/>
      <c r="F104" s="440" t="n"/>
      <c r="G104" s="440" t="n"/>
      <c r="H104" s="440" t="n"/>
      <c r="I104" s="440" t="n"/>
      <c r="J104" s="440" t="n"/>
      <c r="K104" s="440" t="n"/>
      <c r="L104" s="440" t="n"/>
      <c r="M104" s="440" t="n"/>
      <c r="N104" s="440" t="n"/>
      <c r="O104" s="440" t="n"/>
      <c r="P104" s="440" t="n"/>
      <c r="Q104" s="440" t="n"/>
      <c r="R104" s="440" t="n"/>
      <c r="S104" s="440" t="n"/>
      <c r="T104" s="440" t="n"/>
      <c r="U104" s="440" t="n"/>
      <c r="V104" s="440" t="n"/>
      <c r="W104" s="440" t="n"/>
      <c r="X104" s="440" t="n"/>
      <c r="Y104" s="440" t="n"/>
      <c r="Z104" s="440" t="n"/>
      <c r="AA104" s="440" t="n"/>
      <c r="AB104" s="440" t="n"/>
      <c r="AC104" s="440" t="n"/>
      <c r="AD104" s="440" t="n"/>
      <c r="AE104" s="440" t="n"/>
      <c r="AF104" s="440" t="n"/>
      <c r="AG104" s="438" t="n"/>
    </row>
    <row r="105" ht="15" customFormat="1" customHeight="1" s="156" thickBot="1">
      <c r="B105" s="153" t="inlineStr">
        <is>
          <t xml:space="preserve">Masvingo </t>
        </is>
      </c>
      <c r="C105" s="493" t="inlineStr">
        <is>
          <t xml:space="preserve">5 failed due to no sample error </t>
        </is>
      </c>
      <c r="D105" s="440" t="n"/>
      <c r="E105" s="440" t="n"/>
      <c r="F105" s="440" t="n"/>
      <c r="G105" s="440" t="n"/>
      <c r="H105" s="440" t="n"/>
      <c r="I105" s="440" t="n"/>
      <c r="J105" s="440" t="n"/>
      <c r="K105" s="440" t="n"/>
      <c r="L105" s="440" t="n"/>
      <c r="M105" s="440" t="n"/>
      <c r="N105" s="440" t="n"/>
      <c r="O105" s="440" t="n"/>
      <c r="P105" s="440" t="n"/>
      <c r="Q105" s="440" t="n"/>
      <c r="R105" s="440" t="n"/>
      <c r="S105" s="440" t="n"/>
      <c r="T105" s="440" t="n"/>
      <c r="U105" s="440" t="n"/>
      <c r="V105" s="440" t="n"/>
      <c r="W105" s="440" t="n"/>
      <c r="X105" s="440" t="n"/>
      <c r="Y105" s="440" t="n"/>
      <c r="Z105" s="440" t="n"/>
      <c r="AA105" s="440" t="n"/>
      <c r="AB105" s="440" t="n"/>
      <c r="AC105" s="440" t="n"/>
      <c r="AD105" s="440" t="n"/>
      <c r="AE105" s="440" t="n"/>
      <c r="AF105" s="440" t="n"/>
      <c r="AG105" s="438" t="n"/>
    </row>
    <row r="106" ht="15" customFormat="1" customHeight="1" s="156" thickBot="1">
      <c r="B106" s="153" t="inlineStr">
        <is>
          <t>Victoria Falls</t>
        </is>
      </c>
      <c r="C106" s="493" t="n"/>
      <c r="D106" s="440" t="n"/>
      <c r="E106" s="440" t="n"/>
      <c r="F106" s="440" t="n"/>
      <c r="G106" s="440" t="n"/>
      <c r="H106" s="440" t="n"/>
      <c r="I106" s="440" t="n"/>
      <c r="J106" s="440" t="n"/>
      <c r="K106" s="440" t="n"/>
      <c r="L106" s="440" t="n"/>
      <c r="M106" s="440" t="n"/>
      <c r="N106" s="440" t="n"/>
      <c r="O106" s="440" t="n"/>
      <c r="P106" s="440" t="n"/>
      <c r="Q106" s="440" t="n"/>
      <c r="R106" s="440" t="n"/>
      <c r="S106" s="440" t="n"/>
      <c r="T106" s="440" t="n"/>
      <c r="U106" s="440" t="n"/>
      <c r="V106" s="440" t="n"/>
      <c r="W106" s="440" t="n"/>
      <c r="X106" s="440" t="n"/>
      <c r="Y106" s="440" t="n"/>
      <c r="Z106" s="440" t="n"/>
      <c r="AA106" s="440" t="n"/>
      <c r="AB106" s="440" t="n"/>
      <c r="AC106" s="440" t="n"/>
      <c r="AD106" s="440" t="n"/>
      <c r="AE106" s="440" t="n"/>
      <c r="AF106" s="440" t="n"/>
      <c r="AG106" s="438" t="n"/>
    </row>
    <row r="107" ht="15" customFormat="1" customHeight="1" s="156" thickBot="1">
      <c r="B107" s="153" t="inlineStr">
        <is>
          <t>Bindura</t>
        </is>
      </c>
      <c r="C107" s="493" t="n"/>
      <c r="D107" s="440" t="n"/>
      <c r="E107" s="440" t="n"/>
      <c r="F107" s="440" t="n"/>
      <c r="G107" s="440" t="n"/>
      <c r="H107" s="440" t="n"/>
      <c r="I107" s="440" t="n"/>
      <c r="J107" s="440" t="n"/>
      <c r="K107" s="440" t="n"/>
      <c r="L107" s="440" t="n"/>
      <c r="M107" s="440" t="n"/>
      <c r="N107" s="440" t="n"/>
      <c r="O107" s="440" t="n"/>
      <c r="P107" s="440" t="n"/>
      <c r="Q107" s="440" t="n"/>
      <c r="R107" s="440" t="n"/>
      <c r="S107" s="440" t="n"/>
      <c r="T107" s="440" t="n"/>
      <c r="U107" s="440" t="n"/>
      <c r="V107" s="440" t="n"/>
      <c r="W107" s="440" t="n"/>
      <c r="X107" s="440" t="n"/>
      <c r="Y107" s="440" t="n"/>
      <c r="Z107" s="440" t="n"/>
      <c r="AA107" s="440" t="n"/>
      <c r="AB107" s="440" t="n"/>
      <c r="AC107" s="440" t="n"/>
      <c r="AD107" s="440" t="n"/>
      <c r="AE107" s="440" t="n"/>
      <c r="AF107" s="440" t="n"/>
      <c r="AG107" s="438" t="n"/>
    </row>
    <row r="108" ht="15" customFormat="1" customHeight="1" s="156" thickBot="1">
      <c r="B108" s="153" t="inlineStr">
        <is>
          <t>Kadoma</t>
        </is>
      </c>
      <c r="C108" s="493" t="n"/>
      <c r="D108" s="440" t="n"/>
      <c r="E108" s="440" t="n"/>
      <c r="F108" s="440" t="n"/>
      <c r="G108" s="440" t="n"/>
      <c r="H108" s="440" t="n"/>
      <c r="I108" s="440" t="n"/>
      <c r="J108" s="440" t="n"/>
      <c r="K108" s="440" t="n"/>
      <c r="L108" s="440" t="n"/>
      <c r="M108" s="440" t="n"/>
      <c r="N108" s="440" t="n"/>
      <c r="O108" s="440" t="n"/>
      <c r="P108" s="440" t="n"/>
      <c r="Q108" s="440" t="n"/>
      <c r="R108" s="440" t="n"/>
      <c r="S108" s="440" t="n"/>
      <c r="T108" s="440" t="n"/>
      <c r="U108" s="440" t="n"/>
      <c r="V108" s="440" t="n"/>
      <c r="W108" s="440" t="n"/>
      <c r="X108" s="440" t="n"/>
      <c r="Y108" s="440" t="n"/>
      <c r="Z108" s="440" t="n"/>
      <c r="AA108" s="440" t="n"/>
      <c r="AB108" s="440" t="n"/>
      <c r="AC108" s="440" t="n"/>
      <c r="AD108" s="440" t="n"/>
      <c r="AE108" s="440" t="n"/>
      <c r="AF108" s="440" t="n"/>
      <c r="AG108" s="438" t="n"/>
    </row>
    <row r="109" ht="15" customFormat="1" customHeight="1" s="156" thickBot="1">
      <c r="B109" s="153" t="inlineStr">
        <is>
          <t>Marondera</t>
        </is>
      </c>
      <c r="C109" s="493" t="inlineStr">
        <is>
          <t>Controls taking more than 1 run to pass, technical support needed to troubleshoot.</t>
        </is>
      </c>
      <c r="D109" s="440" t="n"/>
      <c r="E109" s="440" t="n"/>
      <c r="F109" s="440" t="n"/>
      <c r="G109" s="440" t="n"/>
      <c r="H109" s="440" t="n"/>
      <c r="I109" s="440" t="n"/>
      <c r="J109" s="440" t="n"/>
      <c r="K109" s="440" t="n"/>
      <c r="L109" s="440" t="n"/>
      <c r="M109" s="440" t="n"/>
      <c r="N109" s="440" t="n"/>
      <c r="O109" s="440" t="n"/>
      <c r="P109" s="440" t="n"/>
      <c r="Q109" s="440" t="n"/>
      <c r="R109" s="440" t="n"/>
      <c r="S109" s="440" t="n"/>
      <c r="T109" s="440" t="n"/>
      <c r="U109" s="440" t="n"/>
      <c r="V109" s="440" t="n"/>
      <c r="W109" s="440" t="n"/>
      <c r="X109" s="440" t="n"/>
      <c r="Y109" s="440" t="n"/>
      <c r="Z109" s="440" t="n"/>
      <c r="AA109" s="440" t="n"/>
      <c r="AB109" s="440" t="n"/>
      <c r="AC109" s="440" t="n"/>
      <c r="AD109" s="440" t="n"/>
      <c r="AE109" s="440" t="n"/>
      <c r="AF109" s="440" t="n"/>
      <c r="AG109" s="438" t="n"/>
    </row>
    <row r="110" ht="15" customFormat="1" customHeight="1" s="156" thickBot="1">
      <c r="B110" s="153" t="inlineStr">
        <is>
          <t>St Lukes</t>
        </is>
      </c>
      <c r="C110" s="493" t="n"/>
      <c r="D110" s="440" t="n"/>
      <c r="E110" s="440" t="n"/>
      <c r="F110" s="440" t="n"/>
      <c r="G110" s="440" t="n"/>
      <c r="H110" s="440" t="n"/>
      <c r="I110" s="440" t="n"/>
      <c r="J110" s="440" t="n"/>
      <c r="K110" s="440" t="n"/>
      <c r="L110" s="440" t="n"/>
      <c r="M110" s="440" t="n"/>
      <c r="N110" s="440" t="n"/>
      <c r="O110" s="440" t="n"/>
      <c r="P110" s="440" t="n"/>
      <c r="Q110" s="440" t="n"/>
      <c r="R110" s="440" t="n"/>
      <c r="S110" s="440" t="n"/>
      <c r="T110" s="440" t="n"/>
      <c r="U110" s="440" t="n"/>
      <c r="V110" s="440" t="n"/>
      <c r="W110" s="440" t="n"/>
      <c r="X110" s="440" t="n"/>
      <c r="Y110" s="440" t="n"/>
      <c r="Z110" s="440" t="n"/>
      <c r="AA110" s="440" t="n"/>
      <c r="AB110" s="440" t="n"/>
      <c r="AC110" s="440" t="n"/>
      <c r="AD110" s="440" t="n"/>
      <c r="AE110" s="440" t="n"/>
      <c r="AF110" s="440" t="n"/>
      <c r="AG110" s="438" t="n"/>
    </row>
    <row r="111" ht="15" customFormat="1" customHeight="1" s="156" thickBot="1">
      <c r="B111" s="153" t="inlineStr">
        <is>
          <t>Gwanda</t>
        </is>
      </c>
      <c r="C111" s="493" t="n"/>
      <c r="D111" s="440" t="n"/>
      <c r="E111" s="440" t="n"/>
      <c r="F111" s="440" t="n"/>
      <c r="G111" s="440" t="n"/>
      <c r="H111" s="440" t="n"/>
      <c r="I111" s="440" t="n"/>
      <c r="J111" s="440" t="n"/>
      <c r="K111" s="440" t="n"/>
      <c r="L111" s="440" t="n"/>
      <c r="M111" s="440" t="n"/>
      <c r="N111" s="440" t="n"/>
      <c r="O111" s="440" t="n"/>
      <c r="P111" s="440" t="n"/>
      <c r="Q111" s="440" t="n"/>
      <c r="R111" s="440" t="n"/>
      <c r="S111" s="440" t="n"/>
      <c r="T111" s="440" t="n"/>
      <c r="U111" s="440" t="n"/>
      <c r="V111" s="440" t="n"/>
      <c r="W111" s="440" t="n"/>
      <c r="X111" s="440" t="n"/>
      <c r="Y111" s="440" t="n"/>
      <c r="Z111" s="440" t="n"/>
      <c r="AA111" s="440" t="n"/>
      <c r="AB111" s="440" t="n"/>
      <c r="AC111" s="440" t="n"/>
      <c r="AD111" s="440" t="n"/>
      <c r="AE111" s="440" t="n"/>
      <c r="AF111" s="440" t="n"/>
      <c r="AG111" s="438" t="n"/>
    </row>
    <row r="112" customFormat="1" s="156"/>
    <row r="113" customFormat="1" s="156"/>
    <row r="114" ht="44.1" customFormat="1" customHeight="1" s="156">
      <c r="B114" s="30" t="inlineStr">
        <is>
          <t>Electric Outages Tool</t>
        </is>
      </c>
      <c r="AK114" s="58" t="n"/>
    </row>
    <row r="115" ht="131.85" customFormat="1" customHeight="1" s="83">
      <c r="C115" s="31" t="inlineStr">
        <is>
          <t>Laboratory</t>
        </is>
      </c>
      <c r="D115" s="32" t="inlineStr">
        <is>
          <t>Number of hours with no electricity per day</t>
        </is>
      </c>
      <c r="E115" s="32" t="inlineStr">
        <is>
          <t>Number of hours generator was on per day</t>
        </is>
      </c>
      <c r="F115" s="32" t="inlineStr">
        <is>
          <t>Litres of fuel added to generator per day</t>
        </is>
      </c>
      <c r="G115" s="32" t="inlineStr">
        <is>
          <t>Number of hours machine/s was not being used due to power cut per day</t>
        </is>
      </c>
      <c r="H115" s="33" t="inlineStr">
        <is>
          <t>Total  Tests done  per  day using generator</t>
        </is>
      </c>
      <c r="I115" s="494" t="inlineStr">
        <is>
          <t>Comment</t>
        </is>
      </c>
      <c r="J115" s="489" t="n"/>
      <c r="K115" s="489" t="n"/>
      <c r="L115" s="495" t="n"/>
      <c r="AI115" s="67" t="n"/>
    </row>
    <row r="116" customFormat="1" s="185">
      <c r="C116" s="186" t="inlineStr">
        <is>
          <t>NMRL</t>
        </is>
      </c>
      <c r="D116" s="187" t="n">
        <v>0</v>
      </c>
      <c r="E116" s="187" t="n">
        <v>0</v>
      </c>
      <c r="F116" s="187" t="n">
        <v>0</v>
      </c>
      <c r="G116" s="187" t="n">
        <v>0</v>
      </c>
      <c r="H116" s="187" t="n">
        <v>0</v>
      </c>
      <c r="I116" s="496" t="n"/>
      <c r="J116" s="489" t="n"/>
      <c r="K116" s="489" t="n"/>
      <c r="L116" s="495" t="n"/>
    </row>
    <row r="117" ht="26.85" customHeight="1" s="218">
      <c r="C117" s="34" t="inlineStr">
        <is>
          <t>NMRL</t>
        </is>
      </c>
      <c r="D117" s="231" t="n">
        <v>0</v>
      </c>
      <c r="E117" s="231" t="n">
        <v>0</v>
      </c>
      <c r="F117" s="231" t="n">
        <v>0</v>
      </c>
      <c r="G117" s="231" t="n">
        <v>0</v>
      </c>
      <c r="H117" s="231" t="n">
        <v>0</v>
      </c>
      <c r="I117" s="497" t="n"/>
      <c r="J117" s="489" t="n"/>
      <c r="K117" s="489" t="n"/>
      <c r="L117" s="495" t="n"/>
    </row>
    <row r="118" ht="32.85" customHeight="1" s="218">
      <c r="C118" s="34" t="inlineStr">
        <is>
          <t>Mpilo</t>
        </is>
      </c>
      <c r="D118" s="231" t="n">
        <v>0</v>
      </c>
      <c r="E118" s="231" t="n">
        <v>0</v>
      </c>
      <c r="F118" s="231" t="n">
        <v>0</v>
      </c>
      <c r="G118" s="231" t="n">
        <v>0</v>
      </c>
      <c r="H118" s="231" t="n">
        <v>0</v>
      </c>
      <c r="I118" s="497" t="n"/>
      <c r="J118" s="489" t="n"/>
      <c r="K118" s="489" t="n"/>
      <c r="L118" s="495" t="n"/>
    </row>
    <row r="119" ht="32.85" customHeight="1" s="218">
      <c r="C119" s="34" t="inlineStr">
        <is>
          <t xml:space="preserve">Mutare </t>
        </is>
      </c>
      <c r="D119" s="231" t="n">
        <v>0</v>
      </c>
      <c r="E119" s="231" t="n">
        <v>0</v>
      </c>
      <c r="F119" s="231" t="n">
        <v>0</v>
      </c>
      <c r="G119" s="231" t="n">
        <v>0</v>
      </c>
      <c r="H119" s="231" t="n">
        <v>0</v>
      </c>
      <c r="I119" s="497" t="n"/>
      <c r="J119" s="489" t="n"/>
      <c r="K119" s="489" t="n"/>
      <c r="L119" s="495" t="n"/>
    </row>
    <row r="120" ht="32.85" customHeight="1" s="218">
      <c r="C120" s="34" t="inlineStr">
        <is>
          <t>BRIDH</t>
        </is>
      </c>
      <c r="D120" s="231" t="n">
        <v>0</v>
      </c>
      <c r="E120" s="231" t="n">
        <v>0</v>
      </c>
      <c r="F120" s="231" t="n">
        <v>0</v>
      </c>
      <c r="G120" s="231" t="n">
        <v>0</v>
      </c>
      <c r="H120" s="231" t="n">
        <v>0</v>
      </c>
      <c r="I120" s="497" t="n"/>
      <c r="J120" s="489" t="n"/>
      <c r="K120" s="489" t="n"/>
      <c r="L120" s="495" t="n"/>
    </row>
    <row r="121" ht="32.85" customHeight="1" s="218">
      <c r="C121" s="34" t="inlineStr">
        <is>
          <t>Gweru</t>
        </is>
      </c>
      <c r="D121" s="231" t="n">
        <v>4</v>
      </c>
      <c r="E121" s="231" t="n">
        <v>4</v>
      </c>
      <c r="F121" s="231" t="n">
        <v>0</v>
      </c>
      <c r="G121" s="231" t="n">
        <v>0</v>
      </c>
      <c r="H121" s="231" t="n">
        <v>42</v>
      </c>
      <c r="I121" s="497" t="n"/>
      <c r="J121" s="489" t="n"/>
      <c r="K121" s="489" t="n"/>
      <c r="L121" s="495" t="n"/>
    </row>
    <row r="122" ht="32.85" customHeight="1" s="218">
      <c r="C122" s="34" t="inlineStr">
        <is>
          <t>Chinhoyi</t>
        </is>
      </c>
      <c r="D122" s="231" t="n">
        <v>0</v>
      </c>
      <c r="E122" s="231" t="n">
        <v>0</v>
      </c>
      <c r="F122" s="231" t="n">
        <v>0</v>
      </c>
      <c r="G122" s="231" t="n">
        <v>0</v>
      </c>
      <c r="H122" s="231" t="n">
        <v>0</v>
      </c>
      <c r="I122" s="497" t="n"/>
      <c r="J122" s="489" t="n"/>
      <c r="K122" s="489" t="n"/>
      <c r="L122" s="495" t="n"/>
    </row>
    <row r="123" ht="33" customHeight="1" s="218">
      <c r="C123" s="34" t="inlineStr">
        <is>
          <t>Masvingo</t>
        </is>
      </c>
      <c r="D123" s="231" t="n">
        <v>0</v>
      </c>
      <c r="E123" s="231" t="n">
        <v>0</v>
      </c>
      <c r="F123" s="231" t="n">
        <v>0</v>
      </c>
      <c r="G123" s="231" t="n">
        <v>0</v>
      </c>
      <c r="H123" s="231" t="n">
        <v>0</v>
      </c>
      <c r="I123" s="497" t="n"/>
      <c r="J123" s="489" t="n"/>
      <c r="K123" s="489" t="n"/>
      <c r="L123" s="495" t="n"/>
    </row>
    <row r="124" ht="30" customHeight="1" s="218">
      <c r="C124" s="34" t="inlineStr">
        <is>
          <t xml:space="preserve">Victoria Falls </t>
        </is>
      </c>
      <c r="D124" s="231" t="n">
        <v>0</v>
      </c>
      <c r="E124" s="231" t="n">
        <v>0</v>
      </c>
      <c r="F124" s="231" t="n">
        <v>0</v>
      </c>
      <c r="G124" s="231" t="n">
        <v>0</v>
      </c>
      <c r="H124" s="231" t="n">
        <v>0</v>
      </c>
      <c r="I124" s="497" t="n"/>
      <c r="J124" s="489" t="n"/>
      <c r="K124" s="489" t="n"/>
      <c r="L124" s="495" t="n"/>
    </row>
    <row r="125" ht="41.85" customHeight="1" s="218">
      <c r="C125" s="34" t="inlineStr">
        <is>
          <t xml:space="preserve">Bindura </t>
        </is>
      </c>
      <c r="D125" s="231" t="n">
        <v>1</v>
      </c>
      <c r="E125" s="231" t="n">
        <v>1</v>
      </c>
      <c r="F125" s="231" t="n">
        <v>0</v>
      </c>
      <c r="G125" s="231" t="n">
        <v>0</v>
      </c>
      <c r="H125" s="231" t="n">
        <v>94</v>
      </c>
      <c r="I125" s="497" t="n"/>
      <c r="J125" s="489" t="n"/>
      <c r="K125" s="489" t="n"/>
      <c r="L125" s="495" t="n"/>
    </row>
    <row r="126" ht="34.35" customHeight="1" s="218">
      <c r="C126" s="34" t="inlineStr">
        <is>
          <t>Kadoma</t>
        </is>
      </c>
      <c r="D126" s="231" t="n">
        <v>8</v>
      </c>
      <c r="E126" s="231" t="n">
        <v>8</v>
      </c>
      <c r="F126" s="231" t="n">
        <v>0</v>
      </c>
      <c r="G126" s="231" t="n">
        <v>0</v>
      </c>
      <c r="H126" s="231" t="n">
        <v>180</v>
      </c>
      <c r="I126" s="497" t="n"/>
      <c r="J126" s="489" t="n"/>
      <c r="K126" s="489" t="n"/>
      <c r="L126" s="495" t="n"/>
    </row>
    <row r="127" ht="34.35" customHeight="1" s="218">
      <c r="C127" s="186" t="inlineStr">
        <is>
          <t>Marondera</t>
        </is>
      </c>
      <c r="D127" s="187" t="n">
        <v>19</v>
      </c>
      <c r="E127" s="187" t="n">
        <v>19</v>
      </c>
      <c r="F127" s="187" t="n">
        <v>0</v>
      </c>
      <c r="G127" s="231" t="n">
        <v>0</v>
      </c>
      <c r="H127" s="231" t="n">
        <v>1997</v>
      </c>
      <c r="I127" s="497" t="n"/>
      <c r="J127" s="489" t="n"/>
      <c r="K127" s="489" t="n"/>
      <c r="L127" s="495" t="n"/>
    </row>
    <row r="128" ht="34.35" customHeight="1" s="218">
      <c r="C128" s="34" t="inlineStr">
        <is>
          <t xml:space="preserve">St Lukes </t>
        </is>
      </c>
      <c r="D128" s="231" t="n">
        <v>0</v>
      </c>
      <c r="E128" s="231" t="n">
        <v>0</v>
      </c>
      <c r="F128" s="231" t="n">
        <v>0</v>
      </c>
      <c r="G128" s="231" t="n">
        <v>0</v>
      </c>
      <c r="H128" s="231" t="n">
        <v>0</v>
      </c>
      <c r="I128" s="497" t="n"/>
      <c r="J128" s="489" t="n"/>
      <c r="K128" s="489" t="n"/>
      <c r="L128" s="495" t="n"/>
    </row>
    <row r="129" ht="32.1" customHeight="1" s="218">
      <c r="C129" s="34" t="inlineStr">
        <is>
          <t>Gwanda</t>
        </is>
      </c>
      <c r="D129" s="231" t="n">
        <v>4</v>
      </c>
      <c r="E129" s="231" t="n">
        <v>0</v>
      </c>
      <c r="F129" s="231" t="n">
        <v>0</v>
      </c>
      <c r="G129" s="231" t="n">
        <v>0</v>
      </c>
      <c r="H129" s="231" t="n">
        <v>0</v>
      </c>
      <c r="I129" s="497" t="n"/>
      <c r="J129" s="489" t="n"/>
      <c r="K129" s="489" t="n"/>
      <c r="L129" s="495" t="n"/>
    </row>
    <row r="133" ht="15.6" customHeight="1" s="218">
      <c r="B133" s="115" t="n"/>
      <c r="C133" s="116" t="n"/>
      <c r="D133" s="499" t="inlineStr">
        <is>
          <t xml:space="preserve">Machine Breakdowns </t>
        </is>
      </c>
      <c r="E133" s="489" t="n"/>
      <c r="F133" s="489" t="n"/>
      <c r="G133" s="489" t="n"/>
      <c r="H133" s="489" t="n"/>
      <c r="I133" s="489" t="n"/>
      <c r="J133" s="495" t="n"/>
      <c r="K133" s="500" t="inlineStr">
        <is>
          <t>Machine Downtime (days)</t>
        </is>
      </c>
      <c r="L133" s="489" t="n"/>
      <c r="M133" s="489" t="n"/>
      <c r="N133" s="489" t="n"/>
      <c r="O133" s="489" t="n"/>
      <c r="P133" s="489" t="n"/>
      <c r="Q133" s="495" t="n"/>
      <c r="R133" s="501" t="inlineStr">
        <is>
          <t>Reagent Stock out (days)</t>
        </is>
      </c>
      <c r="S133" s="489" t="n"/>
      <c r="T133" s="489" t="n"/>
      <c r="U133" s="489" t="n"/>
      <c r="V133" s="489" t="n"/>
      <c r="W133" s="489" t="n"/>
      <c r="X133" s="495" t="n"/>
    </row>
    <row r="134" ht="31.2" customHeight="1" s="218">
      <c r="B134" s="117" t="inlineStr">
        <is>
          <t>Machine Downtime and Reagent Stock out Tool</t>
        </is>
      </c>
      <c r="C134" s="116" t="n"/>
      <c r="D134" s="295" t="inlineStr">
        <is>
          <t>Roche</t>
        </is>
      </c>
      <c r="E134" s="295" t="inlineStr">
        <is>
          <t>Abbott</t>
        </is>
      </c>
      <c r="F134" s="118" t="inlineStr">
        <is>
          <t>Hologic Panther</t>
        </is>
      </c>
      <c r="G134" s="118" t="inlineStr">
        <is>
          <t>BMX</t>
        </is>
      </c>
      <c r="H134" s="295" t="inlineStr">
        <is>
          <t>Comments</t>
        </is>
      </c>
      <c r="I134" s="489" t="n"/>
      <c r="J134" s="495" t="n"/>
      <c r="K134" s="295" t="inlineStr">
        <is>
          <t>Roche</t>
        </is>
      </c>
      <c r="L134" s="295" t="inlineStr">
        <is>
          <t>Abbott</t>
        </is>
      </c>
      <c r="M134" s="120" t="inlineStr">
        <is>
          <t>Hologic Panther</t>
        </is>
      </c>
      <c r="N134" s="118" t="inlineStr">
        <is>
          <t>BMX</t>
        </is>
      </c>
      <c r="O134" s="295" t="inlineStr">
        <is>
          <t>Comments</t>
        </is>
      </c>
      <c r="P134" s="489" t="n"/>
      <c r="Q134" s="495" t="n"/>
      <c r="R134" s="295" t="inlineStr">
        <is>
          <t>Roche</t>
        </is>
      </c>
      <c r="S134" s="295" t="inlineStr">
        <is>
          <t>Abbott</t>
        </is>
      </c>
      <c r="T134" s="120" t="inlineStr">
        <is>
          <t>Hologic Panther</t>
        </is>
      </c>
      <c r="U134" s="118" t="inlineStr">
        <is>
          <t>BMX</t>
        </is>
      </c>
      <c r="V134" s="295" t="inlineStr">
        <is>
          <t>Comments</t>
        </is>
      </c>
      <c r="W134" s="489" t="n"/>
      <c r="X134" s="495" t="n"/>
    </row>
    <row r="135" ht="15.6" customHeight="1" s="218">
      <c r="B135" s="115" t="n"/>
      <c r="C135" s="502" t="inlineStr">
        <is>
          <t>NMRL</t>
        </is>
      </c>
      <c r="D135" s="121" t="n">
        <v>0</v>
      </c>
      <c r="E135" s="121" t="n">
        <v>0</v>
      </c>
      <c r="F135" s="122" t="n"/>
      <c r="G135" s="121" t="n">
        <v>1</v>
      </c>
      <c r="H135" s="503" t="inlineStr">
        <is>
          <t>A replacement part is needed for one of the BM Extraction machines</t>
        </is>
      </c>
      <c r="I135" s="489" t="n"/>
      <c r="J135" s="495" t="n"/>
      <c r="K135" s="149" t="n">
        <v>0</v>
      </c>
      <c r="L135" s="149" t="n">
        <v>0</v>
      </c>
      <c r="M135" s="122" t="n"/>
      <c r="N135" s="149" t="n">
        <v>7</v>
      </c>
      <c r="O135" s="503" t="inlineStr">
        <is>
          <t>A replacement part is needed for one of the BM Extraction machines</t>
        </is>
      </c>
      <c r="P135" s="489" t="n"/>
      <c r="Q135" s="495" t="n"/>
      <c r="R135" s="149" t="n">
        <v>7</v>
      </c>
      <c r="S135" s="149" t="n">
        <v>7</v>
      </c>
      <c r="T135" s="122" t="n"/>
      <c r="U135" s="149" t="n">
        <v>7</v>
      </c>
      <c r="V135" s="503" t="inlineStr">
        <is>
          <t xml:space="preserve">National stockout </t>
        </is>
      </c>
      <c r="W135" s="489" t="n"/>
      <c r="X135" s="495" t="n"/>
    </row>
    <row r="136" ht="15.6" customHeight="1" s="218">
      <c r="B136" s="115" t="n"/>
      <c r="C136" s="488" t="n"/>
      <c r="D136" s="121" t="n">
        <v>0</v>
      </c>
      <c r="E136" s="121" t="n">
        <v>0</v>
      </c>
      <c r="F136" s="122" t="n"/>
      <c r="G136" s="122" t="n"/>
      <c r="H136" s="504" t="n"/>
      <c r="I136" s="489" t="n"/>
      <c r="J136" s="495" t="n"/>
      <c r="K136" s="149" t="n">
        <v>0</v>
      </c>
      <c r="L136" s="122" t="n"/>
      <c r="M136" s="122" t="n"/>
      <c r="N136" s="122" t="n"/>
      <c r="O136" s="503" t="n"/>
      <c r="P136" s="489" t="n"/>
      <c r="Q136" s="495" t="n"/>
      <c r="R136" s="149" t="n">
        <v>0</v>
      </c>
      <c r="S136" s="122" t="n"/>
      <c r="T136" s="122" t="n"/>
      <c r="U136" s="122" t="n"/>
      <c r="V136" s="503" t="n"/>
      <c r="W136" s="489" t="n"/>
      <c r="X136" s="495" t="n"/>
    </row>
    <row r="137" ht="15.6" customHeight="1" s="218">
      <c r="B137" s="115" t="n"/>
      <c r="C137" s="502" t="inlineStr">
        <is>
          <t>Mpilo</t>
        </is>
      </c>
      <c r="D137" s="149" t="n">
        <v>0</v>
      </c>
      <c r="E137" s="149" t="n">
        <v>0</v>
      </c>
      <c r="F137" s="122" t="n"/>
      <c r="G137" s="122" t="n"/>
      <c r="H137" s="503" t="n"/>
      <c r="I137" s="489" t="n"/>
      <c r="J137" s="495" t="n"/>
      <c r="K137" s="149" t="n">
        <v>0</v>
      </c>
      <c r="L137" s="149" t="n">
        <v>0</v>
      </c>
      <c r="M137" s="122" t="n"/>
      <c r="N137" s="122" t="n"/>
      <c r="O137" s="503" t="n"/>
      <c r="P137" s="489" t="n"/>
      <c r="Q137" s="495" t="n"/>
      <c r="R137" s="149" t="n">
        <v>0</v>
      </c>
      <c r="S137" s="149" t="n">
        <v>7</v>
      </c>
      <c r="T137" s="122" t="n"/>
      <c r="U137" s="122" t="n"/>
      <c r="V137" s="503" t="inlineStr">
        <is>
          <t>No reagent kits at Natpharm</t>
        </is>
      </c>
      <c r="W137" s="489" t="n"/>
      <c r="X137" s="495" t="n"/>
    </row>
    <row r="138" ht="15.6" customHeight="1" s="218">
      <c r="B138" s="115" t="n"/>
      <c r="C138" s="488" t="n"/>
      <c r="D138" s="149" t="n">
        <v>0</v>
      </c>
      <c r="E138" s="149" t="n">
        <v>0</v>
      </c>
      <c r="F138" s="122" t="n"/>
      <c r="G138" s="122" t="n"/>
      <c r="H138" s="503" t="n"/>
      <c r="I138" s="489" t="n"/>
      <c r="J138" s="495" t="n"/>
      <c r="K138" s="149" t="n">
        <v>0</v>
      </c>
      <c r="L138" s="149" t="n">
        <v>0</v>
      </c>
      <c r="M138" s="122" t="n"/>
      <c r="N138" s="122" t="n"/>
      <c r="O138" s="503" t="n"/>
      <c r="P138" s="489" t="n"/>
      <c r="Q138" s="495" t="n"/>
      <c r="R138" s="149" t="n">
        <v>0</v>
      </c>
      <c r="S138" s="122" t="n">
        <v>7</v>
      </c>
      <c r="T138" s="122" t="n"/>
      <c r="U138" s="122" t="n"/>
      <c r="V138" s="503" t="n"/>
      <c r="W138" s="489" t="n"/>
      <c r="X138" s="495" t="n"/>
    </row>
    <row r="139" ht="15.6" customHeight="1" s="218">
      <c r="B139" s="115" t="n"/>
      <c r="C139" s="502" t="inlineStr">
        <is>
          <t>Mutare</t>
        </is>
      </c>
      <c r="D139" s="149" t="n">
        <v>0</v>
      </c>
      <c r="E139" s="149" t="n">
        <v>0</v>
      </c>
      <c r="F139" s="122" t="n"/>
      <c r="G139" s="122" t="n"/>
      <c r="H139" s="505" t="n"/>
      <c r="I139" s="489" t="n"/>
      <c r="J139" s="495" t="n"/>
      <c r="K139" s="149" t="n">
        <v>0</v>
      </c>
      <c r="L139" s="149" t="n">
        <v>0</v>
      </c>
      <c r="M139" s="122" t="n"/>
      <c r="N139" s="122" t="n"/>
      <c r="O139" s="504" t="n"/>
      <c r="P139" s="489" t="n"/>
      <c r="Q139" s="495" t="n"/>
      <c r="R139" s="149" t="n">
        <v>7</v>
      </c>
      <c r="S139" s="149" t="n">
        <v>7</v>
      </c>
      <c r="T139" s="122" t="n"/>
      <c r="U139" s="122" t="n"/>
      <c r="V139" s="503" t="inlineStr">
        <is>
          <t>National Stock out</t>
        </is>
      </c>
      <c r="W139" s="489" t="n"/>
      <c r="X139" s="495" t="n"/>
    </row>
    <row r="140" ht="15.6" customHeight="1" s="218">
      <c r="B140" s="115" t="n"/>
      <c r="C140" s="488" t="n"/>
      <c r="D140" s="149" t="n">
        <v>0</v>
      </c>
      <c r="E140" s="149" t="n">
        <v>0</v>
      </c>
      <c r="F140" s="122" t="n"/>
      <c r="G140" s="122" t="n"/>
      <c r="H140" s="503" t="n"/>
      <c r="I140" s="489" t="n"/>
      <c r="J140" s="495" t="n"/>
      <c r="K140" s="149" t="n">
        <v>0</v>
      </c>
      <c r="L140" s="149" t="n">
        <v>0</v>
      </c>
      <c r="M140" s="122" t="n"/>
      <c r="N140" s="122" t="n"/>
      <c r="O140" s="504" t="n"/>
      <c r="P140" s="489" t="n"/>
      <c r="Q140" s="495" t="n"/>
      <c r="R140" s="149" t="n">
        <v>0</v>
      </c>
      <c r="S140" s="122" t="n">
        <v>7</v>
      </c>
      <c r="T140" s="122" t="n"/>
      <c r="U140" s="122" t="n"/>
      <c r="V140" s="503" t="n"/>
      <c r="W140" s="489" t="n"/>
      <c r="X140" s="495" t="n"/>
    </row>
    <row r="141" ht="15.6" customHeight="1" s="218">
      <c r="B141" s="115" t="n"/>
      <c r="C141" s="124" t="inlineStr">
        <is>
          <t>BRIDH</t>
        </is>
      </c>
      <c r="D141" s="149" t="n">
        <v>0</v>
      </c>
      <c r="E141" s="122" t="n"/>
      <c r="F141" s="149" t="n">
        <v>0</v>
      </c>
      <c r="G141" s="149" t="n">
        <v>0</v>
      </c>
      <c r="H141" s="504" t="n"/>
      <c r="I141" s="489" t="n"/>
      <c r="J141" s="495" t="n"/>
      <c r="K141" s="149" t="n">
        <v>0</v>
      </c>
      <c r="L141" s="122" t="n"/>
      <c r="M141" s="149" t="n">
        <v>0</v>
      </c>
      <c r="N141" s="149" t="n">
        <v>0</v>
      </c>
      <c r="O141" s="503" t="n"/>
      <c r="P141" s="489" t="n"/>
      <c r="Q141" s="495" t="n"/>
      <c r="R141" s="149" t="n">
        <v>7</v>
      </c>
      <c r="S141" s="122" t="n"/>
      <c r="T141" s="121" t="n">
        <v>0</v>
      </c>
      <c r="U141" s="149" t="n">
        <v>7</v>
      </c>
      <c r="V141" s="503" t="inlineStr">
        <is>
          <t>National stock out ( Only a small buffer for key populations) &amp; BMX Buffer 3 out of stock</t>
        </is>
      </c>
      <c r="W141" s="489" t="n"/>
      <c r="X141" s="495" t="n"/>
    </row>
    <row r="142" ht="15.6" customHeight="1" s="218">
      <c r="B142" s="115" t="n"/>
      <c r="C142" s="124" t="inlineStr">
        <is>
          <t>Gweru</t>
        </is>
      </c>
      <c r="D142" s="149" t="n">
        <v>0</v>
      </c>
      <c r="E142" s="122" t="n">
        <v>0</v>
      </c>
      <c r="F142" s="122" t="n">
        <v>0</v>
      </c>
      <c r="G142" s="122" t="n">
        <v>0</v>
      </c>
      <c r="H142" s="503" t="n"/>
      <c r="I142" s="489" t="n"/>
      <c r="J142" s="495" t="n"/>
      <c r="K142" s="149" t="n">
        <v>0</v>
      </c>
      <c r="L142" s="122" t="n">
        <v>0</v>
      </c>
      <c r="M142" s="122" t="n">
        <v>0</v>
      </c>
      <c r="N142" s="149" t="n">
        <v>0</v>
      </c>
      <c r="O142" s="503" t="n"/>
      <c r="P142" s="489" t="n"/>
      <c r="Q142" s="495" t="n"/>
      <c r="R142" s="149" t="n">
        <v>0</v>
      </c>
      <c r="S142" s="122" t="n">
        <v>0</v>
      </c>
      <c r="T142" s="122" t="n">
        <v>0</v>
      </c>
      <c r="U142" s="122" t="n">
        <v>0</v>
      </c>
      <c r="V142" s="503" t="n"/>
      <c r="W142" s="489" t="n"/>
      <c r="X142" s="495" t="n"/>
    </row>
    <row r="143" ht="15.6" customHeight="1" s="218">
      <c r="B143" s="115" t="n"/>
      <c r="C143" s="124" t="inlineStr">
        <is>
          <t>Chinhoyi</t>
        </is>
      </c>
      <c r="D143" s="121" t="n">
        <v>0</v>
      </c>
      <c r="E143" s="122" t="n"/>
      <c r="F143" s="122" t="n"/>
      <c r="G143" s="122" t="n"/>
      <c r="H143" s="503" t="n"/>
      <c r="I143" s="489" t="n"/>
      <c r="J143" s="495" t="n"/>
      <c r="K143" s="149" t="n">
        <v>0</v>
      </c>
      <c r="L143" s="122" t="n"/>
      <c r="M143" s="122" t="n"/>
      <c r="N143" s="122" t="n"/>
      <c r="O143" s="503" t="n"/>
      <c r="P143" s="489" t="n"/>
      <c r="Q143" s="495" t="n"/>
      <c r="R143" s="149" t="n">
        <v>7</v>
      </c>
      <c r="S143" s="122" t="n"/>
      <c r="T143" s="122" t="n"/>
      <c r="U143" s="122" t="n"/>
      <c r="V143" s="503" t="inlineStr">
        <is>
          <t>National Stock Out</t>
        </is>
      </c>
      <c r="W143" s="489" t="n"/>
      <c r="X143" s="495" t="n"/>
    </row>
    <row r="144" ht="15.6" customHeight="1" s="218">
      <c r="B144" s="115" t="n"/>
      <c r="C144" s="125" t="inlineStr">
        <is>
          <t xml:space="preserve">Masvingo </t>
        </is>
      </c>
      <c r="D144" s="121" t="n">
        <v>1</v>
      </c>
      <c r="E144" s="122" t="n"/>
      <c r="F144" s="122" t="n"/>
      <c r="G144" s="122" t="n"/>
      <c r="H144" s="503" t="inlineStr">
        <is>
          <t>Faulty Bid Shaker</t>
        </is>
      </c>
      <c r="I144" s="489" t="n"/>
      <c r="J144" s="495" t="n"/>
      <c r="K144" s="149" t="n">
        <v>1</v>
      </c>
      <c r="L144" s="122" t="n"/>
      <c r="M144" s="122" t="n"/>
      <c r="N144" s="122" t="n"/>
      <c r="O144" s="503" t="inlineStr">
        <is>
          <t>Faulty Bid Shaker</t>
        </is>
      </c>
      <c r="P144" s="489" t="n"/>
      <c r="Q144" s="495" t="n"/>
      <c r="R144" s="149" t="n">
        <v>0</v>
      </c>
      <c r="S144" s="122" t="n"/>
      <c r="T144" s="122" t="n"/>
      <c r="U144" s="122" t="n"/>
      <c r="V144" s="503" t="n"/>
      <c r="W144" s="489" t="n"/>
      <c r="X144" s="495" t="n"/>
    </row>
    <row r="145" ht="15.6" customHeight="1" s="218">
      <c r="B145" s="115" t="n"/>
      <c r="C145" s="125" t="inlineStr">
        <is>
          <t>Victoria Falls</t>
        </is>
      </c>
      <c r="D145" s="149" t="n">
        <v>0</v>
      </c>
      <c r="E145" s="122" t="n"/>
      <c r="F145" s="122" t="n"/>
      <c r="G145" s="122" t="n"/>
      <c r="H145" s="503" t="n"/>
      <c r="I145" s="489" t="n"/>
      <c r="J145" s="495" t="n"/>
      <c r="K145" s="149" t="n">
        <v>0</v>
      </c>
      <c r="L145" s="122" t="n"/>
      <c r="M145" s="122" t="n"/>
      <c r="N145" s="122" t="n"/>
      <c r="O145" s="503" t="n"/>
      <c r="P145" s="489" t="n"/>
      <c r="Q145" s="495" t="n"/>
      <c r="R145" s="149" t="n">
        <v>7</v>
      </c>
      <c r="S145" s="122" t="n"/>
      <c r="T145" s="122" t="n"/>
      <c r="U145" s="122" t="n"/>
      <c r="V145" s="503" t="inlineStr">
        <is>
          <t>National stock out</t>
        </is>
      </c>
      <c r="W145" s="489" t="n"/>
      <c r="X145" s="495" t="n"/>
    </row>
    <row r="146" ht="15.6" customHeight="1" s="218">
      <c r="B146" s="115" t="n"/>
      <c r="C146" s="124" t="inlineStr">
        <is>
          <t>Bindura</t>
        </is>
      </c>
      <c r="D146" s="122" t="n"/>
      <c r="E146" s="122" t="n"/>
      <c r="F146" s="149" t="n">
        <v>0</v>
      </c>
      <c r="G146" s="122" t="n"/>
      <c r="H146" s="503" t="n"/>
      <c r="I146" s="489" t="n"/>
      <c r="J146" s="495" t="n"/>
      <c r="K146" s="122" t="n"/>
      <c r="L146" s="122" t="n"/>
      <c r="M146" s="149" t="n">
        <v>0</v>
      </c>
      <c r="N146" s="122" t="n"/>
      <c r="O146" s="503" t="n"/>
      <c r="P146" s="489" t="n"/>
      <c r="Q146" s="495" t="n"/>
      <c r="R146" s="122" t="n"/>
      <c r="S146" s="122" t="n"/>
      <c r="T146" s="149" t="n">
        <v>0</v>
      </c>
      <c r="U146" s="122" t="n"/>
      <c r="V146" s="503" t="n"/>
      <c r="W146" s="489" t="n"/>
      <c r="X146" s="495" t="n"/>
    </row>
    <row r="147" ht="15.6" customHeight="1" s="218">
      <c r="B147" s="115" t="n"/>
      <c r="C147" s="124" t="inlineStr">
        <is>
          <t>Kadoma</t>
        </is>
      </c>
      <c r="D147" s="122" t="n"/>
      <c r="E147" s="122" t="n"/>
      <c r="F147" s="149" t="n">
        <v>1</v>
      </c>
      <c r="G147" s="122" t="n"/>
      <c r="H147" s="503" t="inlineStr">
        <is>
          <t>Mag wash tiplet ejection error</t>
        </is>
      </c>
      <c r="I147" s="489" t="n"/>
      <c r="J147" s="495" t="n"/>
      <c r="K147" s="122" t="n"/>
      <c r="L147" s="122" t="n"/>
      <c r="M147" s="149" t="n">
        <v>1</v>
      </c>
      <c r="N147" s="122" t="n"/>
      <c r="O147" s="503" t="inlineStr">
        <is>
          <t>Mag wash tiplet ejection error</t>
        </is>
      </c>
      <c r="P147" s="489" t="n"/>
      <c r="Q147" s="495" t="n"/>
      <c r="R147" s="122" t="n"/>
      <c r="S147" s="122" t="n"/>
      <c r="T147" s="149" t="n">
        <v>0</v>
      </c>
      <c r="U147" s="122" t="n"/>
      <c r="V147" s="503" t="n"/>
      <c r="W147" s="489" t="n"/>
      <c r="X147" s="495" t="n"/>
    </row>
    <row r="148" ht="15.6" customHeight="1" s="218">
      <c r="B148" s="115" t="n"/>
      <c r="C148" s="124" t="inlineStr">
        <is>
          <t xml:space="preserve">Marondera </t>
        </is>
      </c>
      <c r="D148" s="122" t="n"/>
      <c r="E148" s="122" t="n"/>
      <c r="F148" s="149" t="n">
        <v>1</v>
      </c>
      <c r="G148" s="122" t="n"/>
      <c r="H148" s="503" t="inlineStr">
        <is>
          <t>Controls failing to pass</t>
        </is>
      </c>
      <c r="I148" s="489" t="n"/>
      <c r="J148" s="495" t="n"/>
      <c r="K148" s="122" t="n"/>
      <c r="L148" s="122" t="n"/>
      <c r="M148" s="149" t="n">
        <v>2</v>
      </c>
      <c r="N148" s="122" t="n"/>
      <c r="O148" s="503" t="inlineStr">
        <is>
          <t>Controls failing to pass</t>
        </is>
      </c>
      <c r="P148" s="489" t="n"/>
      <c r="Q148" s="495" t="n"/>
      <c r="R148" s="122" t="n"/>
      <c r="S148" s="122" t="n"/>
      <c r="T148" s="149" t="n">
        <v>0</v>
      </c>
      <c r="U148" s="122" t="n"/>
      <c r="V148" s="503" t="n"/>
      <c r="W148" s="489" t="n"/>
      <c r="X148" s="495" t="n"/>
    </row>
    <row r="149" ht="15.6" customHeight="1" s="218">
      <c r="B149" s="115" t="n"/>
      <c r="C149" s="124" t="inlineStr">
        <is>
          <t>St Lukes</t>
        </is>
      </c>
      <c r="D149" s="122" t="n"/>
      <c r="E149" s="149" t="n">
        <v>0</v>
      </c>
      <c r="F149" s="122" t="n"/>
      <c r="G149" s="122" t="n"/>
      <c r="H149" s="503" t="n"/>
      <c r="I149" s="489" t="n"/>
      <c r="J149" s="495" t="n"/>
      <c r="K149" s="122" t="n"/>
      <c r="L149" s="121" t="n">
        <v>0</v>
      </c>
      <c r="M149" s="122" t="n"/>
      <c r="N149" s="126" t="n"/>
      <c r="O149" s="503" t="n"/>
      <c r="P149" s="489" t="n"/>
      <c r="Q149" s="495" t="n"/>
      <c r="R149" s="122" t="n"/>
      <c r="S149" s="121" t="n">
        <v>7</v>
      </c>
      <c r="T149" s="122" t="n"/>
      <c r="U149" s="126" t="n"/>
      <c r="V149" s="503" t="inlineStr">
        <is>
          <t>Amplification Kit</t>
        </is>
      </c>
      <c r="W149" s="489" t="n"/>
      <c r="X149" s="495" t="n"/>
    </row>
    <row r="150" ht="15.6" customHeight="1" s="218">
      <c r="B150" s="115" t="n"/>
      <c r="C150" s="125" t="inlineStr">
        <is>
          <t>Gwanda</t>
        </is>
      </c>
      <c r="D150" s="122" t="n"/>
      <c r="E150" s="149" t="n">
        <v>0</v>
      </c>
      <c r="F150" s="122" t="n"/>
      <c r="G150" s="122" t="n"/>
      <c r="H150" s="503" t="n"/>
      <c r="I150" s="489" t="n"/>
      <c r="J150" s="495" t="n"/>
      <c r="K150" s="122" t="n"/>
      <c r="L150" s="149" t="n">
        <v>0</v>
      </c>
      <c r="M150" s="122" t="n"/>
      <c r="N150" s="126" t="n"/>
      <c r="O150" s="503" t="n"/>
      <c r="P150" s="489" t="n"/>
      <c r="Q150" s="495" t="n"/>
      <c r="R150" s="122" t="n"/>
      <c r="S150" s="149" t="n">
        <v>7</v>
      </c>
      <c r="T150" s="122" t="n"/>
      <c r="U150" s="126" t="n"/>
      <c r="V150" s="503" t="inlineStr">
        <is>
          <t>No reagents at Natpharm</t>
        </is>
      </c>
      <c r="W150" s="489" t="n"/>
      <c r="X150" s="495" t="n"/>
    </row>
  </sheetData>
  <mergeCells count="205">
    <mergeCell ref="H150:J150"/>
    <mergeCell ref="O150:Q150"/>
    <mergeCell ref="V150:X150"/>
    <mergeCell ref="H147:J147"/>
    <mergeCell ref="O147:Q147"/>
    <mergeCell ref="V147:X147"/>
    <mergeCell ref="H148:J148"/>
    <mergeCell ref="O148:Q148"/>
    <mergeCell ref="V148:X148"/>
    <mergeCell ref="H149:J149"/>
    <mergeCell ref="O149:Q149"/>
    <mergeCell ref="V149:X149"/>
    <mergeCell ref="H144:J144"/>
    <mergeCell ref="O144:Q144"/>
    <mergeCell ref="V144:X144"/>
    <mergeCell ref="H145:J145"/>
    <mergeCell ref="O145:Q145"/>
    <mergeCell ref="V145:X145"/>
    <mergeCell ref="H146:J146"/>
    <mergeCell ref="O146:Q146"/>
    <mergeCell ref="V146:X146"/>
    <mergeCell ref="H141:J141"/>
    <mergeCell ref="O141:Q141"/>
    <mergeCell ref="V141:X141"/>
    <mergeCell ref="H142:J142"/>
    <mergeCell ref="O142:Q142"/>
    <mergeCell ref="V142:X142"/>
    <mergeCell ref="H143:J143"/>
    <mergeCell ref="O143:Q143"/>
    <mergeCell ref="V143:X143"/>
    <mergeCell ref="C137:C138"/>
    <mergeCell ref="H137:J137"/>
    <mergeCell ref="O137:Q137"/>
    <mergeCell ref="V137:X137"/>
    <mergeCell ref="H138:J138"/>
    <mergeCell ref="O138:Q138"/>
    <mergeCell ref="V138:X138"/>
    <mergeCell ref="C139:C140"/>
    <mergeCell ref="H139:J139"/>
    <mergeCell ref="O139:Q139"/>
    <mergeCell ref="V139:X139"/>
    <mergeCell ref="H140:J140"/>
    <mergeCell ref="O140:Q140"/>
    <mergeCell ref="V140:X140"/>
    <mergeCell ref="I129:L129"/>
    <mergeCell ref="D133:J133"/>
    <mergeCell ref="K133:Q133"/>
    <mergeCell ref="R133:X133"/>
    <mergeCell ref="H134:J134"/>
    <mergeCell ref="O134:Q134"/>
    <mergeCell ref="V134:X134"/>
    <mergeCell ref="C135:C136"/>
    <mergeCell ref="H135:J135"/>
    <mergeCell ref="O135:Q135"/>
    <mergeCell ref="V135:X135"/>
    <mergeCell ref="H136:J136"/>
    <mergeCell ref="O136:Q136"/>
    <mergeCell ref="V136:X136"/>
    <mergeCell ref="I120:L120"/>
    <mergeCell ref="I121:L121"/>
    <mergeCell ref="I122:L122"/>
    <mergeCell ref="I123:L123"/>
    <mergeCell ref="I124:L124"/>
    <mergeCell ref="I125:L125"/>
    <mergeCell ref="I126:L126"/>
    <mergeCell ref="I127:L127"/>
    <mergeCell ref="I128:L128"/>
    <mergeCell ref="C107:AG107"/>
    <mergeCell ref="C108:AG108"/>
    <mergeCell ref="C109:AG109"/>
    <mergeCell ref="C110:AG110"/>
    <mergeCell ref="C111:AG111"/>
    <mergeCell ref="I115:L115"/>
    <mergeCell ref="I117:L117"/>
    <mergeCell ref="I118:L118"/>
    <mergeCell ref="I119:L119"/>
    <mergeCell ref="I116:L116"/>
    <mergeCell ref="C98:AG98"/>
    <mergeCell ref="C99:AG99"/>
    <mergeCell ref="C100:AG100"/>
    <mergeCell ref="C101:AG101"/>
    <mergeCell ref="C102:AG102"/>
    <mergeCell ref="C103:AG103"/>
    <mergeCell ref="C104:AG104"/>
    <mergeCell ref="C105:AG105"/>
    <mergeCell ref="C106:AG106"/>
    <mergeCell ref="BD60:BF60"/>
    <mergeCell ref="C71:I71"/>
    <mergeCell ref="J71:P71"/>
    <mergeCell ref="Q71:W71"/>
    <mergeCell ref="X71:AD71"/>
    <mergeCell ref="AE71:AK71"/>
    <mergeCell ref="C72:I72"/>
    <mergeCell ref="J72:P72"/>
    <mergeCell ref="Q72:W72"/>
    <mergeCell ref="X72:AD72"/>
    <mergeCell ref="AE72:AK72"/>
    <mergeCell ref="B45:B47"/>
    <mergeCell ref="C45:L45"/>
    <mergeCell ref="M45:V45"/>
    <mergeCell ref="W45:AF45"/>
    <mergeCell ref="AG45:AP45"/>
    <mergeCell ref="AQ45:AT47"/>
    <mergeCell ref="AV45:AW45"/>
    <mergeCell ref="AX45:AY45"/>
    <mergeCell ref="AZ45:BA45"/>
    <mergeCell ref="C46:G46"/>
    <mergeCell ref="H46:L46"/>
    <mergeCell ref="M46:Q46"/>
    <mergeCell ref="R46:V46"/>
    <mergeCell ref="W46:AA46"/>
    <mergeCell ref="AB46:AF46"/>
    <mergeCell ref="AG46:AK46"/>
    <mergeCell ref="AL46:AP46"/>
    <mergeCell ref="AW47:BC47"/>
    <mergeCell ref="AU32:BH32"/>
    <mergeCell ref="AU33:BH33"/>
    <mergeCell ref="AU34:BH34"/>
    <mergeCell ref="AU35:BH35"/>
    <mergeCell ref="AU36:BH36"/>
    <mergeCell ref="AU37:BH37"/>
    <mergeCell ref="AU38:BH38"/>
    <mergeCell ref="AU39:BH39"/>
    <mergeCell ref="C44:AP44"/>
    <mergeCell ref="AV44:AW44"/>
    <mergeCell ref="AX44:AY44"/>
    <mergeCell ref="AZ44:BA44"/>
    <mergeCell ref="BB44:BC44"/>
    <mergeCell ref="BD44:BD46"/>
    <mergeCell ref="BE44:BE46"/>
    <mergeCell ref="BF44:BF46"/>
    <mergeCell ref="BG44:BG46"/>
    <mergeCell ref="BH44:BH46"/>
    <mergeCell ref="BD43:BI43"/>
    <mergeCell ref="BI44:BI46"/>
    <mergeCell ref="BB45:BC45"/>
    <mergeCell ref="AU23:BH23"/>
    <mergeCell ref="AU24:BH24"/>
    <mergeCell ref="AU25:BH25"/>
    <mergeCell ref="AU26:BH26"/>
    <mergeCell ref="AU27:BH27"/>
    <mergeCell ref="AU28:BH28"/>
    <mergeCell ref="AU29:BH29"/>
    <mergeCell ref="AU30:BH30"/>
    <mergeCell ref="AU31:BH31"/>
    <mergeCell ref="AU21:BH21"/>
    <mergeCell ref="AU22:BH22"/>
    <mergeCell ref="W16:X16"/>
    <mergeCell ref="Y16:Z16"/>
    <mergeCell ref="AA16:AB16"/>
    <mergeCell ref="AC16:AD16"/>
    <mergeCell ref="AE16:AF16"/>
    <mergeCell ref="AG16:AH16"/>
    <mergeCell ref="W15:X15"/>
    <mergeCell ref="Y15:Z15"/>
    <mergeCell ref="AA15:AB15"/>
    <mergeCell ref="AC15:AD15"/>
    <mergeCell ref="AE15:AL15"/>
    <mergeCell ref="AM15:AT15"/>
    <mergeCell ref="AI16:AJ16"/>
    <mergeCell ref="AK16:AL16"/>
    <mergeCell ref="AM16:AN16"/>
    <mergeCell ref="AO16:AP16"/>
    <mergeCell ref="AQ16:AR16"/>
    <mergeCell ref="AS16:AT16"/>
    <mergeCell ref="AU15:BH18"/>
    <mergeCell ref="AU19:BH19"/>
    <mergeCell ref="AU20:BH20"/>
    <mergeCell ref="C16:D16"/>
    <mergeCell ref="E16:F16"/>
    <mergeCell ref="G16:H16"/>
    <mergeCell ref="I16:J16"/>
    <mergeCell ref="K16:L16"/>
    <mergeCell ref="R16:S16"/>
    <mergeCell ref="T16:U16"/>
    <mergeCell ref="R15:S15"/>
    <mergeCell ref="T15:U15"/>
    <mergeCell ref="W5:AA5"/>
    <mergeCell ref="AD5:AG5"/>
    <mergeCell ref="AK5:AN5"/>
    <mergeCell ref="C15:D15"/>
    <mergeCell ref="E15:F15"/>
    <mergeCell ref="G15:H15"/>
    <mergeCell ref="I15:J15"/>
    <mergeCell ref="K15:L15"/>
    <mergeCell ref="M15:N15"/>
    <mergeCell ref="O15:P15"/>
    <mergeCell ref="AS2:AV2"/>
    <mergeCell ref="C3:D3"/>
    <mergeCell ref="W3:AA3"/>
    <mergeCell ref="AD3:AG3"/>
    <mergeCell ref="AK3:AN3"/>
    <mergeCell ref="C4:D4"/>
    <mergeCell ref="W4:AA4"/>
    <mergeCell ref="AD4:AG4"/>
    <mergeCell ref="AK4:AN4"/>
    <mergeCell ref="C1:D1"/>
    <mergeCell ref="F1:K1"/>
    <mergeCell ref="W1:AA1"/>
    <mergeCell ref="AD1:AG1"/>
    <mergeCell ref="AK1:AN1"/>
    <mergeCell ref="C2:D2"/>
    <mergeCell ref="W2:AA2"/>
    <mergeCell ref="AD2:AG2"/>
    <mergeCell ref="AK2:AN2"/>
  </mergeCells>
  <conditionalFormatting sqref="W19:X31 W33:X38">
    <cfRule type="cellIs" priority="5" operator="greaterThan" dxfId="2">
      <formula>0.01</formula>
    </cfRule>
    <cfRule type="cellIs" priority="2" operator="greaterThan" dxfId="0">
      <formula>3</formula>
    </cfRule>
    <cfRule type="cellIs" priority="3" operator="lessThan">
      <formula>3</formula>
    </cfRule>
  </conditionalFormatting>
  <conditionalFormatting sqref="AW48:BC68">
    <cfRule type="cellIs" priority="4" operator="greaterThan" dxfId="2">
      <formula>0.05</formula>
    </cfRule>
  </conditionalFormatting>
  <conditionalFormatting sqref="AK19:AL26 AK33:AL34 AK36:AL36 AK28:AL31 AM21:AT21">
    <cfRule type="containsText" priority="1" operator="containsText" dxfId="0" text="FALSE">
      <formula>NOT(ISERROR(SEARCH("FALSE",AK19)))</formula>
    </cfRule>
  </conditionalFormatting>
  <pageMargins left="0.7" right="0.7" top="0.75" bottom="0.75" header="0.3" footer="0.3"/>
  <pageSetup orientation="portrait" horizontalDpi="4294967295" verticalDpi="4294967295"/>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Tinotenda Mwadziwana</dc:creator>
  <dcterms:created xsi:type="dcterms:W3CDTF">2020-05-19T12:39:12Z</dcterms:created>
  <dcterms:modified xsi:type="dcterms:W3CDTF">2021-09-04T16:46:39Z</dcterms:modified>
  <cp:lastModifiedBy>Emmanuel takaengwa</cp:lastModifiedBy>
  <cp:lastPrinted>2020-08-24T10:05:20Z</cp:lastPrinted>
</cp:coreProperties>
</file>