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WSU\Kastle_Lab\Research\dispensary\"/>
    </mc:Choice>
  </mc:AlternateContent>
  <xr:revisionPtr revIDLastSave="0" documentId="13_ncr:1_{E538CAD2-464C-429B-8864-CA3FD29B2DA6}" xr6:coauthVersionLast="47" xr6:coauthVersionMax="47" xr10:uidLastSave="{00000000-0000-0000-0000-000000000000}"/>
  <bookViews>
    <workbookView xWindow="28680" yWindow="-120" windowWidth="25440" windowHeight="1527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9" i="1" l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M2" i="1"/>
  <c r="L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P83" i="1"/>
  <c r="P84" i="1"/>
  <c r="P85" i="1"/>
  <c r="P86" i="1"/>
  <c r="P87" i="1"/>
  <c r="P88" i="1"/>
  <c r="P89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Q2" i="1"/>
  <c r="P2" i="1"/>
</calcChain>
</file>

<file path=xl/sharedStrings.xml><?xml version="1.0" encoding="utf-8"?>
<sst xmlns="http://schemas.openxmlformats.org/spreadsheetml/2006/main" count="405" uniqueCount="165">
  <si>
    <t>co_fip</t>
  </si>
  <si>
    <t>co_name</t>
  </si>
  <si>
    <t>state</t>
  </si>
  <si>
    <t>biden_raw</t>
  </si>
  <si>
    <t>trump_raw</t>
  </si>
  <si>
    <t>total_votes_2P_2020</t>
  </si>
  <si>
    <t>total_votes_ALL_2020</t>
  </si>
  <si>
    <t>biden_pct_2p</t>
  </si>
  <si>
    <t>trump_pct_2p</t>
  </si>
  <si>
    <t>pop_density_2020</t>
  </si>
  <si>
    <t>college_pct_2020</t>
  </si>
  <si>
    <t>rural_urban_continuum_code_2013</t>
  </si>
  <si>
    <t>urban_influence_code_2013</t>
  </si>
  <si>
    <t>metro_2013</t>
  </si>
  <si>
    <t>hh_income_med_2020</t>
  </si>
  <si>
    <t>hh_income_med_pct_of_state_2020</t>
  </si>
  <si>
    <t>five_ohios</t>
  </si>
  <si>
    <t>six_ohios</t>
  </si>
  <si>
    <t>Religious2010</t>
  </si>
  <si>
    <t>Evangelical2010</t>
  </si>
  <si>
    <t>Mainline2010</t>
  </si>
  <si>
    <t>Catholic2010</t>
  </si>
  <si>
    <t>evan_prri</t>
  </si>
  <si>
    <t>DMA</t>
  </si>
  <si>
    <t>DMAnumber</t>
  </si>
  <si>
    <t>black_18</t>
  </si>
  <si>
    <t>latino_18</t>
  </si>
  <si>
    <t>age_18</t>
  </si>
  <si>
    <t>density_18</t>
  </si>
  <si>
    <t>rural</t>
  </si>
  <si>
    <t>rural2</t>
  </si>
  <si>
    <t>issue1_yes_tot</t>
  </si>
  <si>
    <t>issue1_no_tot</t>
  </si>
  <si>
    <t>issue1_yes_pct</t>
  </si>
  <si>
    <t>issue2_yes_pct</t>
  </si>
  <si>
    <t>issue2_yes_tot</t>
  </si>
  <si>
    <t>issue2_no_tot</t>
  </si>
  <si>
    <t>issue2_no_pct</t>
  </si>
  <si>
    <t>Adams</t>
  </si>
  <si>
    <t>OH</t>
  </si>
  <si>
    <t>Cincinnati, OH</t>
  </si>
  <si>
    <t>39</t>
  </si>
  <si>
    <t>Allen</t>
  </si>
  <si>
    <t>Lima, OH</t>
  </si>
  <si>
    <t>108</t>
  </si>
  <si>
    <t>Ashland</t>
  </si>
  <si>
    <t>Cleveland-Akron (Canton), OH</t>
  </si>
  <si>
    <t>41</t>
  </si>
  <si>
    <t>Ashtabula</t>
  </si>
  <si>
    <t>Athens</t>
  </si>
  <si>
    <t>Columbus, OH</t>
  </si>
  <si>
    <t>46</t>
  </si>
  <si>
    <t>Auglaize</t>
  </si>
  <si>
    <t>Belmont</t>
  </si>
  <si>
    <t>Wheeling, WV-Steubenville, OH</t>
  </si>
  <si>
    <t>200</t>
  </si>
  <si>
    <t>Brown</t>
  </si>
  <si>
    <t>Butler</t>
  </si>
  <si>
    <t>Carroll</t>
  </si>
  <si>
    <t>Champaign</t>
  </si>
  <si>
    <t>Dayton, OH</t>
  </si>
  <si>
    <t>51</t>
  </si>
  <si>
    <t>Clark</t>
  </si>
  <si>
    <t>Clermont</t>
  </si>
  <si>
    <t>Clinton</t>
  </si>
  <si>
    <t>Columbiana</t>
  </si>
  <si>
    <t>Youngstown, OH</t>
  </si>
  <si>
    <t>206</t>
  </si>
  <si>
    <t>Coshocton</t>
  </si>
  <si>
    <t>Crawford</t>
  </si>
  <si>
    <t>Cuyahoga</t>
  </si>
  <si>
    <t>Darke</t>
  </si>
  <si>
    <t>Defiance</t>
  </si>
  <si>
    <t>Toledo, OH</t>
  </si>
  <si>
    <t>185</t>
  </si>
  <si>
    <t>Delaware</t>
  </si>
  <si>
    <t>Erie</t>
  </si>
  <si>
    <t>Fairfield</t>
  </si>
  <si>
    <t>Fayette</t>
  </si>
  <si>
    <t>Franklin</t>
  </si>
  <si>
    <t>Fulton</t>
  </si>
  <si>
    <t>Gallia</t>
  </si>
  <si>
    <t>Charleston-Huntington, WV</t>
  </si>
  <si>
    <t>32</t>
  </si>
  <si>
    <t>Geauga</t>
  </si>
  <si>
    <t>Greene</t>
  </si>
  <si>
    <t>Guernsey</t>
  </si>
  <si>
    <t>Hamilton</t>
  </si>
  <si>
    <t>Hancock</t>
  </si>
  <si>
    <t>Hardin</t>
  </si>
  <si>
    <t>Harrison</t>
  </si>
  <si>
    <t>Henry</t>
  </si>
  <si>
    <t>Highland</t>
  </si>
  <si>
    <t>Hocking</t>
  </si>
  <si>
    <t>Holmes</t>
  </si>
  <si>
    <t>Huron</t>
  </si>
  <si>
    <t>Jackson</t>
  </si>
  <si>
    <t>Jefferson</t>
  </si>
  <si>
    <t>Knox</t>
  </si>
  <si>
    <t>Lake</t>
  </si>
  <si>
    <t>Lawrence</t>
  </si>
  <si>
    <t>Licking</t>
  </si>
  <si>
    <t>Logan</t>
  </si>
  <si>
    <t>Lorain</t>
  </si>
  <si>
    <t>Lucas</t>
  </si>
  <si>
    <t>Madison</t>
  </si>
  <si>
    <t>Mahoning</t>
  </si>
  <si>
    <t>Marion</t>
  </si>
  <si>
    <t>Medina</t>
  </si>
  <si>
    <t>Meigs</t>
  </si>
  <si>
    <t>Mercer</t>
  </si>
  <si>
    <t>Miami</t>
  </si>
  <si>
    <t>Monroe</t>
  </si>
  <si>
    <t>Montgomery</t>
  </si>
  <si>
    <t>Morgan</t>
  </si>
  <si>
    <t>Morrow</t>
  </si>
  <si>
    <t>Muskingum</t>
  </si>
  <si>
    <t>Zanesville, OH</t>
  </si>
  <si>
    <t>208</t>
  </si>
  <si>
    <t>Noble</t>
  </si>
  <si>
    <t>Ottawa</t>
  </si>
  <si>
    <t>Paulding</t>
  </si>
  <si>
    <t>Ft. Wayne, IN</t>
  </si>
  <si>
    <t>69</t>
  </si>
  <si>
    <t>Perry</t>
  </si>
  <si>
    <t>Pickaway</t>
  </si>
  <si>
    <t>Pike</t>
  </si>
  <si>
    <t>Portage</t>
  </si>
  <si>
    <t>Preble</t>
  </si>
  <si>
    <t>Putnam</t>
  </si>
  <si>
    <t>Richland</t>
  </si>
  <si>
    <t>Ross</t>
  </si>
  <si>
    <t>Sandusky</t>
  </si>
  <si>
    <t>Scioto</t>
  </si>
  <si>
    <t>Seneca</t>
  </si>
  <si>
    <t>Shelby</t>
  </si>
  <si>
    <t>Stark</t>
  </si>
  <si>
    <t>Summit</t>
  </si>
  <si>
    <t>Trumbull</t>
  </si>
  <si>
    <t>Tuscarawas</t>
  </si>
  <si>
    <t>Union</t>
  </si>
  <si>
    <t>Van Wert</t>
  </si>
  <si>
    <t>Vinton</t>
  </si>
  <si>
    <t>Warren</t>
  </si>
  <si>
    <t>Washington</t>
  </si>
  <si>
    <t>Parkersburg, WV</t>
  </si>
  <si>
    <t>143</t>
  </si>
  <si>
    <t>Wayne</t>
  </si>
  <si>
    <t>Williams</t>
  </si>
  <si>
    <t>Wood</t>
  </si>
  <si>
    <t>Wyandot</t>
  </si>
  <si>
    <t>ryan22_votes</t>
  </si>
  <si>
    <t>vance22_votes</t>
  </si>
  <si>
    <t>ryan22_pct</t>
  </si>
  <si>
    <t>vance22_pct</t>
  </si>
  <si>
    <t>population</t>
  </si>
  <si>
    <t>under18</t>
  </si>
  <si>
    <t>over65</t>
  </si>
  <si>
    <t>black_pct</t>
  </si>
  <si>
    <t>asian_pct</t>
  </si>
  <si>
    <t>hispanic_pct</t>
  </si>
  <si>
    <t>rural_pct</t>
  </si>
  <si>
    <t>native_pct</t>
  </si>
  <si>
    <t>white_pct</t>
  </si>
  <si>
    <t>suicide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</si>
</sst>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name val="Calibri"/>
    </font>
    <font>
      <sz val="11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1" xfId="0" applyNumberFormat="1" applyBorder="1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0" fontId="0" fillId="0" borderId="1" xfId="0" applyBorder="1"/>
    <xf numFmtId="0" fontId="1" fillId="0" borderId="1" xfId="0" applyFont="1" applyBorder="1"/>
    <xf numFmtId="2" fontId="1" fillId="0" borderId="1" xfId="0" applyNumberFormat="1" applyFont="1" applyBorder="1"/>
    <xf numFmtId="1" fontId="0" fillId="0" borderId="1" xfId="0" applyNumberFormat="1" applyBorder="1"/>
    <xf numFmtId="3" fontId="2" fillId="0" borderId="1" xfId="0" applyNumberFormat="1" applyFont="1" applyBorder="1" applyAlignment="1">
      <alignment horizontal="center"/>
    </xf>
    <xf numFmtId="3" fontId="0" fillId="0" borderId="1" xfId="0" applyNumberFormat="1" applyBorder="1"/>
    <xf numFmtId="1" fontId="3" fillId="0" borderId="2" xfId="0" applyNumberFormat="1" applyFont="1" applyBorder="1"/>
    <xf numFmtId="164" fontId="3" fillId="0" borderId="2" xfId="0" applyNumberFormat="1" applyFont="1" applyBorder="1"/>
    <xf numFmtId="164" fontId="3" fillId="0" borderId="3" xfId="0" applyNumberFormat="1" applyFont="1" applyBorder="1"/>
    <xf numFmtId="164" fontId="3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89"/>
  <sheetViews>
    <sheetView tabSelected="1" workbookViewId="0">
      <selection activeCell="N18" sqref="N18"/>
    </sheetView>
  </sheetViews>
  <sheetFormatPr defaultColWidth="8.81640625" defaultRowHeight="14.5" x14ac:dyDescent="0.35"/>
  <cols>
    <col min="1" max="1" width="6.08984375" bestFit="1" customWidth="1"/>
    <col min="2" max="2" width="11.81640625" bestFit="1" customWidth="1"/>
    <col min="3" max="3" width="5.1796875" bestFit="1" customWidth="1"/>
    <col min="4" max="4" width="9.90625" bestFit="1" customWidth="1"/>
    <col min="5" max="5" width="10.1796875" bestFit="1" customWidth="1"/>
    <col min="6" max="6" width="18.54296875" bestFit="1" customWidth="1"/>
    <col min="7" max="7" width="19.36328125" bestFit="1" customWidth="1"/>
    <col min="8" max="8" width="12.54296875" style="4" bestFit="1" customWidth="1"/>
    <col min="9" max="9" width="12.81640625" style="4" bestFit="1" customWidth="1"/>
    <col min="10" max="10" width="12.08984375" bestFit="1" customWidth="1"/>
    <col min="11" max="11" width="13.453125" bestFit="1" customWidth="1"/>
    <col min="12" max="12" width="10.08984375" style="4" bestFit="1" customWidth="1"/>
    <col min="13" max="13" width="11.26953125" style="4" bestFit="1" customWidth="1"/>
    <col min="14" max="14" width="13.6328125" bestFit="1" customWidth="1"/>
    <col min="15" max="15" width="12.90625" bestFit="1" customWidth="1"/>
    <col min="16" max="17" width="13.7265625" style="4" bestFit="1" customWidth="1"/>
    <col min="18" max="18" width="13.6328125" bestFit="1" customWidth="1"/>
    <col min="19" max="19" width="12.90625" bestFit="1" customWidth="1"/>
    <col min="20" max="20" width="13.7265625" bestFit="1" customWidth="1"/>
    <col min="21" max="21" width="13.08984375" bestFit="1" customWidth="1"/>
    <col min="22" max="22" width="10.1796875" bestFit="1" customWidth="1"/>
    <col min="23" max="23" width="7.90625" bestFit="1" customWidth="1"/>
    <col min="24" max="24" width="6.6328125" bestFit="1" customWidth="1"/>
    <col min="25" max="26" width="8.81640625" bestFit="1" customWidth="1"/>
    <col min="27" max="27" width="9.81640625" bestFit="1" customWidth="1"/>
    <col min="28" max="28" width="11.453125" bestFit="1" customWidth="1"/>
    <col min="29" max="29" width="9.36328125" bestFit="1" customWidth="1"/>
    <col min="30" max="30" width="8.453125" bestFit="1" customWidth="1"/>
    <col min="31" max="31" width="6.90625" bestFit="1" customWidth="1"/>
    <col min="32" max="38" width="12.36328125" customWidth="1"/>
    <col min="39" max="39" width="16.453125" bestFit="1" customWidth="1"/>
    <col min="40" max="40" width="15.54296875" bestFit="1" customWidth="1"/>
    <col min="41" max="41" width="31.36328125" bestFit="1" customWidth="1"/>
    <col min="42" max="42" width="25.1796875" bestFit="1" customWidth="1"/>
    <col min="43" max="43" width="10.90625" bestFit="1" customWidth="1"/>
    <col min="44" max="44" width="20.1796875" bestFit="1" customWidth="1"/>
    <col min="45" max="45" width="32" bestFit="1" customWidth="1"/>
    <col min="46" max="46" width="9.81640625" bestFit="1" customWidth="1"/>
    <col min="48" max="48" width="12.6328125" bestFit="1" customWidth="1"/>
    <col min="49" max="49" width="14.26953125" bestFit="1" customWidth="1"/>
    <col min="50" max="50" width="12.26953125" bestFit="1" customWidth="1"/>
    <col min="51" max="51" width="11.54296875" bestFit="1" customWidth="1"/>
    <col min="52" max="52" width="9" bestFit="1" customWidth="1"/>
    <col min="53" max="53" width="28.7265625" bestFit="1" customWidth="1"/>
    <col min="54" max="54" width="11.7265625" bestFit="1" customWidth="1"/>
    <col min="55" max="55" width="8.1796875" bestFit="1" customWidth="1"/>
    <col min="56" max="56" width="8.7265625" bestFit="1" customWidth="1"/>
    <col min="57" max="57" width="6.81640625" bestFit="1" customWidth="1"/>
    <col min="58" max="58" width="10.08984375" bestFit="1" customWidth="1"/>
    <col min="59" max="59" width="4.90625" bestFit="1" customWidth="1"/>
    <col min="60" max="60" width="5.81640625" bestFit="1" customWidth="1"/>
  </cols>
  <sheetData>
    <row r="1" spans="1:60" x14ac:dyDescent="0.35">
      <c r="A1" t="s">
        <v>0</v>
      </c>
      <c r="B1" s="2" t="s">
        <v>1</v>
      </c>
      <c r="C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7" t="s">
        <v>151</v>
      </c>
      <c r="K1" s="7" t="s">
        <v>152</v>
      </c>
      <c r="L1" s="7" t="s">
        <v>153</v>
      </c>
      <c r="M1" s="7" t="s">
        <v>154</v>
      </c>
      <c r="N1" s="6" t="s">
        <v>31</v>
      </c>
      <c r="O1" s="6" t="s">
        <v>32</v>
      </c>
      <c r="P1" s="7" t="s">
        <v>33</v>
      </c>
      <c r="Q1" s="7" t="s">
        <v>34</v>
      </c>
      <c r="R1" s="6" t="s">
        <v>35</v>
      </c>
      <c r="S1" s="6" t="s">
        <v>36</v>
      </c>
      <c r="T1" s="7" t="s">
        <v>34</v>
      </c>
      <c r="U1" s="7" t="s">
        <v>37</v>
      </c>
      <c r="V1" s="7" t="s">
        <v>155</v>
      </c>
      <c r="W1" s="7" t="s">
        <v>156</v>
      </c>
      <c r="X1" s="7" t="s">
        <v>157</v>
      </c>
      <c r="Y1" s="7" t="s">
        <v>158</v>
      </c>
      <c r="Z1" s="7" t="s">
        <v>159</v>
      </c>
      <c r="AA1" s="7" t="s">
        <v>162</v>
      </c>
      <c r="AB1" s="7" t="s">
        <v>160</v>
      </c>
      <c r="AC1" s="7" t="s">
        <v>163</v>
      </c>
      <c r="AD1" s="7" t="s">
        <v>161</v>
      </c>
      <c r="AE1" s="7" t="s">
        <v>164</v>
      </c>
      <c r="AF1" s="7"/>
      <c r="AG1" s="7"/>
      <c r="AH1" s="7"/>
      <c r="AI1" s="7"/>
      <c r="AJ1" s="7"/>
      <c r="AK1" s="7"/>
      <c r="AL1" s="7"/>
      <c r="AM1" t="s">
        <v>9</v>
      </c>
      <c r="AN1" t="s">
        <v>10</v>
      </c>
      <c r="AO1" t="s">
        <v>11</v>
      </c>
      <c r="AP1" t="s">
        <v>12</v>
      </c>
      <c r="AQ1" t="s">
        <v>13</v>
      </c>
      <c r="AR1" t="s">
        <v>14</v>
      </c>
      <c r="AS1" t="s">
        <v>15</v>
      </c>
      <c r="AT1" t="s">
        <v>16</v>
      </c>
      <c r="AU1" t="s">
        <v>17</v>
      </c>
      <c r="AV1" t="s">
        <v>18</v>
      </c>
      <c r="AW1" t="s">
        <v>19</v>
      </c>
      <c r="AX1" t="s">
        <v>20</v>
      </c>
      <c r="AY1" t="s">
        <v>21</v>
      </c>
      <c r="AZ1" t="s">
        <v>22</v>
      </c>
      <c r="BA1" t="s">
        <v>23</v>
      </c>
      <c r="BB1" t="s">
        <v>24</v>
      </c>
      <c r="BC1" t="s">
        <v>25</v>
      </c>
      <c r="BD1" t="s">
        <v>26</v>
      </c>
      <c r="BE1" s="2" t="s">
        <v>27</v>
      </c>
      <c r="BF1" s="2" t="s">
        <v>28</v>
      </c>
      <c r="BG1" t="s">
        <v>29</v>
      </c>
      <c r="BH1" s="5" t="s">
        <v>30</v>
      </c>
    </row>
    <row r="2" spans="1:60" x14ac:dyDescent="0.35">
      <c r="A2" s="8">
        <v>39001</v>
      </c>
      <c r="B2" t="s">
        <v>38</v>
      </c>
      <c r="C2" t="s">
        <v>39</v>
      </c>
      <c r="D2" s="8">
        <v>2156</v>
      </c>
      <c r="E2" s="8">
        <v>9870</v>
      </c>
      <c r="F2" s="8">
        <v>12026</v>
      </c>
      <c r="G2" s="8">
        <v>12145</v>
      </c>
      <c r="H2" s="1">
        <v>17.927822113037109</v>
      </c>
      <c r="I2" s="1">
        <v>82.072174072265597</v>
      </c>
      <c r="J2" s="9">
        <v>1976</v>
      </c>
      <c r="K2" s="9">
        <v>6749</v>
      </c>
      <c r="L2" s="1">
        <f>((J2/(J2+K2))*100)</f>
        <v>22.647564469914037</v>
      </c>
      <c r="M2" s="1">
        <f>((K2/(J2+K2))*100)</f>
        <v>77.352435530085955</v>
      </c>
      <c r="N2" s="9">
        <v>2443</v>
      </c>
      <c r="O2" s="9">
        <v>5287</v>
      </c>
      <c r="P2" s="1">
        <f>(N2/(N2+O2))*100</f>
        <v>31.60413971539457</v>
      </c>
      <c r="Q2" s="1">
        <f>(O2/(N2+O2))*100</f>
        <v>68.395860284605433</v>
      </c>
      <c r="R2" s="9">
        <v>3368</v>
      </c>
      <c r="S2" s="9">
        <v>4326</v>
      </c>
      <c r="T2" s="1">
        <f>(R2/(R2+S2))*100</f>
        <v>43.774369638679488</v>
      </c>
      <c r="U2" s="1">
        <f>(S2/(R2+S2))*100</f>
        <v>56.225630361320512</v>
      </c>
      <c r="V2" s="11">
        <v>27542</v>
      </c>
      <c r="W2" s="12">
        <v>24.199404546</v>
      </c>
      <c r="X2" s="12">
        <v>18.502650497000001</v>
      </c>
      <c r="Y2" s="13">
        <v>0.58456176019999995</v>
      </c>
      <c r="Z2" s="13">
        <v>0.60634667050000002</v>
      </c>
      <c r="AA2" s="13">
        <v>2.1784910300000002E-2</v>
      </c>
      <c r="AB2" s="13">
        <v>1.1437077917</v>
      </c>
      <c r="AC2" s="13">
        <v>95.839082129000005</v>
      </c>
      <c r="AD2" s="13">
        <v>89.026269701999993</v>
      </c>
      <c r="AE2" s="14"/>
      <c r="AF2" s="14"/>
      <c r="AG2" s="14"/>
      <c r="AH2" s="14"/>
      <c r="AI2" s="14"/>
      <c r="AJ2" s="14"/>
      <c r="AK2" s="1"/>
      <c r="AL2" s="1"/>
      <c r="AM2" s="8">
        <v>18.4352832657619</v>
      </c>
      <c r="AN2" s="8">
        <v>15.955295369877589</v>
      </c>
      <c r="AO2" s="10">
        <v>6</v>
      </c>
      <c r="AP2" s="10">
        <v>4</v>
      </c>
      <c r="AQ2" s="10">
        <v>0</v>
      </c>
      <c r="AR2" s="10">
        <v>42342</v>
      </c>
      <c r="AS2" s="8">
        <v>70.14910536779324</v>
      </c>
      <c r="AT2" s="8">
        <v>3</v>
      </c>
      <c r="AU2" s="8">
        <v>4</v>
      </c>
      <c r="AV2" s="1">
        <v>243.96</v>
      </c>
      <c r="AW2" s="1">
        <v>156.36000000000001</v>
      </c>
      <c r="AX2" s="1">
        <v>58.81</v>
      </c>
      <c r="AY2" s="1">
        <v>17.510000000000002</v>
      </c>
      <c r="AZ2" s="1">
        <v>46</v>
      </c>
      <c r="BA2" t="s">
        <v>40</v>
      </c>
      <c r="BB2" t="s">
        <v>41</v>
      </c>
      <c r="BC2" s="8">
        <v>0.46119342614682302</v>
      </c>
      <c r="BD2" s="8">
        <v>1.0393984342373601</v>
      </c>
      <c r="BE2" s="8">
        <v>42.2</v>
      </c>
      <c r="BF2" s="8">
        <v>47.214498933901851</v>
      </c>
      <c r="BG2" s="8">
        <v>0</v>
      </c>
      <c r="BH2" s="8">
        <v>1</v>
      </c>
    </row>
    <row r="3" spans="1:60" x14ac:dyDescent="0.35">
      <c r="A3" s="8">
        <v>39003</v>
      </c>
      <c r="B3" t="s">
        <v>42</v>
      </c>
      <c r="C3" t="s">
        <v>39</v>
      </c>
      <c r="D3" s="8">
        <v>14149</v>
      </c>
      <c r="E3" s="8">
        <v>33116</v>
      </c>
      <c r="F3" s="8">
        <v>47265</v>
      </c>
      <c r="G3" s="8">
        <v>48006</v>
      </c>
      <c r="H3" s="1">
        <v>29.935470581054688</v>
      </c>
      <c r="I3" s="1">
        <v>70.064529418945313</v>
      </c>
      <c r="J3" s="9">
        <v>9428</v>
      </c>
      <c r="K3" s="9">
        <v>23229</v>
      </c>
      <c r="L3" s="1">
        <f t="shared" ref="L3:L66" si="0">((J3/(J3+K3))*100)</f>
        <v>28.869767584285142</v>
      </c>
      <c r="M3" s="1">
        <f t="shared" ref="M3:M66" si="1">((K3/(J3+K3))*100)</f>
        <v>71.130232415714858</v>
      </c>
      <c r="N3" s="9">
        <v>10978</v>
      </c>
      <c r="O3" s="9">
        <v>20029</v>
      </c>
      <c r="P3" s="1">
        <f t="shared" ref="P3:P66" si="2">(N3/(N3+O3))*100</f>
        <v>35.404908569032798</v>
      </c>
      <c r="Q3" s="1">
        <f t="shared" ref="Q3:Q66" si="3">(O3/(N3+O3))*100</f>
        <v>64.595091430967202</v>
      </c>
      <c r="R3" s="9">
        <v>14216</v>
      </c>
      <c r="S3" s="9">
        <v>16581</v>
      </c>
      <c r="T3" s="1">
        <f t="shared" ref="T3:T66" si="4">(R3/(R3+S3))*100</f>
        <v>46.160340292885671</v>
      </c>
      <c r="U3" s="1">
        <f t="shared" ref="U3:U66" si="5">(S3/(R3+S3))*100</f>
        <v>53.839659707114329</v>
      </c>
      <c r="V3" s="11">
        <v>101670</v>
      </c>
      <c r="W3" s="12">
        <v>23.192682207000001</v>
      </c>
      <c r="X3" s="12">
        <v>18.233500541000002</v>
      </c>
      <c r="Y3" s="13">
        <v>12.334021835</v>
      </c>
      <c r="Z3" s="13">
        <v>0.33146454209999998</v>
      </c>
      <c r="AA3" s="13">
        <v>4.8195141099999998E-2</v>
      </c>
      <c r="AB3" s="13">
        <v>3.7031572735</v>
      </c>
      <c r="AC3" s="13">
        <v>79.800334414999995</v>
      </c>
      <c r="AD3" s="13">
        <v>25.890850269000001</v>
      </c>
      <c r="AE3" s="14"/>
      <c r="AF3" s="14"/>
      <c r="AG3" s="14"/>
      <c r="AH3" s="14"/>
      <c r="AI3" s="14"/>
      <c r="AJ3" s="14"/>
      <c r="AK3" s="1"/>
      <c r="AL3" s="1"/>
      <c r="AM3" s="8">
        <v>99.418704851077294</v>
      </c>
      <c r="AN3" s="8">
        <v>19.118502997497231</v>
      </c>
      <c r="AO3" s="10">
        <v>3</v>
      </c>
      <c r="AP3" s="10">
        <v>2</v>
      </c>
      <c r="AQ3" s="10">
        <v>1</v>
      </c>
      <c r="AR3" s="10">
        <v>52558</v>
      </c>
      <c r="AS3" s="8">
        <v>87.074221338634857</v>
      </c>
      <c r="AT3" s="8">
        <v>1</v>
      </c>
      <c r="AU3" s="8">
        <v>5</v>
      </c>
      <c r="AV3" s="1">
        <v>521.78888888888901</v>
      </c>
      <c r="AW3" s="1">
        <v>162.71</v>
      </c>
      <c r="AX3" s="1">
        <v>140.448888888889</v>
      </c>
      <c r="AY3" s="1">
        <v>168.77</v>
      </c>
      <c r="AZ3" s="1">
        <v>31</v>
      </c>
      <c r="BA3" t="s">
        <v>43</v>
      </c>
      <c r="BB3" t="s">
        <v>44</v>
      </c>
      <c r="BC3" s="8">
        <v>11.95444803290785</v>
      </c>
      <c r="BD3" s="8">
        <v>3.148832429342685</v>
      </c>
      <c r="BE3" s="8">
        <v>38.799999999999997</v>
      </c>
      <c r="BF3" s="8">
        <v>252.6004670025805</v>
      </c>
      <c r="BG3" s="8">
        <v>1</v>
      </c>
      <c r="BH3" s="8">
        <v>0</v>
      </c>
    </row>
    <row r="4" spans="1:60" x14ac:dyDescent="0.35">
      <c r="A4" s="8">
        <v>39005</v>
      </c>
      <c r="B4" t="s">
        <v>45</v>
      </c>
      <c r="C4" t="s">
        <v>39</v>
      </c>
      <c r="D4" s="8">
        <v>6541</v>
      </c>
      <c r="E4" s="8">
        <v>19407</v>
      </c>
      <c r="F4" s="8">
        <v>25948</v>
      </c>
      <c r="G4" s="8">
        <v>26405</v>
      </c>
      <c r="H4" s="1">
        <v>25.208108901977539</v>
      </c>
      <c r="I4" s="1">
        <v>74.791893005371094</v>
      </c>
      <c r="J4" s="9">
        <v>5034</v>
      </c>
      <c r="K4" s="9">
        <v>13366</v>
      </c>
      <c r="L4" s="1">
        <f t="shared" si="0"/>
        <v>27.358695652173914</v>
      </c>
      <c r="M4" s="1">
        <f t="shared" si="1"/>
        <v>72.641304347826079</v>
      </c>
      <c r="N4" s="9">
        <v>7655</v>
      </c>
      <c r="O4" s="9">
        <v>10573</v>
      </c>
      <c r="P4" s="1">
        <f t="shared" si="2"/>
        <v>41.995830590300635</v>
      </c>
      <c r="Q4" s="1">
        <f t="shared" si="3"/>
        <v>58.004169409699372</v>
      </c>
      <c r="R4" s="9">
        <v>8200</v>
      </c>
      <c r="S4" s="9">
        <v>10029</v>
      </c>
      <c r="T4" s="1">
        <f t="shared" si="4"/>
        <v>44.983268418454116</v>
      </c>
      <c r="U4" s="1">
        <f t="shared" si="5"/>
        <v>55.016731581545884</v>
      </c>
      <c r="V4" s="11">
        <v>52316</v>
      </c>
      <c r="W4" s="12">
        <v>22.289548131</v>
      </c>
      <c r="X4" s="12">
        <v>19.531309733000001</v>
      </c>
      <c r="Y4" s="13">
        <v>0.86015750440000005</v>
      </c>
      <c r="Z4" s="13">
        <v>0.30965670159999997</v>
      </c>
      <c r="AA4" s="13">
        <v>7.8369906000000003E-2</v>
      </c>
      <c r="AB4" s="13">
        <v>1.6362107195</v>
      </c>
      <c r="AC4" s="13">
        <v>95.120039758000004</v>
      </c>
      <c r="AD4" s="13">
        <v>61.937559984000004</v>
      </c>
      <c r="AE4" s="14"/>
      <c r="AF4" s="14"/>
      <c r="AG4" s="14"/>
      <c r="AH4" s="14"/>
      <c r="AI4" s="14"/>
      <c r="AJ4" s="14"/>
      <c r="AK4" s="1"/>
      <c r="AL4" s="1"/>
      <c r="AM4" s="8">
        <v>48.8167186426681</v>
      </c>
      <c r="AN4" s="8">
        <v>22.198527111945179</v>
      </c>
      <c r="AO4" s="10">
        <v>4</v>
      </c>
      <c r="AP4" s="10">
        <v>3</v>
      </c>
      <c r="AQ4" s="10">
        <v>0</v>
      </c>
      <c r="AR4" s="10">
        <v>55699</v>
      </c>
      <c r="AS4" s="8">
        <v>92.277998674618956</v>
      </c>
      <c r="AT4" s="8">
        <v>2</v>
      </c>
      <c r="AU4" s="8">
        <v>0</v>
      </c>
      <c r="AV4" s="1">
        <v>436.99</v>
      </c>
      <c r="AW4" s="1">
        <v>258.25</v>
      </c>
      <c r="AX4" s="1">
        <v>137.71</v>
      </c>
      <c r="AY4" s="1">
        <v>28.398888888888902</v>
      </c>
      <c r="AZ4" s="1">
        <v>31</v>
      </c>
      <c r="BA4" t="s">
        <v>46</v>
      </c>
      <c r="BB4" t="s">
        <v>47</v>
      </c>
      <c r="BC4" s="8">
        <v>0.83894283506470591</v>
      </c>
      <c r="BD4" s="8">
        <v>1.3733157497673449</v>
      </c>
      <c r="BE4" s="8">
        <v>40.35</v>
      </c>
      <c r="BF4" s="8">
        <v>125.19681349578201</v>
      </c>
      <c r="BG4" s="8">
        <v>0</v>
      </c>
      <c r="BH4" s="8">
        <v>1</v>
      </c>
    </row>
    <row r="5" spans="1:60" x14ac:dyDescent="0.35">
      <c r="A5" s="8">
        <v>39007</v>
      </c>
      <c r="B5" t="s">
        <v>48</v>
      </c>
      <c r="C5" t="s">
        <v>39</v>
      </c>
      <c r="D5" s="8">
        <v>16497</v>
      </c>
      <c r="E5" s="8">
        <v>26890</v>
      </c>
      <c r="F5" s="8">
        <v>43387</v>
      </c>
      <c r="G5" s="8">
        <v>44147</v>
      </c>
      <c r="H5" s="1">
        <v>38.022911071777344</v>
      </c>
      <c r="I5" s="1">
        <v>61.977088928222656</v>
      </c>
      <c r="J5" s="9">
        <v>12561</v>
      </c>
      <c r="K5" s="9">
        <v>18277</v>
      </c>
      <c r="L5" s="1">
        <f t="shared" si="0"/>
        <v>40.732213502821196</v>
      </c>
      <c r="M5" s="1">
        <f t="shared" si="1"/>
        <v>59.267786497178811</v>
      </c>
      <c r="N5" s="9">
        <v>16569</v>
      </c>
      <c r="O5" s="9">
        <v>13841</v>
      </c>
      <c r="P5" s="1">
        <f t="shared" si="2"/>
        <v>54.485366655705356</v>
      </c>
      <c r="Q5" s="1">
        <f t="shared" si="3"/>
        <v>45.514633344294644</v>
      </c>
      <c r="R5" s="9">
        <v>16725</v>
      </c>
      <c r="S5" s="9">
        <v>13590</v>
      </c>
      <c r="T5" s="1">
        <f t="shared" si="4"/>
        <v>55.170707570509649</v>
      </c>
      <c r="U5" s="1">
        <f t="shared" si="5"/>
        <v>44.829292429490351</v>
      </c>
      <c r="V5" s="11">
        <v>97337</v>
      </c>
      <c r="W5" s="12">
        <v>22.017321265</v>
      </c>
      <c r="X5" s="12">
        <v>20.020136227999998</v>
      </c>
      <c r="Y5" s="13">
        <v>3.4693898517999999</v>
      </c>
      <c r="Z5" s="13">
        <v>0.36060285399999997</v>
      </c>
      <c r="AA5" s="13">
        <v>5.1367927899999999E-2</v>
      </c>
      <c r="AB5" s="13">
        <v>4.8316673002000003</v>
      </c>
      <c r="AC5" s="13">
        <v>88.642551136999998</v>
      </c>
      <c r="AD5" s="13">
        <v>46.368858193000001</v>
      </c>
      <c r="AE5" s="14"/>
      <c r="AF5" s="14"/>
      <c r="AG5" s="14"/>
      <c r="AH5" s="14"/>
      <c r="AI5" s="14"/>
      <c r="AJ5" s="14"/>
      <c r="AK5" s="1"/>
      <c r="AL5" s="1"/>
      <c r="AM5" s="8">
        <v>53.969510513038003</v>
      </c>
      <c r="AN5" s="8">
        <v>15.08347391076726</v>
      </c>
      <c r="AO5" s="10">
        <v>4</v>
      </c>
      <c r="AP5" s="10">
        <v>3</v>
      </c>
      <c r="AQ5" s="10">
        <v>0</v>
      </c>
      <c r="AR5" s="10">
        <v>51252</v>
      </c>
      <c r="AS5" s="8">
        <v>84.910536779324048</v>
      </c>
      <c r="AT5" s="8">
        <v>0</v>
      </c>
      <c r="AU5" s="8">
        <v>0</v>
      </c>
      <c r="AV5" s="1">
        <v>361.42</v>
      </c>
      <c r="AW5" s="1">
        <v>92.79</v>
      </c>
      <c r="AX5" s="1">
        <v>113.06</v>
      </c>
      <c r="AY5" s="1">
        <v>139.258888888889</v>
      </c>
      <c r="AZ5" s="1">
        <v>29</v>
      </c>
      <c r="BA5" t="s">
        <v>46</v>
      </c>
      <c r="BB5" t="s">
        <v>47</v>
      </c>
      <c r="BC5" s="8">
        <v>3.82632692968639</v>
      </c>
      <c r="BD5" s="8">
        <v>4.2113411139096604</v>
      </c>
      <c r="BE5" s="8">
        <v>42.45</v>
      </c>
      <c r="BF5" s="8">
        <v>71.138606623291153</v>
      </c>
      <c r="BG5" s="8">
        <v>0</v>
      </c>
      <c r="BH5" s="8">
        <v>1</v>
      </c>
    </row>
    <row r="6" spans="1:60" x14ac:dyDescent="0.35">
      <c r="A6" s="8">
        <v>39009</v>
      </c>
      <c r="B6" t="s">
        <v>49</v>
      </c>
      <c r="C6" t="s">
        <v>39</v>
      </c>
      <c r="D6" s="8">
        <v>14772</v>
      </c>
      <c r="E6" s="8">
        <v>10862</v>
      </c>
      <c r="F6" s="8">
        <v>25634</v>
      </c>
      <c r="G6" s="8">
        <v>26059</v>
      </c>
      <c r="H6" s="1">
        <v>57.626590728759766</v>
      </c>
      <c r="I6" s="1">
        <v>42.373409271240234</v>
      </c>
      <c r="J6" s="9">
        <v>11578</v>
      </c>
      <c r="K6" s="9">
        <v>7482</v>
      </c>
      <c r="L6" s="1">
        <f t="shared" si="0"/>
        <v>60.745015739769151</v>
      </c>
      <c r="M6" s="1">
        <f t="shared" si="1"/>
        <v>39.254984260230849</v>
      </c>
      <c r="N6" s="9">
        <v>13515</v>
      </c>
      <c r="O6" s="9">
        <v>5112</v>
      </c>
      <c r="P6" s="1">
        <f t="shared" si="2"/>
        <v>72.555967144467701</v>
      </c>
      <c r="Q6" s="1">
        <f t="shared" si="3"/>
        <v>27.444032855532292</v>
      </c>
      <c r="R6" s="9">
        <v>13051</v>
      </c>
      <c r="S6" s="9">
        <v>5443</v>
      </c>
      <c r="T6" s="1">
        <f t="shared" si="4"/>
        <v>70.568833135070832</v>
      </c>
      <c r="U6" s="1">
        <f t="shared" si="5"/>
        <v>29.431166864929164</v>
      </c>
      <c r="V6" s="11">
        <v>62056</v>
      </c>
      <c r="W6" s="12">
        <v>14.483692148999999</v>
      </c>
      <c r="X6" s="12">
        <v>14.261312363</v>
      </c>
      <c r="Y6" s="13">
        <v>2.7314038933</v>
      </c>
      <c r="Z6" s="13">
        <v>0.3835245585</v>
      </c>
      <c r="AA6" s="13">
        <v>6.4457908999999994E-2</v>
      </c>
      <c r="AB6" s="13">
        <v>1.9772463580999999</v>
      </c>
      <c r="AC6" s="13">
        <v>89.805981693999996</v>
      </c>
      <c r="AD6" s="13">
        <v>43.170622481000002</v>
      </c>
      <c r="AE6" s="14"/>
      <c r="AF6" s="14"/>
      <c r="AG6" s="14"/>
      <c r="AH6" s="14"/>
      <c r="AI6" s="14"/>
      <c r="AJ6" s="14"/>
      <c r="AK6" s="1"/>
      <c r="AL6" s="1"/>
      <c r="AM6" s="8">
        <v>50.549418963730098</v>
      </c>
      <c r="AN6" s="8">
        <v>34.058031607993968</v>
      </c>
      <c r="AO6" s="10">
        <v>4</v>
      </c>
      <c r="AP6" s="10">
        <v>3</v>
      </c>
      <c r="AQ6" s="10">
        <v>0</v>
      </c>
      <c r="AR6" s="10">
        <v>42215</v>
      </c>
      <c r="AS6" s="8">
        <v>69.938701126573889</v>
      </c>
      <c r="AT6" s="8">
        <v>3</v>
      </c>
      <c r="AU6" s="8">
        <v>3</v>
      </c>
      <c r="AV6" s="1">
        <v>202.34</v>
      </c>
      <c r="AW6" s="1">
        <v>78.650000000000006</v>
      </c>
      <c r="AX6" s="1">
        <v>79.900000000000006</v>
      </c>
      <c r="AY6" s="1">
        <v>30.05</v>
      </c>
      <c r="AZ6" s="1">
        <v>25</v>
      </c>
      <c r="BA6" t="s">
        <v>50</v>
      </c>
      <c r="BB6" t="s">
        <v>51</v>
      </c>
      <c r="BC6" s="8">
        <v>2.8405159995662199</v>
      </c>
      <c r="BD6" s="8">
        <v>1.914540627431095</v>
      </c>
      <c r="BE6" s="8">
        <v>29.1</v>
      </c>
      <c r="BF6" s="8">
        <v>129.76064039021298</v>
      </c>
      <c r="BG6" s="8">
        <v>0</v>
      </c>
      <c r="BH6" s="8">
        <v>1</v>
      </c>
    </row>
    <row r="7" spans="1:60" x14ac:dyDescent="0.35">
      <c r="A7" s="8">
        <v>39011</v>
      </c>
      <c r="B7" t="s">
        <v>52</v>
      </c>
      <c r="C7" t="s">
        <v>39</v>
      </c>
      <c r="D7" s="8">
        <v>4651</v>
      </c>
      <c r="E7" s="8">
        <v>20798</v>
      </c>
      <c r="F7" s="8">
        <v>25449</v>
      </c>
      <c r="G7" s="8">
        <v>25777</v>
      </c>
      <c r="H7" s="1">
        <v>18.275766372680664</v>
      </c>
      <c r="I7" s="1">
        <v>81.724235534667969</v>
      </c>
      <c r="J7" s="9">
        <v>3641</v>
      </c>
      <c r="K7" s="9">
        <v>15022</v>
      </c>
      <c r="L7" s="1">
        <f t="shared" si="0"/>
        <v>19.509189305042064</v>
      </c>
      <c r="M7" s="1">
        <f t="shared" si="1"/>
        <v>80.490810694957943</v>
      </c>
      <c r="N7" s="9">
        <v>4688</v>
      </c>
      <c r="O7" s="9">
        <v>12915</v>
      </c>
      <c r="P7" s="1">
        <f t="shared" si="2"/>
        <v>26.631824120888485</v>
      </c>
      <c r="Q7" s="1">
        <f t="shared" si="3"/>
        <v>73.368175879111519</v>
      </c>
      <c r="R7" s="9">
        <v>6761</v>
      </c>
      <c r="S7" s="9">
        <v>10741</v>
      </c>
      <c r="T7" s="1">
        <f t="shared" si="4"/>
        <v>38.629870871900359</v>
      </c>
      <c r="U7" s="1">
        <f t="shared" si="5"/>
        <v>61.370129128099649</v>
      </c>
      <c r="V7" s="11">
        <v>46141</v>
      </c>
      <c r="W7" s="12">
        <v>24.100041178000001</v>
      </c>
      <c r="X7" s="12">
        <v>18.965778808</v>
      </c>
      <c r="Y7" s="13">
        <v>0.64801369710000001</v>
      </c>
      <c r="Z7" s="13">
        <v>0.26874146640000002</v>
      </c>
      <c r="AA7" s="13">
        <v>0.11703257409999999</v>
      </c>
      <c r="AB7" s="13">
        <v>1.9288702021999999</v>
      </c>
      <c r="AC7" s="13">
        <v>95.294857069000003</v>
      </c>
      <c r="AD7" s="13">
        <v>39.136869138000002</v>
      </c>
      <c r="AE7" s="14"/>
      <c r="AF7" s="14"/>
      <c r="AG7" s="14"/>
      <c r="AH7" s="14"/>
      <c r="AI7" s="14"/>
      <c r="AJ7" s="14"/>
      <c r="AK7" s="1"/>
      <c r="AL7" s="1"/>
      <c r="AM7" s="8">
        <v>44.039767783337197</v>
      </c>
      <c r="AN7" s="8">
        <v>20.052299253778941</v>
      </c>
      <c r="AO7" s="10">
        <v>4</v>
      </c>
      <c r="AP7" s="10">
        <v>5</v>
      </c>
      <c r="AQ7" s="10">
        <v>0</v>
      </c>
      <c r="AR7" s="10">
        <v>69468</v>
      </c>
      <c r="AS7" s="8">
        <v>115.08946322067595</v>
      </c>
      <c r="AT7" s="8">
        <v>1</v>
      </c>
      <c r="AU7" s="8">
        <v>5</v>
      </c>
      <c r="AV7" s="1">
        <v>585.08000000000004</v>
      </c>
      <c r="AW7" s="1">
        <v>102.718888888889</v>
      </c>
      <c r="AX7" s="1">
        <v>210.15</v>
      </c>
      <c r="AY7" s="1">
        <v>253.448888888889</v>
      </c>
      <c r="AZ7" s="1">
        <v>29</v>
      </c>
      <c r="BA7" t="s">
        <v>43</v>
      </c>
      <c r="BB7" t="s">
        <v>44</v>
      </c>
      <c r="BC7" s="8">
        <v>0.67433713712558452</v>
      </c>
      <c r="BD7" s="8">
        <v>1.7200619621316151</v>
      </c>
      <c r="BE7" s="8">
        <v>40.799999999999997</v>
      </c>
      <c r="BF7" s="8">
        <v>113.806573611007</v>
      </c>
      <c r="BG7" s="8">
        <v>0</v>
      </c>
      <c r="BH7" s="8">
        <v>1</v>
      </c>
    </row>
    <row r="8" spans="1:60" x14ac:dyDescent="0.35">
      <c r="A8" s="8">
        <v>39013</v>
      </c>
      <c r="B8" t="s">
        <v>53</v>
      </c>
      <c r="C8" t="s">
        <v>39</v>
      </c>
      <c r="D8" s="8">
        <v>9138</v>
      </c>
      <c r="E8" s="8">
        <v>23560</v>
      </c>
      <c r="F8" s="8">
        <v>32698</v>
      </c>
      <c r="G8" s="8">
        <v>33088</v>
      </c>
      <c r="H8" s="1">
        <v>27.946662902832031</v>
      </c>
      <c r="I8" s="1">
        <v>72.053337097167969</v>
      </c>
      <c r="J8" s="9">
        <v>7356</v>
      </c>
      <c r="K8" s="9">
        <v>15169</v>
      </c>
      <c r="L8" s="1">
        <f t="shared" si="0"/>
        <v>32.657047724750278</v>
      </c>
      <c r="M8" s="1">
        <f t="shared" si="1"/>
        <v>67.342952275249729</v>
      </c>
      <c r="N8" s="9">
        <v>7645</v>
      </c>
      <c r="O8" s="9">
        <v>11252</v>
      </c>
      <c r="P8" s="1">
        <f t="shared" si="2"/>
        <v>40.456157061967509</v>
      </c>
      <c r="Q8" s="1">
        <f t="shared" si="3"/>
        <v>59.543842938032491</v>
      </c>
      <c r="R8" s="9">
        <v>9112</v>
      </c>
      <c r="S8" s="9">
        <v>9691</v>
      </c>
      <c r="T8" s="1">
        <f t="shared" si="4"/>
        <v>48.460352071477956</v>
      </c>
      <c r="U8" s="1">
        <f t="shared" si="5"/>
        <v>51.539647928522051</v>
      </c>
      <c r="V8" s="11">
        <v>65849</v>
      </c>
      <c r="W8" s="12">
        <v>19.102795789999998</v>
      </c>
      <c r="X8" s="12">
        <v>21.652568756000001</v>
      </c>
      <c r="Y8" s="13">
        <v>4.1443302099999997</v>
      </c>
      <c r="Z8" s="13">
        <v>0.19742137309999999</v>
      </c>
      <c r="AA8" s="13">
        <v>2.5816641099999999E-2</v>
      </c>
      <c r="AB8" s="13">
        <v>1.2042703762</v>
      </c>
      <c r="AC8" s="13">
        <v>92.248933164999997</v>
      </c>
      <c r="AD8" s="13">
        <v>54.664772726999999</v>
      </c>
      <c r="AE8" s="14"/>
      <c r="AF8" s="14"/>
      <c r="AG8" s="14"/>
      <c r="AH8" s="14"/>
      <c r="AI8" s="14"/>
      <c r="AJ8" s="14"/>
      <c r="AK8" s="1"/>
      <c r="AL8" s="1"/>
      <c r="AM8" s="8">
        <v>49.682232630200403</v>
      </c>
      <c r="AN8" s="8">
        <v>16.00032438569459</v>
      </c>
      <c r="AO8" s="10">
        <v>3</v>
      </c>
      <c r="AP8" s="10">
        <v>2</v>
      </c>
      <c r="AQ8" s="10">
        <v>1</v>
      </c>
      <c r="AR8" s="10">
        <v>50626</v>
      </c>
      <c r="AS8" s="8">
        <v>83.873426110006619</v>
      </c>
      <c r="AT8" s="8">
        <v>3</v>
      </c>
      <c r="AU8" s="8">
        <v>3</v>
      </c>
      <c r="AV8" s="1">
        <v>380.17</v>
      </c>
      <c r="AW8" s="1">
        <v>109.828888888889</v>
      </c>
      <c r="AX8" s="1">
        <v>142.21888888888901</v>
      </c>
      <c r="AY8" s="1">
        <v>116.18</v>
      </c>
      <c r="AZ8" s="1">
        <v>35</v>
      </c>
      <c r="BA8" t="s">
        <v>54</v>
      </c>
      <c r="BB8" t="s">
        <v>55</v>
      </c>
      <c r="BC8" s="8">
        <v>3.7919770598812099</v>
      </c>
      <c r="BD8" s="8">
        <v>0.9915414662904245</v>
      </c>
      <c r="BE8" s="8">
        <v>44.3</v>
      </c>
      <c r="BF8" s="8">
        <v>124.259634611124</v>
      </c>
      <c r="BG8" s="8">
        <v>1</v>
      </c>
      <c r="BH8" s="8">
        <v>0</v>
      </c>
    </row>
    <row r="9" spans="1:60" x14ac:dyDescent="0.35">
      <c r="A9" s="8">
        <v>39015</v>
      </c>
      <c r="B9" t="s">
        <v>56</v>
      </c>
      <c r="C9" t="s">
        <v>39</v>
      </c>
      <c r="D9" s="8">
        <v>4380</v>
      </c>
      <c r="E9" s="8">
        <v>16480</v>
      </c>
      <c r="F9" s="8">
        <v>20860</v>
      </c>
      <c r="G9" s="8">
        <v>21096</v>
      </c>
      <c r="H9" s="1">
        <v>20.997123718261719</v>
      </c>
      <c r="I9" s="1">
        <v>79.002876281738281</v>
      </c>
      <c r="J9" s="9">
        <v>3300</v>
      </c>
      <c r="K9" s="9">
        <v>10832</v>
      </c>
      <c r="L9" s="1">
        <f t="shared" si="0"/>
        <v>23.351259552787997</v>
      </c>
      <c r="M9" s="1">
        <f t="shared" si="1"/>
        <v>76.648740447212006</v>
      </c>
      <c r="N9" s="9">
        <v>4852</v>
      </c>
      <c r="O9" s="9">
        <v>8578</v>
      </c>
      <c r="P9" s="1">
        <f t="shared" si="2"/>
        <v>36.12807148175726</v>
      </c>
      <c r="Q9" s="1">
        <f t="shared" si="3"/>
        <v>63.87192851824274</v>
      </c>
      <c r="R9" s="9">
        <v>6742</v>
      </c>
      <c r="S9" s="9">
        <v>6612</v>
      </c>
      <c r="T9" s="1">
        <f t="shared" si="4"/>
        <v>50.486745544406176</v>
      </c>
      <c r="U9" s="1">
        <f t="shared" si="5"/>
        <v>49.513254455593831</v>
      </c>
      <c r="V9" s="11">
        <v>43662</v>
      </c>
      <c r="W9" s="12">
        <v>22.859694929</v>
      </c>
      <c r="X9" s="12">
        <v>18.812697539999998</v>
      </c>
      <c r="Y9" s="13">
        <v>0.90467683570000001</v>
      </c>
      <c r="Z9" s="13">
        <v>0.32751591769999999</v>
      </c>
      <c r="AA9" s="13">
        <v>2.2903211E-2</v>
      </c>
      <c r="AB9" s="13">
        <v>1.2802894966</v>
      </c>
      <c r="AC9" s="13">
        <v>95.975905822000001</v>
      </c>
      <c r="AD9" s="13">
        <v>76.559782365999993</v>
      </c>
      <c r="AE9" s="14"/>
      <c r="AF9" s="14"/>
      <c r="AG9" s="14"/>
      <c r="AH9" s="14"/>
      <c r="AI9" s="14"/>
      <c r="AJ9" s="14"/>
      <c r="AK9" s="1"/>
      <c r="AL9" s="1"/>
      <c r="AM9" s="8">
        <v>34.416256903106401</v>
      </c>
      <c r="AN9" s="8">
        <v>14.578214578214579</v>
      </c>
      <c r="AO9" s="10">
        <v>1</v>
      </c>
      <c r="AP9" s="10">
        <v>1</v>
      </c>
      <c r="AQ9" s="10">
        <v>1</v>
      </c>
      <c r="AR9" s="10">
        <v>58067</v>
      </c>
      <c r="AS9" s="8">
        <v>96.201126573889994</v>
      </c>
      <c r="AT9" s="8">
        <v>4</v>
      </c>
      <c r="AU9" s="8">
        <v>4</v>
      </c>
      <c r="AV9" s="1">
        <v>330.12888888888898</v>
      </c>
      <c r="AW9" s="1">
        <v>206.08</v>
      </c>
      <c r="AX9" s="1">
        <v>46.09</v>
      </c>
      <c r="AY9" s="1">
        <v>64</v>
      </c>
      <c r="AZ9" s="1">
        <v>39</v>
      </c>
      <c r="BA9" t="s">
        <v>40</v>
      </c>
      <c r="BB9" t="s">
        <v>41</v>
      </c>
      <c r="BC9" s="8">
        <v>0.87890497744742691</v>
      </c>
      <c r="BD9" s="8">
        <v>1.0271365888356279</v>
      </c>
      <c r="BE9" s="8">
        <v>41.7</v>
      </c>
      <c r="BF9" s="8">
        <v>88.206523093833795</v>
      </c>
      <c r="BG9" s="8">
        <v>1</v>
      </c>
      <c r="BH9" s="8">
        <v>0</v>
      </c>
    </row>
    <row r="10" spans="1:60" x14ac:dyDescent="0.35">
      <c r="A10" s="8">
        <v>39017</v>
      </c>
      <c r="B10" t="s">
        <v>57</v>
      </c>
      <c r="C10" t="s">
        <v>39</v>
      </c>
      <c r="D10" s="8">
        <v>69613</v>
      </c>
      <c r="E10" s="8">
        <v>114392</v>
      </c>
      <c r="F10" s="8">
        <v>184005</v>
      </c>
      <c r="G10" s="8">
        <v>186737</v>
      </c>
      <c r="H10" s="1">
        <v>37.832122802734375</v>
      </c>
      <c r="I10" s="1">
        <v>62.167877197265625</v>
      </c>
      <c r="J10" s="9">
        <v>48777</v>
      </c>
      <c r="K10" s="9">
        <v>79240</v>
      </c>
      <c r="L10" s="1">
        <f t="shared" si="0"/>
        <v>38.101970831998877</v>
      </c>
      <c r="M10" s="1">
        <f t="shared" si="1"/>
        <v>61.898029168001123</v>
      </c>
      <c r="N10" s="9">
        <v>59150</v>
      </c>
      <c r="O10" s="9">
        <v>57305</v>
      </c>
      <c r="P10" s="1">
        <f t="shared" si="2"/>
        <v>50.792151474818603</v>
      </c>
      <c r="Q10" s="1">
        <f t="shared" si="3"/>
        <v>49.207848525181404</v>
      </c>
      <c r="R10" s="9">
        <v>64223</v>
      </c>
      <c r="S10" s="9">
        <v>48410</v>
      </c>
      <c r="T10" s="1">
        <f t="shared" si="4"/>
        <v>57.019701153303203</v>
      </c>
      <c r="U10" s="1">
        <f t="shared" si="5"/>
        <v>42.980298846696797</v>
      </c>
      <c r="V10" s="11">
        <v>390234</v>
      </c>
      <c r="W10" s="12">
        <v>23.361367795</v>
      </c>
      <c r="X10" s="12">
        <v>15.475586442999999</v>
      </c>
      <c r="Y10" s="13">
        <v>9.2985234499999994</v>
      </c>
      <c r="Z10" s="13">
        <v>0.31493924159999998</v>
      </c>
      <c r="AA10" s="13">
        <v>0.16554170060000001</v>
      </c>
      <c r="AB10" s="13">
        <v>5.3716488055999996</v>
      </c>
      <c r="AC10" s="13">
        <v>78.297124289999999</v>
      </c>
      <c r="AD10" s="13">
        <v>9.3428951729000005</v>
      </c>
      <c r="AE10" s="14"/>
      <c r="AF10" s="14"/>
      <c r="AG10" s="14"/>
      <c r="AH10" s="14"/>
      <c r="AI10" s="14"/>
      <c r="AJ10" s="14"/>
      <c r="AK10" s="1"/>
      <c r="AL10" s="1"/>
      <c r="AM10" s="8">
        <v>313.01692854751502</v>
      </c>
      <c r="AN10" s="8">
        <v>31.809396760596769</v>
      </c>
      <c r="AO10" s="10">
        <v>1</v>
      </c>
      <c r="AP10" s="10">
        <v>1</v>
      </c>
      <c r="AQ10" s="10">
        <v>1</v>
      </c>
      <c r="AR10" s="10">
        <v>69049</v>
      </c>
      <c r="AS10" s="8">
        <v>114.39529489728298</v>
      </c>
      <c r="AT10" s="8">
        <v>4</v>
      </c>
      <c r="AU10" s="8">
        <v>4</v>
      </c>
      <c r="AV10" s="1">
        <v>377.42</v>
      </c>
      <c r="AW10" s="1">
        <v>171.37</v>
      </c>
      <c r="AX10" s="1">
        <v>60</v>
      </c>
      <c r="AY10" s="1">
        <v>120.658888888889</v>
      </c>
      <c r="AZ10" s="1">
        <v>27</v>
      </c>
      <c r="BA10" t="s">
        <v>40</v>
      </c>
      <c r="BB10" t="s">
        <v>41</v>
      </c>
      <c r="BC10" s="8">
        <v>8.1317249856653699</v>
      </c>
      <c r="BD10" s="8">
        <v>4.7314604843843107</v>
      </c>
      <c r="BE10" s="8">
        <v>36.700000000000003</v>
      </c>
      <c r="BF10" s="8">
        <v>812.63799374641053</v>
      </c>
      <c r="BG10" s="8">
        <v>1</v>
      </c>
      <c r="BH10" s="8">
        <v>0</v>
      </c>
    </row>
    <row r="11" spans="1:60" x14ac:dyDescent="0.35">
      <c r="A11" s="8">
        <v>39019</v>
      </c>
      <c r="B11" t="s">
        <v>58</v>
      </c>
      <c r="C11" t="s">
        <v>39</v>
      </c>
      <c r="D11" s="8">
        <v>3251</v>
      </c>
      <c r="E11" s="8">
        <v>10745</v>
      </c>
      <c r="F11" s="8">
        <v>13996</v>
      </c>
      <c r="G11" s="8">
        <v>14212</v>
      </c>
      <c r="H11" s="1">
        <v>23.228065490722656</v>
      </c>
      <c r="I11" s="1">
        <v>76.771934509277344</v>
      </c>
      <c r="J11" s="9">
        <v>2743</v>
      </c>
      <c r="K11" s="9">
        <v>7372</v>
      </c>
      <c r="L11" s="1">
        <f t="shared" si="0"/>
        <v>27.118141374196735</v>
      </c>
      <c r="M11" s="1">
        <f t="shared" si="1"/>
        <v>72.881858625803261</v>
      </c>
      <c r="N11" s="9">
        <v>3630</v>
      </c>
      <c r="O11" s="9">
        <v>5609</v>
      </c>
      <c r="P11" s="1">
        <f t="shared" si="2"/>
        <v>39.289966446585126</v>
      </c>
      <c r="Q11" s="1">
        <f t="shared" si="3"/>
        <v>60.710033553414874</v>
      </c>
      <c r="R11" s="9">
        <v>4091</v>
      </c>
      <c r="S11" s="9">
        <v>5043</v>
      </c>
      <c r="T11" s="1">
        <f t="shared" si="4"/>
        <v>44.788701554631047</v>
      </c>
      <c r="U11" s="1">
        <f t="shared" si="5"/>
        <v>55.211298445368953</v>
      </c>
      <c r="V11" s="11">
        <v>26691</v>
      </c>
      <c r="W11" s="12">
        <v>20.902176764</v>
      </c>
      <c r="X11" s="12">
        <v>22.172267806000001</v>
      </c>
      <c r="Y11" s="13">
        <v>0.67438462399999999</v>
      </c>
      <c r="Z11" s="13">
        <v>0.37091154320000003</v>
      </c>
      <c r="AA11" s="13">
        <v>1.1239743700000001E-2</v>
      </c>
      <c r="AB11" s="13">
        <v>1.4836461728999999</v>
      </c>
      <c r="AC11" s="13">
        <v>95.781349519000003</v>
      </c>
      <c r="AD11" s="13">
        <v>70.952975447</v>
      </c>
      <c r="AE11" s="14"/>
      <c r="AF11" s="14"/>
      <c r="AG11" s="14"/>
      <c r="AH11" s="14"/>
      <c r="AI11" s="14"/>
      <c r="AJ11" s="14"/>
      <c r="AK11" s="1"/>
      <c r="AL11" s="1"/>
      <c r="AM11" s="8">
        <v>26.983527154501399</v>
      </c>
      <c r="AN11" s="8">
        <v>14.10064516129032</v>
      </c>
      <c r="AO11" s="10">
        <v>2</v>
      </c>
      <c r="AP11" s="10">
        <v>2</v>
      </c>
      <c r="AQ11" s="10">
        <v>1</v>
      </c>
      <c r="AR11" s="10">
        <v>52065</v>
      </c>
      <c r="AS11" s="8">
        <v>86.257455268389663</v>
      </c>
      <c r="AT11" s="8">
        <v>3</v>
      </c>
      <c r="AU11" s="8">
        <v>0</v>
      </c>
      <c r="AV11" s="1">
        <v>294.93888888888898</v>
      </c>
      <c r="AW11" s="1">
        <v>75.218888888888898</v>
      </c>
      <c r="AX11" s="1">
        <v>156.37</v>
      </c>
      <c r="AY11" s="1">
        <v>63.32</v>
      </c>
      <c r="AZ11" s="1">
        <v>36</v>
      </c>
      <c r="BA11" t="s">
        <v>46</v>
      </c>
      <c r="BB11" t="s">
        <v>47</v>
      </c>
      <c r="BC11" s="8">
        <v>0.84956130523524598</v>
      </c>
      <c r="BD11" s="8">
        <v>1.3262600184602849</v>
      </c>
      <c r="BE11" s="8">
        <v>45.400000000000006</v>
      </c>
      <c r="BF11" s="8">
        <v>68.329030155666345</v>
      </c>
      <c r="BG11" s="8">
        <v>1</v>
      </c>
      <c r="BH11" s="8">
        <v>0</v>
      </c>
    </row>
    <row r="12" spans="1:60" x14ac:dyDescent="0.35">
      <c r="A12" s="8">
        <v>39021</v>
      </c>
      <c r="B12" t="s">
        <v>59</v>
      </c>
      <c r="C12" t="s">
        <v>39</v>
      </c>
      <c r="D12" s="8">
        <v>5062</v>
      </c>
      <c r="E12" s="8">
        <v>14589</v>
      </c>
      <c r="F12" s="8">
        <v>19651</v>
      </c>
      <c r="G12" s="8">
        <v>19972</v>
      </c>
      <c r="H12" s="1">
        <v>25.759502410888672</v>
      </c>
      <c r="I12" s="1">
        <v>74.240493774414063</v>
      </c>
      <c r="J12" s="9">
        <v>4095</v>
      </c>
      <c r="K12" s="9">
        <v>10253</v>
      </c>
      <c r="L12" s="1">
        <f t="shared" si="0"/>
        <v>28.540563144689159</v>
      </c>
      <c r="M12" s="1">
        <f t="shared" si="1"/>
        <v>71.459436855310841</v>
      </c>
      <c r="N12" s="9">
        <v>5601</v>
      </c>
      <c r="O12" s="9">
        <v>7936</v>
      </c>
      <c r="P12" s="1">
        <f t="shared" si="2"/>
        <v>41.375489399423806</v>
      </c>
      <c r="Q12" s="1">
        <f t="shared" si="3"/>
        <v>58.624510600576194</v>
      </c>
      <c r="R12" s="9">
        <v>6887</v>
      </c>
      <c r="S12" s="9">
        <v>6400</v>
      </c>
      <c r="T12" s="1">
        <f t="shared" si="4"/>
        <v>51.832618348761947</v>
      </c>
      <c r="U12" s="1">
        <f t="shared" si="5"/>
        <v>48.167381651238053</v>
      </c>
      <c r="V12" s="11">
        <v>38699</v>
      </c>
      <c r="W12" s="12">
        <v>21.995400398000001</v>
      </c>
      <c r="X12" s="12">
        <v>18.736918267</v>
      </c>
      <c r="Y12" s="13">
        <v>2.0904932943999999</v>
      </c>
      <c r="Z12" s="13">
        <v>0.49096875890000002</v>
      </c>
      <c r="AA12" s="13">
        <v>4.1344737600000001E-2</v>
      </c>
      <c r="AB12" s="13">
        <v>1.8062482234999999</v>
      </c>
      <c r="AC12" s="13">
        <v>92.945554149000003</v>
      </c>
      <c r="AD12" s="13">
        <v>70.823253609999995</v>
      </c>
      <c r="AE12" s="14"/>
      <c r="AF12" s="14"/>
      <c r="AG12" s="14"/>
      <c r="AH12" s="14"/>
      <c r="AI12" s="14"/>
      <c r="AJ12" s="14"/>
      <c r="AK12" s="1"/>
      <c r="AL12" s="1"/>
      <c r="AM12" s="8">
        <v>34.978258511188201</v>
      </c>
      <c r="AN12" s="8">
        <v>16.748057713651502</v>
      </c>
      <c r="AO12" s="10">
        <v>6</v>
      </c>
      <c r="AP12" s="10">
        <v>3</v>
      </c>
      <c r="AQ12" s="10">
        <v>0</v>
      </c>
      <c r="AR12" s="10">
        <v>64142</v>
      </c>
      <c r="AS12" s="8">
        <v>106.26573889993374</v>
      </c>
      <c r="AT12" s="8">
        <v>4</v>
      </c>
      <c r="AU12" s="8">
        <v>5</v>
      </c>
      <c r="AV12" s="1">
        <v>284.50888888888898</v>
      </c>
      <c r="AW12" s="1">
        <v>103.718888888889</v>
      </c>
      <c r="AX12" s="1">
        <v>132.12888888888901</v>
      </c>
      <c r="AY12" s="1">
        <v>37.108888888888899</v>
      </c>
      <c r="AZ12" s="1">
        <v>43</v>
      </c>
      <c r="BA12" t="s">
        <v>60</v>
      </c>
      <c r="BB12" t="s">
        <v>61</v>
      </c>
      <c r="BC12" s="8">
        <v>2.0086196151363449</v>
      </c>
      <c r="BD12" s="8">
        <v>1.5389861152592101</v>
      </c>
      <c r="BE12" s="8">
        <v>41.6</v>
      </c>
      <c r="BF12" s="8">
        <v>90.360163404174443</v>
      </c>
      <c r="BG12" s="8">
        <v>0</v>
      </c>
      <c r="BH12" s="8">
        <v>1</v>
      </c>
    </row>
    <row r="13" spans="1:60" x14ac:dyDescent="0.35">
      <c r="A13" s="8">
        <v>39023</v>
      </c>
      <c r="B13" t="s">
        <v>62</v>
      </c>
      <c r="C13" t="s">
        <v>39</v>
      </c>
      <c r="D13" s="8">
        <v>24076</v>
      </c>
      <c r="E13" s="8">
        <v>39032</v>
      </c>
      <c r="F13" s="8">
        <v>63108</v>
      </c>
      <c r="G13" s="8">
        <v>64212</v>
      </c>
      <c r="H13" s="1">
        <v>38.150470733642578</v>
      </c>
      <c r="I13" s="1">
        <v>61.849529266357422</v>
      </c>
      <c r="J13" s="9">
        <v>17141</v>
      </c>
      <c r="K13" s="9">
        <v>27131</v>
      </c>
      <c r="L13" s="1">
        <f t="shared" si="0"/>
        <v>38.717473798337551</v>
      </c>
      <c r="M13" s="1">
        <f t="shared" si="1"/>
        <v>61.282526201662449</v>
      </c>
      <c r="N13" s="9">
        <v>20870</v>
      </c>
      <c r="O13" s="9">
        <v>20373</v>
      </c>
      <c r="P13" s="1">
        <f t="shared" si="2"/>
        <v>50.602526489343646</v>
      </c>
      <c r="Q13" s="1">
        <f t="shared" si="3"/>
        <v>49.397473510656354</v>
      </c>
      <c r="R13" s="9">
        <v>22595</v>
      </c>
      <c r="S13" s="9">
        <v>17967</v>
      </c>
      <c r="T13" s="1">
        <f t="shared" si="4"/>
        <v>55.704846901040384</v>
      </c>
      <c r="U13" s="1">
        <f t="shared" si="5"/>
        <v>44.295153098959616</v>
      </c>
      <c r="V13" s="11">
        <v>135633</v>
      </c>
      <c r="W13" s="12">
        <v>22.491576534</v>
      </c>
      <c r="X13" s="12">
        <v>19.809338435000001</v>
      </c>
      <c r="Y13" s="13">
        <v>8.7994809522999997</v>
      </c>
      <c r="Z13" s="13">
        <v>0.38191295629999999</v>
      </c>
      <c r="AA13" s="13">
        <v>7.8889355800000005E-2</v>
      </c>
      <c r="AB13" s="13">
        <v>3.8206041303</v>
      </c>
      <c r="AC13" s="13">
        <v>83.298312358000004</v>
      </c>
      <c r="AD13" s="13">
        <v>23.605358084999999</v>
      </c>
      <c r="AE13" s="14"/>
      <c r="AF13" s="14"/>
      <c r="AG13" s="14"/>
      <c r="AH13" s="14"/>
      <c r="AI13" s="14"/>
      <c r="AJ13" s="14"/>
      <c r="AK13" s="1"/>
      <c r="AL13" s="1"/>
      <c r="AM13" s="8">
        <v>131.53262441875199</v>
      </c>
      <c r="AN13" s="8">
        <v>18.85802734542953</v>
      </c>
      <c r="AO13" s="10">
        <v>3</v>
      </c>
      <c r="AP13" s="10">
        <v>2</v>
      </c>
      <c r="AQ13" s="10">
        <v>1</v>
      </c>
      <c r="AR13" s="10">
        <v>54507</v>
      </c>
      <c r="AS13" s="8">
        <v>90.303180914512922</v>
      </c>
      <c r="AT13" s="8">
        <v>4</v>
      </c>
      <c r="AU13" s="8">
        <v>5</v>
      </c>
      <c r="AV13" s="1">
        <v>314.37888888888898</v>
      </c>
      <c r="AW13" s="1">
        <v>133.61000000000001</v>
      </c>
      <c r="AX13" s="1">
        <v>92.988888888888894</v>
      </c>
      <c r="AY13" s="1">
        <v>66</v>
      </c>
      <c r="AZ13" s="1">
        <v>34</v>
      </c>
      <c r="BA13" t="s">
        <v>60</v>
      </c>
      <c r="BB13" t="s">
        <v>61</v>
      </c>
      <c r="BC13" s="8">
        <v>8.6436671657715358</v>
      </c>
      <c r="BD13" s="8">
        <v>3.4640924925464498</v>
      </c>
      <c r="BE13" s="8">
        <v>41.35</v>
      </c>
      <c r="BF13" s="8">
        <v>333.25971561367203</v>
      </c>
      <c r="BG13" s="8">
        <v>1</v>
      </c>
      <c r="BH13" s="8">
        <v>0</v>
      </c>
    </row>
    <row r="14" spans="1:60" x14ac:dyDescent="0.35">
      <c r="A14" s="8">
        <v>39025</v>
      </c>
      <c r="B14" t="s">
        <v>63</v>
      </c>
      <c r="C14" t="s">
        <v>39</v>
      </c>
      <c r="D14" s="8">
        <v>34092</v>
      </c>
      <c r="E14" s="8">
        <v>74570</v>
      </c>
      <c r="F14" s="8">
        <v>108662</v>
      </c>
      <c r="G14" s="8">
        <v>110480</v>
      </c>
      <c r="H14" s="1">
        <v>31.374353408813477</v>
      </c>
      <c r="I14" s="1">
        <v>68.625648498535156</v>
      </c>
      <c r="J14" s="9">
        <v>27084</v>
      </c>
      <c r="K14" s="9">
        <v>52888</v>
      </c>
      <c r="L14" s="1">
        <f t="shared" si="0"/>
        <v>33.866853398689543</v>
      </c>
      <c r="M14" s="1">
        <f t="shared" si="1"/>
        <v>66.133146601310457</v>
      </c>
      <c r="N14" s="9">
        <v>36208</v>
      </c>
      <c r="O14" s="9">
        <v>38753</v>
      </c>
      <c r="P14" s="1">
        <f t="shared" si="2"/>
        <v>48.302450607649313</v>
      </c>
      <c r="Q14" s="1">
        <f t="shared" si="3"/>
        <v>51.697549392350695</v>
      </c>
      <c r="R14" s="9">
        <v>42623</v>
      </c>
      <c r="S14" s="9">
        <v>31749</v>
      </c>
      <c r="T14" s="1">
        <f t="shared" si="4"/>
        <v>57.310546980046254</v>
      </c>
      <c r="U14" s="1">
        <f t="shared" si="5"/>
        <v>42.689453019953746</v>
      </c>
      <c r="V14" s="11">
        <v>209642</v>
      </c>
      <c r="W14" s="12">
        <v>22.460671048999998</v>
      </c>
      <c r="X14" s="12">
        <v>17.683479455000001</v>
      </c>
      <c r="Y14" s="13">
        <v>1.836941071</v>
      </c>
      <c r="Z14" s="13">
        <v>0.2280077465</v>
      </c>
      <c r="AA14" s="13">
        <v>5.5332423800000002E-2</v>
      </c>
      <c r="AB14" s="13">
        <v>2.2395321548</v>
      </c>
      <c r="AC14" s="13">
        <v>92.681332939000001</v>
      </c>
      <c r="AD14" s="13">
        <v>22.716517280000001</v>
      </c>
      <c r="AE14" s="14"/>
      <c r="AF14" s="14"/>
      <c r="AG14" s="14"/>
      <c r="AH14" s="14"/>
      <c r="AI14" s="14"/>
      <c r="AJ14" s="14"/>
      <c r="AK14" s="1"/>
      <c r="AL14" s="1"/>
      <c r="AM14" s="8">
        <v>173.546761211324</v>
      </c>
      <c r="AN14" s="8">
        <v>29.465141143309399</v>
      </c>
      <c r="AO14" s="10">
        <v>1</v>
      </c>
      <c r="AP14" s="10">
        <v>1</v>
      </c>
      <c r="AQ14" s="10">
        <v>1</v>
      </c>
      <c r="AR14" s="10">
        <v>72740</v>
      </c>
      <c r="AS14" s="8">
        <v>120.51027170311464</v>
      </c>
      <c r="AT14" s="8">
        <v>4</v>
      </c>
      <c r="AU14" s="8">
        <v>4</v>
      </c>
      <c r="AV14" s="1">
        <v>362.87888888888898</v>
      </c>
      <c r="AW14" s="1">
        <v>148.68</v>
      </c>
      <c r="AX14" s="1">
        <v>50.868888888888897</v>
      </c>
      <c r="AY14" s="1">
        <v>159.4</v>
      </c>
      <c r="AZ14" s="1">
        <v>31</v>
      </c>
      <c r="BA14" t="s">
        <v>40</v>
      </c>
      <c r="BB14" t="s">
        <v>41</v>
      </c>
      <c r="BC14" s="8">
        <v>1.3884523356365399</v>
      </c>
      <c r="BD14" s="8">
        <v>1.9419118307775101</v>
      </c>
      <c r="BE14" s="8">
        <v>39.950000000000003</v>
      </c>
      <c r="BF14" s="8">
        <v>446.42113370187951</v>
      </c>
      <c r="BG14" s="8">
        <v>1</v>
      </c>
      <c r="BH14" s="8">
        <v>0</v>
      </c>
    </row>
    <row r="15" spans="1:60" x14ac:dyDescent="0.35">
      <c r="A15" s="8">
        <v>39027</v>
      </c>
      <c r="B15" t="s">
        <v>64</v>
      </c>
      <c r="C15" t="s">
        <v>39</v>
      </c>
      <c r="D15" s="8">
        <v>4697</v>
      </c>
      <c r="E15" s="8">
        <v>15488</v>
      </c>
      <c r="F15" s="8">
        <v>20185</v>
      </c>
      <c r="G15" s="8">
        <v>20527</v>
      </c>
      <c r="H15" s="1">
        <v>23.269754409790039</v>
      </c>
      <c r="I15" s="1">
        <v>76.730247497558594</v>
      </c>
      <c r="J15" s="9">
        <v>3562</v>
      </c>
      <c r="K15" s="9">
        <v>10515</v>
      </c>
      <c r="L15" s="1">
        <f t="shared" si="0"/>
        <v>25.303686865099095</v>
      </c>
      <c r="M15" s="1">
        <f t="shared" si="1"/>
        <v>74.696313134900905</v>
      </c>
      <c r="N15" s="9">
        <v>5350</v>
      </c>
      <c r="O15" s="9">
        <v>7995</v>
      </c>
      <c r="P15" s="1">
        <f t="shared" si="2"/>
        <v>40.08992131884601</v>
      </c>
      <c r="Q15" s="1">
        <f t="shared" si="3"/>
        <v>59.91007868115399</v>
      </c>
      <c r="R15" s="9">
        <v>6768</v>
      </c>
      <c r="S15" s="9">
        <v>6385</v>
      </c>
      <c r="T15" s="1">
        <f t="shared" si="4"/>
        <v>51.455941610279019</v>
      </c>
      <c r="U15" s="1">
        <f t="shared" si="5"/>
        <v>48.544058389720981</v>
      </c>
      <c r="V15" s="11">
        <v>42004</v>
      </c>
      <c r="W15" s="12">
        <v>22.728787735000001</v>
      </c>
      <c r="X15" s="12">
        <v>17.974478620999999</v>
      </c>
      <c r="Y15" s="13">
        <v>2.1307494523999999</v>
      </c>
      <c r="Z15" s="13">
        <v>0.409484811</v>
      </c>
      <c r="AA15" s="13">
        <v>5.9518141099999998E-2</v>
      </c>
      <c r="AB15" s="13">
        <v>1.9998095418999999</v>
      </c>
      <c r="AC15" s="13">
        <v>92.710218073999997</v>
      </c>
      <c r="AD15" s="13">
        <v>54.638439581</v>
      </c>
      <c r="AE15" s="14"/>
      <c r="AF15" s="14"/>
      <c r="AG15" s="14"/>
      <c r="AH15" s="14"/>
      <c r="AI15" s="14"/>
      <c r="AJ15" s="14"/>
      <c r="AK15" s="1"/>
      <c r="AL15" s="1"/>
      <c r="AM15" s="8">
        <v>39.580949189952698</v>
      </c>
      <c r="AN15" s="8">
        <v>20.06496486954066</v>
      </c>
      <c r="AO15" s="10">
        <v>6</v>
      </c>
      <c r="AP15" s="10">
        <v>3</v>
      </c>
      <c r="AQ15" s="10">
        <v>0</v>
      </c>
      <c r="AR15" s="10">
        <v>53891</v>
      </c>
      <c r="AS15" s="8">
        <v>89.282637508283642</v>
      </c>
      <c r="AT15" s="8">
        <v>4</v>
      </c>
      <c r="AU15" s="8">
        <v>4</v>
      </c>
      <c r="AV15" s="1">
        <v>351.74</v>
      </c>
      <c r="AW15" s="1">
        <v>181.83</v>
      </c>
      <c r="AX15" s="1">
        <v>100.93</v>
      </c>
      <c r="AY15" s="1">
        <v>51.828888888888898</v>
      </c>
      <c r="AZ15" s="1">
        <v>36</v>
      </c>
      <c r="BA15" t="s">
        <v>40</v>
      </c>
      <c r="BB15" t="s">
        <v>41</v>
      </c>
      <c r="BC15" s="8">
        <v>2.077760853463305</v>
      </c>
      <c r="BD15" s="8">
        <v>1.6229684849353649</v>
      </c>
      <c r="BE15" s="8">
        <v>39.599999999999994</v>
      </c>
      <c r="BF15" s="8">
        <v>101.59596400591801</v>
      </c>
      <c r="BG15" s="8">
        <v>0</v>
      </c>
      <c r="BH15" s="8">
        <v>1</v>
      </c>
    </row>
    <row r="16" spans="1:60" x14ac:dyDescent="0.35">
      <c r="A16" s="8">
        <v>39029</v>
      </c>
      <c r="B16" t="s">
        <v>65</v>
      </c>
      <c r="C16" t="s">
        <v>39</v>
      </c>
      <c r="D16" s="8">
        <v>13359</v>
      </c>
      <c r="E16" s="8">
        <v>35726</v>
      </c>
      <c r="F16" s="8">
        <v>49085</v>
      </c>
      <c r="G16" s="8">
        <v>49860</v>
      </c>
      <c r="H16" s="1">
        <v>27.216053009033203</v>
      </c>
      <c r="I16" s="1">
        <v>72.783943176269531</v>
      </c>
      <c r="J16" s="9">
        <v>10705</v>
      </c>
      <c r="K16" s="9">
        <v>24829</v>
      </c>
      <c r="L16" s="1">
        <f t="shared" si="0"/>
        <v>30.126076433838012</v>
      </c>
      <c r="M16" s="1">
        <f t="shared" si="1"/>
        <v>69.873923566161992</v>
      </c>
      <c r="N16" s="9">
        <v>14132</v>
      </c>
      <c r="O16" s="9">
        <v>18040</v>
      </c>
      <c r="P16" s="1">
        <f t="shared" si="2"/>
        <v>43.926395623523561</v>
      </c>
      <c r="Q16" s="1">
        <f t="shared" si="3"/>
        <v>56.073604376476439</v>
      </c>
      <c r="R16" s="9">
        <v>15517</v>
      </c>
      <c r="S16" s="9">
        <v>16490</v>
      </c>
      <c r="T16" s="1">
        <f t="shared" si="4"/>
        <v>48.480019995625959</v>
      </c>
      <c r="U16" s="1">
        <f t="shared" si="5"/>
        <v>51.519980004374041</v>
      </c>
      <c r="V16" s="11">
        <v>101310</v>
      </c>
      <c r="W16" s="12">
        <v>20.363241536</v>
      </c>
      <c r="X16" s="12">
        <v>21.355246273999999</v>
      </c>
      <c r="Y16" s="13">
        <v>2.3748889546999998</v>
      </c>
      <c r="Z16" s="13">
        <v>0.26650873559999999</v>
      </c>
      <c r="AA16" s="13">
        <v>4.5405191999999997E-2</v>
      </c>
      <c r="AB16" s="13">
        <v>2.0965353863999998</v>
      </c>
      <c r="AC16" s="13">
        <v>93.346165235000001</v>
      </c>
      <c r="AD16" s="13">
        <v>43.864578407000003</v>
      </c>
      <c r="AE16" s="14"/>
      <c r="AF16" s="14"/>
      <c r="AG16" s="14"/>
      <c r="AH16" s="14"/>
      <c r="AI16" s="14"/>
      <c r="AJ16" s="14"/>
      <c r="AK16" s="1"/>
      <c r="AL16" s="1"/>
      <c r="AM16" s="8">
        <v>75.491206549040299</v>
      </c>
      <c r="AN16" s="8">
        <v>15.662389104424969</v>
      </c>
      <c r="AO16" s="10">
        <v>4</v>
      </c>
      <c r="AP16" s="10">
        <v>3</v>
      </c>
      <c r="AQ16" s="10">
        <v>0</v>
      </c>
      <c r="AR16" s="10">
        <v>49342</v>
      </c>
      <c r="AS16" s="8">
        <v>81.746189529489726</v>
      </c>
      <c r="AT16" s="8">
        <v>3</v>
      </c>
      <c r="AU16" s="8">
        <v>0</v>
      </c>
      <c r="AV16" s="1">
        <v>398.01888888888902</v>
      </c>
      <c r="AW16" s="1">
        <v>145.18888888888901</v>
      </c>
      <c r="AX16" s="1">
        <v>148.698888888889</v>
      </c>
      <c r="AY16" s="1">
        <v>89.56</v>
      </c>
      <c r="AZ16" s="1">
        <v>32</v>
      </c>
      <c r="BA16" t="s">
        <v>66</v>
      </c>
      <c r="BB16" t="s">
        <v>67</v>
      </c>
      <c r="BC16" s="8">
        <v>2.3123743522133702</v>
      </c>
      <c r="BD16" s="8">
        <v>1.8045552433393999</v>
      </c>
      <c r="BE16" s="8">
        <v>43.849999999999994</v>
      </c>
      <c r="BF16" s="8">
        <v>191.66993959116451</v>
      </c>
      <c r="BG16" s="8">
        <v>0</v>
      </c>
      <c r="BH16" s="8">
        <v>1</v>
      </c>
    </row>
    <row r="17" spans="1:60" x14ac:dyDescent="0.35">
      <c r="A17" s="8">
        <v>39031</v>
      </c>
      <c r="B17" t="s">
        <v>68</v>
      </c>
      <c r="C17" t="s">
        <v>39</v>
      </c>
      <c r="D17" s="8">
        <v>4125</v>
      </c>
      <c r="E17" s="8">
        <v>12325</v>
      </c>
      <c r="F17" s="8">
        <v>16450</v>
      </c>
      <c r="G17" s="8">
        <v>16739</v>
      </c>
      <c r="H17" s="1">
        <v>25.07598876953125</v>
      </c>
      <c r="I17" s="1">
        <v>74.92401123046875</v>
      </c>
      <c r="J17" s="9">
        <v>3255</v>
      </c>
      <c r="K17" s="9">
        <v>8021</v>
      </c>
      <c r="L17" s="1">
        <f t="shared" si="0"/>
        <v>28.866619368570419</v>
      </c>
      <c r="M17" s="1">
        <f t="shared" si="1"/>
        <v>71.133380631429588</v>
      </c>
      <c r="N17" s="9">
        <v>5228</v>
      </c>
      <c r="O17" s="9">
        <v>5813</v>
      </c>
      <c r="P17" s="1">
        <f t="shared" si="2"/>
        <v>47.350783443528663</v>
      </c>
      <c r="Q17" s="1">
        <f t="shared" si="3"/>
        <v>52.649216556471337</v>
      </c>
      <c r="R17" s="9">
        <v>5360</v>
      </c>
      <c r="S17" s="9">
        <v>5548</v>
      </c>
      <c r="T17" s="1">
        <f t="shared" si="4"/>
        <v>49.13824715804914</v>
      </c>
      <c r="U17" s="1">
        <f t="shared" si="5"/>
        <v>50.86175284195086</v>
      </c>
      <c r="V17" s="11">
        <v>36618</v>
      </c>
      <c r="W17" s="12">
        <v>24.108362008</v>
      </c>
      <c r="X17" s="12">
        <v>19.889125567000001</v>
      </c>
      <c r="Y17" s="13">
        <v>1.1387842045000001</v>
      </c>
      <c r="Z17" s="13">
        <v>0.34409306899999997</v>
      </c>
      <c r="AA17" s="13">
        <v>5.73488448E-2</v>
      </c>
      <c r="AB17" s="13">
        <v>1.2971762521000001</v>
      </c>
      <c r="AC17" s="13">
        <v>95.286471133999996</v>
      </c>
      <c r="AD17" s="13">
        <v>61.469878864999998</v>
      </c>
      <c r="AE17" s="14"/>
      <c r="AF17" s="14"/>
      <c r="AG17" s="14"/>
      <c r="AH17" s="14"/>
      <c r="AI17" s="14"/>
      <c r="AJ17" s="14"/>
      <c r="AK17" s="1"/>
      <c r="AL17" s="1"/>
      <c r="AM17" s="8">
        <v>25.0402023481677</v>
      </c>
      <c r="AN17" s="8">
        <v>17.061424285488709</v>
      </c>
      <c r="AO17" s="10">
        <v>6</v>
      </c>
      <c r="AP17" s="10">
        <v>3</v>
      </c>
      <c r="AQ17" s="10">
        <v>0</v>
      </c>
      <c r="AR17" s="10">
        <v>47794</v>
      </c>
      <c r="AS17" s="8">
        <v>79.181577203445983</v>
      </c>
      <c r="AT17" s="8">
        <v>3</v>
      </c>
      <c r="AU17" s="8">
        <v>2</v>
      </c>
      <c r="AV17" s="1">
        <v>410.86</v>
      </c>
      <c r="AW17" s="1">
        <v>162.49</v>
      </c>
      <c r="AX17" s="1">
        <v>206.46888888888901</v>
      </c>
      <c r="AY17" s="1">
        <v>36.578888888888898</v>
      </c>
      <c r="AZ17" s="1">
        <v>39</v>
      </c>
      <c r="BA17" t="s">
        <v>50</v>
      </c>
      <c r="BB17" t="s">
        <v>51</v>
      </c>
      <c r="BC17" s="8">
        <v>1.20672544033004</v>
      </c>
      <c r="BD17" s="8">
        <v>1.0755550486407999</v>
      </c>
      <c r="BE17" s="8">
        <v>41.150000000000006</v>
      </c>
      <c r="BF17" s="8">
        <v>64.376718122224545</v>
      </c>
      <c r="BG17" s="8">
        <v>0</v>
      </c>
      <c r="BH17" s="8">
        <v>1</v>
      </c>
    </row>
    <row r="18" spans="1:60" x14ac:dyDescent="0.35">
      <c r="A18" s="8">
        <v>39033</v>
      </c>
      <c r="B18" t="s">
        <v>69</v>
      </c>
      <c r="C18" t="s">
        <v>39</v>
      </c>
      <c r="D18" s="8">
        <v>4916</v>
      </c>
      <c r="E18" s="8">
        <v>15436</v>
      </c>
      <c r="F18" s="8">
        <v>20352</v>
      </c>
      <c r="G18" s="8">
        <v>20686</v>
      </c>
      <c r="H18" s="1">
        <v>24.154874801635742</v>
      </c>
      <c r="I18" s="1">
        <v>75.845123291015625</v>
      </c>
      <c r="J18" s="9">
        <v>3948</v>
      </c>
      <c r="K18" s="9">
        <v>10855</v>
      </c>
      <c r="L18" s="1">
        <f t="shared" si="0"/>
        <v>26.67026953995812</v>
      </c>
      <c r="M18" s="1">
        <f t="shared" si="1"/>
        <v>73.329730460041887</v>
      </c>
      <c r="N18" s="9">
        <v>5184</v>
      </c>
      <c r="O18" s="9">
        <v>7761</v>
      </c>
      <c r="P18" s="1">
        <f t="shared" si="2"/>
        <v>40.046349942062569</v>
      </c>
      <c r="Q18" s="1">
        <f t="shared" si="3"/>
        <v>59.953650057937423</v>
      </c>
      <c r="R18" s="9">
        <v>6044</v>
      </c>
      <c r="S18" s="9">
        <v>6834</v>
      </c>
      <c r="T18" s="1">
        <f t="shared" si="4"/>
        <v>46.932753533157324</v>
      </c>
      <c r="U18" s="1">
        <f t="shared" si="5"/>
        <v>53.067246466842676</v>
      </c>
      <c r="V18" s="11">
        <v>41754</v>
      </c>
      <c r="W18" s="12">
        <v>21.887723332</v>
      </c>
      <c r="X18" s="12">
        <v>21.341667864000001</v>
      </c>
      <c r="Y18" s="13">
        <v>1.1879101403000001</v>
      </c>
      <c r="Z18" s="13">
        <v>0.29697753510000002</v>
      </c>
      <c r="AA18" s="13">
        <v>0.1317239067</v>
      </c>
      <c r="AB18" s="13">
        <v>1.9016142166000001</v>
      </c>
      <c r="AC18" s="13">
        <v>94.771758394000003</v>
      </c>
      <c r="AD18" s="13">
        <v>35.264023387999998</v>
      </c>
      <c r="AE18" s="14"/>
      <c r="AF18" s="14"/>
      <c r="AG18" s="14"/>
      <c r="AH18" s="14"/>
      <c r="AI18" s="14"/>
      <c r="AJ18" s="14"/>
      <c r="AK18" s="1"/>
      <c r="AL18" s="1"/>
      <c r="AM18" s="8">
        <v>40.380748104861603</v>
      </c>
      <c r="AN18" s="8">
        <v>15.651938744464349</v>
      </c>
      <c r="AO18" s="10">
        <v>4</v>
      </c>
      <c r="AP18" s="10">
        <v>3</v>
      </c>
      <c r="AQ18" s="10">
        <v>0</v>
      </c>
      <c r="AR18" s="10">
        <v>45952</v>
      </c>
      <c r="AS18" s="8">
        <v>76.129887342610999</v>
      </c>
      <c r="AT18" s="8">
        <v>2</v>
      </c>
      <c r="AU18" s="8">
        <v>2</v>
      </c>
      <c r="AV18" s="1">
        <v>506.92</v>
      </c>
      <c r="AW18" s="1">
        <v>148.78</v>
      </c>
      <c r="AX18" s="1">
        <v>212.46888888888901</v>
      </c>
      <c r="AY18" s="1">
        <v>132.74</v>
      </c>
      <c r="AZ18" s="1">
        <v>37</v>
      </c>
      <c r="BA18" t="s">
        <v>50</v>
      </c>
      <c r="BB18" t="s">
        <v>51</v>
      </c>
      <c r="BC18" s="8">
        <v>1.0854548401418505</v>
      </c>
      <c r="BD18" s="8">
        <v>1.644368303963035</v>
      </c>
      <c r="BE18" s="8">
        <v>43</v>
      </c>
      <c r="BF18" s="8">
        <v>103.58582160065049</v>
      </c>
      <c r="BG18" s="8">
        <v>0</v>
      </c>
      <c r="BH18" s="8">
        <v>1</v>
      </c>
    </row>
    <row r="19" spans="1:60" x14ac:dyDescent="0.35">
      <c r="A19" s="8">
        <v>39035</v>
      </c>
      <c r="B19" t="s">
        <v>70</v>
      </c>
      <c r="C19" t="s">
        <v>39</v>
      </c>
      <c r="D19" s="8">
        <v>416176</v>
      </c>
      <c r="E19" s="8">
        <v>202699</v>
      </c>
      <c r="F19" s="8">
        <v>618875</v>
      </c>
      <c r="G19" s="8">
        <v>625670</v>
      </c>
      <c r="H19" s="1">
        <v>67.247184753417969</v>
      </c>
      <c r="I19" s="1">
        <v>32.752819061279297</v>
      </c>
      <c r="J19" s="9">
        <v>277039</v>
      </c>
      <c r="K19" s="9">
        <v>131427</v>
      </c>
      <c r="L19" s="1">
        <f t="shared" si="0"/>
        <v>67.824249753957488</v>
      </c>
      <c r="M19" s="1">
        <f t="shared" si="1"/>
        <v>32.175750246042512</v>
      </c>
      <c r="N19" s="9">
        <v>295406</v>
      </c>
      <c r="O19" s="9">
        <v>101555</v>
      </c>
      <c r="P19" s="1">
        <f t="shared" si="2"/>
        <v>74.416882262993084</v>
      </c>
      <c r="Q19" s="1">
        <f t="shared" si="3"/>
        <v>25.583117737006912</v>
      </c>
      <c r="R19" s="9">
        <v>262816</v>
      </c>
      <c r="S19" s="9">
        <v>130329</v>
      </c>
      <c r="T19" s="1">
        <f t="shared" si="4"/>
        <v>66.849635630619744</v>
      </c>
      <c r="U19" s="1">
        <f t="shared" si="5"/>
        <v>33.150364369380256</v>
      </c>
      <c r="V19" s="11">
        <v>1249387</v>
      </c>
      <c r="W19" s="12">
        <v>20.577531221000001</v>
      </c>
      <c r="X19" s="12">
        <v>19.012523741999999</v>
      </c>
      <c r="Y19" s="13">
        <v>29.59555366</v>
      </c>
      <c r="Z19" s="13">
        <v>0.26348921510000001</v>
      </c>
      <c r="AA19" s="13">
        <v>4.7463275999999999E-2</v>
      </c>
      <c r="AB19" s="13">
        <v>6.6386155771000004</v>
      </c>
      <c r="AC19" s="13">
        <v>58.002284320000001</v>
      </c>
      <c r="AD19" s="13">
        <v>0.58174142780000004</v>
      </c>
      <c r="AE19" s="14"/>
      <c r="AF19" s="14"/>
      <c r="AG19" s="14"/>
      <c r="AH19" s="14"/>
      <c r="AI19" s="14"/>
      <c r="AJ19" s="14"/>
      <c r="AK19" s="1"/>
      <c r="AL19" s="1"/>
      <c r="AM19" s="8">
        <v>1058.8455417909099</v>
      </c>
      <c r="AN19" s="8">
        <v>34.374877295485931</v>
      </c>
      <c r="AO19" s="10">
        <v>1</v>
      </c>
      <c r="AP19" s="10">
        <v>1</v>
      </c>
      <c r="AQ19" s="10">
        <v>1</v>
      </c>
      <c r="AR19" s="10">
        <v>55128</v>
      </c>
      <c r="AS19" s="8">
        <v>91.33200795228629</v>
      </c>
      <c r="AT19" s="8">
        <v>0</v>
      </c>
      <c r="AU19" s="8">
        <v>0</v>
      </c>
      <c r="AV19" s="1">
        <v>527.12888888888904</v>
      </c>
      <c r="AW19" s="1">
        <v>83.18</v>
      </c>
      <c r="AX19" s="1">
        <v>74.188888888888897</v>
      </c>
      <c r="AY19" s="1">
        <v>286.26888888888902</v>
      </c>
      <c r="AZ19" s="1">
        <v>8</v>
      </c>
      <c r="BA19" t="s">
        <v>46</v>
      </c>
      <c r="BB19" t="s">
        <v>47</v>
      </c>
      <c r="BC19" s="8">
        <v>29.917391443271601</v>
      </c>
      <c r="BD19" s="8">
        <v>5.9559868860326448</v>
      </c>
      <c r="BE19" s="8">
        <v>40.4</v>
      </c>
      <c r="BF19" s="8">
        <v>996.46159622841947</v>
      </c>
      <c r="BG19" s="8">
        <v>2</v>
      </c>
      <c r="BH19" s="8">
        <v>0</v>
      </c>
    </row>
    <row r="20" spans="1:60" x14ac:dyDescent="0.35">
      <c r="A20" s="8">
        <v>39037</v>
      </c>
      <c r="B20" t="s">
        <v>71</v>
      </c>
      <c r="C20" t="s">
        <v>39</v>
      </c>
      <c r="D20" s="8">
        <v>4731</v>
      </c>
      <c r="E20" s="8">
        <v>22004</v>
      </c>
      <c r="F20" s="8">
        <v>26735</v>
      </c>
      <c r="G20" s="8">
        <v>27134</v>
      </c>
      <c r="H20" s="1">
        <v>17.695903778076172</v>
      </c>
      <c r="I20" s="1">
        <v>82.304092407226563</v>
      </c>
      <c r="J20" s="9">
        <v>3773</v>
      </c>
      <c r="K20" s="9">
        <v>15977</v>
      </c>
      <c r="L20" s="1">
        <f t="shared" si="0"/>
        <v>19.103797468354429</v>
      </c>
      <c r="M20" s="1">
        <f t="shared" si="1"/>
        <v>80.896202531645571</v>
      </c>
      <c r="N20" s="9">
        <v>5016</v>
      </c>
      <c r="O20" s="9">
        <v>13146</v>
      </c>
      <c r="P20" s="1">
        <f t="shared" si="2"/>
        <v>27.618103733069045</v>
      </c>
      <c r="Q20" s="1">
        <f t="shared" si="3"/>
        <v>72.381896266930951</v>
      </c>
      <c r="R20" s="9">
        <v>6853</v>
      </c>
      <c r="S20" s="9">
        <v>11232</v>
      </c>
      <c r="T20" s="1">
        <f t="shared" si="4"/>
        <v>37.893281725186618</v>
      </c>
      <c r="U20" s="1">
        <f t="shared" si="5"/>
        <v>62.106718274813375</v>
      </c>
      <c r="V20" s="11">
        <v>51597</v>
      </c>
      <c r="W20" s="12">
        <v>23.958757292000001</v>
      </c>
      <c r="X20" s="12">
        <v>19.977905692</v>
      </c>
      <c r="Y20" s="13">
        <v>0.68996259469999999</v>
      </c>
      <c r="Z20" s="13">
        <v>0.23838595269999999</v>
      </c>
      <c r="AA20" s="13">
        <v>6.9771498299999998E-2</v>
      </c>
      <c r="AB20" s="13">
        <v>1.8353780259000001</v>
      </c>
      <c r="AC20" s="13">
        <v>95.466790704999994</v>
      </c>
      <c r="AD20" s="13">
        <v>66.302233803999997</v>
      </c>
      <c r="AE20" s="14"/>
      <c r="AF20" s="14"/>
      <c r="AG20" s="14"/>
      <c r="AH20" s="14"/>
      <c r="AI20" s="14"/>
      <c r="AJ20" s="14"/>
      <c r="AK20" s="1"/>
      <c r="AL20" s="1"/>
      <c r="AM20" s="8">
        <v>33.396762435968199</v>
      </c>
      <c r="AN20" s="8">
        <v>16.68270591565242</v>
      </c>
      <c r="AO20" s="10">
        <v>6</v>
      </c>
      <c r="AP20" s="10">
        <v>5</v>
      </c>
      <c r="AQ20" s="10">
        <v>0</v>
      </c>
      <c r="AR20" s="10">
        <v>57932</v>
      </c>
      <c r="AS20" s="8">
        <v>95.977468522200141</v>
      </c>
      <c r="AT20" s="8">
        <v>4</v>
      </c>
      <c r="AU20" s="8">
        <v>5</v>
      </c>
      <c r="AV20" s="1">
        <v>417.68</v>
      </c>
      <c r="AW20" s="1">
        <v>176.65888888888901</v>
      </c>
      <c r="AX20" s="1">
        <v>101.12888888888899</v>
      </c>
      <c r="AY20" s="1">
        <v>134.008888888889</v>
      </c>
      <c r="AZ20" s="1">
        <v>38</v>
      </c>
      <c r="BA20" t="s">
        <v>60</v>
      </c>
      <c r="BB20" t="s">
        <v>61</v>
      </c>
      <c r="BC20" s="8">
        <v>0.67486313060066749</v>
      </c>
      <c r="BD20" s="8">
        <v>1.5408740671223549</v>
      </c>
      <c r="BE20" s="8">
        <v>41.9</v>
      </c>
      <c r="BF20" s="8">
        <v>85.716801006536059</v>
      </c>
      <c r="BG20" s="8">
        <v>0</v>
      </c>
      <c r="BH20" s="8">
        <v>1</v>
      </c>
    </row>
    <row r="21" spans="1:60" x14ac:dyDescent="0.35">
      <c r="A21" s="8">
        <v>39039</v>
      </c>
      <c r="B21" t="s">
        <v>72</v>
      </c>
      <c r="C21" t="s">
        <v>39</v>
      </c>
      <c r="D21" s="8">
        <v>5981</v>
      </c>
      <c r="E21" s="8">
        <v>13038</v>
      </c>
      <c r="F21" s="8">
        <v>19019</v>
      </c>
      <c r="G21" s="8">
        <v>19381</v>
      </c>
      <c r="H21" s="1">
        <v>31.447500228881836</v>
      </c>
      <c r="I21" s="1">
        <v>68.552497863769531</v>
      </c>
      <c r="J21" s="9">
        <v>4513</v>
      </c>
      <c r="K21" s="9">
        <v>8821</v>
      </c>
      <c r="L21" s="1">
        <f t="shared" si="0"/>
        <v>33.845807709614519</v>
      </c>
      <c r="M21" s="1">
        <f t="shared" si="1"/>
        <v>66.154192290385481</v>
      </c>
      <c r="N21" s="9">
        <v>4966</v>
      </c>
      <c r="O21" s="9">
        <v>7810</v>
      </c>
      <c r="P21" s="1">
        <f t="shared" si="2"/>
        <v>38.869755792110205</v>
      </c>
      <c r="Q21" s="1">
        <f t="shared" si="3"/>
        <v>61.130244207889795</v>
      </c>
      <c r="R21" s="9">
        <v>5954</v>
      </c>
      <c r="S21" s="9">
        <v>6670</v>
      </c>
      <c r="T21" s="1">
        <f t="shared" si="4"/>
        <v>47.164131812420784</v>
      </c>
      <c r="U21" s="1">
        <f t="shared" si="5"/>
        <v>52.835868187579216</v>
      </c>
      <c r="V21" s="11">
        <v>38144</v>
      </c>
      <c r="W21" s="12">
        <v>22.768980705000001</v>
      </c>
      <c r="X21" s="12">
        <v>19.47619547</v>
      </c>
      <c r="Y21" s="13">
        <v>1.793204698</v>
      </c>
      <c r="Z21" s="13">
        <v>0.45616610740000002</v>
      </c>
      <c r="AA21" s="13">
        <v>5.7676174500000003E-2</v>
      </c>
      <c r="AB21" s="13">
        <v>10.80903943</v>
      </c>
      <c r="AC21" s="13">
        <v>85.455117450000003</v>
      </c>
      <c r="AD21" s="13">
        <v>43.850705740999999</v>
      </c>
      <c r="AE21" s="14"/>
      <c r="AF21" s="14"/>
      <c r="AG21" s="14"/>
      <c r="AH21" s="14"/>
      <c r="AI21" s="14"/>
      <c r="AJ21" s="14"/>
      <c r="AK21" s="1"/>
      <c r="AL21" s="1"/>
      <c r="AM21" s="8">
        <v>35.920803152486002</v>
      </c>
      <c r="AN21" s="8">
        <v>19.172889144170021</v>
      </c>
      <c r="AO21" s="10">
        <v>4</v>
      </c>
      <c r="AP21" s="10">
        <v>5</v>
      </c>
      <c r="AQ21" s="10">
        <v>0</v>
      </c>
      <c r="AR21" s="10">
        <v>61816</v>
      </c>
      <c r="AS21" s="8">
        <v>102.41219350563287</v>
      </c>
      <c r="AT21" s="8">
        <v>1</v>
      </c>
      <c r="AU21" s="8">
        <v>1</v>
      </c>
      <c r="AV21" s="1">
        <v>627.23</v>
      </c>
      <c r="AW21" s="1">
        <v>258.82888888888903</v>
      </c>
      <c r="AX21" s="1">
        <v>163.78888888888901</v>
      </c>
      <c r="AY21" s="1">
        <v>204.52</v>
      </c>
      <c r="AZ21" s="1">
        <v>29</v>
      </c>
      <c r="BA21" t="s">
        <v>73</v>
      </c>
      <c r="BB21" t="s">
        <v>74</v>
      </c>
      <c r="BC21" s="8">
        <v>1.89925194315067</v>
      </c>
      <c r="BD21" s="8">
        <v>10.017470220418145</v>
      </c>
      <c r="BE21" s="8">
        <v>40.299999999999997</v>
      </c>
      <c r="BF21" s="8">
        <v>91.665660687124245</v>
      </c>
      <c r="BG21" s="8">
        <v>0</v>
      </c>
      <c r="BH21" s="8">
        <v>1</v>
      </c>
    </row>
    <row r="22" spans="1:60" x14ac:dyDescent="0.35">
      <c r="A22" s="8">
        <v>39041</v>
      </c>
      <c r="B22" t="s">
        <v>75</v>
      </c>
      <c r="C22" t="s">
        <v>39</v>
      </c>
      <c r="D22" s="8">
        <v>57735</v>
      </c>
      <c r="E22" s="8">
        <v>66356</v>
      </c>
      <c r="F22" s="8">
        <v>124091</v>
      </c>
      <c r="G22" s="8">
        <v>126070</v>
      </c>
      <c r="H22" s="1">
        <v>46.526340484619141</v>
      </c>
      <c r="I22" s="1">
        <v>53.473659515380859</v>
      </c>
      <c r="J22" s="9">
        <v>46319</v>
      </c>
      <c r="K22" s="9">
        <v>52539</v>
      </c>
      <c r="L22" s="1">
        <f t="shared" si="0"/>
        <v>46.854073519593761</v>
      </c>
      <c r="M22" s="1">
        <f t="shared" si="1"/>
        <v>53.145926480406239</v>
      </c>
      <c r="N22" s="9">
        <v>57116</v>
      </c>
      <c r="O22" s="9">
        <v>39195</v>
      </c>
      <c r="P22" s="1">
        <f t="shared" si="2"/>
        <v>59.30371400982235</v>
      </c>
      <c r="Q22" s="1">
        <f t="shared" si="3"/>
        <v>40.696285990177657</v>
      </c>
      <c r="R22" s="9">
        <v>53054</v>
      </c>
      <c r="S22" s="9">
        <v>42594</v>
      </c>
      <c r="T22" s="1">
        <f t="shared" si="4"/>
        <v>55.467965874874537</v>
      </c>
      <c r="U22" s="1">
        <f t="shared" si="5"/>
        <v>44.532034125125456</v>
      </c>
      <c r="V22" s="11">
        <v>220740</v>
      </c>
      <c r="W22" s="12">
        <v>25.328893721</v>
      </c>
      <c r="X22" s="12">
        <v>14.586844251</v>
      </c>
      <c r="Y22" s="13">
        <v>4.1863731085999998</v>
      </c>
      <c r="Z22" s="13">
        <v>0.22696384889999999</v>
      </c>
      <c r="AA22" s="13">
        <v>6.7047204900000004E-2</v>
      </c>
      <c r="AB22" s="13">
        <v>2.9781643563000002</v>
      </c>
      <c r="AC22" s="13">
        <v>82.174503940999998</v>
      </c>
      <c r="AD22" s="13">
        <v>19.310158770000001</v>
      </c>
      <c r="AE22" s="14"/>
      <c r="AF22" s="14"/>
      <c r="AG22" s="14"/>
      <c r="AH22" s="14"/>
      <c r="AI22" s="14"/>
      <c r="AJ22" s="14"/>
      <c r="AK22" s="1"/>
      <c r="AL22" s="1"/>
      <c r="AM22" s="8">
        <v>171.64274454723801</v>
      </c>
      <c r="AN22" s="8">
        <v>57.064285970384709</v>
      </c>
      <c r="AO22" s="10">
        <v>1</v>
      </c>
      <c r="AP22" s="10">
        <v>1</v>
      </c>
      <c r="AQ22" s="10">
        <v>1</v>
      </c>
      <c r="AR22" s="10">
        <v>114423</v>
      </c>
      <c r="AS22" s="8">
        <v>189.56759443339962</v>
      </c>
      <c r="AT22" s="8">
        <v>2</v>
      </c>
      <c r="AU22" s="8">
        <v>2</v>
      </c>
      <c r="AV22" s="1">
        <v>333.47</v>
      </c>
      <c r="AW22" s="1">
        <v>70.23</v>
      </c>
      <c r="AX22" s="1">
        <v>84.01</v>
      </c>
      <c r="AY22" s="1">
        <v>126.858888888889</v>
      </c>
      <c r="AZ22" s="1">
        <v>19</v>
      </c>
      <c r="BA22" t="s">
        <v>50</v>
      </c>
      <c r="BB22" t="s">
        <v>51</v>
      </c>
      <c r="BC22" s="8">
        <v>3.4927327671771948</v>
      </c>
      <c r="BD22" s="8">
        <v>2.6186650676010701</v>
      </c>
      <c r="BE22" s="8">
        <v>38.6</v>
      </c>
      <c r="BF22" s="8">
        <v>448.77559940865399</v>
      </c>
      <c r="BG22" s="8">
        <v>1</v>
      </c>
      <c r="BH22" s="8">
        <v>0</v>
      </c>
    </row>
    <row r="23" spans="1:60" x14ac:dyDescent="0.35">
      <c r="A23" s="8">
        <v>39043</v>
      </c>
      <c r="B23" t="s">
        <v>76</v>
      </c>
      <c r="C23" t="s">
        <v>39</v>
      </c>
      <c r="D23" s="8">
        <v>17493</v>
      </c>
      <c r="E23" s="8">
        <v>22160</v>
      </c>
      <c r="F23" s="8">
        <v>39653</v>
      </c>
      <c r="G23" s="8">
        <v>40335</v>
      </c>
      <c r="H23" s="1">
        <v>44.115200042724609</v>
      </c>
      <c r="I23" s="1">
        <v>55.884799957275391</v>
      </c>
      <c r="J23" s="9">
        <v>13541</v>
      </c>
      <c r="K23" s="9">
        <v>15287</v>
      </c>
      <c r="L23" s="1">
        <f t="shared" si="0"/>
        <v>46.971694186207849</v>
      </c>
      <c r="M23" s="1">
        <f t="shared" si="1"/>
        <v>53.028305813792144</v>
      </c>
      <c r="N23" s="9">
        <v>16085</v>
      </c>
      <c r="O23" s="9">
        <v>12093</v>
      </c>
      <c r="P23" s="1">
        <f t="shared" si="2"/>
        <v>57.083540350628148</v>
      </c>
      <c r="Q23" s="1">
        <f t="shared" si="3"/>
        <v>42.916459649371852</v>
      </c>
      <c r="R23" s="9">
        <v>16529</v>
      </c>
      <c r="S23" s="9">
        <v>11565</v>
      </c>
      <c r="T23" s="1">
        <f t="shared" si="4"/>
        <v>58.834626610664195</v>
      </c>
      <c r="U23" s="1">
        <f t="shared" si="5"/>
        <v>41.165373389335805</v>
      </c>
      <c r="V23" s="11">
        <v>74852</v>
      </c>
      <c r="W23" s="12">
        <v>20.139742425000001</v>
      </c>
      <c r="X23" s="12">
        <v>22.945278683000002</v>
      </c>
      <c r="Y23" s="13">
        <v>8.6904825522000007</v>
      </c>
      <c r="Z23" s="13">
        <v>0.33800032060000001</v>
      </c>
      <c r="AA23" s="13">
        <v>6.5462512700000003E-2</v>
      </c>
      <c r="AB23" s="13">
        <v>4.7881152140000003</v>
      </c>
      <c r="AC23" s="13">
        <v>82.436007054000001</v>
      </c>
      <c r="AD23" s="13">
        <v>26.478029034999999</v>
      </c>
      <c r="AE23" s="14"/>
      <c r="AF23" s="14"/>
      <c r="AG23" s="14"/>
      <c r="AH23" s="14"/>
      <c r="AI23" s="14"/>
      <c r="AJ23" s="14"/>
      <c r="AK23" s="1"/>
      <c r="AL23" s="1"/>
      <c r="AM23" s="8">
        <v>115.378291813948</v>
      </c>
      <c r="AN23" s="8">
        <v>25.19976541309288</v>
      </c>
      <c r="AO23" s="10">
        <v>4</v>
      </c>
      <c r="AP23" s="10">
        <v>3</v>
      </c>
      <c r="AQ23" s="10">
        <v>0</v>
      </c>
      <c r="AR23" s="10">
        <v>66252</v>
      </c>
      <c r="AS23" s="8">
        <v>109.76143141153081</v>
      </c>
      <c r="AT23" s="8">
        <v>1</v>
      </c>
      <c r="AU23" s="8">
        <v>0</v>
      </c>
      <c r="AV23" s="1">
        <v>556.86</v>
      </c>
      <c r="AW23" s="1">
        <v>127.608888888889</v>
      </c>
      <c r="AX23" s="1">
        <v>142.08000000000001</v>
      </c>
      <c r="AY23" s="1">
        <v>256.01888888888902</v>
      </c>
      <c r="AZ23" s="1">
        <v>15</v>
      </c>
      <c r="BA23" t="s">
        <v>46</v>
      </c>
      <c r="BB23" t="s">
        <v>47</v>
      </c>
      <c r="BC23" s="8">
        <v>8.9652638300637708</v>
      </c>
      <c r="BD23" s="8">
        <v>4.4449524547790453</v>
      </c>
      <c r="BE23" s="8">
        <v>44.7</v>
      </c>
      <c r="BF23" s="8">
        <v>118.80541222703201</v>
      </c>
      <c r="BG23" s="8">
        <v>0</v>
      </c>
      <c r="BH23" s="8">
        <v>1</v>
      </c>
    </row>
    <row r="24" spans="1:60" x14ac:dyDescent="0.35">
      <c r="A24" s="8">
        <v>39045</v>
      </c>
      <c r="B24" t="s">
        <v>77</v>
      </c>
      <c r="C24" t="s">
        <v>39</v>
      </c>
      <c r="D24" s="8">
        <v>31224</v>
      </c>
      <c r="E24" s="8">
        <v>50797</v>
      </c>
      <c r="F24" s="8">
        <v>82021</v>
      </c>
      <c r="G24" s="8">
        <v>83311</v>
      </c>
      <c r="H24" s="1">
        <v>38.06829833984375</v>
      </c>
      <c r="I24" s="1">
        <v>61.93170166015625</v>
      </c>
      <c r="J24" s="9">
        <v>23305</v>
      </c>
      <c r="K24" s="9">
        <v>35926</v>
      </c>
      <c r="L24" s="1">
        <f t="shared" si="0"/>
        <v>39.345950600192467</v>
      </c>
      <c r="M24" s="1">
        <f t="shared" si="1"/>
        <v>60.654049399807533</v>
      </c>
      <c r="N24" s="9">
        <v>28410</v>
      </c>
      <c r="O24" s="9">
        <v>26818</v>
      </c>
      <c r="P24" s="1">
        <f t="shared" si="2"/>
        <v>51.441297892373441</v>
      </c>
      <c r="Q24" s="1">
        <f t="shared" si="3"/>
        <v>48.558702107626566</v>
      </c>
      <c r="R24" s="9">
        <v>28976</v>
      </c>
      <c r="S24" s="9">
        <v>26080</v>
      </c>
      <c r="T24" s="1">
        <f t="shared" si="4"/>
        <v>52.630049404242953</v>
      </c>
      <c r="U24" s="1">
        <f t="shared" si="5"/>
        <v>47.369950595757047</v>
      </c>
      <c r="V24" s="11">
        <v>161064</v>
      </c>
      <c r="W24" s="12">
        <v>24.033924403</v>
      </c>
      <c r="X24" s="12">
        <v>16.110366066000001</v>
      </c>
      <c r="Y24" s="13">
        <v>9.3881935130999992</v>
      </c>
      <c r="Z24" s="13">
        <v>0.27256245959999997</v>
      </c>
      <c r="AA24" s="13">
        <v>6.7674961500000005E-2</v>
      </c>
      <c r="AB24" s="13">
        <v>2.6337356579</v>
      </c>
      <c r="AC24" s="13">
        <v>83.184324243999995</v>
      </c>
      <c r="AD24" s="13">
        <v>34.712225294</v>
      </c>
      <c r="AE24" s="14"/>
      <c r="AF24" s="14"/>
      <c r="AG24" s="14"/>
      <c r="AH24" s="14"/>
      <c r="AI24" s="14"/>
      <c r="AJ24" s="14"/>
      <c r="AK24" s="1"/>
      <c r="AL24" s="1"/>
      <c r="AM24" s="8">
        <v>117.04550157996501</v>
      </c>
      <c r="AN24" s="8">
        <v>30.200762484271419</v>
      </c>
      <c r="AO24" s="10">
        <v>1</v>
      </c>
      <c r="AP24" s="10">
        <v>1</v>
      </c>
      <c r="AQ24" s="10">
        <v>1</v>
      </c>
      <c r="AR24" s="10">
        <v>74987</v>
      </c>
      <c r="AS24" s="8">
        <v>124.23293571901921</v>
      </c>
      <c r="AT24" s="8">
        <v>2</v>
      </c>
      <c r="AU24" s="8">
        <v>2</v>
      </c>
      <c r="AV24" s="1">
        <v>391.07888888888903</v>
      </c>
      <c r="AW24" s="1">
        <v>141.918888888889</v>
      </c>
      <c r="AX24" s="1">
        <v>116.31888888888901</v>
      </c>
      <c r="AY24" s="1">
        <v>119.73888888888899</v>
      </c>
      <c r="AZ24" s="1">
        <v>28</v>
      </c>
      <c r="BA24" t="s">
        <v>50</v>
      </c>
      <c r="BB24" t="s">
        <v>51</v>
      </c>
      <c r="BC24" s="8">
        <v>7.6609486691072801</v>
      </c>
      <c r="BD24" s="8">
        <v>2.2153800561224548</v>
      </c>
      <c r="BE24" s="8">
        <v>39.450000000000003</v>
      </c>
      <c r="BF24" s="8">
        <v>307.10732263646349</v>
      </c>
      <c r="BG24" s="8">
        <v>1</v>
      </c>
      <c r="BH24" s="8">
        <v>0</v>
      </c>
    </row>
    <row r="25" spans="1:60" x14ac:dyDescent="0.35">
      <c r="A25" s="8">
        <v>39047</v>
      </c>
      <c r="B25" t="s">
        <v>78</v>
      </c>
      <c r="C25" t="s">
        <v>39</v>
      </c>
      <c r="D25" s="8">
        <v>2975</v>
      </c>
      <c r="E25" s="8">
        <v>9473</v>
      </c>
      <c r="F25" s="8">
        <v>12448</v>
      </c>
      <c r="G25" s="8">
        <v>12612</v>
      </c>
      <c r="H25" s="1">
        <v>23.899421691894531</v>
      </c>
      <c r="I25" s="1">
        <v>76.100578308105469</v>
      </c>
      <c r="J25" s="9">
        <v>2102</v>
      </c>
      <c r="K25" s="9">
        <v>6287</v>
      </c>
      <c r="L25" s="1">
        <f t="shared" si="0"/>
        <v>25.056621766599118</v>
      </c>
      <c r="M25" s="1">
        <f t="shared" si="1"/>
        <v>74.943378233400878</v>
      </c>
      <c r="N25" s="9">
        <v>3303</v>
      </c>
      <c r="O25" s="9">
        <v>4814</v>
      </c>
      <c r="P25" s="1">
        <f t="shared" si="2"/>
        <v>40.692374029813969</v>
      </c>
      <c r="Q25" s="1">
        <f t="shared" si="3"/>
        <v>59.307625970186031</v>
      </c>
      <c r="R25" s="9">
        <v>3939</v>
      </c>
      <c r="S25" s="9">
        <v>4158</v>
      </c>
      <c r="T25" s="1">
        <f t="shared" si="4"/>
        <v>48.64764727676917</v>
      </c>
      <c r="U25" s="1">
        <f t="shared" si="5"/>
        <v>51.352352723230823</v>
      </c>
      <c r="V25" s="11">
        <v>28906</v>
      </c>
      <c r="W25" s="12">
        <v>23.700961738</v>
      </c>
      <c r="X25" s="12">
        <v>18.238428008</v>
      </c>
      <c r="Y25" s="13">
        <v>2.3282363522999998</v>
      </c>
      <c r="Z25" s="13">
        <v>0.32519200170000001</v>
      </c>
      <c r="AA25" s="13">
        <v>4.8432851300000003E-2</v>
      </c>
      <c r="AB25" s="13">
        <v>2.4354805230999998</v>
      </c>
      <c r="AC25" s="13">
        <v>91.583062339999998</v>
      </c>
      <c r="AD25" s="13">
        <v>47.750602825000001</v>
      </c>
      <c r="AE25" s="14"/>
      <c r="AF25" s="14"/>
      <c r="AG25" s="14"/>
      <c r="AH25" s="14"/>
      <c r="AI25" s="14"/>
      <c r="AJ25" s="14"/>
      <c r="AK25" s="1"/>
      <c r="AL25" s="1"/>
      <c r="AM25" s="8">
        <v>27.216930410282501</v>
      </c>
      <c r="AN25" s="8">
        <v>14.724731291315541</v>
      </c>
      <c r="AO25" s="10">
        <v>6</v>
      </c>
      <c r="AP25" s="10">
        <v>3</v>
      </c>
      <c r="AQ25" s="10">
        <v>0</v>
      </c>
      <c r="AR25" s="10">
        <v>50125</v>
      </c>
      <c r="AS25" s="8">
        <v>83.043406229290923</v>
      </c>
      <c r="AT25" s="8">
        <v>2</v>
      </c>
      <c r="AU25" s="8">
        <v>2</v>
      </c>
      <c r="AV25" s="1">
        <v>253.31888888888901</v>
      </c>
      <c r="AW25" s="1">
        <v>116.53</v>
      </c>
      <c r="AX25" s="1">
        <v>111.2</v>
      </c>
      <c r="AY25" s="1">
        <v>21.53</v>
      </c>
      <c r="AZ25" s="1">
        <v>43</v>
      </c>
      <c r="BA25" t="s">
        <v>50</v>
      </c>
      <c r="BB25" t="s">
        <v>51</v>
      </c>
      <c r="BC25" s="8">
        <v>2.385379408295965</v>
      </c>
      <c r="BD25" s="8">
        <v>2.132162864358035</v>
      </c>
      <c r="BE25" s="8">
        <v>40.950000000000003</v>
      </c>
      <c r="BF25" s="8">
        <v>70.31228694223546</v>
      </c>
      <c r="BG25" s="8">
        <v>0</v>
      </c>
      <c r="BH25" s="8">
        <v>1</v>
      </c>
    </row>
    <row r="26" spans="1:60" x14ac:dyDescent="0.35">
      <c r="A26" s="8">
        <v>39049</v>
      </c>
      <c r="B26" t="s">
        <v>79</v>
      </c>
      <c r="C26" t="s">
        <v>39</v>
      </c>
      <c r="D26" s="8">
        <v>409144</v>
      </c>
      <c r="E26" s="8">
        <v>211237</v>
      </c>
      <c r="F26" s="8">
        <v>620381</v>
      </c>
      <c r="G26" s="8">
        <v>630577</v>
      </c>
      <c r="H26" s="1">
        <v>65.950439453125</v>
      </c>
      <c r="I26" s="1">
        <v>34.049560546875</v>
      </c>
      <c r="J26" s="9">
        <v>281505</v>
      </c>
      <c r="K26" s="9">
        <v>143263</v>
      </c>
      <c r="L26" s="1">
        <f t="shared" si="0"/>
        <v>66.272647657073975</v>
      </c>
      <c r="M26" s="1">
        <f t="shared" si="1"/>
        <v>33.727352342926018</v>
      </c>
      <c r="N26" s="9">
        <v>308379</v>
      </c>
      <c r="O26" s="9">
        <v>114637</v>
      </c>
      <c r="P26" s="1">
        <f t="shared" si="2"/>
        <v>72.90007942961968</v>
      </c>
      <c r="Q26" s="1">
        <f t="shared" si="3"/>
        <v>27.099920570380316</v>
      </c>
      <c r="R26" s="9">
        <v>285835</v>
      </c>
      <c r="S26" s="9">
        <v>134764</v>
      </c>
      <c r="T26" s="1">
        <f t="shared" si="4"/>
        <v>67.959029859795194</v>
      </c>
      <c r="U26" s="1">
        <f t="shared" si="5"/>
        <v>32.040970140204806</v>
      </c>
      <c r="V26" s="11">
        <v>1321414</v>
      </c>
      <c r="W26" s="12">
        <v>23.251380718</v>
      </c>
      <c r="X26" s="12">
        <v>12.685804751999999</v>
      </c>
      <c r="Y26" s="13">
        <v>23.684931445</v>
      </c>
      <c r="Z26" s="13">
        <v>0.32336572790000001</v>
      </c>
      <c r="AA26" s="13">
        <v>5.5773587999999999E-2</v>
      </c>
      <c r="AB26" s="13">
        <v>6.1851168521000002</v>
      </c>
      <c r="AC26" s="13">
        <v>60.796237969000003</v>
      </c>
      <c r="AD26" s="13">
        <v>1.3540321846000001</v>
      </c>
      <c r="AE26" s="14"/>
      <c r="AF26" s="14"/>
      <c r="AG26" s="14"/>
      <c r="AH26" s="14"/>
      <c r="AI26" s="14"/>
      <c r="AJ26" s="14"/>
      <c r="AK26" s="1"/>
      <c r="AL26" s="1"/>
      <c r="AM26" s="8">
        <v>924.86177660958504</v>
      </c>
      <c r="AN26" s="8">
        <v>41.198509971649401</v>
      </c>
      <c r="AO26" s="10">
        <v>1</v>
      </c>
      <c r="AP26" s="10">
        <v>1</v>
      </c>
      <c r="AQ26" s="10">
        <v>1</v>
      </c>
      <c r="AR26" s="10">
        <v>62643</v>
      </c>
      <c r="AS26" s="8">
        <v>103.78230616302187</v>
      </c>
      <c r="AT26" s="8">
        <v>2</v>
      </c>
      <c r="AU26" s="8">
        <v>2</v>
      </c>
      <c r="AV26" s="1">
        <v>404.23</v>
      </c>
      <c r="AW26" s="1">
        <v>123.9</v>
      </c>
      <c r="AX26" s="1">
        <v>90.64</v>
      </c>
      <c r="AY26" s="1">
        <v>131.84888888888901</v>
      </c>
      <c r="AZ26" s="1">
        <v>16</v>
      </c>
      <c r="BA26" t="s">
        <v>50</v>
      </c>
      <c r="BB26" t="s">
        <v>51</v>
      </c>
      <c r="BC26" s="8">
        <v>22.900058288027047</v>
      </c>
      <c r="BD26" s="8">
        <v>5.5357021561110002</v>
      </c>
      <c r="BE26" s="8">
        <v>34.049999999999997</v>
      </c>
      <c r="BF26" s="8">
        <v>2391.1284780645151</v>
      </c>
      <c r="BG26" s="8">
        <v>2</v>
      </c>
      <c r="BH26" s="8">
        <v>0</v>
      </c>
    </row>
    <row r="27" spans="1:60" x14ac:dyDescent="0.35">
      <c r="A27" s="8">
        <v>39051</v>
      </c>
      <c r="B27" t="s">
        <v>80</v>
      </c>
      <c r="C27" t="s">
        <v>39</v>
      </c>
      <c r="D27" s="8">
        <v>6664</v>
      </c>
      <c r="E27" s="8">
        <v>15731</v>
      </c>
      <c r="F27" s="8">
        <v>22395</v>
      </c>
      <c r="G27" s="8">
        <v>22770</v>
      </c>
      <c r="H27" s="1">
        <v>29.756641387939453</v>
      </c>
      <c r="I27" s="1">
        <v>70.243354797363281</v>
      </c>
      <c r="J27" s="9">
        <v>5299</v>
      </c>
      <c r="K27" s="9">
        <v>10906</v>
      </c>
      <c r="L27" s="1">
        <f t="shared" si="0"/>
        <v>32.699784017278617</v>
      </c>
      <c r="M27" s="1">
        <f t="shared" si="1"/>
        <v>67.300215982721383</v>
      </c>
      <c r="N27" s="9">
        <v>5935</v>
      </c>
      <c r="O27" s="9">
        <v>9424</v>
      </c>
      <c r="P27" s="1">
        <f t="shared" si="2"/>
        <v>38.641838661371182</v>
      </c>
      <c r="Q27" s="1">
        <f t="shared" si="3"/>
        <v>61.358161338628811</v>
      </c>
      <c r="R27" s="9">
        <v>6424</v>
      </c>
      <c r="S27" s="9">
        <v>8774</v>
      </c>
      <c r="T27" s="1">
        <f t="shared" si="4"/>
        <v>42.268719568364261</v>
      </c>
      <c r="U27" s="1">
        <f t="shared" si="5"/>
        <v>57.731280431635746</v>
      </c>
      <c r="V27" s="11">
        <v>42450</v>
      </c>
      <c r="W27" s="12">
        <v>23.434628974999999</v>
      </c>
      <c r="X27" s="12">
        <v>18.996466431000002</v>
      </c>
      <c r="Y27" s="13">
        <v>0.6855123675</v>
      </c>
      <c r="Z27" s="13">
        <v>0.47349823320000001</v>
      </c>
      <c r="AA27" s="13">
        <v>6.1248527699999999E-2</v>
      </c>
      <c r="AB27" s="13">
        <v>9.2791519435000005</v>
      </c>
      <c r="AC27" s="13">
        <v>88.11778563</v>
      </c>
      <c r="AD27" s="13">
        <v>56.159539088000002</v>
      </c>
      <c r="AE27" s="14"/>
      <c r="AF27" s="14"/>
      <c r="AG27" s="14"/>
      <c r="AH27" s="14"/>
      <c r="AI27" s="14"/>
      <c r="AJ27" s="14"/>
      <c r="AK27" s="1"/>
      <c r="AL27" s="1"/>
      <c r="AM27" s="8">
        <v>40.286605223237203</v>
      </c>
      <c r="AN27" s="8">
        <v>17.60580245646447</v>
      </c>
      <c r="AO27" s="10">
        <v>2</v>
      </c>
      <c r="AP27" s="10">
        <v>2</v>
      </c>
      <c r="AQ27" s="10">
        <v>1</v>
      </c>
      <c r="AR27" s="10">
        <v>60550</v>
      </c>
      <c r="AS27" s="8">
        <v>100.31477799867461</v>
      </c>
      <c r="AT27" s="8">
        <v>1</v>
      </c>
      <c r="AU27" s="8">
        <v>1</v>
      </c>
      <c r="AV27" s="1">
        <v>570.24</v>
      </c>
      <c r="AW27" s="1">
        <v>240.62</v>
      </c>
      <c r="AX27" s="1">
        <v>144.56888888888901</v>
      </c>
      <c r="AY27" s="1">
        <v>178.49</v>
      </c>
      <c r="AZ27" s="1">
        <v>34</v>
      </c>
      <c r="BA27" t="s">
        <v>73</v>
      </c>
      <c r="BB27" t="s">
        <v>74</v>
      </c>
      <c r="BC27" s="8">
        <v>0.54426584956760649</v>
      </c>
      <c r="BD27" s="8">
        <v>8.7941575200365705</v>
      </c>
      <c r="BE27" s="8">
        <v>40.65</v>
      </c>
      <c r="BF27" s="8">
        <v>103.358053188615</v>
      </c>
      <c r="BG27" s="8">
        <v>1</v>
      </c>
      <c r="BH27" s="8">
        <v>0</v>
      </c>
    </row>
    <row r="28" spans="1:60" x14ac:dyDescent="0.35">
      <c r="A28" s="8">
        <v>39053</v>
      </c>
      <c r="B28" t="s">
        <v>81</v>
      </c>
      <c r="C28" t="s">
        <v>39</v>
      </c>
      <c r="D28" s="8">
        <v>2990</v>
      </c>
      <c r="E28" s="8">
        <v>10645</v>
      </c>
      <c r="F28" s="8">
        <v>13635</v>
      </c>
      <c r="G28" s="8">
        <v>13799</v>
      </c>
      <c r="H28" s="1">
        <v>21.928859710693359</v>
      </c>
      <c r="I28" s="1">
        <v>78.071144104003906</v>
      </c>
      <c r="J28" s="9">
        <v>2116</v>
      </c>
      <c r="K28" s="9">
        <v>6993</v>
      </c>
      <c r="L28" s="1">
        <f t="shared" si="0"/>
        <v>23.229772752223077</v>
      </c>
      <c r="M28" s="1">
        <f t="shared" si="1"/>
        <v>76.77022724777693</v>
      </c>
      <c r="N28" s="9">
        <v>2373</v>
      </c>
      <c r="O28" s="9">
        <v>5139</v>
      </c>
      <c r="P28" s="1">
        <f t="shared" si="2"/>
        <v>31.589456869009584</v>
      </c>
      <c r="Q28" s="1">
        <f t="shared" si="3"/>
        <v>68.410543130990419</v>
      </c>
      <c r="R28" s="9">
        <v>3273</v>
      </c>
      <c r="S28" s="9">
        <v>4043</v>
      </c>
      <c r="T28" s="1">
        <f t="shared" si="4"/>
        <v>44.737561509021326</v>
      </c>
      <c r="U28" s="1">
        <f t="shared" si="5"/>
        <v>55.262438490978674</v>
      </c>
      <c r="V28" s="11">
        <v>29158</v>
      </c>
      <c r="W28" s="12">
        <v>23.297208312999999</v>
      </c>
      <c r="X28" s="12">
        <v>19.531517937</v>
      </c>
      <c r="Y28" s="13">
        <v>2.2360930104999999</v>
      </c>
      <c r="Z28" s="13">
        <v>0.45956512789999998</v>
      </c>
      <c r="AA28" s="13">
        <v>0.26407846899999998</v>
      </c>
      <c r="AB28" s="13">
        <v>1.4027025173000001</v>
      </c>
      <c r="AC28" s="13">
        <v>93.123671033999997</v>
      </c>
      <c r="AD28" s="13">
        <v>81.350617443999994</v>
      </c>
      <c r="AE28" s="14"/>
      <c r="AF28" s="14"/>
      <c r="AG28" s="14"/>
      <c r="AH28" s="14"/>
      <c r="AI28" s="14"/>
      <c r="AJ28" s="14"/>
      <c r="AK28" s="1"/>
      <c r="AL28" s="1"/>
      <c r="AM28" s="8">
        <v>24.989471462697701</v>
      </c>
      <c r="AN28" s="8">
        <v>17.249081703563981</v>
      </c>
      <c r="AO28" s="10">
        <v>6</v>
      </c>
      <c r="AP28" s="10">
        <v>5</v>
      </c>
      <c r="AQ28" s="10">
        <v>0</v>
      </c>
      <c r="AR28" s="10">
        <v>50642</v>
      </c>
      <c r="AS28" s="8">
        <v>83.899933730947652</v>
      </c>
      <c r="AT28" s="8">
        <v>3</v>
      </c>
      <c r="AU28" s="8">
        <v>3</v>
      </c>
      <c r="AV28" s="1">
        <v>272.12888888888898</v>
      </c>
      <c r="AW28" s="1">
        <v>135.61000000000001</v>
      </c>
      <c r="AX28" s="1">
        <v>109.39</v>
      </c>
      <c r="AY28" s="1">
        <v>15.58</v>
      </c>
      <c r="AZ28" s="1">
        <v>49</v>
      </c>
      <c r="BA28" t="s">
        <v>82</v>
      </c>
      <c r="BB28" t="s">
        <v>83</v>
      </c>
      <c r="BC28" s="8">
        <v>2.1353793279239452</v>
      </c>
      <c r="BD28" s="8">
        <v>1.335030301506805</v>
      </c>
      <c r="BE28" s="8">
        <v>40.6</v>
      </c>
      <c r="BF28" s="8">
        <v>63.625862399376501</v>
      </c>
      <c r="BG28" s="8">
        <v>0</v>
      </c>
      <c r="BH28" s="8">
        <v>1</v>
      </c>
    </row>
    <row r="29" spans="1:60" x14ac:dyDescent="0.35">
      <c r="A29" s="8">
        <v>39055</v>
      </c>
      <c r="B29" t="s">
        <v>84</v>
      </c>
      <c r="C29" t="s">
        <v>39</v>
      </c>
      <c r="D29" s="8">
        <v>21201</v>
      </c>
      <c r="E29" s="8">
        <v>34143</v>
      </c>
      <c r="F29" s="8">
        <v>55344</v>
      </c>
      <c r="G29" s="8">
        <v>56021</v>
      </c>
      <c r="H29" s="1">
        <v>38.307674407958984</v>
      </c>
      <c r="I29" s="1">
        <v>61.692325592041016</v>
      </c>
      <c r="J29" s="9">
        <v>17348</v>
      </c>
      <c r="K29" s="9">
        <v>25331</v>
      </c>
      <c r="L29" s="1">
        <f t="shared" si="0"/>
        <v>40.647625295812929</v>
      </c>
      <c r="M29" s="1">
        <f t="shared" si="1"/>
        <v>59.352374704187071</v>
      </c>
      <c r="N29" s="9">
        <v>22327</v>
      </c>
      <c r="O29" s="9">
        <v>18503</v>
      </c>
      <c r="P29" s="1">
        <f t="shared" si="2"/>
        <v>54.682831251530736</v>
      </c>
      <c r="Q29" s="1">
        <f t="shared" si="3"/>
        <v>45.317168748469264</v>
      </c>
      <c r="R29" s="9">
        <v>21078</v>
      </c>
      <c r="S29" s="9">
        <v>19588</v>
      </c>
      <c r="T29" s="1">
        <f t="shared" si="4"/>
        <v>51.831997245856485</v>
      </c>
      <c r="U29" s="1">
        <f t="shared" si="5"/>
        <v>48.168002754143515</v>
      </c>
      <c r="V29" s="11">
        <v>95565</v>
      </c>
      <c r="W29" s="12">
        <v>22.463244912</v>
      </c>
      <c r="X29" s="12">
        <v>21.474389159000001</v>
      </c>
      <c r="Y29" s="13">
        <v>1.2923141317</v>
      </c>
      <c r="Z29" s="13">
        <v>0.16219327159999999</v>
      </c>
      <c r="AA29" s="13">
        <v>1.5696123100000001E-2</v>
      </c>
      <c r="AB29" s="13">
        <v>1.7757547219000001</v>
      </c>
      <c r="AC29" s="13">
        <v>95.139433893000003</v>
      </c>
      <c r="AD29" s="13">
        <v>63.968989923999999</v>
      </c>
      <c r="AE29" s="14"/>
      <c r="AF29" s="14"/>
      <c r="AG29" s="14"/>
      <c r="AH29" s="14"/>
      <c r="AI29" s="14"/>
      <c r="AJ29" s="14"/>
      <c r="AK29" s="1"/>
      <c r="AL29" s="1"/>
      <c r="AM29" s="8">
        <v>90.628096644032894</v>
      </c>
      <c r="AN29" s="8">
        <v>38.423780070817443</v>
      </c>
      <c r="AO29" s="10">
        <v>1</v>
      </c>
      <c r="AP29" s="10">
        <v>1</v>
      </c>
      <c r="AQ29" s="10">
        <v>1</v>
      </c>
      <c r="AR29" s="10">
        <v>84510</v>
      </c>
      <c r="AS29" s="8">
        <v>140.00994035785288</v>
      </c>
      <c r="AT29" s="8">
        <v>0</v>
      </c>
      <c r="AU29" s="8">
        <v>0</v>
      </c>
      <c r="AV29" s="1">
        <v>567.38888888888903</v>
      </c>
      <c r="AW29" s="1">
        <v>147.06888888888901</v>
      </c>
      <c r="AX29" s="1">
        <v>85</v>
      </c>
      <c r="AY29" s="1">
        <v>330.66</v>
      </c>
      <c r="AZ29" s="1">
        <v>21</v>
      </c>
      <c r="BA29" t="s">
        <v>46</v>
      </c>
      <c r="BB29" t="s">
        <v>47</v>
      </c>
      <c r="BC29" s="8">
        <v>1.243353966867615</v>
      </c>
      <c r="BD29" s="8">
        <v>1.496170985711875</v>
      </c>
      <c r="BE29" s="8">
        <v>44.5</v>
      </c>
      <c r="BF29" s="8">
        <v>229.21575350853499</v>
      </c>
      <c r="BG29" s="8">
        <v>1</v>
      </c>
      <c r="BH29" s="8">
        <v>0</v>
      </c>
    </row>
    <row r="30" spans="1:60" x14ac:dyDescent="0.35">
      <c r="A30" s="8">
        <v>39057</v>
      </c>
      <c r="B30" t="s">
        <v>85</v>
      </c>
      <c r="C30" t="s">
        <v>39</v>
      </c>
      <c r="D30" s="8">
        <v>34798</v>
      </c>
      <c r="E30" s="8">
        <v>52072</v>
      </c>
      <c r="F30" s="8">
        <v>86870</v>
      </c>
      <c r="G30" s="8">
        <v>88643</v>
      </c>
      <c r="H30" s="1">
        <v>40.05755615234375</v>
      </c>
      <c r="I30" s="1">
        <v>59.94244384765625</v>
      </c>
      <c r="J30" s="9">
        <v>26490</v>
      </c>
      <c r="K30" s="9">
        <v>39189</v>
      </c>
      <c r="L30" s="1">
        <f t="shared" si="0"/>
        <v>40.332526378294432</v>
      </c>
      <c r="M30" s="1">
        <f t="shared" si="1"/>
        <v>59.667473621705568</v>
      </c>
      <c r="N30" s="9">
        <v>30635</v>
      </c>
      <c r="O30" s="9">
        <v>31507</v>
      </c>
      <c r="P30" s="1">
        <f t="shared" si="2"/>
        <v>49.298381127096008</v>
      </c>
      <c r="Q30" s="1">
        <f t="shared" si="3"/>
        <v>50.701618872904</v>
      </c>
      <c r="R30" s="9">
        <v>32034</v>
      </c>
      <c r="S30" s="9">
        <v>29747</v>
      </c>
      <c r="T30" s="1">
        <f t="shared" si="4"/>
        <v>51.850892669267246</v>
      </c>
      <c r="U30" s="1">
        <f t="shared" si="5"/>
        <v>48.149107330732747</v>
      </c>
      <c r="V30" s="11">
        <v>168412</v>
      </c>
      <c r="W30" s="12">
        <v>20.681424127</v>
      </c>
      <c r="X30" s="12">
        <v>17.955371351</v>
      </c>
      <c r="Y30" s="13">
        <v>7.113507351</v>
      </c>
      <c r="Z30" s="13">
        <v>0.32658005369999998</v>
      </c>
      <c r="AA30" s="13">
        <v>8.0160558600000001E-2</v>
      </c>
      <c r="AB30" s="13">
        <v>3.2248295846000001</v>
      </c>
      <c r="AC30" s="13">
        <v>83.135406028000006</v>
      </c>
      <c r="AD30" s="13">
        <v>14.909669314</v>
      </c>
      <c r="AE30" s="14"/>
      <c r="AF30" s="14"/>
      <c r="AG30" s="14"/>
      <c r="AH30" s="14"/>
      <c r="AI30" s="14"/>
      <c r="AJ30" s="14"/>
      <c r="AK30" s="1"/>
      <c r="AL30" s="1"/>
      <c r="AM30" s="8">
        <v>154.77811651400401</v>
      </c>
      <c r="AN30" s="8">
        <v>41.130427837384516</v>
      </c>
      <c r="AO30" s="10">
        <v>2</v>
      </c>
      <c r="AP30" s="10">
        <v>2</v>
      </c>
      <c r="AQ30" s="10">
        <v>1</v>
      </c>
      <c r="AR30" s="10">
        <v>71673</v>
      </c>
      <c r="AS30" s="8">
        <v>118.74254473161034</v>
      </c>
      <c r="AT30" s="8">
        <v>4</v>
      </c>
      <c r="AU30" s="8">
        <v>5</v>
      </c>
      <c r="AV30" s="1">
        <v>355.23</v>
      </c>
      <c r="AW30" s="1">
        <v>145.03888888888901</v>
      </c>
      <c r="AX30" s="1">
        <v>74.98</v>
      </c>
      <c r="AY30" s="1">
        <v>87.04</v>
      </c>
      <c r="AZ30" s="1">
        <v>27</v>
      </c>
      <c r="BA30" t="s">
        <v>60</v>
      </c>
      <c r="BB30" t="s">
        <v>61</v>
      </c>
      <c r="BC30" s="8">
        <v>6.9365830248539257</v>
      </c>
      <c r="BD30" s="8">
        <v>2.8899933687472998</v>
      </c>
      <c r="BE30" s="8">
        <v>38.15</v>
      </c>
      <c r="BF30" s="8">
        <v>402.91774441881103</v>
      </c>
      <c r="BG30" s="8">
        <v>1</v>
      </c>
      <c r="BH30" s="8">
        <v>0</v>
      </c>
    </row>
    <row r="31" spans="1:60" x14ac:dyDescent="0.35">
      <c r="A31" s="8">
        <v>39059</v>
      </c>
      <c r="B31" t="s">
        <v>86</v>
      </c>
      <c r="C31" t="s">
        <v>39</v>
      </c>
      <c r="D31" s="8">
        <v>4577</v>
      </c>
      <c r="E31" s="8">
        <v>13407</v>
      </c>
      <c r="F31" s="8">
        <v>17984</v>
      </c>
      <c r="G31" s="8">
        <v>18230</v>
      </c>
      <c r="H31" s="1">
        <v>25.450401306152344</v>
      </c>
      <c r="I31" s="1">
        <v>74.549598693847656</v>
      </c>
      <c r="J31" s="9">
        <v>3505</v>
      </c>
      <c r="K31" s="9">
        <v>8678</v>
      </c>
      <c r="L31" s="1">
        <f t="shared" si="0"/>
        <v>28.769596979397523</v>
      </c>
      <c r="M31" s="1">
        <f t="shared" si="1"/>
        <v>71.230403020602481</v>
      </c>
      <c r="N31" s="9">
        <v>5288</v>
      </c>
      <c r="O31" s="9">
        <v>6005</v>
      </c>
      <c r="P31" s="1">
        <f t="shared" si="2"/>
        <v>46.82546710351545</v>
      </c>
      <c r="Q31" s="1">
        <f t="shared" si="3"/>
        <v>53.17453289648455</v>
      </c>
      <c r="R31" s="9">
        <v>5582</v>
      </c>
      <c r="S31" s="9">
        <v>5586</v>
      </c>
      <c r="T31" s="1">
        <f t="shared" si="4"/>
        <v>49.982091690544408</v>
      </c>
      <c r="U31" s="1">
        <f t="shared" si="5"/>
        <v>50.017908309455585</v>
      </c>
      <c r="V31" s="11">
        <v>38287</v>
      </c>
      <c r="W31" s="12">
        <v>22.101496592</v>
      </c>
      <c r="X31" s="12">
        <v>20.257528664999999</v>
      </c>
      <c r="Y31" s="13">
        <v>1.5697234047999999</v>
      </c>
      <c r="Z31" s="13">
        <v>0.3656593622</v>
      </c>
      <c r="AA31" s="13">
        <v>3.9177788800000002E-2</v>
      </c>
      <c r="AB31" s="13">
        <v>1.3189855564999999</v>
      </c>
      <c r="AC31" s="13">
        <v>94.313996918000001</v>
      </c>
      <c r="AD31" s="13">
        <v>61.418913861999997</v>
      </c>
      <c r="AE31" s="14"/>
      <c r="AF31" s="14"/>
      <c r="AG31" s="14"/>
      <c r="AH31" s="14"/>
      <c r="AI31" s="14"/>
      <c r="AJ31" s="14"/>
      <c r="AK31" s="1"/>
      <c r="AL31" s="1"/>
      <c r="AM31" s="8">
        <v>29.0352610741459</v>
      </c>
      <c r="AN31" s="8">
        <v>14.760174957372669</v>
      </c>
      <c r="AO31" s="10">
        <v>6</v>
      </c>
      <c r="AP31" s="10">
        <v>5</v>
      </c>
      <c r="AQ31" s="10">
        <v>0</v>
      </c>
      <c r="AR31" s="10">
        <v>45808</v>
      </c>
      <c r="AS31" s="8">
        <v>75.891318754141807</v>
      </c>
      <c r="AT31" s="8">
        <v>3</v>
      </c>
      <c r="AU31" s="8">
        <v>3</v>
      </c>
      <c r="AV31" s="1">
        <v>338.95888888888902</v>
      </c>
      <c r="AW31" s="1">
        <v>117.31888888888901</v>
      </c>
      <c r="AX31" s="1">
        <v>161.21888888888901</v>
      </c>
      <c r="AY31" s="1">
        <v>52.688888888888897</v>
      </c>
      <c r="AZ31" s="1">
        <v>33</v>
      </c>
      <c r="BA31" t="s">
        <v>50</v>
      </c>
      <c r="BB31" t="s">
        <v>51</v>
      </c>
      <c r="BC31" s="8">
        <v>1.6014105851468901</v>
      </c>
      <c r="BD31" s="8">
        <v>1.184149854519525</v>
      </c>
      <c r="BE31" s="8">
        <v>42.45</v>
      </c>
      <c r="BF31" s="8">
        <v>73.802777551159849</v>
      </c>
      <c r="BG31" s="8">
        <v>0</v>
      </c>
      <c r="BH31" s="8">
        <v>1</v>
      </c>
    </row>
    <row r="32" spans="1:60" x14ac:dyDescent="0.35">
      <c r="A32" s="8">
        <v>39061</v>
      </c>
      <c r="B32" t="s">
        <v>87</v>
      </c>
      <c r="C32" t="s">
        <v>39</v>
      </c>
      <c r="D32" s="8">
        <v>246266</v>
      </c>
      <c r="E32" s="8">
        <v>177886</v>
      </c>
      <c r="F32" s="8">
        <v>424152</v>
      </c>
      <c r="G32" s="8">
        <v>430929</v>
      </c>
      <c r="H32" s="1">
        <v>58.060791015625</v>
      </c>
      <c r="I32" s="1">
        <v>41.939208984375</v>
      </c>
      <c r="J32" s="9">
        <v>174511</v>
      </c>
      <c r="K32" s="9">
        <v>127792</v>
      </c>
      <c r="L32" s="1">
        <f t="shared" si="0"/>
        <v>57.727181007135222</v>
      </c>
      <c r="M32" s="1">
        <f t="shared" si="1"/>
        <v>42.272818992864778</v>
      </c>
      <c r="N32" s="9">
        <v>186175</v>
      </c>
      <c r="O32" s="9">
        <v>99819</v>
      </c>
      <c r="P32" s="1">
        <f t="shared" si="2"/>
        <v>65.097519528381724</v>
      </c>
      <c r="Q32" s="1">
        <f t="shared" si="3"/>
        <v>34.902480471618283</v>
      </c>
      <c r="R32" s="9">
        <v>186770</v>
      </c>
      <c r="S32" s="9">
        <v>97257</v>
      </c>
      <c r="T32" s="1">
        <f t="shared" si="4"/>
        <v>65.757832882085154</v>
      </c>
      <c r="U32" s="1">
        <f t="shared" si="5"/>
        <v>34.242167117914846</v>
      </c>
      <c r="V32" s="11">
        <v>826139</v>
      </c>
      <c r="W32" s="12">
        <v>22.992498841</v>
      </c>
      <c r="X32" s="12">
        <v>16.096564864000001</v>
      </c>
      <c r="Y32" s="13">
        <v>26.210238229000002</v>
      </c>
      <c r="Z32" s="13">
        <v>0.27307753299999998</v>
      </c>
      <c r="AA32" s="13">
        <v>0.1326653263</v>
      </c>
      <c r="AB32" s="13">
        <v>3.8909917096000002</v>
      </c>
      <c r="AC32" s="13">
        <v>64.269087889999994</v>
      </c>
      <c r="AD32" s="13">
        <v>2.2318769053</v>
      </c>
      <c r="AE32" s="14"/>
      <c r="AF32" s="14"/>
      <c r="AG32" s="14"/>
      <c r="AH32" s="14"/>
      <c r="AI32" s="14"/>
      <c r="AJ32" s="14"/>
      <c r="AK32" s="1"/>
      <c r="AL32" s="1"/>
      <c r="AM32" s="8">
        <v>772.34328571678202</v>
      </c>
      <c r="AN32" s="8">
        <v>39.636471713044692</v>
      </c>
      <c r="AO32" s="10">
        <v>1</v>
      </c>
      <c r="AP32" s="10">
        <v>1</v>
      </c>
      <c r="AQ32" s="10">
        <v>1</v>
      </c>
      <c r="AR32" s="10">
        <v>63919</v>
      </c>
      <c r="AS32" s="8">
        <v>105.89628893306826</v>
      </c>
      <c r="AT32" s="8">
        <v>4</v>
      </c>
      <c r="AU32" s="8">
        <v>4</v>
      </c>
      <c r="AV32" s="1">
        <v>524.70000000000005</v>
      </c>
      <c r="AW32" s="1">
        <v>116.108888888889</v>
      </c>
      <c r="AX32" s="1">
        <v>95.158888888888896</v>
      </c>
      <c r="AY32" s="1">
        <v>255.61</v>
      </c>
      <c r="AZ32" s="1">
        <v>13</v>
      </c>
      <c r="BA32" t="s">
        <v>40</v>
      </c>
      <c r="BB32" t="s">
        <v>41</v>
      </c>
      <c r="BC32" s="8">
        <v>25.993272998533747</v>
      </c>
      <c r="BD32" s="8">
        <v>3.3001455014698751</v>
      </c>
      <c r="BE32" s="8">
        <v>36.9</v>
      </c>
      <c r="BF32" s="8">
        <v>1974.59830841189</v>
      </c>
      <c r="BG32" s="8">
        <v>2</v>
      </c>
      <c r="BH32" s="8">
        <v>0</v>
      </c>
    </row>
    <row r="33" spans="1:60" x14ac:dyDescent="0.35">
      <c r="A33" s="8">
        <v>39063</v>
      </c>
      <c r="B33" t="s">
        <v>88</v>
      </c>
      <c r="C33" t="s">
        <v>39</v>
      </c>
      <c r="D33" s="8">
        <v>11757</v>
      </c>
      <c r="E33" s="8">
        <v>26310</v>
      </c>
      <c r="F33" s="8">
        <v>38067</v>
      </c>
      <c r="G33" s="8">
        <v>38771</v>
      </c>
      <c r="H33" s="1">
        <v>30.885019302368164</v>
      </c>
      <c r="I33" s="1">
        <v>69.114982604980469</v>
      </c>
      <c r="J33" s="9">
        <v>8717</v>
      </c>
      <c r="K33" s="9">
        <v>18357</v>
      </c>
      <c r="L33" s="1">
        <f t="shared" si="0"/>
        <v>32.196941715298813</v>
      </c>
      <c r="M33" s="1">
        <f t="shared" si="1"/>
        <v>67.803058284701194</v>
      </c>
      <c r="N33" s="9">
        <v>10552</v>
      </c>
      <c r="O33" s="9">
        <v>15621</v>
      </c>
      <c r="P33" s="1">
        <f t="shared" si="2"/>
        <v>40.316356550643796</v>
      </c>
      <c r="Q33" s="1">
        <f t="shared" si="3"/>
        <v>59.683643449356204</v>
      </c>
      <c r="R33" s="9">
        <v>11941</v>
      </c>
      <c r="S33" s="9">
        <v>13623</v>
      </c>
      <c r="T33" s="1">
        <f t="shared" si="4"/>
        <v>46.710217493350029</v>
      </c>
      <c r="U33" s="1">
        <f t="shared" si="5"/>
        <v>53.289782506649971</v>
      </c>
      <c r="V33" s="11">
        <v>74656</v>
      </c>
      <c r="W33" s="12">
        <v>21.931258036999999</v>
      </c>
      <c r="X33" s="12">
        <v>18.093656237000001</v>
      </c>
      <c r="Y33" s="13">
        <v>1.8391020145999999</v>
      </c>
      <c r="Z33" s="13">
        <v>0.39380625800000002</v>
      </c>
      <c r="AA33" s="13">
        <v>2.27711102E-2</v>
      </c>
      <c r="AB33" s="13">
        <v>6.2124946421000002</v>
      </c>
      <c r="AC33" s="13">
        <v>87.789327047</v>
      </c>
      <c r="AD33" s="13">
        <v>31.110427643000001</v>
      </c>
      <c r="AE33" s="14"/>
      <c r="AF33" s="14"/>
      <c r="AG33" s="14"/>
      <c r="AH33" s="14"/>
      <c r="AI33" s="14"/>
      <c r="AJ33" s="14"/>
      <c r="AK33" s="1"/>
      <c r="AL33" s="1"/>
      <c r="AM33" s="8">
        <v>55.003476279289799</v>
      </c>
      <c r="AN33" s="8">
        <v>28.019604424555901</v>
      </c>
      <c r="AO33" s="10">
        <v>4</v>
      </c>
      <c r="AP33" s="10">
        <v>5</v>
      </c>
      <c r="AQ33" s="10">
        <v>0</v>
      </c>
      <c r="AR33" s="10">
        <v>61473</v>
      </c>
      <c r="AS33" s="8">
        <v>101.84393638170974</v>
      </c>
      <c r="AT33" s="8">
        <v>1</v>
      </c>
      <c r="AU33" s="8">
        <v>1</v>
      </c>
      <c r="AV33" s="1">
        <v>451.37</v>
      </c>
      <c r="AW33" s="1">
        <v>127</v>
      </c>
      <c r="AX33" s="1">
        <v>188.948888888889</v>
      </c>
      <c r="AY33" s="1">
        <v>126.15</v>
      </c>
      <c r="AZ33" s="1">
        <v>41</v>
      </c>
      <c r="BA33" t="s">
        <v>73</v>
      </c>
      <c r="BB33" t="s">
        <v>74</v>
      </c>
      <c r="BC33" s="8">
        <v>1.5834605949368399</v>
      </c>
      <c r="BD33" s="8">
        <v>5.4617606041849251</v>
      </c>
      <c r="BE33" s="8">
        <v>39.099999999999994</v>
      </c>
      <c r="BF33" s="8">
        <v>141.61547457472398</v>
      </c>
      <c r="BG33" s="8">
        <v>0</v>
      </c>
      <c r="BH33" s="8">
        <v>1</v>
      </c>
    </row>
    <row r="34" spans="1:60" x14ac:dyDescent="0.35">
      <c r="A34" s="8">
        <v>39065</v>
      </c>
      <c r="B34" t="s">
        <v>89</v>
      </c>
      <c r="C34" t="s">
        <v>39</v>
      </c>
      <c r="D34" s="8">
        <v>3062</v>
      </c>
      <c r="E34" s="8">
        <v>9949</v>
      </c>
      <c r="F34" s="8">
        <v>13011</v>
      </c>
      <c r="G34" s="8">
        <v>13247</v>
      </c>
      <c r="H34" s="1">
        <v>23.533933639526367</v>
      </c>
      <c r="I34" s="1">
        <v>76.466064453125</v>
      </c>
      <c r="J34" s="9">
        <v>2471</v>
      </c>
      <c r="K34" s="9">
        <v>6521</v>
      </c>
      <c r="L34" s="1">
        <f t="shared" si="0"/>
        <v>27.479982206405694</v>
      </c>
      <c r="M34" s="1">
        <f t="shared" si="1"/>
        <v>72.520017793594306</v>
      </c>
      <c r="N34" s="9">
        <v>3408</v>
      </c>
      <c r="O34" s="9">
        <v>4843</v>
      </c>
      <c r="P34" s="1">
        <f t="shared" si="2"/>
        <v>41.30408435341171</v>
      </c>
      <c r="Q34" s="1">
        <f t="shared" si="3"/>
        <v>58.69591564658829</v>
      </c>
      <c r="R34" s="9">
        <v>4014</v>
      </c>
      <c r="S34" s="9">
        <v>4235</v>
      </c>
      <c r="T34" s="1">
        <f t="shared" si="4"/>
        <v>48.660443690144263</v>
      </c>
      <c r="U34" s="1">
        <f t="shared" si="5"/>
        <v>51.339556309855737</v>
      </c>
      <c r="V34" s="11">
        <v>30621</v>
      </c>
      <c r="W34" s="12">
        <v>23.467554946</v>
      </c>
      <c r="X34" s="12">
        <v>16.194768295999999</v>
      </c>
      <c r="Y34" s="13">
        <v>1.0058456615</v>
      </c>
      <c r="Z34" s="13">
        <v>0.32657326669999998</v>
      </c>
      <c r="AA34" s="13">
        <v>6.2048920700000003E-2</v>
      </c>
      <c r="AB34" s="13">
        <v>2.1684464910000001</v>
      </c>
      <c r="AC34" s="13">
        <v>94.102086803000006</v>
      </c>
      <c r="AD34" s="13">
        <v>55.377752823000002</v>
      </c>
      <c r="AE34" s="14"/>
      <c r="AF34" s="14"/>
      <c r="AG34" s="14"/>
      <c r="AH34" s="14"/>
      <c r="AI34" s="14"/>
      <c r="AJ34" s="14"/>
      <c r="AK34" s="1"/>
      <c r="AL34" s="1"/>
      <c r="AM34" s="8">
        <v>25.8892677212745</v>
      </c>
      <c r="AN34" s="8">
        <v>16.443971253659829</v>
      </c>
      <c r="AO34" s="10">
        <v>6</v>
      </c>
      <c r="AP34" s="10">
        <v>6</v>
      </c>
      <c r="AQ34" s="10">
        <v>0</v>
      </c>
      <c r="AR34" s="10">
        <v>45312</v>
      </c>
      <c r="AS34" s="8">
        <v>75.069582504970185</v>
      </c>
      <c r="AT34" s="8">
        <v>2</v>
      </c>
      <c r="AU34" s="8">
        <v>2</v>
      </c>
      <c r="AV34" s="1">
        <v>359.6</v>
      </c>
      <c r="AW34" s="1">
        <v>121.59</v>
      </c>
      <c r="AX34" s="1">
        <v>179.96</v>
      </c>
      <c r="AY34" s="1">
        <v>56.148888888888898</v>
      </c>
      <c r="AZ34" s="1">
        <v>35</v>
      </c>
      <c r="BA34" t="s">
        <v>50</v>
      </c>
      <c r="BB34" t="s">
        <v>51</v>
      </c>
      <c r="BC34" s="8">
        <v>1.0189083103637886</v>
      </c>
      <c r="BD34" s="8">
        <v>1.7592084471685099</v>
      </c>
      <c r="BE34" s="8">
        <v>36.200000000000003</v>
      </c>
      <c r="BF34" s="8">
        <v>66.811870139566508</v>
      </c>
      <c r="BG34" s="8">
        <v>0</v>
      </c>
      <c r="BH34" s="8">
        <v>1</v>
      </c>
    </row>
    <row r="35" spans="1:60" x14ac:dyDescent="0.35">
      <c r="A35" s="8">
        <v>39067</v>
      </c>
      <c r="B35" t="s">
        <v>90</v>
      </c>
      <c r="C35" t="s">
        <v>39</v>
      </c>
      <c r="D35" s="8">
        <v>1768</v>
      </c>
      <c r="E35" s="8">
        <v>5792</v>
      </c>
      <c r="F35" s="8">
        <v>7560</v>
      </c>
      <c r="G35" s="8">
        <v>7655</v>
      </c>
      <c r="H35" s="1">
        <v>23.38624382019043</v>
      </c>
      <c r="I35" s="1">
        <v>76.613754272460938</v>
      </c>
      <c r="J35" s="9">
        <v>1451</v>
      </c>
      <c r="K35" s="9">
        <v>3721</v>
      </c>
      <c r="L35" s="1">
        <f t="shared" si="0"/>
        <v>28.054911059551429</v>
      </c>
      <c r="M35" s="1">
        <f t="shared" si="1"/>
        <v>71.945088940448571</v>
      </c>
      <c r="N35" s="9">
        <v>1741</v>
      </c>
      <c r="O35" s="9">
        <v>2839</v>
      </c>
      <c r="P35" s="1">
        <f t="shared" si="2"/>
        <v>38.013100436681228</v>
      </c>
      <c r="Q35" s="1">
        <f t="shared" si="3"/>
        <v>61.986899563318772</v>
      </c>
      <c r="R35" s="9">
        <v>2053</v>
      </c>
      <c r="S35" s="9">
        <v>2543</v>
      </c>
      <c r="T35" s="1">
        <f t="shared" si="4"/>
        <v>44.669277632724111</v>
      </c>
      <c r="U35" s="1">
        <f t="shared" si="5"/>
        <v>55.330722367275897</v>
      </c>
      <c r="V35" s="11">
        <v>14477</v>
      </c>
      <c r="W35" s="12">
        <v>20.998825724</v>
      </c>
      <c r="X35" s="12">
        <v>22.131657110999999</v>
      </c>
      <c r="Y35" s="13">
        <v>2.0377149962000001</v>
      </c>
      <c r="Z35" s="13">
        <v>0.2901153554</v>
      </c>
      <c r="AA35" s="13">
        <v>1.3815016899999999E-2</v>
      </c>
      <c r="AB35" s="13">
        <v>1.3193341162000001</v>
      </c>
      <c r="AC35" s="13">
        <v>94.266767977000001</v>
      </c>
      <c r="AD35" s="13">
        <v>84.108673726999996</v>
      </c>
      <c r="AE35" s="14"/>
      <c r="AF35" s="14"/>
      <c r="AG35" s="14"/>
      <c r="AH35" s="14"/>
      <c r="AI35" s="14"/>
      <c r="AJ35" s="14"/>
      <c r="AK35" s="1"/>
      <c r="AL35" s="1"/>
      <c r="AM35" s="8">
        <v>14.689559052584</v>
      </c>
      <c r="AN35" s="8">
        <v>12.24219489120151</v>
      </c>
      <c r="AO35" s="10">
        <v>6</v>
      </c>
      <c r="AP35" s="10">
        <v>6</v>
      </c>
      <c r="AQ35" s="10">
        <v>0</v>
      </c>
      <c r="AR35" s="10">
        <v>49088</v>
      </c>
      <c r="AS35" s="8">
        <v>81.325381047051025</v>
      </c>
      <c r="AT35" s="8">
        <v>3</v>
      </c>
      <c r="AU35" s="8">
        <v>3</v>
      </c>
      <c r="AV35" s="1">
        <v>279.25</v>
      </c>
      <c r="AW35" s="1">
        <v>70.468888888888898</v>
      </c>
      <c r="AX35" s="1">
        <v>163.698888888889</v>
      </c>
      <c r="AY35" s="1">
        <v>33.718888888888898</v>
      </c>
      <c r="AZ35" s="1">
        <v>33</v>
      </c>
      <c r="BA35" t="s">
        <v>54</v>
      </c>
      <c r="BB35" t="s">
        <v>55</v>
      </c>
      <c r="BC35" s="8">
        <v>2.4999431227536499</v>
      </c>
      <c r="BD35" s="8">
        <v>0.67375520158024349</v>
      </c>
      <c r="BE35" s="8">
        <v>46.150000000000006</v>
      </c>
      <c r="BF35" s="8">
        <v>36.830838871105151</v>
      </c>
      <c r="BG35" s="8">
        <v>0</v>
      </c>
      <c r="BH35" s="8">
        <v>1</v>
      </c>
    </row>
    <row r="36" spans="1:60" x14ac:dyDescent="0.35">
      <c r="A36" s="8">
        <v>39069</v>
      </c>
      <c r="B36" t="s">
        <v>91</v>
      </c>
      <c r="C36" t="s">
        <v>39</v>
      </c>
      <c r="D36" s="8">
        <v>4062</v>
      </c>
      <c r="E36" s="8">
        <v>10479</v>
      </c>
      <c r="F36" s="8">
        <v>14541</v>
      </c>
      <c r="G36" s="8">
        <v>14764</v>
      </c>
      <c r="H36" s="1">
        <v>27.934804916381836</v>
      </c>
      <c r="I36" s="1">
        <v>72.065193176269531</v>
      </c>
      <c r="J36" s="9">
        <v>3190</v>
      </c>
      <c r="K36" s="9">
        <v>7102</v>
      </c>
      <c r="L36" s="1">
        <f t="shared" si="0"/>
        <v>30.994947532063737</v>
      </c>
      <c r="M36" s="1">
        <f t="shared" si="1"/>
        <v>69.005052467936252</v>
      </c>
      <c r="N36" s="9">
        <v>3507</v>
      </c>
      <c r="O36" s="9">
        <v>6347</v>
      </c>
      <c r="P36" s="1">
        <f t="shared" si="2"/>
        <v>35.58960828090116</v>
      </c>
      <c r="Q36" s="1">
        <f t="shared" si="3"/>
        <v>64.410391719098854</v>
      </c>
      <c r="R36" s="9">
        <v>4163</v>
      </c>
      <c r="S36" s="9">
        <v>5731</v>
      </c>
      <c r="T36" s="1">
        <f t="shared" si="4"/>
        <v>42.076005659995957</v>
      </c>
      <c r="U36" s="1">
        <f t="shared" si="5"/>
        <v>57.92399434000405</v>
      </c>
      <c r="V36" s="11">
        <v>27538</v>
      </c>
      <c r="W36" s="12">
        <v>23.222456242</v>
      </c>
      <c r="X36" s="12">
        <v>19.391386447999999</v>
      </c>
      <c r="Y36" s="13">
        <v>0.65364223980000002</v>
      </c>
      <c r="Z36" s="13">
        <v>0.51565110030000005</v>
      </c>
      <c r="AA36" s="13">
        <v>2.54194204E-2</v>
      </c>
      <c r="AB36" s="13">
        <v>7.9090711018000004</v>
      </c>
      <c r="AC36" s="13">
        <v>89.596194350000005</v>
      </c>
      <c r="AD36" s="13">
        <v>69.080276448999996</v>
      </c>
      <c r="AE36" s="14"/>
      <c r="AF36" s="14"/>
      <c r="AG36" s="14"/>
      <c r="AH36" s="14"/>
      <c r="AI36" s="14"/>
      <c r="AJ36" s="14"/>
      <c r="AK36" s="1"/>
      <c r="AL36" s="1"/>
      <c r="AM36" s="8">
        <v>25.352182545552299</v>
      </c>
      <c r="AN36" s="8">
        <v>17.65567765567766</v>
      </c>
      <c r="AO36" s="10">
        <v>6</v>
      </c>
      <c r="AP36" s="10">
        <v>6</v>
      </c>
      <c r="AQ36" s="10">
        <v>0</v>
      </c>
      <c r="AR36" s="10">
        <v>64694</v>
      </c>
      <c r="AS36" s="8">
        <v>107.18025182239894</v>
      </c>
      <c r="AT36" s="8">
        <v>1</v>
      </c>
      <c r="AU36" s="8">
        <v>1</v>
      </c>
      <c r="AV36" s="1">
        <v>674.42888888888899</v>
      </c>
      <c r="AW36" s="1">
        <v>306.07888888888903</v>
      </c>
      <c r="AX36" s="1">
        <v>246.61</v>
      </c>
      <c r="AY36" s="1">
        <v>121.73888888888899</v>
      </c>
      <c r="AZ36" s="1">
        <v>28</v>
      </c>
      <c r="BA36" t="s">
        <v>73</v>
      </c>
      <c r="BB36" t="s">
        <v>74</v>
      </c>
      <c r="BC36" s="8">
        <v>0.76754545932043095</v>
      </c>
      <c r="BD36" s="8">
        <v>7.6820304830375257</v>
      </c>
      <c r="BE36" s="8">
        <v>41.5</v>
      </c>
      <c r="BF36" s="8">
        <v>64.52888624181054</v>
      </c>
      <c r="BG36" s="8">
        <v>0</v>
      </c>
      <c r="BH36" s="8">
        <v>1</v>
      </c>
    </row>
    <row r="37" spans="1:60" x14ac:dyDescent="0.35">
      <c r="A37" s="8">
        <v>39071</v>
      </c>
      <c r="B37" t="s">
        <v>92</v>
      </c>
      <c r="C37" t="s">
        <v>39</v>
      </c>
      <c r="D37" s="8">
        <v>3799</v>
      </c>
      <c r="E37" s="8">
        <v>15678</v>
      </c>
      <c r="F37" s="8">
        <v>19477</v>
      </c>
      <c r="G37" s="8">
        <v>19676</v>
      </c>
      <c r="H37" s="1">
        <v>19.505056381225586</v>
      </c>
      <c r="I37" s="1">
        <v>80.494941711425781</v>
      </c>
      <c r="J37" s="9">
        <v>2925</v>
      </c>
      <c r="K37" s="9">
        <v>10185</v>
      </c>
      <c r="L37" s="1">
        <f t="shared" si="0"/>
        <v>22.311212814645309</v>
      </c>
      <c r="M37" s="1">
        <f t="shared" si="1"/>
        <v>77.688787185354684</v>
      </c>
      <c r="N37" s="9">
        <v>4005</v>
      </c>
      <c r="O37" s="9">
        <v>7880</v>
      </c>
      <c r="P37" s="1">
        <f t="shared" si="2"/>
        <v>33.69793857803954</v>
      </c>
      <c r="Q37" s="1">
        <f t="shared" si="3"/>
        <v>66.30206142196046</v>
      </c>
      <c r="R37" s="9">
        <v>5451</v>
      </c>
      <c r="S37" s="9">
        <v>6343</v>
      </c>
      <c r="T37" s="1">
        <f t="shared" si="4"/>
        <v>46.218416143801932</v>
      </c>
      <c r="U37" s="1">
        <f t="shared" si="5"/>
        <v>53.781583856198068</v>
      </c>
      <c r="V37" s="11">
        <v>43354</v>
      </c>
      <c r="W37" s="12">
        <v>23.829404438000001</v>
      </c>
      <c r="X37" s="12">
        <v>18.867924528</v>
      </c>
      <c r="Y37" s="13">
        <v>1.4370069659</v>
      </c>
      <c r="Z37" s="13">
        <v>0.37136135069999998</v>
      </c>
      <c r="AA37" s="13">
        <v>2.9985699099999999E-2</v>
      </c>
      <c r="AB37" s="13">
        <v>1.4162476357</v>
      </c>
      <c r="AC37" s="13">
        <v>94.593347788000003</v>
      </c>
      <c r="AD37" s="13">
        <v>73.002362981000005</v>
      </c>
      <c r="AE37" s="14"/>
      <c r="AF37" s="14"/>
      <c r="AG37" s="14"/>
      <c r="AH37" s="14"/>
      <c r="AI37" s="14"/>
      <c r="AJ37" s="14"/>
      <c r="AK37" s="1"/>
      <c r="AL37" s="1"/>
      <c r="AM37" s="8">
        <v>30.0227579025062</v>
      </c>
      <c r="AN37" s="8">
        <v>14.080401328723481</v>
      </c>
      <c r="AO37" s="10">
        <v>6</v>
      </c>
      <c r="AP37" s="10">
        <v>4</v>
      </c>
      <c r="AQ37" s="10">
        <v>0</v>
      </c>
      <c r="AR37" s="10">
        <v>57155</v>
      </c>
      <c r="AS37" s="8">
        <v>94.690192180251813</v>
      </c>
      <c r="AT37" s="8">
        <v>3</v>
      </c>
      <c r="AU37" s="8">
        <v>4</v>
      </c>
      <c r="AV37" s="1">
        <v>325.87888888888898</v>
      </c>
      <c r="AW37" s="1">
        <v>193.53888888888901</v>
      </c>
      <c r="AX37" s="1">
        <v>103.01</v>
      </c>
      <c r="AY37" s="1">
        <v>17.89</v>
      </c>
      <c r="AZ37" s="1">
        <v>40</v>
      </c>
      <c r="BA37" t="s">
        <v>40</v>
      </c>
      <c r="BB37" t="s">
        <v>41</v>
      </c>
      <c r="BC37" s="8">
        <v>1.529859114652405</v>
      </c>
      <c r="BD37" s="8">
        <v>1.0918578004306645</v>
      </c>
      <c r="BE37" s="8">
        <v>40.549999999999997</v>
      </c>
      <c r="BF37" s="8">
        <v>77.366944076972345</v>
      </c>
      <c r="BG37" s="8">
        <v>0</v>
      </c>
      <c r="BH37" s="8">
        <v>1</v>
      </c>
    </row>
    <row r="38" spans="1:60" x14ac:dyDescent="0.35">
      <c r="A38" s="8">
        <v>39073</v>
      </c>
      <c r="B38" t="s">
        <v>93</v>
      </c>
      <c r="C38" t="s">
        <v>39</v>
      </c>
      <c r="D38" s="8">
        <v>3880</v>
      </c>
      <c r="E38" s="8">
        <v>9737</v>
      </c>
      <c r="F38" s="8">
        <v>13617</v>
      </c>
      <c r="G38" s="8">
        <v>13824</v>
      </c>
      <c r="H38" s="1">
        <v>28.493795394897461</v>
      </c>
      <c r="I38" s="1">
        <v>71.506202697753906</v>
      </c>
      <c r="J38" s="9">
        <v>3139</v>
      </c>
      <c r="K38" s="9">
        <v>6353</v>
      </c>
      <c r="L38" s="1">
        <f t="shared" si="0"/>
        <v>33.069953645174884</v>
      </c>
      <c r="M38" s="1">
        <f t="shared" si="1"/>
        <v>66.930046354825109</v>
      </c>
      <c r="N38" s="9">
        <v>4287</v>
      </c>
      <c r="O38" s="9">
        <v>4674</v>
      </c>
      <c r="P38" s="1">
        <f t="shared" si="2"/>
        <v>47.840642785403418</v>
      </c>
      <c r="Q38" s="1">
        <f t="shared" si="3"/>
        <v>52.159357214596582</v>
      </c>
      <c r="R38" s="9">
        <v>4770</v>
      </c>
      <c r="S38" s="9">
        <v>4128</v>
      </c>
      <c r="T38" s="1">
        <f t="shared" si="4"/>
        <v>53.607552258934589</v>
      </c>
      <c r="U38" s="1">
        <f t="shared" si="5"/>
        <v>46.392447741065403</v>
      </c>
      <c r="V38" s="11">
        <v>28097</v>
      </c>
      <c r="W38" s="12">
        <v>21.749652988000001</v>
      </c>
      <c r="X38" s="12">
        <v>19.75655764</v>
      </c>
      <c r="Y38" s="13">
        <v>0.80079723810000003</v>
      </c>
      <c r="Z38" s="13">
        <v>0.39861906969999999</v>
      </c>
      <c r="AA38" s="13">
        <v>3.5590988400000002E-2</v>
      </c>
      <c r="AB38" s="13">
        <v>1.1531480229</v>
      </c>
      <c r="AC38" s="13">
        <v>95.778908779999995</v>
      </c>
      <c r="AD38" s="13">
        <v>70.840707964999993</v>
      </c>
      <c r="AE38" s="14"/>
      <c r="AF38" s="14"/>
      <c r="AG38" s="14"/>
      <c r="AH38" s="14"/>
      <c r="AI38" s="14"/>
      <c r="AJ38" s="14"/>
      <c r="AK38" s="1"/>
      <c r="AL38" s="1"/>
      <c r="AM38" s="8">
        <v>26.1126864497589</v>
      </c>
      <c r="AN38" s="8">
        <v>14.77004864837755</v>
      </c>
      <c r="AO38" s="10">
        <v>1</v>
      </c>
      <c r="AP38" s="10">
        <v>1</v>
      </c>
      <c r="AQ38" s="10">
        <v>1</v>
      </c>
      <c r="AR38" s="10">
        <v>53838</v>
      </c>
      <c r="AS38" s="8">
        <v>89.194831013916499</v>
      </c>
      <c r="AT38" s="8">
        <v>3</v>
      </c>
      <c r="AU38" s="8">
        <v>2</v>
      </c>
      <c r="AV38" s="1">
        <v>254.56</v>
      </c>
      <c r="AW38" s="1">
        <v>107.93</v>
      </c>
      <c r="AX38" s="1">
        <v>108.578888888889</v>
      </c>
      <c r="AY38" s="1">
        <v>34.038888888888899</v>
      </c>
      <c r="AZ38" s="1">
        <v>34</v>
      </c>
      <c r="BA38" t="s">
        <v>50</v>
      </c>
      <c r="BB38" t="s">
        <v>51</v>
      </c>
      <c r="BC38" s="8">
        <v>0.74443514162306856</v>
      </c>
      <c r="BD38" s="8">
        <v>0.95783909239392706</v>
      </c>
      <c r="BE38" s="8">
        <v>42.8</v>
      </c>
      <c r="BF38" s="8">
        <v>66.665486391426398</v>
      </c>
      <c r="BG38" s="8">
        <v>1</v>
      </c>
      <c r="BH38" s="8">
        <v>0</v>
      </c>
    </row>
    <row r="39" spans="1:60" x14ac:dyDescent="0.35">
      <c r="A39" s="8">
        <v>39075</v>
      </c>
      <c r="B39" t="s">
        <v>94</v>
      </c>
      <c r="C39" t="s">
        <v>39</v>
      </c>
      <c r="D39" s="8">
        <v>1994</v>
      </c>
      <c r="E39" s="8">
        <v>10796</v>
      </c>
      <c r="F39" s="8">
        <v>12790</v>
      </c>
      <c r="G39" s="8">
        <v>12947</v>
      </c>
      <c r="H39" s="1">
        <v>15.590305328369141</v>
      </c>
      <c r="I39" s="1">
        <v>84.409698486328125</v>
      </c>
      <c r="J39" s="9">
        <v>1564</v>
      </c>
      <c r="K39" s="9">
        <v>7056</v>
      </c>
      <c r="L39" s="1">
        <f t="shared" si="0"/>
        <v>18.143851508120651</v>
      </c>
      <c r="M39" s="1">
        <f t="shared" si="1"/>
        <v>81.856148491879352</v>
      </c>
      <c r="N39" s="9">
        <v>2156</v>
      </c>
      <c r="O39" s="9">
        <v>6599</v>
      </c>
      <c r="P39" s="1">
        <f t="shared" si="2"/>
        <v>24.625928041119359</v>
      </c>
      <c r="Q39" s="1">
        <f t="shared" si="3"/>
        <v>75.374071958880634</v>
      </c>
      <c r="R39" s="9">
        <v>2731</v>
      </c>
      <c r="S39" s="9">
        <v>5961</v>
      </c>
      <c r="T39" s="1">
        <f t="shared" si="4"/>
        <v>31.419696272434422</v>
      </c>
      <c r="U39" s="1">
        <f t="shared" si="5"/>
        <v>68.580303727565578</v>
      </c>
      <c r="V39" s="11">
        <v>44271</v>
      </c>
      <c r="W39" s="12">
        <v>30.548214407</v>
      </c>
      <c r="X39" s="12">
        <v>14.126629169999999</v>
      </c>
      <c r="Y39" s="13">
        <v>0.37948092430000002</v>
      </c>
      <c r="Z39" s="13">
        <v>0.10164667619999999</v>
      </c>
      <c r="AA39" s="13">
        <v>7.0023265799999998E-2</v>
      </c>
      <c r="AB39" s="13">
        <v>1.0209843916000001</v>
      </c>
      <c r="AC39" s="13">
        <v>97.592103183000006</v>
      </c>
      <c r="AD39" s="13">
        <v>92.994382287999997</v>
      </c>
      <c r="AE39" s="14"/>
      <c r="AF39" s="14"/>
      <c r="AG39" s="14"/>
      <c r="AH39" s="14"/>
      <c r="AI39" s="14"/>
      <c r="AJ39" s="14"/>
      <c r="AK39" s="1"/>
      <c r="AL39" s="1"/>
      <c r="AM39" s="8">
        <v>40.075625837334499</v>
      </c>
      <c r="AN39" s="8">
        <v>10.522885839147429</v>
      </c>
      <c r="AO39" s="10">
        <v>7</v>
      </c>
      <c r="AP39" s="10">
        <v>9</v>
      </c>
      <c r="AQ39" s="10">
        <v>0</v>
      </c>
      <c r="AR39" s="10">
        <v>67967</v>
      </c>
      <c r="AS39" s="8">
        <v>112.60271703114645</v>
      </c>
      <c r="AT39" s="8">
        <v>3</v>
      </c>
      <c r="AU39" s="8">
        <v>0</v>
      </c>
      <c r="AV39" s="1">
        <v>683.30888888888899</v>
      </c>
      <c r="AW39" s="1">
        <v>613.55888888888899</v>
      </c>
      <c r="AX39" s="1">
        <v>54.928888888888899</v>
      </c>
      <c r="AY39" s="1">
        <v>14.75</v>
      </c>
      <c r="AZ39" s="1">
        <v>33</v>
      </c>
      <c r="BA39" t="s">
        <v>46</v>
      </c>
      <c r="BB39" t="s">
        <v>47</v>
      </c>
      <c r="BC39" s="8">
        <v>0.2723499829743215</v>
      </c>
      <c r="BD39" s="8">
        <v>0.9657672069208455</v>
      </c>
      <c r="BE39" s="8">
        <v>31.35</v>
      </c>
      <c r="BF39" s="8">
        <v>103.60630218406499</v>
      </c>
      <c r="BG39" s="8">
        <v>0</v>
      </c>
      <c r="BH39" s="8">
        <v>1</v>
      </c>
    </row>
    <row r="40" spans="1:60" x14ac:dyDescent="0.35">
      <c r="A40" s="8">
        <v>39077</v>
      </c>
      <c r="B40" t="s">
        <v>95</v>
      </c>
      <c r="C40" t="s">
        <v>39</v>
      </c>
      <c r="D40" s="8">
        <v>7759</v>
      </c>
      <c r="E40" s="8">
        <v>18956</v>
      </c>
      <c r="F40" s="8">
        <v>26715</v>
      </c>
      <c r="G40" s="8">
        <v>27190</v>
      </c>
      <c r="H40" s="1">
        <v>29.043607711791992</v>
      </c>
      <c r="I40" s="1">
        <v>70.956390380859375</v>
      </c>
      <c r="J40" s="9">
        <v>5998</v>
      </c>
      <c r="K40" s="9">
        <v>12398</v>
      </c>
      <c r="L40" s="1">
        <f t="shared" si="0"/>
        <v>32.604914111763428</v>
      </c>
      <c r="M40" s="1">
        <f t="shared" si="1"/>
        <v>67.395085888236565</v>
      </c>
      <c r="N40" s="9">
        <v>7922</v>
      </c>
      <c r="O40" s="9">
        <v>10055</v>
      </c>
      <c r="P40" s="1">
        <f t="shared" si="2"/>
        <v>44.067419480447242</v>
      </c>
      <c r="Q40" s="1">
        <f t="shared" si="3"/>
        <v>55.932580519552765</v>
      </c>
      <c r="R40" s="9">
        <v>9209</v>
      </c>
      <c r="S40" s="9">
        <v>8635</v>
      </c>
      <c r="T40" s="1">
        <f t="shared" si="4"/>
        <v>51.608383770455056</v>
      </c>
      <c r="U40" s="1">
        <f t="shared" si="5"/>
        <v>48.391616229544944</v>
      </c>
      <c r="V40" s="11">
        <v>58367</v>
      </c>
      <c r="W40" s="12">
        <v>23.838813028000001</v>
      </c>
      <c r="X40" s="12">
        <v>18.051296108999999</v>
      </c>
      <c r="Y40" s="13">
        <v>1.1753216715000001</v>
      </c>
      <c r="Z40" s="13">
        <v>0.349512567</v>
      </c>
      <c r="AA40" s="13">
        <v>4.7972313099999997E-2</v>
      </c>
      <c r="AB40" s="13">
        <v>7.0485034351999998</v>
      </c>
      <c r="AC40" s="13">
        <v>89.613994208999998</v>
      </c>
      <c r="AD40" s="13">
        <v>50.303558850000002</v>
      </c>
      <c r="AE40" s="14"/>
      <c r="AF40" s="14"/>
      <c r="AG40" s="14"/>
      <c r="AH40" s="14"/>
      <c r="AI40" s="14"/>
      <c r="AJ40" s="14"/>
      <c r="AK40" s="1"/>
      <c r="AL40" s="1"/>
      <c r="AM40" s="8">
        <v>45.921910608393297</v>
      </c>
      <c r="AN40" s="8">
        <v>14.975275483822379</v>
      </c>
      <c r="AO40" s="10">
        <v>4</v>
      </c>
      <c r="AP40" s="10">
        <v>3</v>
      </c>
      <c r="AQ40" s="10">
        <v>0</v>
      </c>
      <c r="AR40" s="10">
        <v>62143</v>
      </c>
      <c r="AS40" s="8">
        <v>102.95394300861498</v>
      </c>
      <c r="AT40" s="8">
        <v>1</v>
      </c>
      <c r="AU40" s="8">
        <v>0</v>
      </c>
      <c r="AV40" s="1">
        <v>462.07888888888903</v>
      </c>
      <c r="AW40" s="1">
        <v>101.95</v>
      </c>
      <c r="AX40" s="1">
        <v>126.15</v>
      </c>
      <c r="AY40" s="1">
        <v>233.96</v>
      </c>
      <c r="AZ40" s="1">
        <v>30</v>
      </c>
      <c r="BA40" t="s">
        <v>46</v>
      </c>
      <c r="BB40" t="s">
        <v>47</v>
      </c>
      <c r="BC40" s="8">
        <v>1.52420012080633</v>
      </c>
      <c r="BD40" s="8">
        <v>6.5524153859554506</v>
      </c>
      <c r="BE40" s="8">
        <v>39.75</v>
      </c>
      <c r="BF40" s="8">
        <v>117.5882376598025</v>
      </c>
      <c r="BG40" s="8">
        <v>0</v>
      </c>
      <c r="BH40" s="8">
        <v>1</v>
      </c>
    </row>
    <row r="41" spans="1:60" x14ac:dyDescent="0.35">
      <c r="A41" s="8">
        <v>39079</v>
      </c>
      <c r="B41" t="s">
        <v>96</v>
      </c>
      <c r="C41" t="s">
        <v>39</v>
      </c>
      <c r="D41" s="8">
        <v>3311</v>
      </c>
      <c r="E41" s="8">
        <v>11309</v>
      </c>
      <c r="F41" s="8">
        <v>14620</v>
      </c>
      <c r="G41" s="8">
        <v>14794</v>
      </c>
      <c r="H41" s="1">
        <v>22.647058486938477</v>
      </c>
      <c r="I41" s="1">
        <v>77.352943420410156</v>
      </c>
      <c r="J41" s="9">
        <v>2285</v>
      </c>
      <c r="K41" s="9">
        <v>6599</v>
      </c>
      <c r="L41" s="1">
        <f t="shared" si="0"/>
        <v>25.720396217919856</v>
      </c>
      <c r="M41" s="1">
        <f t="shared" si="1"/>
        <v>74.279603782080144</v>
      </c>
      <c r="N41" s="9">
        <v>3117</v>
      </c>
      <c r="O41" s="9">
        <v>5178</v>
      </c>
      <c r="P41" s="1">
        <f t="shared" si="2"/>
        <v>37.576853526220617</v>
      </c>
      <c r="Q41" s="1">
        <f t="shared" si="3"/>
        <v>62.42314647377939</v>
      </c>
      <c r="R41" s="9">
        <v>3968</v>
      </c>
      <c r="S41" s="9">
        <v>4152</v>
      </c>
      <c r="T41" s="1">
        <f t="shared" si="4"/>
        <v>48.86699507389163</v>
      </c>
      <c r="U41" s="1">
        <f t="shared" si="5"/>
        <v>51.13300492610837</v>
      </c>
      <c r="V41" s="11">
        <v>32511</v>
      </c>
      <c r="W41" s="12">
        <v>23.905754975000001</v>
      </c>
      <c r="X41" s="12">
        <v>17.867798591</v>
      </c>
      <c r="Y41" s="13">
        <v>0.69207345210000004</v>
      </c>
      <c r="Z41" s="13">
        <v>0.43985112729999998</v>
      </c>
      <c r="AA41" s="13">
        <v>4.6138230099999997E-2</v>
      </c>
      <c r="AB41" s="13">
        <v>1.1042416413</v>
      </c>
      <c r="AC41" s="13">
        <v>95.681461659000007</v>
      </c>
      <c r="AD41" s="13">
        <v>64.580887885999999</v>
      </c>
      <c r="AE41" s="14"/>
      <c r="AF41" s="14"/>
      <c r="AG41" s="14"/>
      <c r="AH41" s="14"/>
      <c r="AI41" s="14"/>
      <c r="AJ41" s="14"/>
      <c r="AK41" s="1"/>
      <c r="AL41" s="1"/>
      <c r="AM41" s="8">
        <v>29.876935539293498</v>
      </c>
      <c r="AN41" s="8">
        <v>15.12578616352201</v>
      </c>
      <c r="AO41" s="10">
        <v>7</v>
      </c>
      <c r="AP41" s="10">
        <v>8</v>
      </c>
      <c r="AQ41" s="10">
        <v>0</v>
      </c>
      <c r="AR41" s="10">
        <v>49636</v>
      </c>
      <c r="AS41" s="8">
        <v>82.23326706428098</v>
      </c>
      <c r="AT41" s="8">
        <v>3</v>
      </c>
      <c r="AU41" s="8">
        <v>3</v>
      </c>
      <c r="AV41" s="1">
        <v>285.14888888888902</v>
      </c>
      <c r="AW41" s="1">
        <v>141.78888888888901</v>
      </c>
      <c r="AX41" s="1">
        <v>113.62</v>
      </c>
      <c r="AY41" s="1">
        <v>10.528888888888901</v>
      </c>
      <c r="AZ41" s="1">
        <v>42</v>
      </c>
      <c r="BA41" t="s">
        <v>82</v>
      </c>
      <c r="BB41" t="s">
        <v>83</v>
      </c>
      <c r="BC41" s="8">
        <v>0.85300881748380553</v>
      </c>
      <c r="BD41" s="8">
        <v>1.072997279079575</v>
      </c>
      <c r="BE41" s="8">
        <v>40.200000000000003</v>
      </c>
      <c r="BF41" s="8">
        <v>77.116712242713902</v>
      </c>
      <c r="BG41" s="8">
        <v>0</v>
      </c>
      <c r="BH41" s="8">
        <v>1</v>
      </c>
    </row>
    <row r="42" spans="1:60" x14ac:dyDescent="0.35">
      <c r="A42" s="8">
        <v>39081</v>
      </c>
      <c r="B42" t="s">
        <v>97</v>
      </c>
      <c r="C42" t="s">
        <v>39</v>
      </c>
      <c r="D42" s="8">
        <v>10018</v>
      </c>
      <c r="E42" s="8">
        <v>22828</v>
      </c>
      <c r="F42" s="8">
        <v>32846</v>
      </c>
      <c r="G42" s="8">
        <v>33362</v>
      </c>
      <c r="H42" s="1">
        <v>30.499908447265625</v>
      </c>
      <c r="I42" s="1">
        <v>69.500091552734375</v>
      </c>
      <c r="J42" s="9">
        <v>7914</v>
      </c>
      <c r="K42" s="9">
        <v>14970</v>
      </c>
      <c r="L42" s="1">
        <f t="shared" si="0"/>
        <v>34.583114840062926</v>
      </c>
      <c r="M42" s="1">
        <f t="shared" si="1"/>
        <v>65.416885159937081</v>
      </c>
      <c r="N42" s="9">
        <v>8090</v>
      </c>
      <c r="O42" s="9">
        <v>11808</v>
      </c>
      <c r="P42" s="1">
        <f t="shared" si="2"/>
        <v>40.657352497738465</v>
      </c>
      <c r="Q42" s="1">
        <f t="shared" si="3"/>
        <v>59.342647502261535</v>
      </c>
      <c r="R42" s="9">
        <v>9691</v>
      </c>
      <c r="S42" s="9">
        <v>10123</v>
      </c>
      <c r="T42" s="1">
        <f t="shared" si="4"/>
        <v>48.909861713939641</v>
      </c>
      <c r="U42" s="1">
        <f t="shared" si="5"/>
        <v>51.090138286060359</v>
      </c>
      <c r="V42" s="11">
        <v>64789</v>
      </c>
      <c r="W42" s="12">
        <v>19.670005711000002</v>
      </c>
      <c r="X42" s="12">
        <v>22.229082096999999</v>
      </c>
      <c r="Y42" s="13">
        <v>5.3280649492999999</v>
      </c>
      <c r="Z42" s="13">
        <v>0.24849897360000001</v>
      </c>
      <c r="AA42" s="13">
        <v>4.63041566E-2</v>
      </c>
      <c r="AB42" s="13">
        <v>1.8151229375</v>
      </c>
      <c r="AC42" s="13">
        <v>89.755977095000006</v>
      </c>
      <c r="AD42" s="13">
        <v>38.982053966999999</v>
      </c>
      <c r="AE42" s="14"/>
      <c r="AF42" s="14"/>
      <c r="AG42" s="14"/>
      <c r="AH42" s="14"/>
      <c r="AI42" s="14"/>
      <c r="AJ42" s="14"/>
      <c r="AK42" s="1"/>
      <c r="AL42" s="1"/>
      <c r="AM42" s="8">
        <v>63.276875222722801</v>
      </c>
      <c r="AN42" s="8">
        <v>18.253423187534871</v>
      </c>
      <c r="AO42" s="10">
        <v>3</v>
      </c>
      <c r="AP42" s="10">
        <v>2</v>
      </c>
      <c r="AQ42" s="10">
        <v>1</v>
      </c>
      <c r="AR42" s="10">
        <v>49642</v>
      </c>
      <c r="AS42" s="8">
        <v>82.243207422133864</v>
      </c>
      <c r="AT42" s="8">
        <v>3</v>
      </c>
      <c r="AU42" s="8">
        <v>3</v>
      </c>
      <c r="AV42" s="1">
        <v>461.48</v>
      </c>
      <c r="AW42" s="1">
        <v>79.59</v>
      </c>
      <c r="AX42" s="1">
        <v>147.37</v>
      </c>
      <c r="AY42" s="1">
        <v>198.698888888889</v>
      </c>
      <c r="AZ42" s="1">
        <v>25</v>
      </c>
      <c r="BA42" t="s">
        <v>54</v>
      </c>
      <c r="BB42" t="s">
        <v>55</v>
      </c>
      <c r="BC42" s="8">
        <v>5.6457299816278503</v>
      </c>
      <c r="BD42" s="8">
        <v>1.4500087836655</v>
      </c>
      <c r="BE42" s="8">
        <v>44.7</v>
      </c>
      <c r="BF42" s="8">
        <v>160.457515624167</v>
      </c>
      <c r="BG42" s="8">
        <v>1</v>
      </c>
      <c r="BH42" s="8">
        <v>0</v>
      </c>
    </row>
    <row r="43" spans="1:60" x14ac:dyDescent="0.35">
      <c r="A43" s="8">
        <v>39083</v>
      </c>
      <c r="B43" t="s">
        <v>98</v>
      </c>
      <c r="C43" t="s">
        <v>39</v>
      </c>
      <c r="D43" s="8">
        <v>8589</v>
      </c>
      <c r="E43" s="8">
        <v>22340</v>
      </c>
      <c r="F43" s="8">
        <v>30929</v>
      </c>
      <c r="G43" s="8">
        <v>31398</v>
      </c>
      <c r="H43" s="1">
        <v>27.770053863525391</v>
      </c>
      <c r="I43" s="1">
        <v>72.229942321777344</v>
      </c>
      <c r="J43" s="9">
        <v>6969</v>
      </c>
      <c r="K43" s="9">
        <v>16104</v>
      </c>
      <c r="L43" s="1">
        <f t="shared" si="0"/>
        <v>30.204134702899495</v>
      </c>
      <c r="M43" s="1">
        <f t="shared" si="1"/>
        <v>69.795865297100505</v>
      </c>
      <c r="N43" s="9">
        <v>9384</v>
      </c>
      <c r="O43" s="9">
        <v>12898</v>
      </c>
      <c r="P43" s="1">
        <f t="shared" si="2"/>
        <v>42.114711426263355</v>
      </c>
      <c r="Q43" s="1">
        <f t="shared" si="3"/>
        <v>57.885288573736645</v>
      </c>
      <c r="R43" s="9">
        <v>10576</v>
      </c>
      <c r="S43" s="9">
        <v>11557</v>
      </c>
      <c r="T43" s="1">
        <f t="shared" si="4"/>
        <v>47.783852166448284</v>
      </c>
      <c r="U43" s="1">
        <f t="shared" si="5"/>
        <v>52.216147833551709</v>
      </c>
      <c r="V43" s="11">
        <v>62897</v>
      </c>
      <c r="W43" s="12">
        <v>22.889803964999999</v>
      </c>
      <c r="X43" s="12">
        <v>18.830786841999998</v>
      </c>
      <c r="Y43" s="13">
        <v>0.93963146099999995</v>
      </c>
      <c r="Z43" s="13">
        <v>0.30526098219999998</v>
      </c>
      <c r="AA43" s="13">
        <v>3.8157622799999999E-2</v>
      </c>
      <c r="AB43" s="13">
        <v>1.7806890631000001</v>
      </c>
      <c r="AC43" s="13">
        <v>94.990222109000001</v>
      </c>
      <c r="AD43" s="13">
        <v>55.700004923999998</v>
      </c>
      <c r="AE43" s="14"/>
      <c r="AF43" s="14"/>
      <c r="AG43" s="14"/>
      <c r="AH43" s="14"/>
      <c r="AI43" s="14"/>
      <c r="AJ43" s="14"/>
      <c r="AK43" s="1"/>
      <c r="AL43" s="1"/>
      <c r="AM43" s="8">
        <v>44.976214118113802</v>
      </c>
      <c r="AN43" s="8">
        <v>22.684868613851709</v>
      </c>
      <c r="AO43" s="10">
        <v>4</v>
      </c>
      <c r="AP43" s="10">
        <v>3</v>
      </c>
      <c r="AQ43" s="10">
        <v>0</v>
      </c>
      <c r="AR43" s="10">
        <v>68050</v>
      </c>
      <c r="AS43" s="8">
        <v>112.740225314778</v>
      </c>
      <c r="AT43" s="8">
        <v>2</v>
      </c>
      <c r="AU43" s="8">
        <v>2</v>
      </c>
      <c r="AV43" s="1">
        <v>380.25</v>
      </c>
      <c r="AW43" s="1">
        <v>215.74</v>
      </c>
      <c r="AX43" s="1">
        <v>102.76</v>
      </c>
      <c r="AY43" s="1">
        <v>53.35</v>
      </c>
      <c r="AZ43" s="1">
        <v>32</v>
      </c>
      <c r="BA43" t="s">
        <v>50</v>
      </c>
      <c r="BB43" t="s">
        <v>51</v>
      </c>
      <c r="BC43" s="8">
        <v>0.9265540005970565</v>
      </c>
      <c r="BD43" s="8">
        <v>1.5256308963819101</v>
      </c>
      <c r="BE43" s="8">
        <v>39.200000000000003</v>
      </c>
      <c r="BF43" s="8">
        <v>116.42089760776349</v>
      </c>
      <c r="BG43" s="8">
        <v>0</v>
      </c>
      <c r="BH43" s="8">
        <v>1</v>
      </c>
    </row>
    <row r="44" spans="1:60" x14ac:dyDescent="0.35">
      <c r="A44" s="8">
        <v>39085</v>
      </c>
      <c r="B44" t="s">
        <v>99</v>
      </c>
      <c r="C44" t="s">
        <v>39</v>
      </c>
      <c r="D44" s="8">
        <v>55514</v>
      </c>
      <c r="E44" s="8">
        <v>73278</v>
      </c>
      <c r="F44" s="8">
        <v>128792</v>
      </c>
      <c r="G44" s="8">
        <v>130509</v>
      </c>
      <c r="H44" s="1">
        <v>43.103607177734375</v>
      </c>
      <c r="I44" s="1">
        <v>56.896392822265625</v>
      </c>
      <c r="J44" s="9">
        <v>43166</v>
      </c>
      <c r="K44" s="9">
        <v>50890</v>
      </c>
      <c r="L44" s="1">
        <f t="shared" si="0"/>
        <v>45.893935527770694</v>
      </c>
      <c r="M44" s="1">
        <f t="shared" si="1"/>
        <v>54.106064472229306</v>
      </c>
      <c r="N44" s="9">
        <v>54337</v>
      </c>
      <c r="O44" s="9">
        <v>35504</v>
      </c>
      <c r="P44" s="1">
        <f t="shared" si="2"/>
        <v>60.48129473180397</v>
      </c>
      <c r="Q44" s="1">
        <f t="shared" si="3"/>
        <v>39.518705268196037</v>
      </c>
      <c r="R44" s="9">
        <v>52940</v>
      </c>
      <c r="S44" s="9">
        <v>36735</v>
      </c>
      <c r="T44" s="1">
        <f t="shared" si="4"/>
        <v>59.035405631446892</v>
      </c>
      <c r="U44" s="1">
        <f t="shared" si="5"/>
        <v>40.964594368553108</v>
      </c>
      <c r="V44" s="11">
        <v>232023</v>
      </c>
      <c r="W44" s="12">
        <v>19.491171133999998</v>
      </c>
      <c r="X44" s="12">
        <v>21.070324925000001</v>
      </c>
      <c r="Y44" s="13">
        <v>5.0214849389999996</v>
      </c>
      <c r="Z44" s="13">
        <v>0.2228227374</v>
      </c>
      <c r="AA44" s="13">
        <v>3.1462398099999997E-2</v>
      </c>
      <c r="AB44" s="13">
        <v>5.0085551862999997</v>
      </c>
      <c r="AC44" s="13">
        <v>86.561246083</v>
      </c>
      <c r="AD44" s="13">
        <v>6.5292708691000003</v>
      </c>
      <c r="AE44" s="14"/>
      <c r="AF44" s="14"/>
      <c r="AG44" s="14"/>
      <c r="AH44" s="14"/>
      <c r="AI44" s="14"/>
      <c r="AJ44" s="14"/>
      <c r="AK44" s="1"/>
      <c r="AL44" s="1"/>
      <c r="AM44" s="8">
        <v>387.41866686914801</v>
      </c>
      <c r="AN44" s="8">
        <v>28.850734891255151</v>
      </c>
      <c r="AO44" s="10">
        <v>1</v>
      </c>
      <c r="AP44" s="10">
        <v>1</v>
      </c>
      <c r="AQ44" s="10">
        <v>1</v>
      </c>
      <c r="AR44" s="10">
        <v>69853</v>
      </c>
      <c r="AS44" s="8">
        <v>115.72730284956924</v>
      </c>
      <c r="AT44" s="8">
        <v>0</v>
      </c>
      <c r="AU44" s="8">
        <v>0</v>
      </c>
      <c r="AV44" s="1">
        <v>494.29</v>
      </c>
      <c r="AW44" s="1">
        <v>67.81</v>
      </c>
      <c r="AX44" s="1">
        <v>64.150000000000006</v>
      </c>
      <c r="AY44" s="1">
        <v>351.54</v>
      </c>
      <c r="AZ44" s="1">
        <v>16</v>
      </c>
      <c r="BA44" t="s">
        <v>46</v>
      </c>
      <c r="BB44" t="s">
        <v>47</v>
      </c>
      <c r="BC44" s="8">
        <v>4.2080434910376301</v>
      </c>
      <c r="BD44" s="8">
        <v>4.3932990638375102</v>
      </c>
      <c r="BE44" s="8">
        <v>43.599999999999994</v>
      </c>
      <c r="BF44" s="8">
        <v>234.47303921568601</v>
      </c>
      <c r="BG44" s="8">
        <v>1</v>
      </c>
      <c r="BH44" s="8">
        <v>0</v>
      </c>
    </row>
    <row r="45" spans="1:60" x14ac:dyDescent="0.35">
      <c r="A45" s="8">
        <v>39087</v>
      </c>
      <c r="B45" t="s">
        <v>100</v>
      </c>
      <c r="C45" t="s">
        <v>39</v>
      </c>
      <c r="D45" s="8">
        <v>7489</v>
      </c>
      <c r="E45" s="8">
        <v>20306</v>
      </c>
      <c r="F45" s="8">
        <v>27795</v>
      </c>
      <c r="G45" s="8">
        <v>28127</v>
      </c>
      <c r="H45" s="1">
        <v>26.943695068359375</v>
      </c>
      <c r="I45" s="1">
        <v>73.056304931640625</v>
      </c>
      <c r="J45" s="9">
        <v>4793</v>
      </c>
      <c r="K45" s="9">
        <v>12697</v>
      </c>
      <c r="L45" s="1">
        <f t="shared" si="0"/>
        <v>27.404230989136654</v>
      </c>
      <c r="M45" s="1">
        <f t="shared" si="1"/>
        <v>72.59576901086335</v>
      </c>
      <c r="N45" s="9">
        <v>5647</v>
      </c>
      <c r="O45" s="9">
        <v>11002</v>
      </c>
      <c r="P45" s="1">
        <f t="shared" si="2"/>
        <v>33.917953030212026</v>
      </c>
      <c r="Q45" s="1">
        <f t="shared" si="3"/>
        <v>66.082046969787982</v>
      </c>
      <c r="R45" s="9">
        <v>8506</v>
      </c>
      <c r="S45" s="9">
        <v>7939</v>
      </c>
      <c r="T45" s="1">
        <f t="shared" si="4"/>
        <v>51.723928245667373</v>
      </c>
      <c r="U45" s="1">
        <f t="shared" si="5"/>
        <v>48.276071754332619</v>
      </c>
      <c r="V45" s="11">
        <v>57445</v>
      </c>
      <c r="W45" s="12">
        <v>21.676386107999999</v>
      </c>
      <c r="X45" s="12">
        <v>19.308904169000002</v>
      </c>
      <c r="Y45" s="13">
        <v>2.1098441987999998</v>
      </c>
      <c r="Z45" s="13">
        <v>0.27852728700000001</v>
      </c>
      <c r="AA45" s="13">
        <v>2.4371137599999999E-2</v>
      </c>
      <c r="AB45" s="13">
        <v>1.0253285752000001</v>
      </c>
      <c r="AC45" s="13">
        <v>94.405083122999997</v>
      </c>
      <c r="AD45" s="13">
        <v>45.916733387000001</v>
      </c>
      <c r="AE45" s="14"/>
      <c r="AF45" s="14"/>
      <c r="AG45" s="14"/>
      <c r="AH45" s="14"/>
      <c r="AI45" s="14"/>
      <c r="AJ45" s="14"/>
      <c r="AK45" s="1"/>
      <c r="AL45" s="1"/>
      <c r="AM45" s="8">
        <v>51.627258098106999</v>
      </c>
      <c r="AN45" s="8">
        <v>16.926735748780551</v>
      </c>
      <c r="AO45" s="10">
        <v>2</v>
      </c>
      <c r="AP45" s="10">
        <v>2</v>
      </c>
      <c r="AQ45" s="10">
        <v>1</v>
      </c>
      <c r="AR45" s="10">
        <v>47299</v>
      </c>
      <c r="AS45" s="8">
        <v>78.36149768058317</v>
      </c>
      <c r="AT45" s="8">
        <v>3</v>
      </c>
      <c r="AU45" s="8">
        <v>3</v>
      </c>
      <c r="AV45" s="1">
        <v>230.65</v>
      </c>
      <c r="AW45" s="1">
        <v>137.008888888889</v>
      </c>
      <c r="AX45" s="1">
        <v>52.188888888888897</v>
      </c>
      <c r="AY45" s="1">
        <v>30.87</v>
      </c>
      <c r="AZ45" s="1">
        <v>41</v>
      </c>
      <c r="BA45" t="s">
        <v>82</v>
      </c>
      <c r="BB45" t="s">
        <v>83</v>
      </c>
      <c r="BC45" s="8">
        <v>1.91765788148754</v>
      </c>
      <c r="BD45" s="8">
        <v>0.96386085045466596</v>
      </c>
      <c r="BE45" s="8">
        <v>41.5</v>
      </c>
      <c r="BF45" s="8">
        <v>130.96422922217198</v>
      </c>
      <c r="BG45" s="8">
        <v>1</v>
      </c>
      <c r="BH45" s="8">
        <v>0</v>
      </c>
    </row>
    <row r="46" spans="1:60" x14ac:dyDescent="0.35">
      <c r="A46" s="8">
        <v>39089</v>
      </c>
      <c r="B46" t="s">
        <v>101</v>
      </c>
      <c r="C46" t="s">
        <v>39</v>
      </c>
      <c r="D46" s="8">
        <v>33055</v>
      </c>
      <c r="E46" s="8">
        <v>59514</v>
      </c>
      <c r="F46" s="8">
        <v>92569</v>
      </c>
      <c r="G46" s="8">
        <v>94210</v>
      </c>
      <c r="H46" s="1">
        <v>35.708499908447266</v>
      </c>
      <c r="I46" s="1">
        <v>64.29150390625</v>
      </c>
      <c r="J46" s="9">
        <v>24774</v>
      </c>
      <c r="K46" s="9">
        <v>41566</v>
      </c>
      <c r="L46" s="1">
        <f t="shared" si="0"/>
        <v>37.343985529092556</v>
      </c>
      <c r="M46" s="1">
        <f t="shared" si="1"/>
        <v>62.656014470907451</v>
      </c>
      <c r="N46" s="9">
        <v>31815</v>
      </c>
      <c r="O46" s="9">
        <v>30748</v>
      </c>
      <c r="P46" s="1">
        <f t="shared" si="2"/>
        <v>50.852740437638857</v>
      </c>
      <c r="Q46" s="1">
        <f t="shared" si="3"/>
        <v>49.147259562361143</v>
      </c>
      <c r="R46" s="9">
        <v>32848</v>
      </c>
      <c r="S46" s="9">
        <v>29351</v>
      </c>
      <c r="T46" s="1">
        <f t="shared" si="4"/>
        <v>52.811138442740237</v>
      </c>
      <c r="U46" s="1">
        <f t="shared" si="5"/>
        <v>47.188861557259763</v>
      </c>
      <c r="V46" s="11">
        <v>180401</v>
      </c>
      <c r="W46" s="12">
        <v>23.009295956999999</v>
      </c>
      <c r="X46" s="12">
        <v>17.121856309000002</v>
      </c>
      <c r="Y46" s="13">
        <v>4.2843443217999999</v>
      </c>
      <c r="Z46" s="13">
        <v>0.3625257066</v>
      </c>
      <c r="AA46" s="13">
        <v>5.5432065199999998E-2</v>
      </c>
      <c r="AB46" s="13">
        <v>2.3165060061</v>
      </c>
      <c r="AC46" s="13">
        <v>87.419692795000003</v>
      </c>
      <c r="AD46" s="13">
        <v>35.527833168999997</v>
      </c>
      <c r="AE46" s="14"/>
      <c r="AF46" s="14"/>
      <c r="AG46" s="14"/>
      <c r="AH46" s="14"/>
      <c r="AI46" s="14"/>
      <c r="AJ46" s="14"/>
      <c r="AK46" s="1"/>
      <c r="AL46" s="1"/>
      <c r="AM46" s="8">
        <v>97.4780761782376</v>
      </c>
      <c r="AN46" s="8">
        <v>28.608356675615699</v>
      </c>
      <c r="AO46" s="10">
        <v>1</v>
      </c>
      <c r="AP46" s="10">
        <v>1</v>
      </c>
      <c r="AQ46" s="10">
        <v>1</v>
      </c>
      <c r="AR46" s="10">
        <v>68982</v>
      </c>
      <c r="AS46" s="8">
        <v>114.28429423459245</v>
      </c>
      <c r="AT46" s="8">
        <v>2</v>
      </c>
      <c r="AU46" s="8">
        <v>2</v>
      </c>
      <c r="AV46" s="1">
        <v>341.94888888888897</v>
      </c>
      <c r="AW46" s="1">
        <v>131.40888888888901</v>
      </c>
      <c r="AX46" s="1">
        <v>103.23888888888899</v>
      </c>
      <c r="AY46" s="1">
        <v>96.098888888888894</v>
      </c>
      <c r="AZ46" s="1">
        <v>30</v>
      </c>
      <c r="BA46" t="s">
        <v>50</v>
      </c>
      <c r="BB46" t="s">
        <v>51</v>
      </c>
      <c r="BC46" s="8">
        <v>4.0651022052708505</v>
      </c>
      <c r="BD46" s="8">
        <v>1.93326037137123</v>
      </c>
      <c r="BE46" s="8">
        <v>39.9</v>
      </c>
      <c r="BF46" s="8">
        <v>254.61679442610051</v>
      </c>
      <c r="BG46" s="8">
        <v>1</v>
      </c>
      <c r="BH46" s="8">
        <v>0</v>
      </c>
    </row>
    <row r="47" spans="1:60" x14ac:dyDescent="0.35">
      <c r="A47" s="8">
        <v>39091</v>
      </c>
      <c r="B47" t="s">
        <v>102</v>
      </c>
      <c r="C47" t="s">
        <v>39</v>
      </c>
      <c r="D47" s="8">
        <v>5055</v>
      </c>
      <c r="E47" s="8">
        <v>17964</v>
      </c>
      <c r="F47" s="8">
        <v>23019</v>
      </c>
      <c r="G47" s="8">
        <v>23368</v>
      </c>
      <c r="H47" s="1">
        <v>21.960119247436523</v>
      </c>
      <c r="I47" s="1">
        <v>78.039878845214844</v>
      </c>
      <c r="J47" s="9">
        <v>3898</v>
      </c>
      <c r="K47" s="9">
        <v>12551</v>
      </c>
      <c r="L47" s="1">
        <f t="shared" si="0"/>
        <v>23.697489209070461</v>
      </c>
      <c r="M47" s="1">
        <f t="shared" si="1"/>
        <v>76.302510790929546</v>
      </c>
      <c r="N47" s="9">
        <v>5824</v>
      </c>
      <c r="O47" s="9">
        <v>9736</v>
      </c>
      <c r="P47" s="1">
        <f t="shared" si="2"/>
        <v>37.429305912596398</v>
      </c>
      <c r="Q47" s="1">
        <f t="shared" si="3"/>
        <v>62.570694087403602</v>
      </c>
      <c r="R47" s="9">
        <v>7631</v>
      </c>
      <c r="S47" s="9">
        <v>7804</v>
      </c>
      <c r="T47" s="1">
        <f t="shared" si="4"/>
        <v>49.439585357952701</v>
      </c>
      <c r="U47" s="1">
        <f t="shared" si="5"/>
        <v>50.560414642047292</v>
      </c>
      <c r="V47" s="11">
        <v>46035</v>
      </c>
      <c r="W47" s="12">
        <v>22.902139676000001</v>
      </c>
      <c r="X47" s="12">
        <v>19.055066796999999</v>
      </c>
      <c r="Y47" s="13">
        <v>1.8985554469000001</v>
      </c>
      <c r="Z47" s="13">
        <v>0.3497338981</v>
      </c>
      <c r="AA47" s="13">
        <v>5.2134245699999998E-2</v>
      </c>
      <c r="AB47" s="13">
        <v>2.1353318128000001</v>
      </c>
      <c r="AC47" s="13">
        <v>92.520908004999995</v>
      </c>
      <c r="AD47" s="13">
        <v>56.914824021999998</v>
      </c>
      <c r="AE47" s="14"/>
      <c r="AF47" s="14"/>
      <c r="AG47" s="14"/>
      <c r="AH47" s="14"/>
      <c r="AI47" s="14"/>
      <c r="AJ47" s="14"/>
      <c r="AK47" s="1"/>
      <c r="AL47" s="1"/>
      <c r="AM47" s="8">
        <v>38.157623602257203</v>
      </c>
      <c r="AN47" s="8">
        <v>17.916340278865739</v>
      </c>
      <c r="AO47" s="10">
        <v>6</v>
      </c>
      <c r="AP47" s="10">
        <v>3</v>
      </c>
      <c r="AQ47" s="10">
        <v>0</v>
      </c>
      <c r="AR47" s="10">
        <v>61797</v>
      </c>
      <c r="AS47" s="8">
        <v>102.38071570576541</v>
      </c>
      <c r="AT47" s="8">
        <v>4</v>
      </c>
      <c r="AU47" s="8">
        <v>5</v>
      </c>
      <c r="AV47" s="1">
        <v>318.37</v>
      </c>
      <c r="AW47" s="1">
        <v>126.15</v>
      </c>
      <c r="AX47" s="1">
        <v>132.18888888888901</v>
      </c>
      <c r="AY47" s="1">
        <v>49.06</v>
      </c>
      <c r="AZ47" s="1">
        <v>35</v>
      </c>
      <c r="BA47" t="s">
        <v>60</v>
      </c>
      <c r="BB47" t="s">
        <v>61</v>
      </c>
      <c r="BC47" s="8">
        <v>1.6173910948866501</v>
      </c>
      <c r="BD47" s="8">
        <v>1.62131511345464</v>
      </c>
      <c r="BE47" s="8">
        <v>41.2</v>
      </c>
      <c r="BF47" s="8">
        <v>96.923559124099455</v>
      </c>
      <c r="BG47" s="8">
        <v>0</v>
      </c>
      <c r="BH47" s="8">
        <v>1</v>
      </c>
    </row>
    <row r="48" spans="1:60" x14ac:dyDescent="0.35">
      <c r="A48" s="8">
        <v>39093</v>
      </c>
      <c r="B48" t="s">
        <v>103</v>
      </c>
      <c r="C48" t="s">
        <v>39</v>
      </c>
      <c r="D48" s="8">
        <v>75667</v>
      </c>
      <c r="E48" s="8">
        <v>79520</v>
      </c>
      <c r="F48" s="8">
        <v>155187</v>
      </c>
      <c r="G48" s="8">
        <v>157437</v>
      </c>
      <c r="H48" s="1">
        <v>48.758594512939453</v>
      </c>
      <c r="I48" s="1">
        <v>51.241405487060547</v>
      </c>
      <c r="J48" s="9">
        <v>57191</v>
      </c>
      <c r="K48" s="9">
        <v>54488</v>
      </c>
      <c r="L48" s="1">
        <f t="shared" si="0"/>
        <v>51.210164847464611</v>
      </c>
      <c r="M48" s="1">
        <f t="shared" si="1"/>
        <v>48.789835152535396</v>
      </c>
      <c r="N48" s="9">
        <v>69097</v>
      </c>
      <c r="O48" s="9">
        <v>41315</v>
      </c>
      <c r="P48" s="1">
        <f t="shared" si="2"/>
        <v>62.581060029706912</v>
      </c>
      <c r="Q48" s="1">
        <f t="shared" si="3"/>
        <v>37.418939970293088</v>
      </c>
      <c r="R48" s="9">
        <v>65952</v>
      </c>
      <c r="S48" s="9">
        <v>44634</v>
      </c>
      <c r="T48" s="1">
        <f t="shared" si="4"/>
        <v>59.638652270630999</v>
      </c>
      <c r="U48" s="1">
        <f t="shared" si="5"/>
        <v>40.361347729368994</v>
      </c>
      <c r="V48" s="11">
        <v>315595</v>
      </c>
      <c r="W48" s="12">
        <v>21.780446458</v>
      </c>
      <c r="X48" s="12">
        <v>19.248403808999999</v>
      </c>
      <c r="Y48" s="13">
        <v>7.7884630617999999</v>
      </c>
      <c r="Z48" s="13">
        <v>0.38783884410000002</v>
      </c>
      <c r="AA48" s="13">
        <v>7.6680555799999994E-2</v>
      </c>
      <c r="AB48" s="13">
        <v>10.774885533999999</v>
      </c>
      <c r="AC48" s="13">
        <v>77.134935597999998</v>
      </c>
      <c r="AD48" s="13">
        <v>11.737944491</v>
      </c>
      <c r="AE48" s="14"/>
      <c r="AF48" s="14"/>
      <c r="AG48" s="14"/>
      <c r="AH48" s="14"/>
      <c r="AI48" s="14"/>
      <c r="AJ48" s="14"/>
      <c r="AK48" s="1"/>
      <c r="AL48" s="1"/>
      <c r="AM48" s="8">
        <v>241.08129509918999</v>
      </c>
      <c r="AN48" s="8">
        <v>25.992826445212781</v>
      </c>
      <c r="AO48" s="10">
        <v>1</v>
      </c>
      <c r="AP48" s="10">
        <v>1</v>
      </c>
      <c r="AQ48" s="10">
        <v>1</v>
      </c>
      <c r="AR48" s="10">
        <v>59954</v>
      </c>
      <c r="AS48" s="8">
        <v>99.327369118621604</v>
      </c>
      <c r="AT48" s="8">
        <v>0</v>
      </c>
      <c r="AU48" s="8">
        <v>0</v>
      </c>
      <c r="AV48" s="1">
        <v>440.51888888888902</v>
      </c>
      <c r="AW48" s="1">
        <v>114.04</v>
      </c>
      <c r="AX48" s="1">
        <v>67.098888888888894</v>
      </c>
      <c r="AY48" s="1">
        <v>243.71</v>
      </c>
      <c r="AZ48" s="1">
        <v>17</v>
      </c>
      <c r="BA48" t="s">
        <v>46</v>
      </c>
      <c r="BB48" t="s">
        <v>47</v>
      </c>
      <c r="BC48" s="8">
        <v>8.5525950987782409</v>
      </c>
      <c r="BD48" s="8">
        <v>9.9506778463556351</v>
      </c>
      <c r="BE48" s="8">
        <v>41.55</v>
      </c>
      <c r="BF48" s="8">
        <v>335.08658876024748</v>
      </c>
      <c r="BG48" s="8">
        <v>1</v>
      </c>
      <c r="BH48" s="8">
        <v>0</v>
      </c>
    </row>
    <row r="49" spans="1:60" x14ac:dyDescent="0.35">
      <c r="A49" s="8">
        <v>39095</v>
      </c>
      <c r="B49" t="s">
        <v>104</v>
      </c>
      <c r="C49" t="s">
        <v>39</v>
      </c>
      <c r="D49" s="8">
        <v>115411</v>
      </c>
      <c r="E49" s="8">
        <v>81763</v>
      </c>
      <c r="F49" s="8">
        <v>197174</v>
      </c>
      <c r="G49" s="8">
        <v>200623</v>
      </c>
      <c r="H49" s="1">
        <v>58.532566070556641</v>
      </c>
      <c r="I49" s="1">
        <v>41.467433929443359</v>
      </c>
      <c r="J49" s="9">
        <v>78727</v>
      </c>
      <c r="K49" s="9">
        <v>53009</v>
      </c>
      <c r="L49" s="1">
        <f t="shared" si="0"/>
        <v>59.761189044756179</v>
      </c>
      <c r="M49" s="1">
        <f t="shared" si="1"/>
        <v>40.238810955243821</v>
      </c>
      <c r="N49" s="9">
        <v>76197</v>
      </c>
      <c r="O49" s="9">
        <v>43012</v>
      </c>
      <c r="P49" s="1">
        <f t="shared" si="2"/>
        <v>63.918831631839879</v>
      </c>
      <c r="Q49" s="1">
        <f t="shared" si="3"/>
        <v>36.081168368160121</v>
      </c>
      <c r="R49" s="9">
        <v>72214</v>
      </c>
      <c r="S49" s="9">
        <v>45762</v>
      </c>
      <c r="T49" s="1">
        <f t="shared" si="4"/>
        <v>61.210754729775552</v>
      </c>
      <c r="U49" s="1">
        <f t="shared" si="5"/>
        <v>38.789245270224455</v>
      </c>
      <c r="V49" s="11">
        <v>429191</v>
      </c>
      <c r="W49" s="12">
        <v>23.072478221000001</v>
      </c>
      <c r="X49" s="12">
        <v>17.081439266</v>
      </c>
      <c r="Y49" s="13">
        <v>19.758802025000001</v>
      </c>
      <c r="Z49" s="13">
        <v>0.41217080509999998</v>
      </c>
      <c r="AA49" s="13">
        <v>5.9181110500000002E-2</v>
      </c>
      <c r="AB49" s="13">
        <v>7.8268183629000001</v>
      </c>
      <c r="AC49" s="13">
        <v>67.378393302999996</v>
      </c>
      <c r="AD49" s="13">
        <v>4.6600952888</v>
      </c>
      <c r="AE49" s="14"/>
      <c r="AF49" s="14"/>
      <c r="AG49" s="14"/>
      <c r="AH49" s="14"/>
      <c r="AI49" s="14"/>
      <c r="AJ49" s="14"/>
      <c r="AK49" s="1"/>
      <c r="AL49" s="1"/>
      <c r="AM49" s="8">
        <v>489.98338624069902</v>
      </c>
      <c r="AN49" s="8">
        <v>27.547978481655239</v>
      </c>
      <c r="AO49" s="10">
        <v>2</v>
      </c>
      <c r="AP49" s="10">
        <v>2</v>
      </c>
      <c r="AQ49" s="10">
        <v>1</v>
      </c>
      <c r="AR49" s="10">
        <v>51642</v>
      </c>
      <c r="AS49" s="8">
        <v>85.556660039761439</v>
      </c>
      <c r="AT49" s="8">
        <v>1</v>
      </c>
      <c r="AU49" s="8">
        <v>1</v>
      </c>
      <c r="AV49" s="1">
        <v>448.00888888888898</v>
      </c>
      <c r="AW49" s="1">
        <v>91.15</v>
      </c>
      <c r="AX49" s="1">
        <v>90.518888888888895</v>
      </c>
      <c r="AY49" s="1">
        <v>208.87</v>
      </c>
      <c r="AZ49" s="1">
        <v>13</v>
      </c>
      <c r="BA49" t="s">
        <v>73</v>
      </c>
      <c r="BB49" t="s">
        <v>74</v>
      </c>
      <c r="BC49" s="8">
        <v>19.477630344491402</v>
      </c>
      <c r="BD49" s="8">
        <v>7.1694589661043757</v>
      </c>
      <c r="BE49" s="8">
        <v>38</v>
      </c>
      <c r="BF49" s="8">
        <v>722.52550849164254</v>
      </c>
      <c r="BG49" s="8">
        <v>1</v>
      </c>
      <c r="BH49" s="8">
        <v>0</v>
      </c>
    </row>
    <row r="50" spans="1:60" x14ac:dyDescent="0.35">
      <c r="A50" s="8">
        <v>39097</v>
      </c>
      <c r="B50" t="s">
        <v>105</v>
      </c>
      <c r="C50" t="s">
        <v>39</v>
      </c>
      <c r="D50" s="8">
        <v>5698</v>
      </c>
      <c r="E50" s="8">
        <v>13835</v>
      </c>
      <c r="F50" s="8">
        <v>19533</v>
      </c>
      <c r="G50" s="8">
        <v>19855</v>
      </c>
      <c r="H50" s="1">
        <v>29.171146392822266</v>
      </c>
      <c r="I50" s="1">
        <v>70.828857421875</v>
      </c>
      <c r="J50" s="9">
        <v>4350</v>
      </c>
      <c r="K50" s="9">
        <v>9763</v>
      </c>
      <c r="L50" s="1">
        <f t="shared" si="0"/>
        <v>30.822645787571741</v>
      </c>
      <c r="M50" s="1">
        <f t="shared" si="1"/>
        <v>69.177354212428256</v>
      </c>
      <c r="N50" s="9">
        <v>6487</v>
      </c>
      <c r="O50" s="9">
        <v>7364</v>
      </c>
      <c r="P50" s="1">
        <f t="shared" si="2"/>
        <v>46.834163598296151</v>
      </c>
      <c r="Q50" s="1">
        <f t="shared" si="3"/>
        <v>53.165836401703849</v>
      </c>
      <c r="R50" s="9">
        <v>6925</v>
      </c>
      <c r="S50" s="9">
        <v>6880</v>
      </c>
      <c r="T50" s="1">
        <f t="shared" si="4"/>
        <v>50.162984425932635</v>
      </c>
      <c r="U50" s="1">
        <f t="shared" si="5"/>
        <v>49.837015574067365</v>
      </c>
      <c r="V50" s="11">
        <v>44386</v>
      </c>
      <c r="W50" s="12">
        <v>20.254134186000002</v>
      </c>
      <c r="X50" s="12">
        <v>16.106429954999999</v>
      </c>
      <c r="Y50" s="13">
        <v>6.3984139142999998</v>
      </c>
      <c r="Z50" s="13">
        <v>0.38525661239999998</v>
      </c>
      <c r="AA50" s="13">
        <v>3.1541476999999998E-2</v>
      </c>
      <c r="AB50" s="13">
        <v>2.7035551751</v>
      </c>
      <c r="AC50" s="13">
        <v>87.444239175000007</v>
      </c>
      <c r="AD50" s="13">
        <v>48.486243813000002</v>
      </c>
      <c r="AE50" s="14"/>
      <c r="AF50" s="14"/>
      <c r="AG50" s="14"/>
      <c r="AH50" s="14"/>
      <c r="AI50" s="14"/>
      <c r="AJ50" s="14"/>
      <c r="AK50" s="1"/>
      <c r="AL50" s="1"/>
      <c r="AM50" s="8">
        <v>36.459233808671101</v>
      </c>
      <c r="AN50" s="8">
        <v>19.98736176935229</v>
      </c>
      <c r="AO50" s="10">
        <v>1</v>
      </c>
      <c r="AP50" s="10">
        <v>1</v>
      </c>
      <c r="AQ50" s="10">
        <v>1</v>
      </c>
      <c r="AR50" s="10">
        <v>72834</v>
      </c>
      <c r="AS50" s="8">
        <v>120.66600397614313</v>
      </c>
      <c r="AT50" s="8">
        <v>2</v>
      </c>
      <c r="AU50" s="8">
        <v>2</v>
      </c>
      <c r="AV50" s="1">
        <v>316.98</v>
      </c>
      <c r="AW50" s="1">
        <v>112.968888888889</v>
      </c>
      <c r="AX50" s="1">
        <v>99.53</v>
      </c>
      <c r="AY50" s="1">
        <v>57.56</v>
      </c>
      <c r="AZ50" s="1">
        <v>31</v>
      </c>
      <c r="BA50" t="s">
        <v>50</v>
      </c>
      <c r="BB50" t="s">
        <v>51</v>
      </c>
      <c r="BC50" s="8">
        <v>5.9704262516821354</v>
      </c>
      <c r="BD50" s="8">
        <v>2.0962598713151501</v>
      </c>
      <c r="BE50" s="8">
        <v>40.650000000000006</v>
      </c>
      <c r="BF50" s="8">
        <v>94.215974112251644</v>
      </c>
      <c r="BG50" s="8">
        <v>1</v>
      </c>
      <c r="BH50" s="8">
        <v>0</v>
      </c>
    </row>
    <row r="51" spans="1:60" x14ac:dyDescent="0.35">
      <c r="A51" s="8">
        <v>39099</v>
      </c>
      <c r="B51" t="s">
        <v>106</v>
      </c>
      <c r="C51" t="s">
        <v>39</v>
      </c>
      <c r="D51" s="8">
        <v>57641</v>
      </c>
      <c r="E51" s="8">
        <v>59903</v>
      </c>
      <c r="F51" s="8">
        <v>117544</v>
      </c>
      <c r="G51" s="8">
        <v>118966</v>
      </c>
      <c r="H51" s="1">
        <v>49.037807464599609</v>
      </c>
      <c r="I51" s="1">
        <v>50.962192535400391</v>
      </c>
      <c r="J51" s="9">
        <v>41421</v>
      </c>
      <c r="K51" s="9">
        <v>44397</v>
      </c>
      <c r="L51" s="1">
        <f t="shared" si="0"/>
        <v>48.266098021394107</v>
      </c>
      <c r="M51" s="1">
        <f t="shared" si="1"/>
        <v>51.733901978605893</v>
      </c>
      <c r="N51" s="9">
        <v>42604</v>
      </c>
      <c r="O51" s="9">
        <v>33015</v>
      </c>
      <c r="P51" s="1">
        <f t="shared" si="2"/>
        <v>56.340337745804625</v>
      </c>
      <c r="Q51" s="1">
        <f t="shared" si="3"/>
        <v>43.659662254195375</v>
      </c>
      <c r="R51" s="9">
        <v>39060</v>
      </c>
      <c r="S51" s="9">
        <v>36106</v>
      </c>
      <c r="T51" s="1">
        <f t="shared" si="4"/>
        <v>51.964984168373995</v>
      </c>
      <c r="U51" s="1">
        <f t="shared" si="5"/>
        <v>48.035015831625998</v>
      </c>
      <c r="V51" s="11">
        <v>226762</v>
      </c>
      <c r="W51" s="12">
        <v>20.131238920000001</v>
      </c>
      <c r="X51" s="12">
        <v>21.84184299</v>
      </c>
      <c r="Y51" s="13">
        <v>14.839787972</v>
      </c>
      <c r="Z51" s="13">
        <v>0.29149504770000001</v>
      </c>
      <c r="AA51" s="13">
        <v>7.1440541199999999E-2</v>
      </c>
      <c r="AB51" s="13">
        <v>6.9905892522000004</v>
      </c>
      <c r="AC51" s="13">
        <v>74.915109232999995</v>
      </c>
      <c r="AD51" s="13">
        <v>15.158506509</v>
      </c>
      <c r="AE51" s="14"/>
      <c r="AF51" s="14"/>
      <c r="AG51" s="14"/>
      <c r="AH51" s="14"/>
      <c r="AI51" s="14"/>
      <c r="AJ51" s="14"/>
      <c r="AK51" s="1"/>
      <c r="AL51" s="1"/>
      <c r="AM51" s="8">
        <v>216.79959864639301</v>
      </c>
      <c r="AN51" s="8">
        <v>24.850401778081729</v>
      </c>
      <c r="AO51" s="10">
        <v>2</v>
      </c>
      <c r="AP51" s="10">
        <v>2</v>
      </c>
      <c r="AQ51" s="10">
        <v>1</v>
      </c>
      <c r="AR51" s="10">
        <v>48937</v>
      </c>
      <c r="AS51" s="8">
        <v>81.075215374420154</v>
      </c>
      <c r="AT51" s="8">
        <v>0</v>
      </c>
      <c r="AU51" s="8">
        <v>0</v>
      </c>
      <c r="AV51" s="1">
        <v>572.86</v>
      </c>
      <c r="AW51" s="1">
        <v>115.4</v>
      </c>
      <c r="AX51" s="1">
        <v>96.078888888888898</v>
      </c>
      <c r="AY51" s="1">
        <v>298.04000000000002</v>
      </c>
      <c r="AZ51" s="1">
        <v>17</v>
      </c>
      <c r="BA51" t="s">
        <v>66</v>
      </c>
      <c r="BB51" t="s">
        <v>67</v>
      </c>
      <c r="BC51" s="8">
        <v>15.369887076632299</v>
      </c>
      <c r="BD51" s="8">
        <v>6.02776476129287</v>
      </c>
      <c r="BE51" s="8">
        <v>43.45</v>
      </c>
      <c r="BF51" s="8">
        <v>536.63382633026845</v>
      </c>
      <c r="BG51" s="8">
        <v>1</v>
      </c>
      <c r="BH51" s="8">
        <v>0</v>
      </c>
    </row>
    <row r="52" spans="1:60" x14ac:dyDescent="0.35">
      <c r="A52" s="8">
        <v>39101</v>
      </c>
      <c r="B52" t="s">
        <v>107</v>
      </c>
      <c r="C52" t="s">
        <v>39</v>
      </c>
      <c r="D52" s="8">
        <v>8269</v>
      </c>
      <c r="E52" s="8">
        <v>19023</v>
      </c>
      <c r="F52" s="8">
        <v>27292</v>
      </c>
      <c r="G52" s="8">
        <v>27818</v>
      </c>
      <c r="H52" s="1">
        <v>30.298255920410156</v>
      </c>
      <c r="I52" s="1">
        <v>69.701744079589844</v>
      </c>
      <c r="J52" s="9">
        <v>6342</v>
      </c>
      <c r="K52" s="9">
        <v>12760</v>
      </c>
      <c r="L52" s="1">
        <f t="shared" si="0"/>
        <v>33.200711967333262</v>
      </c>
      <c r="M52" s="1">
        <f t="shared" si="1"/>
        <v>66.799288032666738</v>
      </c>
      <c r="N52" s="9">
        <v>9325</v>
      </c>
      <c r="O52" s="9">
        <v>9519</v>
      </c>
      <c r="P52" s="1">
        <f t="shared" si="2"/>
        <v>49.48524729356825</v>
      </c>
      <c r="Q52" s="1">
        <f t="shared" si="3"/>
        <v>50.51475270643175</v>
      </c>
      <c r="R52" s="9">
        <v>10025</v>
      </c>
      <c r="S52" s="9">
        <v>8742</v>
      </c>
      <c r="T52" s="1">
        <f t="shared" si="4"/>
        <v>53.418234134384825</v>
      </c>
      <c r="U52" s="1">
        <f t="shared" si="5"/>
        <v>46.581765865615175</v>
      </c>
      <c r="V52" s="11">
        <v>65291</v>
      </c>
      <c r="W52" s="12">
        <v>21.315342084000001</v>
      </c>
      <c r="X52" s="12">
        <v>18.457367783999999</v>
      </c>
      <c r="Y52" s="13">
        <v>6.4480556278999996</v>
      </c>
      <c r="Z52" s="13">
        <v>0.33848463029999998</v>
      </c>
      <c r="AA52" s="13">
        <v>7.96434424E-2</v>
      </c>
      <c r="AB52" s="13">
        <v>3.0693357430999999</v>
      </c>
      <c r="AC52" s="13">
        <v>87.529674839999998</v>
      </c>
      <c r="AD52" s="13">
        <v>30.250672922</v>
      </c>
      <c r="AE52" s="14"/>
      <c r="AF52" s="14"/>
      <c r="AG52" s="14"/>
      <c r="AH52" s="14"/>
      <c r="AI52" s="14"/>
      <c r="AJ52" s="14"/>
      <c r="AK52" s="1"/>
      <c r="AL52" s="1"/>
      <c r="AM52" s="8">
        <v>62.486679600215901</v>
      </c>
      <c r="AN52" s="8">
        <v>13.14703148976637</v>
      </c>
      <c r="AO52" s="10">
        <v>4</v>
      </c>
      <c r="AP52" s="10">
        <v>3</v>
      </c>
      <c r="AQ52" s="10">
        <v>0</v>
      </c>
      <c r="AR52" s="10">
        <v>52226</v>
      </c>
      <c r="AS52" s="8">
        <v>86.524188204108682</v>
      </c>
      <c r="AT52" s="8">
        <v>2</v>
      </c>
      <c r="AU52" s="8">
        <v>2</v>
      </c>
      <c r="AV52" s="1">
        <v>302.66000000000003</v>
      </c>
      <c r="AW52" s="1">
        <v>108.70888888888901</v>
      </c>
      <c r="AX52" s="1">
        <v>140.27000000000001</v>
      </c>
      <c r="AY52" s="1">
        <v>37.590000000000003</v>
      </c>
      <c r="AZ52" s="1">
        <v>39</v>
      </c>
      <c r="BA52" t="s">
        <v>50</v>
      </c>
      <c r="BB52" t="s">
        <v>51</v>
      </c>
      <c r="BC52" s="8">
        <v>5.9033386474114504</v>
      </c>
      <c r="BD52" s="8">
        <v>2.6991017898138301</v>
      </c>
      <c r="BE52" s="8">
        <v>41.05</v>
      </c>
      <c r="BF52" s="8">
        <v>161.061344683378</v>
      </c>
      <c r="BG52" s="8">
        <v>0</v>
      </c>
      <c r="BH52" s="8">
        <v>1</v>
      </c>
    </row>
    <row r="53" spans="1:60" x14ac:dyDescent="0.35">
      <c r="A53" s="8">
        <v>39103</v>
      </c>
      <c r="B53" t="s">
        <v>108</v>
      </c>
      <c r="C53" t="s">
        <v>39</v>
      </c>
      <c r="D53" s="8">
        <v>39800</v>
      </c>
      <c r="E53" s="8">
        <v>64598</v>
      </c>
      <c r="F53" s="8">
        <v>104398</v>
      </c>
      <c r="G53" s="8">
        <v>105825</v>
      </c>
      <c r="H53" s="1">
        <v>38.123336791992188</v>
      </c>
      <c r="I53" s="1">
        <v>61.876663208007813</v>
      </c>
      <c r="J53" s="9">
        <v>31979</v>
      </c>
      <c r="K53" s="9">
        <v>45960</v>
      </c>
      <c r="L53" s="1">
        <f t="shared" si="0"/>
        <v>41.030806143265885</v>
      </c>
      <c r="M53" s="1">
        <f t="shared" si="1"/>
        <v>58.969193856734115</v>
      </c>
      <c r="N53" s="9">
        <v>41006</v>
      </c>
      <c r="O53" s="9">
        <v>33242</v>
      </c>
      <c r="P53" s="1">
        <f t="shared" si="2"/>
        <v>55.228423661243397</v>
      </c>
      <c r="Q53" s="1">
        <f t="shared" si="3"/>
        <v>44.771576338756596</v>
      </c>
      <c r="R53" s="9">
        <v>39752</v>
      </c>
      <c r="S53" s="9">
        <v>34097</v>
      </c>
      <c r="T53" s="1">
        <f t="shared" si="4"/>
        <v>53.828758683259082</v>
      </c>
      <c r="U53" s="1">
        <f t="shared" si="5"/>
        <v>46.171241316740918</v>
      </c>
      <c r="V53" s="11">
        <v>183092</v>
      </c>
      <c r="W53" s="12">
        <v>21.669980119000002</v>
      </c>
      <c r="X53" s="12">
        <v>19.055993707999999</v>
      </c>
      <c r="Y53" s="13">
        <v>1.5210932209000001</v>
      </c>
      <c r="Z53" s="13">
        <v>0.20536123919999999</v>
      </c>
      <c r="AA53" s="13">
        <v>2.7308675399999999E-2</v>
      </c>
      <c r="AB53" s="13">
        <v>2.6145325847000001</v>
      </c>
      <c r="AC53" s="13">
        <v>92.969108426000005</v>
      </c>
      <c r="AD53" s="13">
        <v>29.794234384999999</v>
      </c>
      <c r="AE53" s="14"/>
      <c r="AF53" s="14"/>
      <c r="AG53" s="14"/>
      <c r="AH53" s="14"/>
      <c r="AI53" s="14"/>
      <c r="AJ53" s="14"/>
      <c r="AK53" s="1"/>
      <c r="AL53" s="1"/>
      <c r="AM53" s="8">
        <v>162.41153312116799</v>
      </c>
      <c r="AN53" s="8">
        <v>35.019174515539589</v>
      </c>
      <c r="AO53" s="10">
        <v>1</v>
      </c>
      <c r="AP53" s="10">
        <v>1</v>
      </c>
      <c r="AQ53" s="10">
        <v>1</v>
      </c>
      <c r="AR53" s="10">
        <v>79504</v>
      </c>
      <c r="AS53" s="8">
        <v>131.71636845593108</v>
      </c>
      <c r="AT53" s="8">
        <v>0</v>
      </c>
      <c r="AU53" s="8">
        <v>0</v>
      </c>
      <c r="AV53" s="1">
        <v>516.47</v>
      </c>
      <c r="AW53" s="1">
        <v>107.56888888888901</v>
      </c>
      <c r="AX53" s="1">
        <v>110.578888888889</v>
      </c>
      <c r="AY53" s="1">
        <v>281.50888888888898</v>
      </c>
      <c r="AZ53" s="1">
        <v>21</v>
      </c>
      <c r="BA53" t="s">
        <v>46</v>
      </c>
      <c r="BB53" t="s">
        <v>47</v>
      </c>
      <c r="BC53" s="8">
        <v>1.3875579966918248</v>
      </c>
      <c r="BD53" s="8">
        <v>2.1577883166708549</v>
      </c>
      <c r="BE53" s="8">
        <v>42.15</v>
      </c>
      <c r="BF53" s="8">
        <v>422.9269119490595</v>
      </c>
      <c r="BG53" s="8">
        <v>1</v>
      </c>
      <c r="BH53" s="8">
        <v>0</v>
      </c>
    </row>
    <row r="54" spans="1:60" x14ac:dyDescent="0.35">
      <c r="A54" s="8">
        <v>39105</v>
      </c>
      <c r="B54" t="s">
        <v>109</v>
      </c>
      <c r="C54" t="s">
        <v>39</v>
      </c>
      <c r="D54" s="8">
        <v>2492</v>
      </c>
      <c r="E54" s="8">
        <v>8316</v>
      </c>
      <c r="F54" s="8">
        <v>10808</v>
      </c>
      <c r="G54" s="8">
        <v>10951</v>
      </c>
      <c r="H54" s="1">
        <v>23.056995391845703</v>
      </c>
      <c r="I54" s="1">
        <v>76.943008422851563</v>
      </c>
      <c r="J54" s="9">
        <v>1875</v>
      </c>
      <c r="K54" s="9">
        <v>5589</v>
      </c>
      <c r="L54" s="1">
        <f t="shared" si="0"/>
        <v>25.120578778135048</v>
      </c>
      <c r="M54" s="1">
        <f t="shared" si="1"/>
        <v>74.879421221864945</v>
      </c>
      <c r="N54" s="9">
        <v>2366</v>
      </c>
      <c r="O54" s="9">
        <v>4179</v>
      </c>
      <c r="P54" s="1">
        <f t="shared" si="2"/>
        <v>36.149732620320854</v>
      </c>
      <c r="Q54" s="1">
        <f t="shared" si="3"/>
        <v>63.850267379679146</v>
      </c>
      <c r="R54" s="9">
        <v>3363</v>
      </c>
      <c r="S54" s="9">
        <v>3108</v>
      </c>
      <c r="T54" s="1">
        <f t="shared" si="4"/>
        <v>51.970329160871579</v>
      </c>
      <c r="U54" s="1">
        <f t="shared" si="5"/>
        <v>48.029670839128421</v>
      </c>
      <c r="V54" s="11">
        <v>22049</v>
      </c>
      <c r="W54" s="12">
        <v>21.048573631</v>
      </c>
      <c r="X54" s="12">
        <v>20.95786657</v>
      </c>
      <c r="Y54" s="13">
        <v>0.87078779080000002</v>
      </c>
      <c r="Z54" s="13">
        <v>0.3265454216</v>
      </c>
      <c r="AA54" s="13">
        <v>1.81414123E-2</v>
      </c>
      <c r="AB54" s="13">
        <v>0.8571817316</v>
      </c>
      <c r="AC54" s="13">
        <v>96.380788244000001</v>
      </c>
      <c r="AD54" s="13">
        <v>81.295750947000002</v>
      </c>
      <c r="AE54" s="14"/>
      <c r="AF54" s="14"/>
      <c r="AG54" s="14"/>
      <c r="AH54" s="14"/>
      <c r="AI54" s="14"/>
      <c r="AJ54" s="14"/>
      <c r="AK54" s="1"/>
      <c r="AL54" s="1"/>
      <c r="AM54" s="8">
        <v>20.790732567225199</v>
      </c>
      <c r="AN54" s="8">
        <v>12.40765296457662</v>
      </c>
      <c r="AO54" s="10">
        <v>6</v>
      </c>
      <c r="AP54" s="10">
        <v>6</v>
      </c>
      <c r="AQ54" s="10">
        <v>0</v>
      </c>
      <c r="AR54" s="10">
        <v>44622</v>
      </c>
      <c r="AS54" s="8">
        <v>73.92644135188867</v>
      </c>
      <c r="AT54" s="8">
        <v>3</v>
      </c>
      <c r="AU54" s="8">
        <v>3</v>
      </c>
      <c r="AV54" s="1">
        <v>270.3</v>
      </c>
      <c r="AW54" s="1">
        <v>164.448888888889</v>
      </c>
      <c r="AX54" s="1">
        <v>88.98</v>
      </c>
      <c r="AY54" s="1">
        <v>11.91</v>
      </c>
      <c r="AZ54" s="1">
        <v>39</v>
      </c>
      <c r="BA54" t="s">
        <v>82</v>
      </c>
      <c r="BB54" t="s">
        <v>83</v>
      </c>
      <c r="BC54" s="8">
        <v>0.74267786992247298</v>
      </c>
      <c r="BD54" s="8">
        <v>0.760983202165043</v>
      </c>
      <c r="BE54" s="8">
        <v>43.05</v>
      </c>
      <c r="BF54" s="8">
        <v>52.927251732101553</v>
      </c>
      <c r="BG54" s="8">
        <v>0</v>
      </c>
      <c r="BH54" s="8">
        <v>1</v>
      </c>
    </row>
    <row r="55" spans="1:60" x14ac:dyDescent="0.35">
      <c r="A55" s="8">
        <v>39107</v>
      </c>
      <c r="B55" t="s">
        <v>110</v>
      </c>
      <c r="C55" t="s">
        <v>39</v>
      </c>
      <c r="D55" s="8">
        <v>4030</v>
      </c>
      <c r="E55" s="8">
        <v>19452</v>
      </c>
      <c r="F55" s="8">
        <v>23482</v>
      </c>
      <c r="G55" s="8">
        <v>23761</v>
      </c>
      <c r="H55" s="1">
        <v>17.162080764770508</v>
      </c>
      <c r="I55" s="1">
        <v>82.837921142578125</v>
      </c>
      <c r="J55" s="9">
        <v>3389</v>
      </c>
      <c r="K55" s="9">
        <v>14390</v>
      </c>
      <c r="L55" s="1">
        <f t="shared" si="0"/>
        <v>19.061814500253107</v>
      </c>
      <c r="M55" s="1">
        <f t="shared" si="1"/>
        <v>80.938185499746893</v>
      </c>
      <c r="N55" s="9">
        <v>3796</v>
      </c>
      <c r="O55" s="9">
        <v>13850</v>
      </c>
      <c r="P55" s="1">
        <f t="shared" si="2"/>
        <v>21.511957384109714</v>
      </c>
      <c r="Q55" s="1">
        <f t="shared" si="3"/>
        <v>78.488042615890279</v>
      </c>
      <c r="R55" s="9">
        <v>6040</v>
      </c>
      <c r="S55" s="9">
        <v>11491</v>
      </c>
      <c r="T55" s="1">
        <f t="shared" si="4"/>
        <v>34.453254235354514</v>
      </c>
      <c r="U55" s="1">
        <f t="shared" si="5"/>
        <v>65.546745764645493</v>
      </c>
      <c r="V55" s="11">
        <v>42309</v>
      </c>
      <c r="W55" s="12">
        <v>26.325368125000001</v>
      </c>
      <c r="X55" s="12">
        <v>18.988867617</v>
      </c>
      <c r="Y55" s="13">
        <v>0.44907702849999998</v>
      </c>
      <c r="Z55" s="13">
        <v>0.32380817319999999</v>
      </c>
      <c r="AA55" s="13">
        <v>0.86270060739999999</v>
      </c>
      <c r="AB55" s="13">
        <v>1.86485145</v>
      </c>
      <c r="AC55" s="13">
        <v>94.852159115000006</v>
      </c>
      <c r="AD55" s="13">
        <v>61.358847453999999</v>
      </c>
      <c r="AE55" s="14"/>
      <c r="AF55" s="14"/>
      <c r="AG55" s="14"/>
      <c r="AH55" s="14"/>
      <c r="AI55" s="14"/>
      <c r="AJ55" s="14"/>
      <c r="AK55" s="1"/>
      <c r="AL55" s="1"/>
      <c r="AM55" s="8">
        <v>34.069635322217003</v>
      </c>
      <c r="AN55" s="8">
        <v>20.3996399639964</v>
      </c>
      <c r="AO55" s="10">
        <v>7</v>
      </c>
      <c r="AP55" s="10">
        <v>8</v>
      </c>
      <c r="AQ55" s="10">
        <v>0</v>
      </c>
      <c r="AR55" s="10">
        <v>69588</v>
      </c>
      <c r="AS55" s="8">
        <v>115.2882703777336</v>
      </c>
      <c r="AT55" s="8">
        <v>1</v>
      </c>
      <c r="AU55" s="8">
        <v>5</v>
      </c>
      <c r="AV55" s="1">
        <v>801.26888888888902</v>
      </c>
      <c r="AW55" s="1">
        <v>82.688888888888897</v>
      </c>
      <c r="AX55" s="1">
        <v>137.18</v>
      </c>
      <c r="AY55" s="1">
        <v>581.37</v>
      </c>
      <c r="AZ55" s="1">
        <v>32</v>
      </c>
      <c r="BA55" t="s">
        <v>60</v>
      </c>
      <c r="BB55" t="s">
        <v>61</v>
      </c>
      <c r="BC55" s="8">
        <v>0.55242483245004104</v>
      </c>
      <c r="BD55" s="8">
        <v>1.90101650465307</v>
      </c>
      <c r="BE55" s="8">
        <v>39.700000000000003</v>
      </c>
      <c r="BF55" s="8">
        <v>86.590131384394354</v>
      </c>
      <c r="BG55" s="8">
        <v>0</v>
      </c>
      <c r="BH55" s="8">
        <v>1</v>
      </c>
    </row>
    <row r="56" spans="1:60" x14ac:dyDescent="0.35">
      <c r="A56" s="8">
        <v>39109</v>
      </c>
      <c r="B56" t="s">
        <v>111</v>
      </c>
      <c r="C56" t="s">
        <v>39</v>
      </c>
      <c r="D56" s="8">
        <v>15663</v>
      </c>
      <c r="E56" s="8">
        <v>41371</v>
      </c>
      <c r="F56" s="8">
        <v>57034</v>
      </c>
      <c r="G56" s="8">
        <v>57972</v>
      </c>
      <c r="H56" s="1">
        <v>27.462566375732422</v>
      </c>
      <c r="I56" s="1">
        <v>72.537437438964844</v>
      </c>
      <c r="J56" s="9">
        <v>11993</v>
      </c>
      <c r="K56" s="9">
        <v>30114</v>
      </c>
      <c r="L56" s="1">
        <f t="shared" si="0"/>
        <v>28.482200109245493</v>
      </c>
      <c r="M56" s="1">
        <f t="shared" si="1"/>
        <v>71.517799890754503</v>
      </c>
      <c r="N56" s="9">
        <v>15932</v>
      </c>
      <c r="O56" s="9">
        <v>24258</v>
      </c>
      <c r="P56" s="1">
        <f t="shared" si="2"/>
        <v>39.641701915899482</v>
      </c>
      <c r="Q56" s="1">
        <f t="shared" si="3"/>
        <v>60.358298084100525</v>
      </c>
      <c r="R56" s="9">
        <v>19289</v>
      </c>
      <c r="S56" s="9">
        <v>20471</v>
      </c>
      <c r="T56" s="1">
        <f t="shared" si="4"/>
        <v>48.513581488933596</v>
      </c>
      <c r="U56" s="1">
        <f t="shared" si="5"/>
        <v>51.486418511066404</v>
      </c>
      <c r="V56" s="11">
        <v>109264</v>
      </c>
      <c r="W56" s="12">
        <v>23.057914775</v>
      </c>
      <c r="X56" s="12">
        <v>19.151779177000002</v>
      </c>
      <c r="Y56" s="13">
        <v>2.6321569775999998</v>
      </c>
      <c r="Z56" s="13">
        <v>0.23887099140000001</v>
      </c>
      <c r="AA56" s="13">
        <v>4.3015082699999999E-2</v>
      </c>
      <c r="AB56" s="13">
        <v>1.9951676673000001</v>
      </c>
      <c r="AC56" s="13">
        <v>91.206618831</v>
      </c>
      <c r="AD56" s="13">
        <v>30.798197178999999</v>
      </c>
      <c r="AE56" s="14"/>
      <c r="AF56" s="14"/>
      <c r="AG56" s="14"/>
      <c r="AH56" s="14"/>
      <c r="AI56" s="14"/>
      <c r="AJ56" s="14"/>
      <c r="AK56" s="1"/>
      <c r="AL56" s="1"/>
      <c r="AM56" s="8">
        <v>99.538782870460494</v>
      </c>
      <c r="AN56" s="8">
        <v>24.306203513636</v>
      </c>
      <c r="AO56" s="10">
        <v>2</v>
      </c>
      <c r="AP56" s="10">
        <v>2</v>
      </c>
      <c r="AQ56" s="10">
        <v>1</v>
      </c>
      <c r="AR56" s="10">
        <v>63699</v>
      </c>
      <c r="AS56" s="8">
        <v>105.53180914512923</v>
      </c>
      <c r="AT56" s="8">
        <v>4</v>
      </c>
      <c r="AU56" s="8">
        <v>5</v>
      </c>
      <c r="AV56" s="1">
        <v>372.25888888888898</v>
      </c>
      <c r="AW56" s="1">
        <v>109.56888888888901</v>
      </c>
      <c r="AX56" s="1">
        <v>148.74</v>
      </c>
      <c r="AY56" s="1">
        <v>105.95</v>
      </c>
      <c r="AZ56" s="1">
        <v>32</v>
      </c>
      <c r="BA56" t="s">
        <v>60</v>
      </c>
      <c r="BB56" t="s">
        <v>61</v>
      </c>
      <c r="BC56" s="8">
        <v>2.0826020650171948</v>
      </c>
      <c r="BD56" s="8">
        <v>1.6769834746562751</v>
      </c>
      <c r="BE56" s="8">
        <v>41.3</v>
      </c>
      <c r="BF56" s="8">
        <v>258.87687350485703</v>
      </c>
      <c r="BG56" s="8">
        <v>1</v>
      </c>
      <c r="BH56" s="8">
        <v>0</v>
      </c>
    </row>
    <row r="57" spans="1:60" x14ac:dyDescent="0.35">
      <c r="A57" s="8">
        <v>39111</v>
      </c>
      <c r="B57" t="s">
        <v>112</v>
      </c>
      <c r="C57" t="s">
        <v>39</v>
      </c>
      <c r="D57" s="8">
        <v>1605</v>
      </c>
      <c r="E57" s="8">
        <v>5463</v>
      </c>
      <c r="F57" s="8">
        <v>7068</v>
      </c>
      <c r="G57" s="8">
        <v>7148</v>
      </c>
      <c r="H57" s="1">
        <v>22.707979202270508</v>
      </c>
      <c r="I57" s="1">
        <v>77.292022705078125</v>
      </c>
      <c r="J57" s="9">
        <v>1378</v>
      </c>
      <c r="K57" s="9">
        <v>3479</v>
      </c>
      <c r="L57" s="1">
        <f t="shared" si="0"/>
        <v>28.371422688902616</v>
      </c>
      <c r="M57" s="1">
        <f t="shared" si="1"/>
        <v>71.628577311097388</v>
      </c>
      <c r="N57" s="9">
        <v>1355</v>
      </c>
      <c r="O57" s="9">
        <v>2797</v>
      </c>
      <c r="P57" s="1">
        <f t="shared" si="2"/>
        <v>32.634874759152218</v>
      </c>
      <c r="Q57" s="1">
        <f t="shared" si="3"/>
        <v>67.365125240847789</v>
      </c>
      <c r="R57" s="9">
        <v>1818</v>
      </c>
      <c r="S57" s="9">
        <v>2339</v>
      </c>
      <c r="T57" s="1">
        <f t="shared" si="4"/>
        <v>43.733461630983882</v>
      </c>
      <c r="U57" s="1">
        <f t="shared" si="5"/>
        <v>56.266538369016118</v>
      </c>
      <c r="V57" s="11">
        <v>13329</v>
      </c>
      <c r="W57" s="12">
        <v>20.4741541</v>
      </c>
      <c r="X57" s="12">
        <v>23.715207442000001</v>
      </c>
      <c r="Y57" s="13">
        <v>0.72773651439999998</v>
      </c>
      <c r="Z57" s="13">
        <v>0.19506339559999999</v>
      </c>
      <c r="AA57" s="13">
        <v>1.50048766E-2</v>
      </c>
      <c r="AB57" s="13">
        <v>0.68272188460000005</v>
      </c>
      <c r="AC57" s="13">
        <v>96.668917398000005</v>
      </c>
      <c r="AD57" s="13">
        <v>97.650594181000002</v>
      </c>
      <c r="AE57" s="14"/>
      <c r="AF57" s="14"/>
      <c r="AG57" s="14"/>
      <c r="AH57" s="14"/>
      <c r="AI57" s="14"/>
      <c r="AJ57" s="14"/>
      <c r="AK57" s="1"/>
      <c r="AL57" s="1"/>
      <c r="AM57" s="8">
        <v>11.937463247715099</v>
      </c>
      <c r="AN57" s="8">
        <v>12.61710794297352</v>
      </c>
      <c r="AO57" s="10">
        <v>8</v>
      </c>
      <c r="AP57" s="10">
        <v>7</v>
      </c>
      <c r="AQ57" s="10">
        <v>0</v>
      </c>
      <c r="AR57" s="10">
        <v>48944</v>
      </c>
      <c r="AS57" s="8">
        <v>81.086812458581846</v>
      </c>
      <c r="AT57" s="8">
        <v>3</v>
      </c>
      <c r="AU57" s="8">
        <v>3</v>
      </c>
      <c r="AV57" s="1">
        <v>512.70000000000005</v>
      </c>
      <c r="AW57" s="1">
        <v>284.66000000000003</v>
      </c>
      <c r="AX57" s="1">
        <v>176.40888888888901</v>
      </c>
      <c r="AY57" s="1">
        <v>51.63</v>
      </c>
      <c r="AZ57" s="1">
        <v>37</v>
      </c>
      <c r="BA57" t="s">
        <v>54</v>
      </c>
      <c r="BB57" t="s">
        <v>55</v>
      </c>
      <c r="BC57" s="8">
        <v>0.51878100901928104</v>
      </c>
      <c r="BD57" s="8">
        <v>0.34165920155199853</v>
      </c>
      <c r="BE57" s="8">
        <v>46.65</v>
      </c>
      <c r="BF57" s="8">
        <v>30.250738917225299</v>
      </c>
      <c r="BG57" s="8">
        <v>0</v>
      </c>
      <c r="BH57" s="8">
        <v>1</v>
      </c>
    </row>
    <row r="58" spans="1:60" x14ac:dyDescent="0.35">
      <c r="A58" s="8">
        <v>39113</v>
      </c>
      <c r="B58" t="s">
        <v>113</v>
      </c>
      <c r="C58" t="s">
        <v>39</v>
      </c>
      <c r="D58" s="8">
        <v>135064</v>
      </c>
      <c r="E58" s="8">
        <v>129034</v>
      </c>
      <c r="F58" s="8">
        <v>264098</v>
      </c>
      <c r="G58" s="8">
        <v>268505</v>
      </c>
      <c r="H58" s="1">
        <v>51.141620635986328</v>
      </c>
      <c r="I58" s="1">
        <v>48.858379364013672</v>
      </c>
      <c r="J58" s="9">
        <v>94512</v>
      </c>
      <c r="K58" s="9">
        <v>91382</v>
      </c>
      <c r="L58" s="1">
        <f t="shared" si="0"/>
        <v>50.841877629186527</v>
      </c>
      <c r="M58" s="1">
        <f t="shared" si="1"/>
        <v>49.158122370813473</v>
      </c>
      <c r="N58" s="9">
        <v>100475</v>
      </c>
      <c r="O58" s="9">
        <v>69021</v>
      </c>
      <c r="P58" s="1">
        <f t="shared" si="2"/>
        <v>59.278685042714876</v>
      </c>
      <c r="Q58" s="1">
        <f t="shared" si="3"/>
        <v>40.721314957285124</v>
      </c>
      <c r="R58" s="9">
        <v>101554</v>
      </c>
      <c r="S58" s="9">
        <v>66975</v>
      </c>
      <c r="T58" s="1">
        <f t="shared" si="4"/>
        <v>60.259065205394911</v>
      </c>
      <c r="U58" s="1">
        <f t="shared" si="5"/>
        <v>39.740934794605081</v>
      </c>
      <c r="V58" s="11">
        <v>535840</v>
      </c>
      <c r="W58" s="12">
        <v>22.117423111000001</v>
      </c>
      <c r="X58" s="12">
        <v>18.315541953</v>
      </c>
      <c r="Y58" s="13">
        <v>21.422439533999999</v>
      </c>
      <c r="Z58" s="13">
        <v>0.27302926249999998</v>
      </c>
      <c r="AA58" s="13">
        <v>6.8490594200000005E-2</v>
      </c>
      <c r="AB58" s="13">
        <v>3.5663630935000001</v>
      </c>
      <c r="AC58" s="13">
        <v>69.528404000999998</v>
      </c>
      <c r="AD58" s="13">
        <v>4.3312846980000002</v>
      </c>
      <c r="AE58" s="14"/>
      <c r="AF58" s="14"/>
      <c r="AG58" s="14"/>
      <c r="AH58" s="14"/>
      <c r="AI58" s="14"/>
      <c r="AJ58" s="14"/>
      <c r="AK58" s="1"/>
      <c r="AL58" s="1"/>
      <c r="AM58" s="8">
        <v>445.12156941013399</v>
      </c>
      <c r="AN58" s="8">
        <v>29.199809510851079</v>
      </c>
      <c r="AO58" s="10">
        <v>2</v>
      </c>
      <c r="AP58" s="10">
        <v>2</v>
      </c>
      <c r="AQ58" s="10">
        <v>1</v>
      </c>
      <c r="AR58" s="10">
        <v>54692</v>
      </c>
      <c r="AS58" s="8">
        <v>90.609675281643476</v>
      </c>
      <c r="AT58" s="8">
        <v>4</v>
      </c>
      <c r="AU58" s="8">
        <v>5</v>
      </c>
      <c r="AV58" s="1">
        <v>485.45888888888902</v>
      </c>
      <c r="AW58" s="1">
        <v>174.40888888888901</v>
      </c>
      <c r="AX58" s="1">
        <v>89.62</v>
      </c>
      <c r="AY58" s="1">
        <v>147.448888888889</v>
      </c>
      <c r="AZ58" s="1">
        <v>21</v>
      </c>
      <c r="BA58" t="s">
        <v>60</v>
      </c>
      <c r="BB58" t="s">
        <v>61</v>
      </c>
      <c r="BC58" s="8">
        <v>20.915092903604851</v>
      </c>
      <c r="BD58" s="8">
        <v>2.9783135672716847</v>
      </c>
      <c r="BE58" s="8">
        <v>39.25</v>
      </c>
      <c r="BF58" s="8">
        <v>1145.169630471775</v>
      </c>
      <c r="BG58" s="8">
        <v>1</v>
      </c>
      <c r="BH58" s="8">
        <v>0</v>
      </c>
    </row>
    <row r="59" spans="1:60" x14ac:dyDescent="0.35">
      <c r="A59" s="8">
        <v>39115</v>
      </c>
      <c r="B59" t="s">
        <v>114</v>
      </c>
      <c r="C59" t="s">
        <v>39</v>
      </c>
      <c r="D59" s="8">
        <v>1725</v>
      </c>
      <c r="E59" s="8">
        <v>5041</v>
      </c>
      <c r="F59" s="8">
        <v>6766</v>
      </c>
      <c r="G59" s="8">
        <v>6847</v>
      </c>
      <c r="H59" s="1">
        <v>25.495122909545898</v>
      </c>
      <c r="I59" s="1">
        <v>74.504875183105469</v>
      </c>
      <c r="J59" s="9">
        <v>1317</v>
      </c>
      <c r="K59" s="9">
        <v>3494</v>
      </c>
      <c r="L59" s="1">
        <f t="shared" si="0"/>
        <v>27.374766160881315</v>
      </c>
      <c r="M59" s="1">
        <f t="shared" si="1"/>
        <v>72.625233839118692</v>
      </c>
      <c r="N59" s="9">
        <v>1933</v>
      </c>
      <c r="O59" s="9">
        <v>2641</v>
      </c>
      <c r="P59" s="1">
        <f t="shared" si="2"/>
        <v>42.260603410581545</v>
      </c>
      <c r="Q59" s="1">
        <f t="shared" si="3"/>
        <v>57.739396589418455</v>
      </c>
      <c r="R59" s="9">
        <v>2073</v>
      </c>
      <c r="S59" s="9">
        <v>2512</v>
      </c>
      <c r="T59" s="1">
        <f t="shared" si="4"/>
        <v>45.212649945474368</v>
      </c>
      <c r="U59" s="1">
        <f t="shared" si="5"/>
        <v>54.787350054525632</v>
      </c>
      <c r="V59" s="11">
        <v>13682</v>
      </c>
      <c r="W59" s="12">
        <v>20.559859670000002</v>
      </c>
      <c r="X59" s="12">
        <v>22.306680310000001</v>
      </c>
      <c r="Y59" s="13">
        <v>2.8723870779</v>
      </c>
      <c r="Z59" s="13">
        <v>0.38737026749999998</v>
      </c>
      <c r="AA59" s="13">
        <v>7.3088729999999996E-3</v>
      </c>
      <c r="AB59" s="13">
        <v>1.0451688349999999</v>
      </c>
      <c r="AC59" s="13">
        <v>91.689811430999995</v>
      </c>
      <c r="AD59" s="13">
        <v>81.486648067000004</v>
      </c>
      <c r="AE59" s="14"/>
      <c r="AF59" s="14"/>
      <c r="AG59" s="14"/>
      <c r="AH59" s="14"/>
      <c r="AI59" s="14"/>
      <c r="AJ59" s="14"/>
      <c r="AK59" s="1"/>
      <c r="AL59" s="1"/>
      <c r="AM59" s="8">
        <v>13.631412170575</v>
      </c>
      <c r="AN59" s="8">
        <v>10.87108013937282</v>
      </c>
      <c r="AO59" s="10">
        <v>6</v>
      </c>
      <c r="AP59" s="10">
        <v>4</v>
      </c>
      <c r="AQ59" s="10">
        <v>0</v>
      </c>
      <c r="AR59" s="10">
        <v>45698</v>
      </c>
      <c r="AS59" s="8">
        <v>75.709078860172298</v>
      </c>
      <c r="AT59" s="8">
        <v>3</v>
      </c>
      <c r="AU59" s="8">
        <v>2</v>
      </c>
      <c r="AV59" s="1">
        <v>248.43888888888901</v>
      </c>
      <c r="AW59" s="1">
        <v>132.78888888888901</v>
      </c>
      <c r="AX59" s="1">
        <v>106.95</v>
      </c>
      <c r="AY59" s="1">
        <v>8.57</v>
      </c>
      <c r="AZ59" s="1">
        <v>39</v>
      </c>
      <c r="BA59" t="s">
        <v>50</v>
      </c>
      <c r="BB59" t="s">
        <v>51</v>
      </c>
      <c r="BC59" s="8">
        <v>3.384291655684565</v>
      </c>
      <c r="BD59" s="8">
        <v>0.92852565488868699</v>
      </c>
      <c r="BE59" s="8">
        <v>44.3</v>
      </c>
      <c r="BF59" s="8">
        <v>34.433836225955702</v>
      </c>
      <c r="BG59" s="8">
        <v>0</v>
      </c>
      <c r="BH59" s="8">
        <v>1</v>
      </c>
    </row>
    <row r="60" spans="1:60" x14ac:dyDescent="0.35">
      <c r="A60" s="8">
        <v>39117</v>
      </c>
      <c r="B60" t="s">
        <v>115</v>
      </c>
      <c r="C60" t="s">
        <v>39</v>
      </c>
      <c r="D60" s="8">
        <v>4048</v>
      </c>
      <c r="E60" s="8">
        <v>14077</v>
      </c>
      <c r="F60" s="8">
        <v>18125</v>
      </c>
      <c r="G60" s="8">
        <v>18457</v>
      </c>
      <c r="H60" s="1">
        <v>22.333793640136719</v>
      </c>
      <c r="I60" s="1">
        <v>77.666206359863281</v>
      </c>
      <c r="J60" s="9">
        <v>3303</v>
      </c>
      <c r="K60" s="9">
        <v>9985</v>
      </c>
      <c r="L60" s="1">
        <f t="shared" si="0"/>
        <v>24.857013847080072</v>
      </c>
      <c r="M60" s="1">
        <f t="shared" si="1"/>
        <v>75.142986152919931</v>
      </c>
      <c r="N60" s="9">
        <v>5209</v>
      </c>
      <c r="O60" s="9">
        <v>7860</v>
      </c>
      <c r="P60" s="1">
        <f t="shared" si="2"/>
        <v>39.857678475782386</v>
      </c>
      <c r="Q60" s="1">
        <f t="shared" si="3"/>
        <v>60.142321524217614</v>
      </c>
      <c r="R60" s="9">
        <v>6323</v>
      </c>
      <c r="S60" s="9">
        <v>6705</v>
      </c>
      <c r="T60" s="1">
        <f t="shared" si="4"/>
        <v>48.533926926619586</v>
      </c>
      <c r="U60" s="1">
        <f t="shared" si="5"/>
        <v>51.466073073380414</v>
      </c>
      <c r="V60" s="11">
        <v>35151</v>
      </c>
      <c r="W60" s="12">
        <v>22.061961253</v>
      </c>
      <c r="X60" s="12">
        <v>18.474581093000001</v>
      </c>
      <c r="Y60" s="13">
        <v>0.77380444370000001</v>
      </c>
      <c r="Z60" s="13">
        <v>0.25034849650000002</v>
      </c>
      <c r="AA60" s="13">
        <v>3.9828169900000002E-2</v>
      </c>
      <c r="AB60" s="13">
        <v>1.7666638217999999</v>
      </c>
      <c r="AC60" s="13">
        <v>95.303120821999997</v>
      </c>
      <c r="AD60" s="13">
        <v>88.839119073999996</v>
      </c>
      <c r="AE60" s="14"/>
      <c r="AF60" s="14"/>
      <c r="AG60" s="14"/>
      <c r="AH60" s="14"/>
      <c r="AI60" s="14"/>
      <c r="AJ60" s="14"/>
      <c r="AK60" s="1"/>
      <c r="AL60" s="1"/>
      <c r="AM60" s="8">
        <v>33.250908106960999</v>
      </c>
      <c r="AN60" s="8">
        <v>14.964759875430261</v>
      </c>
      <c r="AO60" s="10">
        <v>1</v>
      </c>
      <c r="AP60" s="10">
        <v>1</v>
      </c>
      <c r="AQ60" s="10">
        <v>1</v>
      </c>
      <c r="AR60" s="10">
        <v>68159</v>
      </c>
      <c r="AS60" s="8">
        <v>112.9208084824387</v>
      </c>
      <c r="AT60" s="8">
        <v>2</v>
      </c>
      <c r="AU60" s="8">
        <v>2</v>
      </c>
      <c r="AV60" s="1">
        <v>239.21</v>
      </c>
      <c r="AW60" s="1">
        <v>123.5</v>
      </c>
      <c r="AX60" s="1">
        <v>103.31</v>
      </c>
      <c r="AY60" s="1">
        <v>12.1988888888889</v>
      </c>
      <c r="AZ60" s="1">
        <v>33</v>
      </c>
      <c r="BA60" t="s">
        <v>50</v>
      </c>
      <c r="BB60" t="s">
        <v>51</v>
      </c>
      <c r="BC60" s="8">
        <v>0.68760737750834899</v>
      </c>
      <c r="BD60" s="8">
        <v>1.47099438556618</v>
      </c>
      <c r="BE60" s="8">
        <v>42.1</v>
      </c>
      <c r="BF60" s="8">
        <v>86.368547713766503</v>
      </c>
      <c r="BG60" s="8">
        <v>1</v>
      </c>
      <c r="BH60" s="8">
        <v>0</v>
      </c>
    </row>
    <row r="61" spans="1:60" x14ac:dyDescent="0.35">
      <c r="A61" s="8">
        <v>39119</v>
      </c>
      <c r="B61" t="s">
        <v>116</v>
      </c>
      <c r="C61" t="s">
        <v>39</v>
      </c>
      <c r="D61" s="8">
        <v>11971</v>
      </c>
      <c r="E61" s="8">
        <v>27867</v>
      </c>
      <c r="F61" s="8">
        <v>39838</v>
      </c>
      <c r="G61" s="8">
        <v>40465</v>
      </c>
      <c r="H61" s="1">
        <v>30.049200057983398</v>
      </c>
      <c r="I61" s="1">
        <v>69.950798034667969</v>
      </c>
      <c r="J61" s="9">
        <v>8638</v>
      </c>
      <c r="K61" s="9">
        <v>18664</v>
      </c>
      <c r="L61" s="1">
        <f t="shared" si="0"/>
        <v>31.638707786975313</v>
      </c>
      <c r="M61" s="1">
        <f t="shared" si="1"/>
        <v>68.361292213024683</v>
      </c>
      <c r="N61" s="9">
        <v>11620</v>
      </c>
      <c r="O61" s="9">
        <v>13522</v>
      </c>
      <c r="P61" s="1">
        <f t="shared" si="2"/>
        <v>46.217484686977969</v>
      </c>
      <c r="Q61" s="1">
        <f t="shared" si="3"/>
        <v>53.782515313022039</v>
      </c>
      <c r="R61" s="9">
        <v>12285</v>
      </c>
      <c r="S61" s="9">
        <v>12814</v>
      </c>
      <c r="T61" s="1">
        <f t="shared" si="4"/>
        <v>48.946173154308937</v>
      </c>
      <c r="U61" s="1">
        <f t="shared" si="5"/>
        <v>51.053826845691063</v>
      </c>
      <c r="V61" s="11">
        <v>86408</v>
      </c>
      <c r="W61" s="12">
        <v>22.744421812999999</v>
      </c>
      <c r="X61" s="12">
        <v>18.418433478000001</v>
      </c>
      <c r="Y61" s="13">
        <v>3.8271919266999999</v>
      </c>
      <c r="Z61" s="13">
        <v>0.3263586705</v>
      </c>
      <c r="AA61" s="13">
        <v>3.2404407000000003E-2</v>
      </c>
      <c r="AB61" s="13">
        <v>1.3413109897</v>
      </c>
      <c r="AC61" s="13">
        <v>90.968428849000006</v>
      </c>
      <c r="AD61" s="13">
        <v>47.032785742999998</v>
      </c>
      <c r="AE61" s="14"/>
      <c r="AF61" s="14"/>
      <c r="AG61" s="14"/>
      <c r="AH61" s="14"/>
      <c r="AI61" s="14"/>
      <c r="AJ61" s="14"/>
      <c r="AK61" s="1"/>
      <c r="AL61" s="1"/>
      <c r="AM61" s="8">
        <v>50.010434643838799</v>
      </c>
      <c r="AN61" s="8">
        <v>18.24180286265354</v>
      </c>
      <c r="AO61" s="10">
        <v>4</v>
      </c>
      <c r="AP61" s="10">
        <v>3</v>
      </c>
      <c r="AQ61" s="10">
        <v>0</v>
      </c>
      <c r="AR61" s="10">
        <v>52457</v>
      </c>
      <c r="AS61" s="8">
        <v>86.906891981444673</v>
      </c>
      <c r="AT61" s="8">
        <v>3</v>
      </c>
      <c r="AU61" s="8">
        <v>2</v>
      </c>
      <c r="AV61" s="1">
        <v>367.47</v>
      </c>
      <c r="AW61" s="1">
        <v>123.59</v>
      </c>
      <c r="AX61" s="1">
        <v>169.46888888888901</v>
      </c>
      <c r="AY61" s="1">
        <v>60.06</v>
      </c>
      <c r="AZ61" s="1">
        <v>28</v>
      </c>
      <c r="BA61" t="s">
        <v>117</v>
      </c>
      <c r="BB61" t="s">
        <v>118</v>
      </c>
      <c r="BC61" s="8">
        <v>3.4552396058655801</v>
      </c>
      <c r="BD61" s="8">
        <v>1.1609844532800451</v>
      </c>
      <c r="BE61" s="8">
        <v>40.35</v>
      </c>
      <c r="BF61" s="8">
        <v>127.8606262452045</v>
      </c>
      <c r="BG61" s="8">
        <v>0</v>
      </c>
      <c r="BH61" s="8">
        <v>1</v>
      </c>
    </row>
    <row r="62" spans="1:60" x14ac:dyDescent="0.35">
      <c r="A62" s="8">
        <v>39121</v>
      </c>
      <c r="B62" t="s">
        <v>119</v>
      </c>
      <c r="C62" t="s">
        <v>39</v>
      </c>
      <c r="D62" s="8">
        <v>1170</v>
      </c>
      <c r="E62" s="8">
        <v>5135</v>
      </c>
      <c r="F62" s="8">
        <v>6305</v>
      </c>
      <c r="G62" s="8">
        <v>6343</v>
      </c>
      <c r="H62" s="1">
        <v>18.55670166015625</v>
      </c>
      <c r="I62" s="1">
        <v>81.44329833984375</v>
      </c>
      <c r="J62" s="9">
        <v>1083</v>
      </c>
      <c r="K62" s="9">
        <v>3519</v>
      </c>
      <c r="L62" s="1">
        <f t="shared" si="0"/>
        <v>23.533246414602345</v>
      </c>
      <c r="M62" s="1">
        <f t="shared" si="1"/>
        <v>76.466753585397655</v>
      </c>
      <c r="N62" s="9">
        <v>1494</v>
      </c>
      <c r="O62" s="9">
        <v>2646</v>
      </c>
      <c r="P62" s="1">
        <f t="shared" si="2"/>
        <v>36.086956521739133</v>
      </c>
      <c r="Q62" s="1">
        <f t="shared" si="3"/>
        <v>63.913043478260867</v>
      </c>
      <c r="R62" s="9">
        <v>1716</v>
      </c>
      <c r="S62" s="9">
        <v>2387</v>
      </c>
      <c r="T62" s="1">
        <f t="shared" si="4"/>
        <v>41.8230563002681</v>
      </c>
      <c r="U62" s="1">
        <f t="shared" si="5"/>
        <v>58.176943699731908</v>
      </c>
      <c r="V62" s="11">
        <v>14176</v>
      </c>
      <c r="W62" s="12">
        <v>18.841704288999999</v>
      </c>
      <c r="X62" s="12">
        <v>28.703442438</v>
      </c>
      <c r="Y62" s="13">
        <v>3.1955417606999998</v>
      </c>
      <c r="Z62" s="13">
        <v>0.38092550790000002</v>
      </c>
      <c r="AA62" s="13">
        <v>2.1162528199999999E-2</v>
      </c>
      <c r="AB62" s="13">
        <v>0.77595936789999997</v>
      </c>
      <c r="AC62" s="13">
        <v>94.166196388000003</v>
      </c>
      <c r="AD62" s="13">
        <v>62.526459543000001</v>
      </c>
      <c r="AE62" s="14"/>
      <c r="AF62" s="14"/>
      <c r="AG62" s="14"/>
      <c r="AH62" s="14"/>
      <c r="AI62" s="14"/>
      <c r="AJ62" s="14"/>
      <c r="AK62" s="1"/>
      <c r="AL62" s="1"/>
      <c r="AM62" s="8">
        <v>14.010815954125301</v>
      </c>
      <c r="AN62" s="8">
        <v>12.140337850380551</v>
      </c>
      <c r="AO62" s="10">
        <v>7</v>
      </c>
      <c r="AP62" s="10">
        <v>10</v>
      </c>
      <c r="AQ62" s="10">
        <v>0</v>
      </c>
      <c r="AR62" s="10">
        <v>52583</v>
      </c>
      <c r="AS62" s="8">
        <v>87.1156394963552</v>
      </c>
      <c r="AT62" s="8">
        <v>3</v>
      </c>
      <c r="AU62" s="8">
        <v>3</v>
      </c>
      <c r="AV62" s="1">
        <v>273.94888888888897</v>
      </c>
      <c r="AW62" s="1">
        <v>98.458888888888893</v>
      </c>
      <c r="AX62" s="1">
        <v>70.128888888888895</v>
      </c>
      <c r="AY62" s="1">
        <v>105.29</v>
      </c>
      <c r="AZ62" s="1">
        <v>28</v>
      </c>
      <c r="BA62" t="s">
        <v>54</v>
      </c>
      <c r="BB62" t="s">
        <v>55</v>
      </c>
      <c r="BC62" s="8">
        <v>4.1222392389094296</v>
      </c>
      <c r="BD62" s="8">
        <v>0.82153692308630411</v>
      </c>
      <c r="BE62" s="8">
        <v>49.55</v>
      </c>
      <c r="BF62" s="8">
        <v>35.606949503658051</v>
      </c>
      <c r="BG62" s="8">
        <v>0</v>
      </c>
      <c r="BH62" s="8">
        <v>1</v>
      </c>
    </row>
    <row r="63" spans="1:60" x14ac:dyDescent="0.35">
      <c r="A63" s="8">
        <v>39123</v>
      </c>
      <c r="B63" t="s">
        <v>120</v>
      </c>
      <c r="C63" t="s">
        <v>39</v>
      </c>
      <c r="D63" s="8">
        <v>9008</v>
      </c>
      <c r="E63" s="8">
        <v>14628</v>
      </c>
      <c r="F63" s="8">
        <v>23636</v>
      </c>
      <c r="G63" s="8">
        <v>24007</v>
      </c>
      <c r="H63" s="1">
        <v>38.111354827880859</v>
      </c>
      <c r="I63" s="1">
        <v>61.888645172119141</v>
      </c>
      <c r="J63" s="9">
        <v>7750</v>
      </c>
      <c r="K63" s="9">
        <v>10653</v>
      </c>
      <c r="L63" s="1">
        <f t="shared" si="0"/>
        <v>42.112699016464703</v>
      </c>
      <c r="M63" s="1">
        <f t="shared" si="1"/>
        <v>57.887300983535297</v>
      </c>
      <c r="N63" s="9">
        <v>9061</v>
      </c>
      <c r="O63" s="9">
        <v>8056</v>
      </c>
      <c r="P63" s="1">
        <f t="shared" si="2"/>
        <v>52.935677980954608</v>
      </c>
      <c r="Q63" s="1">
        <f t="shared" si="3"/>
        <v>47.064322019045399</v>
      </c>
      <c r="R63" s="9">
        <v>9246</v>
      </c>
      <c r="S63" s="9">
        <v>7843</v>
      </c>
      <c r="T63" s="1">
        <f t="shared" si="4"/>
        <v>54.104979811574694</v>
      </c>
      <c r="U63" s="1">
        <f t="shared" si="5"/>
        <v>45.895020188425299</v>
      </c>
      <c r="V63" s="11">
        <v>40104</v>
      </c>
      <c r="W63" s="12">
        <v>18.020646320000001</v>
      </c>
      <c r="X63" s="12">
        <v>26.376421305000001</v>
      </c>
      <c r="Y63" s="13">
        <v>0.9101336525</v>
      </c>
      <c r="Z63" s="13">
        <v>0.25932575299999999</v>
      </c>
      <c r="AA63" s="13">
        <v>3.9896269700000001E-2</v>
      </c>
      <c r="AB63" s="13">
        <v>5.3735288251000002</v>
      </c>
      <c r="AC63" s="13">
        <v>91.803810093999999</v>
      </c>
      <c r="AD63" s="13">
        <v>49.447233754999999</v>
      </c>
      <c r="AE63" s="14"/>
      <c r="AF63" s="14"/>
      <c r="AG63" s="14"/>
      <c r="AH63" s="14"/>
      <c r="AI63" s="14"/>
      <c r="AJ63" s="14"/>
      <c r="AK63" s="1"/>
      <c r="AL63" s="1"/>
      <c r="AM63" s="8">
        <v>61.7017232509669</v>
      </c>
      <c r="AN63" s="8">
        <v>26.024025206774319</v>
      </c>
      <c r="AO63" s="10">
        <v>4</v>
      </c>
      <c r="AP63" s="10">
        <v>5</v>
      </c>
      <c r="AQ63" s="10">
        <v>0</v>
      </c>
      <c r="AR63" s="10">
        <v>65582</v>
      </c>
      <c r="AS63" s="8">
        <v>108.65142478462558</v>
      </c>
      <c r="AT63" s="8">
        <v>1</v>
      </c>
      <c r="AU63" s="8">
        <v>1</v>
      </c>
      <c r="AV63" s="1">
        <v>507.38888888888903</v>
      </c>
      <c r="AW63" s="1">
        <v>56.53</v>
      </c>
      <c r="AX63" s="1">
        <v>274.91000000000003</v>
      </c>
      <c r="AY63" s="1">
        <v>174.83</v>
      </c>
      <c r="AZ63" s="1">
        <v>20</v>
      </c>
      <c r="BA63" t="s">
        <v>73</v>
      </c>
      <c r="BB63" t="s">
        <v>74</v>
      </c>
      <c r="BC63" s="8">
        <v>1.1276523659632709</v>
      </c>
      <c r="BD63" s="8">
        <v>5.07621763012882</v>
      </c>
      <c r="BE63" s="8">
        <v>48.7</v>
      </c>
      <c r="BF63" s="8">
        <v>69.000627115274852</v>
      </c>
      <c r="BG63" s="8">
        <v>0</v>
      </c>
      <c r="BH63" s="8">
        <v>1</v>
      </c>
    </row>
    <row r="64" spans="1:60" x14ac:dyDescent="0.35">
      <c r="A64" s="8">
        <v>39125</v>
      </c>
      <c r="B64" t="s">
        <v>121</v>
      </c>
      <c r="C64" t="s">
        <v>39</v>
      </c>
      <c r="D64" s="8">
        <v>2213</v>
      </c>
      <c r="E64" s="8">
        <v>7086</v>
      </c>
      <c r="F64" s="8">
        <v>9299</v>
      </c>
      <c r="G64" s="8">
        <v>9467</v>
      </c>
      <c r="H64" s="1">
        <v>23.798257827758789</v>
      </c>
      <c r="I64" s="1">
        <v>76.201744079589844</v>
      </c>
      <c r="J64" s="9">
        <v>1587</v>
      </c>
      <c r="K64" s="9">
        <v>4873</v>
      </c>
      <c r="L64" s="1">
        <f t="shared" si="0"/>
        <v>24.566563467492262</v>
      </c>
      <c r="M64" s="1">
        <f t="shared" si="1"/>
        <v>75.433436532507741</v>
      </c>
      <c r="N64" s="9">
        <v>1824</v>
      </c>
      <c r="O64" s="9">
        <v>4480</v>
      </c>
      <c r="P64" s="1">
        <f t="shared" si="2"/>
        <v>28.934010152284262</v>
      </c>
      <c r="Q64" s="1">
        <f t="shared" si="3"/>
        <v>71.065989847715741</v>
      </c>
      <c r="R64" s="9">
        <v>2837</v>
      </c>
      <c r="S64" s="9">
        <v>3449</v>
      </c>
      <c r="T64" s="1">
        <f t="shared" si="4"/>
        <v>45.132039452752146</v>
      </c>
      <c r="U64" s="1">
        <f t="shared" si="5"/>
        <v>54.867960547247854</v>
      </c>
      <c r="V64" s="11">
        <v>18871</v>
      </c>
      <c r="W64" s="12">
        <v>24.095172486999999</v>
      </c>
      <c r="X64" s="12">
        <v>19.225266282</v>
      </c>
      <c r="Y64" s="13">
        <v>0.95384452330000002</v>
      </c>
      <c r="Z64" s="13">
        <v>0.49811880660000002</v>
      </c>
      <c r="AA64" s="13">
        <v>3.7093953700000001E-2</v>
      </c>
      <c r="AB64" s="13">
        <v>5.1666578347999996</v>
      </c>
      <c r="AC64" s="13">
        <v>92.061893910999999</v>
      </c>
      <c r="AD64" s="13">
        <v>81.900683185000005</v>
      </c>
      <c r="AE64" s="14"/>
      <c r="AF64" s="14"/>
      <c r="AG64" s="14"/>
      <c r="AH64" s="14"/>
      <c r="AI64" s="14"/>
      <c r="AJ64" s="14"/>
      <c r="AK64" s="1"/>
      <c r="AL64" s="1"/>
      <c r="AM64" s="8">
        <v>17.497383829591399</v>
      </c>
      <c r="AN64" s="8">
        <v>16.183593449680941</v>
      </c>
      <c r="AO64" s="10">
        <v>6</v>
      </c>
      <c r="AP64" s="10">
        <v>6</v>
      </c>
      <c r="AQ64" s="10">
        <v>0</v>
      </c>
      <c r="AR64" s="10">
        <v>62062</v>
      </c>
      <c r="AS64" s="8">
        <v>102.81974817760107</v>
      </c>
      <c r="AT64" s="8">
        <v>1</v>
      </c>
      <c r="AU64" s="8">
        <v>5</v>
      </c>
      <c r="AV64" s="1">
        <v>522.59</v>
      </c>
      <c r="AW64" s="1">
        <v>140.15</v>
      </c>
      <c r="AX64" s="1">
        <v>151.27000000000001</v>
      </c>
      <c r="AY64" s="1">
        <v>231.06</v>
      </c>
      <c r="AZ64" s="1">
        <v>40</v>
      </c>
      <c r="BA64" t="s">
        <v>122</v>
      </c>
      <c r="BB64" t="s">
        <v>123</v>
      </c>
      <c r="BC64" s="8">
        <v>0.87740670959794553</v>
      </c>
      <c r="BD64" s="8">
        <v>4.7901332642495156</v>
      </c>
      <c r="BE64" s="8">
        <v>41.75</v>
      </c>
      <c r="BF64" s="8">
        <v>44.746329234809551</v>
      </c>
      <c r="BG64" s="8">
        <v>0</v>
      </c>
      <c r="BH64" s="8">
        <v>1</v>
      </c>
    </row>
    <row r="65" spans="1:60" x14ac:dyDescent="0.35">
      <c r="A65" s="8">
        <v>39127</v>
      </c>
      <c r="B65" t="s">
        <v>124</v>
      </c>
      <c r="C65" t="s">
        <v>39</v>
      </c>
      <c r="D65" s="8">
        <v>4098</v>
      </c>
      <c r="E65" s="8">
        <v>12357</v>
      </c>
      <c r="F65" s="8">
        <v>16455</v>
      </c>
      <c r="G65" s="8">
        <v>16675</v>
      </c>
      <c r="H65" s="1">
        <v>24.90428352355957</v>
      </c>
      <c r="I65" s="1">
        <v>75.095718383789063</v>
      </c>
      <c r="J65" s="9">
        <v>3342</v>
      </c>
      <c r="K65" s="9">
        <v>8557</v>
      </c>
      <c r="L65" s="1">
        <f t="shared" si="0"/>
        <v>28.086393814606268</v>
      </c>
      <c r="M65" s="1">
        <f t="shared" si="1"/>
        <v>71.913606185393732</v>
      </c>
      <c r="N65" s="9">
        <v>4759</v>
      </c>
      <c r="O65" s="9">
        <v>6560</v>
      </c>
      <c r="P65" s="1">
        <f t="shared" si="2"/>
        <v>42.044350207615516</v>
      </c>
      <c r="Q65" s="1">
        <f t="shared" si="3"/>
        <v>57.955649792384492</v>
      </c>
      <c r="R65" s="9">
        <v>5632</v>
      </c>
      <c r="S65" s="9">
        <v>5239</v>
      </c>
      <c r="T65" s="1">
        <f t="shared" si="4"/>
        <v>51.807561401894951</v>
      </c>
      <c r="U65" s="1">
        <f t="shared" si="5"/>
        <v>48.192438598105049</v>
      </c>
      <c r="V65" s="11">
        <v>35460</v>
      </c>
      <c r="W65" s="12">
        <v>23.620981387</v>
      </c>
      <c r="X65" s="12">
        <v>17.645234067000001</v>
      </c>
      <c r="Y65" s="13">
        <v>0.54145516069999999</v>
      </c>
      <c r="Z65" s="13">
        <v>0.35250987030000003</v>
      </c>
      <c r="AA65" s="13">
        <v>0.149464185</v>
      </c>
      <c r="AB65" s="13">
        <v>1.0039481105000001</v>
      </c>
      <c r="AC65" s="13">
        <v>96.229554428</v>
      </c>
      <c r="AD65" s="13">
        <v>75.242664595999997</v>
      </c>
      <c r="AE65" s="14"/>
      <c r="AF65" s="14"/>
      <c r="AG65" s="14"/>
      <c r="AH65" s="14"/>
      <c r="AI65" s="14"/>
      <c r="AJ65" s="14"/>
      <c r="AK65" s="1"/>
      <c r="AL65" s="1"/>
      <c r="AM65" s="8">
        <v>34.059147893293101</v>
      </c>
      <c r="AN65" s="8">
        <v>13.401218664376559</v>
      </c>
      <c r="AO65" s="10">
        <v>1</v>
      </c>
      <c r="AP65" s="10">
        <v>1</v>
      </c>
      <c r="AQ65" s="10">
        <v>1</v>
      </c>
      <c r="AR65" s="10">
        <v>56048</v>
      </c>
      <c r="AS65" s="8">
        <v>92.856196156394972</v>
      </c>
      <c r="AT65" s="8">
        <v>3</v>
      </c>
      <c r="AU65" s="8">
        <v>3</v>
      </c>
      <c r="AV65" s="1">
        <v>263.55</v>
      </c>
      <c r="AW65" s="1">
        <v>78.400000000000006</v>
      </c>
      <c r="AX65" s="1">
        <v>101.92</v>
      </c>
      <c r="AY65" s="1">
        <v>83.2</v>
      </c>
      <c r="AZ65" s="1">
        <v>35</v>
      </c>
      <c r="BA65" t="s">
        <v>50</v>
      </c>
      <c r="BB65" t="s">
        <v>51</v>
      </c>
      <c r="BC65" s="8">
        <v>0.58116890865460802</v>
      </c>
      <c r="BD65" s="8">
        <v>0.87127693219668445</v>
      </c>
      <c r="BE65" s="8">
        <v>40.25</v>
      </c>
      <c r="BF65" s="8">
        <v>87.536667555577097</v>
      </c>
      <c r="BG65" s="8">
        <v>1</v>
      </c>
      <c r="BH65" s="8">
        <v>0</v>
      </c>
    </row>
    <row r="66" spans="1:60" x14ac:dyDescent="0.35">
      <c r="A66" s="8">
        <v>39129</v>
      </c>
      <c r="B66" t="s">
        <v>125</v>
      </c>
      <c r="C66" t="s">
        <v>39</v>
      </c>
      <c r="D66" s="8">
        <v>7304</v>
      </c>
      <c r="E66" s="8">
        <v>20593</v>
      </c>
      <c r="F66" s="8">
        <v>27897</v>
      </c>
      <c r="G66" s="8">
        <v>28271</v>
      </c>
      <c r="H66" s="1">
        <v>26.182025909423828</v>
      </c>
      <c r="I66" s="1">
        <v>73.817970275878906</v>
      </c>
      <c r="J66" s="9">
        <v>5696</v>
      </c>
      <c r="K66" s="9">
        <v>13859</v>
      </c>
      <c r="L66" s="1">
        <f t="shared" si="0"/>
        <v>29.128100230120175</v>
      </c>
      <c r="M66" s="1">
        <f t="shared" si="1"/>
        <v>70.871899769879832</v>
      </c>
      <c r="N66" s="9">
        <v>8490</v>
      </c>
      <c r="O66" s="9">
        <v>10461</v>
      </c>
      <c r="P66" s="1">
        <f t="shared" si="2"/>
        <v>44.799746715212919</v>
      </c>
      <c r="Q66" s="1">
        <f t="shared" si="3"/>
        <v>55.200253284787081</v>
      </c>
      <c r="R66" s="9">
        <v>9162</v>
      </c>
      <c r="S66" s="9">
        <v>9748</v>
      </c>
      <c r="T66" s="1">
        <f t="shared" si="4"/>
        <v>48.450555261766262</v>
      </c>
      <c r="U66" s="1">
        <f t="shared" si="5"/>
        <v>51.549444738233738</v>
      </c>
      <c r="V66" s="11">
        <v>59333</v>
      </c>
      <c r="W66" s="12">
        <v>21.460232923</v>
      </c>
      <c r="X66" s="12">
        <v>16.080427417999999</v>
      </c>
      <c r="Y66" s="13">
        <v>3.8090101629999999</v>
      </c>
      <c r="Z66" s="13">
        <v>0.3016870881</v>
      </c>
      <c r="AA66" s="13">
        <v>4.0449665400000001E-2</v>
      </c>
      <c r="AB66" s="13">
        <v>1.6786611161</v>
      </c>
      <c r="AC66" s="13">
        <v>91.955572783999997</v>
      </c>
      <c r="AD66" s="13">
        <v>49.865345255000001</v>
      </c>
      <c r="AE66" s="14"/>
      <c r="AF66" s="14"/>
      <c r="AG66" s="14"/>
      <c r="AH66" s="14"/>
      <c r="AI66" s="14"/>
      <c r="AJ66" s="14"/>
      <c r="AK66" s="1"/>
      <c r="AL66" s="1"/>
      <c r="AM66" s="8">
        <v>44.230606383496102</v>
      </c>
      <c r="AN66" s="8">
        <v>19.552593536373209</v>
      </c>
      <c r="AO66" s="10">
        <v>1</v>
      </c>
      <c r="AP66" s="10">
        <v>1</v>
      </c>
      <c r="AQ66" s="10">
        <v>1</v>
      </c>
      <c r="AR66" s="10">
        <v>64412</v>
      </c>
      <c r="AS66" s="8">
        <v>106.71305500331346</v>
      </c>
      <c r="AT66" s="8">
        <v>2</v>
      </c>
      <c r="AU66" s="8">
        <v>2</v>
      </c>
      <c r="AV66" s="1">
        <v>207.978888888889</v>
      </c>
      <c r="AW66" s="1">
        <v>78.098888888888894</v>
      </c>
      <c r="AX66" s="1">
        <v>95.078888888888898</v>
      </c>
      <c r="AY66" s="1">
        <v>31.42</v>
      </c>
      <c r="AZ66" s="1">
        <v>29</v>
      </c>
      <c r="BA66" t="s">
        <v>50</v>
      </c>
      <c r="BB66" t="s">
        <v>51</v>
      </c>
      <c r="BC66" s="8">
        <v>3.6631130990258649</v>
      </c>
      <c r="BD66" s="8">
        <v>1.4131911665497601</v>
      </c>
      <c r="BE66" s="8">
        <v>39.4</v>
      </c>
      <c r="BF66" s="8">
        <v>114.711282203138</v>
      </c>
      <c r="BG66" s="8">
        <v>1</v>
      </c>
      <c r="BH66" s="8">
        <v>0</v>
      </c>
    </row>
    <row r="67" spans="1:60" x14ac:dyDescent="0.35">
      <c r="A67" s="8">
        <v>39131</v>
      </c>
      <c r="B67" t="s">
        <v>126</v>
      </c>
      <c r="C67" t="s">
        <v>39</v>
      </c>
      <c r="D67" s="8">
        <v>3110</v>
      </c>
      <c r="E67" s="8">
        <v>9157</v>
      </c>
      <c r="F67" s="8">
        <v>12267</v>
      </c>
      <c r="G67" s="8">
        <v>12412</v>
      </c>
      <c r="H67" s="1">
        <v>25.352571487426758</v>
      </c>
      <c r="I67" s="1">
        <v>74.647430419921875</v>
      </c>
      <c r="J67" s="9">
        <v>2327</v>
      </c>
      <c r="K67" s="9">
        <v>5488</v>
      </c>
      <c r="L67" s="1">
        <f t="shared" ref="L67:L89" si="6">((J67/(J67+K67))*100)</f>
        <v>29.776071657069735</v>
      </c>
      <c r="M67" s="1">
        <f t="shared" ref="M67:M89" si="7">((K67/(J67+K67))*100)</f>
        <v>70.223928342930265</v>
      </c>
      <c r="N67" s="9">
        <v>2957</v>
      </c>
      <c r="O67" s="9">
        <v>4594</v>
      </c>
      <c r="P67" s="1">
        <f t="shared" ref="P67:P82" si="8">(N67/(N67+O67))*100</f>
        <v>39.16037610912462</v>
      </c>
      <c r="Q67" s="1">
        <f t="shared" ref="Q67:Q89" si="9">(O67/(N67+O67))*100</f>
        <v>60.83962389087538</v>
      </c>
      <c r="R67" s="9">
        <v>3501</v>
      </c>
      <c r="S67" s="9">
        <v>3942</v>
      </c>
      <c r="T67" s="1">
        <f t="shared" ref="T67:T89" si="10">(R67/(R67+S67))*100</f>
        <v>47.037484885126965</v>
      </c>
      <c r="U67" s="1">
        <f t="shared" ref="U67:U89" si="11">(S67/(R67+S67))*100</f>
        <v>52.962515114873035</v>
      </c>
      <c r="V67" s="11">
        <v>27089</v>
      </c>
      <c r="W67" s="12">
        <v>23.858392706</v>
      </c>
      <c r="X67" s="12">
        <v>18.350622024</v>
      </c>
      <c r="Y67" s="13">
        <v>1.2182066520999999</v>
      </c>
      <c r="Z67" s="13">
        <v>0.75676473850000003</v>
      </c>
      <c r="AA67" s="13">
        <v>8.1213776799999998E-2</v>
      </c>
      <c r="AB67" s="13">
        <v>1.3363357820999999</v>
      </c>
      <c r="AC67" s="13">
        <v>94.385174793999994</v>
      </c>
      <c r="AD67" s="13">
        <v>74.238043818999998</v>
      </c>
      <c r="AE67" s="14"/>
      <c r="AF67" s="14"/>
      <c r="AG67" s="14"/>
      <c r="AH67" s="14"/>
      <c r="AI67" s="14"/>
      <c r="AJ67" s="14"/>
      <c r="AK67" s="1"/>
      <c r="AL67" s="1"/>
      <c r="AM67" s="8">
        <v>24.7420807984543</v>
      </c>
      <c r="AN67" s="8">
        <v>14.70650786899192</v>
      </c>
      <c r="AO67" s="10">
        <v>7</v>
      </c>
      <c r="AP67" s="10">
        <v>9</v>
      </c>
      <c r="AQ67" s="10">
        <v>0</v>
      </c>
      <c r="AR67" s="10">
        <v>46413</v>
      </c>
      <c r="AS67" s="8">
        <v>76.893638170974157</v>
      </c>
      <c r="AT67" s="8">
        <v>3</v>
      </c>
      <c r="AU67" s="8">
        <v>3</v>
      </c>
      <c r="AV67" s="1">
        <v>197.87888888888901</v>
      </c>
      <c r="AW67" s="1">
        <v>149.12</v>
      </c>
      <c r="AX67" s="1">
        <v>32.5</v>
      </c>
      <c r="AY67" s="1">
        <v>9.58</v>
      </c>
      <c r="AZ67" s="1">
        <v>42</v>
      </c>
      <c r="BA67" t="s">
        <v>50</v>
      </c>
      <c r="BB67" t="s">
        <v>51</v>
      </c>
      <c r="BC67" s="8">
        <v>1.02603221724975</v>
      </c>
      <c r="BD67" s="8">
        <v>0.91157033655518049</v>
      </c>
      <c r="BE67" s="8">
        <v>40.75</v>
      </c>
      <c r="BF67" s="8">
        <v>62.972431190594101</v>
      </c>
      <c r="BG67" s="8">
        <v>0</v>
      </c>
      <c r="BH67" s="8">
        <v>1</v>
      </c>
    </row>
    <row r="68" spans="1:60" x14ac:dyDescent="0.35">
      <c r="A68" s="8">
        <v>39133</v>
      </c>
      <c r="B68" t="s">
        <v>127</v>
      </c>
      <c r="C68" t="s">
        <v>39</v>
      </c>
      <c r="D68" s="8">
        <v>35661</v>
      </c>
      <c r="E68" s="8">
        <v>45990</v>
      </c>
      <c r="F68" s="8">
        <v>81651</v>
      </c>
      <c r="G68" s="8">
        <v>82872</v>
      </c>
      <c r="H68" s="1">
        <v>43.674907684326172</v>
      </c>
      <c r="I68" s="1">
        <v>56.325092315673828</v>
      </c>
      <c r="J68" s="9">
        <v>28175</v>
      </c>
      <c r="K68" s="9">
        <v>32274</v>
      </c>
      <c r="L68" s="1">
        <f t="shared" si="6"/>
        <v>46.609538619332</v>
      </c>
      <c r="M68" s="1">
        <f t="shared" si="7"/>
        <v>53.390461380668</v>
      </c>
      <c r="N68" s="9">
        <v>35147</v>
      </c>
      <c r="O68" s="9">
        <v>22547</v>
      </c>
      <c r="P68" s="1">
        <f t="shared" si="8"/>
        <v>60.919679689395778</v>
      </c>
      <c r="Q68" s="1">
        <f t="shared" si="9"/>
        <v>39.080320310604222</v>
      </c>
      <c r="R68" s="9">
        <v>33839</v>
      </c>
      <c r="S68" s="9">
        <v>23778</v>
      </c>
      <c r="T68" s="1">
        <f t="shared" si="10"/>
        <v>58.730930107433565</v>
      </c>
      <c r="U68" s="1">
        <f t="shared" si="11"/>
        <v>41.269069892566428</v>
      </c>
      <c r="V68" s="11">
        <v>162382</v>
      </c>
      <c r="W68" s="12">
        <v>18.312374523999999</v>
      </c>
      <c r="X68" s="12">
        <v>17.662056139000001</v>
      </c>
      <c r="Y68" s="13">
        <v>4.8903203557000001</v>
      </c>
      <c r="Z68" s="13">
        <v>0.21677279499999999</v>
      </c>
      <c r="AA68" s="13">
        <v>5.72723578E-2</v>
      </c>
      <c r="AB68" s="13">
        <v>2.1609538003000002</v>
      </c>
      <c r="AC68" s="13">
        <v>88.511041864000006</v>
      </c>
      <c r="AD68" s="13">
        <v>32.813361499999999</v>
      </c>
      <c r="AE68" s="14"/>
      <c r="AF68" s="14"/>
      <c r="AG68" s="14"/>
      <c r="AH68" s="14"/>
      <c r="AI68" s="14"/>
      <c r="AJ68" s="14"/>
      <c r="AK68" s="1"/>
      <c r="AL68" s="1"/>
      <c r="AM68" s="8">
        <v>128.84019281366901</v>
      </c>
      <c r="AN68" s="8">
        <v>30.059950229997739</v>
      </c>
      <c r="AO68" s="10">
        <v>2</v>
      </c>
      <c r="AP68" s="10">
        <v>2</v>
      </c>
      <c r="AQ68" s="10">
        <v>1</v>
      </c>
      <c r="AR68" s="10">
        <v>64250</v>
      </c>
      <c r="AS68" s="8">
        <v>106.44466534128563</v>
      </c>
      <c r="AT68" s="8">
        <v>0</v>
      </c>
      <c r="AU68" s="8">
        <v>0</v>
      </c>
      <c r="AV68" s="1">
        <v>276.67</v>
      </c>
      <c r="AW68" s="1">
        <v>65.598888888888894</v>
      </c>
      <c r="AX68" s="1">
        <v>72.84</v>
      </c>
      <c r="AY68" s="1">
        <v>123.31</v>
      </c>
      <c r="AZ68" s="1">
        <v>23</v>
      </c>
      <c r="BA68" t="s">
        <v>46</v>
      </c>
      <c r="BB68" t="s">
        <v>47</v>
      </c>
      <c r="BC68" s="8">
        <v>4.4094855352147455</v>
      </c>
      <c r="BD68" s="8">
        <v>1.8476198172376499</v>
      </c>
      <c r="BE68" s="8">
        <v>38</v>
      </c>
      <c r="BF68" s="8">
        <v>322.558822362417</v>
      </c>
      <c r="BG68" s="8">
        <v>1</v>
      </c>
      <c r="BH68" s="8">
        <v>0</v>
      </c>
    </row>
    <row r="69" spans="1:60" x14ac:dyDescent="0.35">
      <c r="A69" s="8">
        <v>39135</v>
      </c>
      <c r="B69" t="s">
        <v>128</v>
      </c>
      <c r="C69" t="s">
        <v>39</v>
      </c>
      <c r="D69" s="8">
        <v>4493</v>
      </c>
      <c r="E69" s="8">
        <v>17022</v>
      </c>
      <c r="F69" s="8">
        <v>21515</v>
      </c>
      <c r="G69" s="8">
        <v>21809</v>
      </c>
      <c r="H69" s="1">
        <v>20.88310432434082</v>
      </c>
      <c r="I69" s="1">
        <v>79.116897583007813</v>
      </c>
      <c r="J69" s="9">
        <v>3533</v>
      </c>
      <c r="K69" s="9">
        <v>12156</v>
      </c>
      <c r="L69" s="1">
        <f t="shared" si="6"/>
        <v>22.518962330295111</v>
      </c>
      <c r="M69" s="1">
        <f t="shared" si="7"/>
        <v>77.481037669704889</v>
      </c>
      <c r="N69" s="9">
        <v>5226</v>
      </c>
      <c r="O69" s="9">
        <v>8913</v>
      </c>
      <c r="P69" s="1">
        <f t="shared" si="8"/>
        <v>36.961595586675159</v>
      </c>
      <c r="Q69" s="1">
        <f t="shared" si="9"/>
        <v>63.038404413324841</v>
      </c>
      <c r="R69" s="9">
        <v>6687</v>
      </c>
      <c r="S69" s="9">
        <v>7440</v>
      </c>
      <c r="T69" s="1">
        <f t="shared" si="10"/>
        <v>47.334890634954341</v>
      </c>
      <c r="U69" s="1">
        <f t="shared" si="11"/>
        <v>52.665109365045659</v>
      </c>
      <c r="V69" s="11">
        <v>40867</v>
      </c>
      <c r="W69" s="12">
        <v>22.333423055000001</v>
      </c>
      <c r="X69" s="12">
        <v>19.869332224000001</v>
      </c>
      <c r="Y69" s="13">
        <v>0.70227812170000004</v>
      </c>
      <c r="Z69" s="13">
        <v>0.36215039030000001</v>
      </c>
      <c r="AA69" s="13">
        <v>1.46817726E-2</v>
      </c>
      <c r="AB69" s="13">
        <v>1.1378373748999999</v>
      </c>
      <c r="AC69" s="13">
        <v>95.842611398000003</v>
      </c>
      <c r="AD69" s="13">
        <v>69.224035959000005</v>
      </c>
      <c r="AE69" s="14"/>
      <c r="AF69" s="14"/>
      <c r="AG69" s="14"/>
      <c r="AH69" s="14"/>
      <c r="AI69" s="14"/>
      <c r="AJ69" s="14"/>
      <c r="AK69" s="1"/>
      <c r="AL69" s="1"/>
      <c r="AM69" s="8">
        <v>37.503826185271599</v>
      </c>
      <c r="AN69" s="8">
        <v>18.351294223639069</v>
      </c>
      <c r="AO69" s="10">
        <v>6</v>
      </c>
      <c r="AP69" s="10">
        <v>4</v>
      </c>
      <c r="AQ69" s="10">
        <v>0</v>
      </c>
      <c r="AR69" s="10">
        <v>60856</v>
      </c>
      <c r="AS69" s="8">
        <v>100.82173624917164</v>
      </c>
      <c r="AT69" s="8">
        <v>4</v>
      </c>
      <c r="AU69" s="8">
        <v>5</v>
      </c>
      <c r="AV69" s="1">
        <v>309.38888888888903</v>
      </c>
      <c r="AW69" s="1">
        <v>164.18</v>
      </c>
      <c r="AX69" s="1">
        <v>117.67</v>
      </c>
      <c r="AY69" s="1">
        <v>19.988888888888901</v>
      </c>
      <c r="AZ69" s="1">
        <v>38</v>
      </c>
      <c r="BA69" t="s">
        <v>60</v>
      </c>
      <c r="BB69" t="s">
        <v>61</v>
      </c>
      <c r="BC69" s="8">
        <v>0.71479160468037994</v>
      </c>
      <c r="BD69" s="8">
        <v>0.88526626732221558</v>
      </c>
      <c r="BE69" s="8">
        <v>42.650000000000006</v>
      </c>
      <c r="BF69" s="8">
        <v>96.108684544549149</v>
      </c>
      <c r="BG69" s="8">
        <v>0</v>
      </c>
      <c r="BH69" s="8">
        <v>1</v>
      </c>
    </row>
    <row r="70" spans="1:60" x14ac:dyDescent="0.35">
      <c r="A70" s="8">
        <v>39137</v>
      </c>
      <c r="B70" t="s">
        <v>129</v>
      </c>
      <c r="C70" t="s">
        <v>39</v>
      </c>
      <c r="D70" s="8">
        <v>3195</v>
      </c>
      <c r="E70" s="8">
        <v>16412</v>
      </c>
      <c r="F70" s="8">
        <v>19607</v>
      </c>
      <c r="G70" s="8">
        <v>19921</v>
      </c>
      <c r="H70" s="1">
        <v>16.295200347900391</v>
      </c>
      <c r="I70" s="1">
        <v>83.704795837402344</v>
      </c>
      <c r="J70" s="9">
        <v>2667</v>
      </c>
      <c r="K70" s="9">
        <v>12332</v>
      </c>
      <c r="L70" s="1">
        <f t="shared" si="6"/>
        <v>17.781185412360827</v>
      </c>
      <c r="M70" s="1">
        <f t="shared" si="7"/>
        <v>82.218814587639173</v>
      </c>
      <c r="N70" s="9">
        <v>2430</v>
      </c>
      <c r="O70" s="9">
        <v>12051</v>
      </c>
      <c r="P70" s="1">
        <f t="shared" si="8"/>
        <v>16.780609073958981</v>
      </c>
      <c r="Q70" s="1">
        <f t="shared" si="9"/>
        <v>83.219390926041015</v>
      </c>
      <c r="R70" s="9">
        <v>4423</v>
      </c>
      <c r="S70" s="9">
        <v>9938</v>
      </c>
      <c r="T70" s="1">
        <f t="shared" si="10"/>
        <v>30.798690898962466</v>
      </c>
      <c r="U70" s="1">
        <f t="shared" si="11"/>
        <v>69.201309101037538</v>
      </c>
      <c r="V70" s="11">
        <v>34318</v>
      </c>
      <c r="W70" s="12">
        <v>25.785302174000002</v>
      </c>
      <c r="X70" s="12">
        <v>18.386852381000001</v>
      </c>
      <c r="Y70" s="13">
        <v>0.44583017660000002</v>
      </c>
      <c r="Z70" s="13">
        <v>0.38172387670000002</v>
      </c>
      <c r="AA70" s="13">
        <v>2.0397459100000001E-2</v>
      </c>
      <c r="AB70" s="13">
        <v>6.8010956349000002</v>
      </c>
      <c r="AC70" s="13">
        <v>91.639955708000002</v>
      </c>
      <c r="AD70" s="13">
        <v>84.660424939999999</v>
      </c>
      <c r="AE70" s="14"/>
      <c r="AF70" s="14"/>
      <c r="AG70" s="14"/>
      <c r="AH70" s="14"/>
      <c r="AI70" s="14"/>
      <c r="AJ70" s="14"/>
      <c r="AK70" s="1"/>
      <c r="AL70" s="1"/>
      <c r="AM70" s="8">
        <v>27.1799056026972</v>
      </c>
      <c r="AN70" s="8">
        <v>24.75217258395563</v>
      </c>
      <c r="AO70" s="10">
        <v>6</v>
      </c>
      <c r="AP70" s="10">
        <v>6</v>
      </c>
      <c r="AQ70" s="10">
        <v>0</v>
      </c>
      <c r="AR70" s="10">
        <v>72299</v>
      </c>
      <c r="AS70" s="8">
        <v>119.77965540092777</v>
      </c>
      <c r="AT70" s="8">
        <v>1</v>
      </c>
      <c r="AU70" s="8">
        <v>1</v>
      </c>
      <c r="AV70" s="1">
        <v>785.12</v>
      </c>
      <c r="AW70" s="1">
        <v>106.12</v>
      </c>
      <c r="AX70" s="1">
        <v>76.260000000000005</v>
      </c>
      <c r="AY70" s="1">
        <v>602.74</v>
      </c>
      <c r="AZ70" s="1">
        <v>31</v>
      </c>
      <c r="BA70" t="s">
        <v>43</v>
      </c>
      <c r="BB70" t="s">
        <v>44</v>
      </c>
      <c r="BC70" s="8">
        <v>0.58688783232979147</v>
      </c>
      <c r="BD70" s="8">
        <v>6.1863341905436808</v>
      </c>
      <c r="BE70" s="8">
        <v>39.799999999999997</v>
      </c>
      <c r="BF70" s="8">
        <v>69.841007639892553</v>
      </c>
      <c r="BG70" s="8">
        <v>0</v>
      </c>
      <c r="BH70" s="8">
        <v>1</v>
      </c>
    </row>
    <row r="71" spans="1:60" x14ac:dyDescent="0.35">
      <c r="A71" s="8">
        <v>39139</v>
      </c>
      <c r="B71" t="s">
        <v>130</v>
      </c>
      <c r="C71" t="s">
        <v>39</v>
      </c>
      <c r="D71" s="8">
        <v>17640</v>
      </c>
      <c r="E71" s="8">
        <v>41472</v>
      </c>
      <c r="F71" s="8">
        <v>59112</v>
      </c>
      <c r="G71" s="8">
        <v>59975</v>
      </c>
      <c r="H71" s="1">
        <v>29.841655731201172</v>
      </c>
      <c r="I71" s="1">
        <v>70.158340454101563</v>
      </c>
      <c r="J71" s="9">
        <v>12904</v>
      </c>
      <c r="K71" s="9">
        <v>28812</v>
      </c>
      <c r="L71" s="1">
        <f t="shared" si="6"/>
        <v>30.932975357177099</v>
      </c>
      <c r="M71" s="1">
        <f t="shared" si="7"/>
        <v>69.067024642822901</v>
      </c>
      <c r="N71" s="9">
        <v>17124</v>
      </c>
      <c r="O71" s="9">
        <v>23050</v>
      </c>
      <c r="P71" s="1">
        <f t="shared" si="8"/>
        <v>42.624583063673022</v>
      </c>
      <c r="Q71" s="1">
        <f t="shared" si="9"/>
        <v>57.375416936326971</v>
      </c>
      <c r="R71" s="9">
        <v>19945</v>
      </c>
      <c r="S71" s="9">
        <v>20074</v>
      </c>
      <c r="T71" s="1">
        <f t="shared" si="10"/>
        <v>49.838826557385239</v>
      </c>
      <c r="U71" s="1">
        <f t="shared" si="11"/>
        <v>50.161173442614761</v>
      </c>
      <c r="V71" s="11">
        <v>125195</v>
      </c>
      <c r="W71" s="12">
        <v>21.889053077</v>
      </c>
      <c r="X71" s="12">
        <v>20.020767602999999</v>
      </c>
      <c r="Y71" s="13">
        <v>9.2695395184000002</v>
      </c>
      <c r="Z71" s="13">
        <v>0.2340349055</v>
      </c>
      <c r="AA71" s="13">
        <v>5.1919006400000002E-2</v>
      </c>
      <c r="AB71" s="13">
        <v>2.2165421942000001</v>
      </c>
      <c r="AC71" s="13">
        <v>85.093653900000007</v>
      </c>
      <c r="AD71" s="13">
        <v>32.054629444</v>
      </c>
      <c r="AE71" s="14"/>
      <c r="AF71" s="14"/>
      <c r="AG71" s="14"/>
      <c r="AH71" s="14"/>
      <c r="AI71" s="14"/>
      <c r="AJ71" s="14"/>
      <c r="AK71" s="1"/>
      <c r="AL71" s="1"/>
      <c r="AM71" s="8">
        <v>94.595625245029595</v>
      </c>
      <c r="AN71" s="8">
        <v>17.830563064358429</v>
      </c>
      <c r="AO71" s="10">
        <v>3</v>
      </c>
      <c r="AP71" s="10">
        <v>2</v>
      </c>
      <c r="AQ71" s="10">
        <v>1</v>
      </c>
      <c r="AR71" s="10">
        <v>52295</v>
      </c>
      <c r="AS71" s="8">
        <v>86.63850231941683</v>
      </c>
      <c r="AT71" s="8">
        <v>2</v>
      </c>
      <c r="AU71" s="8">
        <v>0</v>
      </c>
      <c r="AV71" s="1">
        <v>423.23</v>
      </c>
      <c r="AW71" s="1">
        <v>223.59888888888901</v>
      </c>
      <c r="AX71" s="1">
        <v>99.26</v>
      </c>
      <c r="AY71" s="1">
        <v>77.59</v>
      </c>
      <c r="AZ71" s="1">
        <v>36</v>
      </c>
      <c r="BA71" t="s">
        <v>46</v>
      </c>
      <c r="BB71" t="s">
        <v>47</v>
      </c>
      <c r="BC71" s="8">
        <v>9.12251263258851</v>
      </c>
      <c r="BD71" s="8">
        <v>1.9194212178615402</v>
      </c>
      <c r="BE71" s="8">
        <v>41.35</v>
      </c>
      <c r="BF71" s="8">
        <v>242.1323072573</v>
      </c>
      <c r="BG71" s="8">
        <v>0</v>
      </c>
      <c r="BH71" s="8">
        <v>1</v>
      </c>
    </row>
    <row r="72" spans="1:60" x14ac:dyDescent="0.35">
      <c r="A72" s="8">
        <v>39141</v>
      </c>
      <c r="B72" t="s">
        <v>131</v>
      </c>
      <c r="C72" t="s">
        <v>39</v>
      </c>
      <c r="D72" s="8">
        <v>10557</v>
      </c>
      <c r="E72" s="8">
        <v>22278</v>
      </c>
      <c r="F72" s="8">
        <v>32835</v>
      </c>
      <c r="G72" s="8">
        <v>33299</v>
      </c>
      <c r="H72" s="1">
        <v>32.151668548583984</v>
      </c>
      <c r="I72" s="1">
        <v>67.848335266113281</v>
      </c>
      <c r="J72" s="9">
        <v>7858</v>
      </c>
      <c r="K72" s="9">
        <v>14728</v>
      </c>
      <c r="L72" s="1">
        <f t="shared" si="6"/>
        <v>34.791463738599134</v>
      </c>
      <c r="M72" s="1">
        <f t="shared" si="7"/>
        <v>65.208536261400866</v>
      </c>
      <c r="N72" s="9">
        <v>10372</v>
      </c>
      <c r="O72" s="9">
        <v>11068</v>
      </c>
      <c r="P72" s="1">
        <f t="shared" si="8"/>
        <v>48.376865671641788</v>
      </c>
      <c r="Q72" s="1">
        <f t="shared" si="9"/>
        <v>51.623134328358212</v>
      </c>
      <c r="R72" s="9">
        <v>11359</v>
      </c>
      <c r="S72" s="9">
        <v>10058</v>
      </c>
      <c r="T72" s="1">
        <f t="shared" si="10"/>
        <v>53.037306812345328</v>
      </c>
      <c r="U72" s="1">
        <f t="shared" si="11"/>
        <v>46.962693187654672</v>
      </c>
      <c r="V72" s="11">
        <v>76891</v>
      </c>
      <c r="W72" s="12">
        <v>21.133812800000001</v>
      </c>
      <c r="X72" s="12">
        <v>17.605441468999999</v>
      </c>
      <c r="Y72" s="13">
        <v>5.7509981661999996</v>
      </c>
      <c r="Z72" s="13">
        <v>0.34854534339999999</v>
      </c>
      <c r="AA72" s="13">
        <v>3.12130158E-2</v>
      </c>
      <c r="AB72" s="13">
        <v>1.3694710694000001</v>
      </c>
      <c r="AC72" s="13">
        <v>89.473410412000007</v>
      </c>
      <c r="AD72" s="13">
        <v>58.671090387</v>
      </c>
      <c r="AE72" s="14"/>
      <c r="AF72" s="14"/>
      <c r="AG72" s="14"/>
      <c r="AH72" s="14"/>
      <c r="AI72" s="14"/>
      <c r="AJ72" s="14"/>
      <c r="AK72" s="1"/>
      <c r="AL72" s="1"/>
      <c r="AM72" s="8">
        <v>43.1661499194689</v>
      </c>
      <c r="AN72" s="8">
        <v>16.86286696157643</v>
      </c>
      <c r="AO72" s="10">
        <v>4</v>
      </c>
      <c r="AP72" s="10">
        <v>3</v>
      </c>
      <c r="AQ72" s="10">
        <v>0</v>
      </c>
      <c r="AR72" s="10">
        <v>49543</v>
      </c>
      <c r="AS72" s="8">
        <v>82.079191517561298</v>
      </c>
      <c r="AT72" s="8">
        <v>3</v>
      </c>
      <c r="AU72" s="8">
        <v>3</v>
      </c>
      <c r="AV72" s="1">
        <v>257.10000000000002</v>
      </c>
      <c r="AW72" s="1">
        <v>122.31</v>
      </c>
      <c r="AX72" s="1">
        <v>88.95</v>
      </c>
      <c r="AY72" s="1">
        <v>35.228888888888903</v>
      </c>
      <c r="AZ72" s="1">
        <v>34</v>
      </c>
      <c r="BA72" t="s">
        <v>50</v>
      </c>
      <c r="BB72" t="s">
        <v>51</v>
      </c>
      <c r="BC72" s="8">
        <v>5.776979345053415</v>
      </c>
      <c r="BD72" s="8">
        <v>1.2773593037391548</v>
      </c>
      <c r="BE72" s="8">
        <v>40.799999999999997</v>
      </c>
      <c r="BF72" s="8">
        <v>110.589897923566</v>
      </c>
      <c r="BG72" s="8">
        <v>0</v>
      </c>
      <c r="BH72" s="8">
        <v>1</v>
      </c>
    </row>
    <row r="73" spans="1:60" x14ac:dyDescent="0.35">
      <c r="A73" s="8">
        <v>39143</v>
      </c>
      <c r="B73" t="s">
        <v>132</v>
      </c>
      <c r="C73" t="s">
        <v>39</v>
      </c>
      <c r="D73" s="8">
        <v>10596</v>
      </c>
      <c r="E73" s="8">
        <v>18896</v>
      </c>
      <c r="F73" s="8">
        <v>29492</v>
      </c>
      <c r="G73" s="8">
        <v>30074</v>
      </c>
      <c r="H73" s="1">
        <v>35.928386688232422</v>
      </c>
      <c r="I73" s="1">
        <v>64.071609497070313</v>
      </c>
      <c r="J73" s="9">
        <v>8177</v>
      </c>
      <c r="K73" s="9">
        <v>13076</v>
      </c>
      <c r="L73" s="1">
        <f t="shared" si="6"/>
        <v>38.474568296240527</v>
      </c>
      <c r="M73" s="1">
        <f t="shared" si="7"/>
        <v>61.525431703759473</v>
      </c>
      <c r="N73" s="9">
        <v>9270</v>
      </c>
      <c r="O73" s="9">
        <v>11142</v>
      </c>
      <c r="P73" s="1">
        <f t="shared" si="8"/>
        <v>45.414462081128747</v>
      </c>
      <c r="Q73" s="1">
        <f t="shared" si="9"/>
        <v>54.585537918871253</v>
      </c>
      <c r="R73" s="9">
        <v>10692</v>
      </c>
      <c r="S73" s="9">
        <v>9694</v>
      </c>
      <c r="T73" s="1">
        <f t="shared" si="10"/>
        <v>52.44775826547631</v>
      </c>
      <c r="U73" s="1">
        <f t="shared" si="11"/>
        <v>47.55224173452369</v>
      </c>
      <c r="V73" s="11">
        <v>58715</v>
      </c>
      <c r="W73" s="12">
        <v>21.987567061</v>
      </c>
      <c r="X73" s="12">
        <v>19.776888359000001</v>
      </c>
      <c r="Y73" s="13">
        <v>3.108234693</v>
      </c>
      <c r="Z73" s="13">
        <v>0.39683215529999999</v>
      </c>
      <c r="AA73" s="13">
        <v>2.7250276800000001E-2</v>
      </c>
      <c r="AB73" s="13">
        <v>10.700843055</v>
      </c>
      <c r="AC73" s="13">
        <v>83.155922677000007</v>
      </c>
      <c r="AD73" s="13">
        <v>44.143804148000001</v>
      </c>
      <c r="AE73" s="14"/>
      <c r="AF73" s="14"/>
      <c r="AG73" s="14"/>
      <c r="AH73" s="14"/>
      <c r="AI73" s="14"/>
      <c r="AJ73" s="14"/>
      <c r="AK73" s="1"/>
      <c r="AL73" s="1"/>
      <c r="AM73" s="8">
        <v>56.053859028912697</v>
      </c>
      <c r="AN73" s="8">
        <v>18.142329689423011</v>
      </c>
      <c r="AO73" s="10">
        <v>4</v>
      </c>
      <c r="AP73" s="10">
        <v>5</v>
      </c>
      <c r="AQ73" s="10">
        <v>0</v>
      </c>
      <c r="AR73" s="10">
        <v>60455</v>
      </c>
      <c r="AS73" s="8">
        <v>100.1573889993373</v>
      </c>
      <c r="AT73" s="8">
        <v>1</v>
      </c>
      <c r="AU73" s="8">
        <v>1</v>
      </c>
      <c r="AV73" s="1">
        <v>474.06</v>
      </c>
      <c r="AW73" s="1">
        <v>92.578888888888898</v>
      </c>
      <c r="AX73" s="1">
        <v>167.93888888888901</v>
      </c>
      <c r="AY73" s="1">
        <v>203.4</v>
      </c>
      <c r="AZ73" s="1">
        <v>24</v>
      </c>
      <c r="BA73" t="s">
        <v>73</v>
      </c>
      <c r="BB73" t="s">
        <v>74</v>
      </c>
      <c r="BC73" s="8">
        <v>2.9514719276528649</v>
      </c>
      <c r="BD73" s="8">
        <v>10.003437290646264</v>
      </c>
      <c r="BE73" s="8">
        <v>41.95</v>
      </c>
      <c r="BF73" s="8">
        <v>140.8250079780245</v>
      </c>
      <c r="BG73" s="8">
        <v>0</v>
      </c>
      <c r="BH73" s="8">
        <v>1</v>
      </c>
    </row>
    <row r="74" spans="1:60" x14ac:dyDescent="0.35">
      <c r="A74" s="8">
        <v>39145</v>
      </c>
      <c r="B74" t="s">
        <v>133</v>
      </c>
      <c r="C74" t="s">
        <v>39</v>
      </c>
      <c r="D74" s="8">
        <v>9080</v>
      </c>
      <c r="E74" s="8">
        <v>22609</v>
      </c>
      <c r="F74" s="8">
        <v>31689</v>
      </c>
      <c r="G74" s="8">
        <v>32047</v>
      </c>
      <c r="H74" s="1">
        <v>28.653476715087891</v>
      </c>
      <c r="I74" s="1">
        <v>71.346527099609375</v>
      </c>
      <c r="J74" s="9">
        <v>6411</v>
      </c>
      <c r="K74" s="9">
        <v>14656</v>
      </c>
      <c r="L74" s="1">
        <f t="shared" si="6"/>
        <v>30.43148051454882</v>
      </c>
      <c r="M74" s="1">
        <f t="shared" si="7"/>
        <v>69.568519485451176</v>
      </c>
      <c r="N74" s="9">
        <v>6566</v>
      </c>
      <c r="O74" s="9">
        <v>11321</v>
      </c>
      <c r="P74" s="1">
        <f t="shared" si="8"/>
        <v>36.708223849723268</v>
      </c>
      <c r="Q74" s="1">
        <f t="shared" si="9"/>
        <v>63.291776150276732</v>
      </c>
      <c r="R74" s="9">
        <v>8424</v>
      </c>
      <c r="S74" s="9">
        <v>9283</v>
      </c>
      <c r="T74" s="1">
        <f t="shared" si="10"/>
        <v>47.574405602304175</v>
      </c>
      <c r="U74" s="1">
        <f t="shared" si="11"/>
        <v>52.425594397695832</v>
      </c>
      <c r="V74" s="11">
        <v>73346</v>
      </c>
      <c r="W74" s="12">
        <v>21.807596870000001</v>
      </c>
      <c r="X74" s="12">
        <v>18.774029939999998</v>
      </c>
      <c r="Y74" s="13">
        <v>2.7472527473000001</v>
      </c>
      <c r="Z74" s="13">
        <v>0.55490415289999995</v>
      </c>
      <c r="AA74" s="13">
        <v>2.0451013000000001E-2</v>
      </c>
      <c r="AB74" s="13">
        <v>1.5747280015</v>
      </c>
      <c r="AC74" s="13">
        <v>92.803970222999993</v>
      </c>
      <c r="AD74" s="13">
        <v>54.277412294000001</v>
      </c>
      <c r="AE74" s="14"/>
      <c r="AF74" s="14"/>
      <c r="AG74" s="14"/>
      <c r="AH74" s="14"/>
      <c r="AI74" s="14"/>
      <c r="AJ74" s="14"/>
      <c r="AK74" s="1"/>
      <c r="AL74" s="1"/>
      <c r="AM74" s="8">
        <v>48.3249408274934</v>
      </c>
      <c r="AN74" s="8">
        <v>16.392397728589639</v>
      </c>
      <c r="AO74" s="10">
        <v>4</v>
      </c>
      <c r="AP74" s="10">
        <v>5</v>
      </c>
      <c r="AQ74" s="10">
        <v>0</v>
      </c>
      <c r="AR74" s="10">
        <v>44297</v>
      </c>
      <c r="AS74" s="8">
        <v>73.388005301524188</v>
      </c>
      <c r="AT74" s="8">
        <v>3</v>
      </c>
      <c r="AU74" s="8">
        <v>3</v>
      </c>
      <c r="AV74" s="1">
        <v>247.12</v>
      </c>
      <c r="AW74" s="1">
        <v>136.34</v>
      </c>
      <c r="AX74" s="1">
        <v>55.57</v>
      </c>
      <c r="AY74" s="1">
        <v>40.880000000000003</v>
      </c>
      <c r="AZ74" s="1">
        <v>41</v>
      </c>
      <c r="BA74" t="s">
        <v>82</v>
      </c>
      <c r="BB74" t="s">
        <v>83</v>
      </c>
      <c r="BC74" s="8">
        <v>2.7768525303671949</v>
      </c>
      <c r="BD74" s="8">
        <v>1.3847442833600649</v>
      </c>
      <c r="BE74" s="8">
        <v>39.900000000000006</v>
      </c>
      <c r="BF74" s="8">
        <v>122.2608329563955</v>
      </c>
      <c r="BG74" s="8">
        <v>0</v>
      </c>
      <c r="BH74" s="8">
        <v>1</v>
      </c>
    </row>
    <row r="75" spans="1:60" x14ac:dyDescent="0.35">
      <c r="A75" s="8">
        <v>39147</v>
      </c>
      <c r="B75" t="s">
        <v>134</v>
      </c>
      <c r="C75" t="s">
        <v>39</v>
      </c>
      <c r="D75" s="8">
        <v>8266</v>
      </c>
      <c r="E75" s="8">
        <v>17086</v>
      </c>
      <c r="F75" s="8">
        <v>25352</v>
      </c>
      <c r="G75" s="8">
        <v>25810</v>
      </c>
      <c r="H75" s="1">
        <v>32.604923248291016</v>
      </c>
      <c r="I75" s="1">
        <v>67.39508056640625</v>
      </c>
      <c r="J75" s="9">
        <v>6322</v>
      </c>
      <c r="K75" s="9">
        <v>11618</v>
      </c>
      <c r="L75" s="1">
        <f t="shared" si="6"/>
        <v>35.239687848383497</v>
      </c>
      <c r="M75" s="1">
        <f t="shared" si="7"/>
        <v>64.760312151616489</v>
      </c>
      <c r="N75" s="9">
        <v>7179</v>
      </c>
      <c r="O75" s="9">
        <v>10692</v>
      </c>
      <c r="P75" s="1">
        <f t="shared" si="8"/>
        <v>40.171227127748864</v>
      </c>
      <c r="Q75" s="1">
        <f t="shared" si="9"/>
        <v>59.828772872251136</v>
      </c>
      <c r="R75" s="9">
        <v>8962</v>
      </c>
      <c r="S75" s="9">
        <v>8881</v>
      </c>
      <c r="T75" s="1">
        <f t="shared" si="10"/>
        <v>50.226979767976232</v>
      </c>
      <c r="U75" s="1">
        <f t="shared" si="11"/>
        <v>49.773020232023761</v>
      </c>
      <c r="V75" s="11">
        <v>54906</v>
      </c>
      <c r="W75" s="12">
        <v>21.693439696999999</v>
      </c>
      <c r="X75" s="12">
        <v>18.919608057000001</v>
      </c>
      <c r="Y75" s="13">
        <v>2.2966524605999998</v>
      </c>
      <c r="Z75" s="13">
        <v>0.34422467490000003</v>
      </c>
      <c r="AA75" s="13">
        <v>5.8281426400000003E-2</v>
      </c>
      <c r="AB75" s="13">
        <v>5.6879029613999998</v>
      </c>
      <c r="AC75" s="13">
        <v>88.842749425999997</v>
      </c>
      <c r="AD75" s="13">
        <v>47.509031632999999</v>
      </c>
      <c r="AE75" s="14"/>
      <c r="AF75" s="14"/>
      <c r="AG75" s="14"/>
      <c r="AH75" s="14"/>
      <c r="AI75" s="14"/>
      <c r="AJ75" s="14"/>
      <c r="AK75" s="1"/>
      <c r="AL75" s="1"/>
      <c r="AM75" s="8">
        <v>38.871129619404002</v>
      </c>
      <c r="AN75" s="8">
        <v>17.90556835843293</v>
      </c>
      <c r="AO75" s="10">
        <v>4</v>
      </c>
      <c r="AP75" s="10">
        <v>5</v>
      </c>
      <c r="AQ75" s="10">
        <v>0</v>
      </c>
      <c r="AR75" s="10">
        <v>58129</v>
      </c>
      <c r="AS75" s="8">
        <v>96.303843605036448</v>
      </c>
      <c r="AT75" s="8">
        <v>1</v>
      </c>
      <c r="AU75" s="8">
        <v>1</v>
      </c>
      <c r="AV75" s="1">
        <v>542</v>
      </c>
      <c r="AW75" s="1">
        <v>51.618888888888897</v>
      </c>
      <c r="AX75" s="1">
        <v>144.87888888888901</v>
      </c>
      <c r="AY75" s="1">
        <v>331.36</v>
      </c>
      <c r="AZ75" s="1">
        <v>28</v>
      </c>
      <c r="BA75" t="s">
        <v>73</v>
      </c>
      <c r="BB75" t="s">
        <v>74</v>
      </c>
      <c r="BC75" s="8">
        <v>2.8677557041099098</v>
      </c>
      <c r="BD75" s="8">
        <v>5.1575260384903796</v>
      </c>
      <c r="BE75" s="8">
        <v>39.9</v>
      </c>
      <c r="BF75" s="8">
        <v>99.843539109523846</v>
      </c>
      <c r="BG75" s="8">
        <v>0</v>
      </c>
      <c r="BH75" s="8">
        <v>1</v>
      </c>
    </row>
    <row r="76" spans="1:60" x14ac:dyDescent="0.35">
      <c r="A76" s="8">
        <v>39149</v>
      </c>
      <c r="B76" t="s">
        <v>135</v>
      </c>
      <c r="C76" t="s">
        <v>39</v>
      </c>
      <c r="D76" s="8">
        <v>4465</v>
      </c>
      <c r="E76" s="8">
        <v>20422</v>
      </c>
      <c r="F76" s="8">
        <v>24887</v>
      </c>
      <c r="G76" s="8">
        <v>25258</v>
      </c>
      <c r="H76" s="1">
        <v>17.941093444824219</v>
      </c>
      <c r="I76" s="1">
        <v>82.058906555175781</v>
      </c>
      <c r="J76" s="9">
        <v>3509</v>
      </c>
      <c r="K76" s="9">
        <v>14512</v>
      </c>
      <c r="L76" s="1">
        <f t="shared" si="6"/>
        <v>19.471727429110484</v>
      </c>
      <c r="M76" s="1">
        <f t="shared" si="7"/>
        <v>80.528272570889513</v>
      </c>
      <c r="N76" s="9">
        <v>4274</v>
      </c>
      <c r="O76" s="9">
        <v>13316</v>
      </c>
      <c r="P76" s="1">
        <f t="shared" si="8"/>
        <v>24.297896532120522</v>
      </c>
      <c r="Q76" s="1">
        <f t="shared" si="9"/>
        <v>75.702103467879482</v>
      </c>
      <c r="R76" s="9">
        <v>6785</v>
      </c>
      <c r="S76" s="9">
        <v>10519</v>
      </c>
      <c r="T76" s="1">
        <f t="shared" si="10"/>
        <v>39.210587147480354</v>
      </c>
      <c r="U76" s="1">
        <f t="shared" si="11"/>
        <v>60.789412852519654</v>
      </c>
      <c r="V76" s="11">
        <v>47977</v>
      </c>
      <c r="W76" s="12">
        <v>24.678491777000001</v>
      </c>
      <c r="X76" s="12">
        <v>17.385413843999999</v>
      </c>
      <c r="Y76" s="13">
        <v>2.2469099777000001</v>
      </c>
      <c r="Z76" s="13">
        <v>0.24178252080000001</v>
      </c>
      <c r="AA76" s="13">
        <v>0.11463826420000001</v>
      </c>
      <c r="AB76" s="13">
        <v>1.6341163474</v>
      </c>
      <c r="AC76" s="13">
        <v>92.350501281999996</v>
      </c>
      <c r="AD76" s="13">
        <v>51.111830523999998</v>
      </c>
      <c r="AE76" s="14"/>
      <c r="AF76" s="14"/>
      <c r="AG76" s="14"/>
      <c r="AH76" s="14"/>
      <c r="AI76" s="14"/>
      <c r="AJ76" s="14"/>
      <c r="AK76" s="1"/>
      <c r="AL76" s="1"/>
      <c r="AM76" s="8">
        <v>46.2124746528171</v>
      </c>
      <c r="AN76" s="8">
        <v>19.061108862808581</v>
      </c>
      <c r="AO76" s="10">
        <v>4</v>
      </c>
      <c r="AP76" s="10">
        <v>5</v>
      </c>
      <c r="AQ76" s="10">
        <v>0</v>
      </c>
      <c r="AR76" s="10">
        <v>67582</v>
      </c>
      <c r="AS76" s="8">
        <v>111.96487740225314</v>
      </c>
      <c r="AT76" s="8">
        <v>4</v>
      </c>
      <c r="AU76" s="8">
        <v>5</v>
      </c>
      <c r="AV76" s="1">
        <v>571.67888888888899</v>
      </c>
      <c r="AW76" s="1">
        <v>120.53</v>
      </c>
      <c r="AX76" s="1">
        <v>166.74</v>
      </c>
      <c r="AY76" s="1">
        <v>270.18</v>
      </c>
      <c r="AZ76" s="1">
        <v>28</v>
      </c>
      <c r="BA76" t="s">
        <v>60</v>
      </c>
      <c r="BB76" t="s">
        <v>61</v>
      </c>
      <c r="BC76" s="8">
        <v>2.3119061433962749</v>
      </c>
      <c r="BD76" s="8">
        <v>1.554528965863915</v>
      </c>
      <c r="BE76" s="8">
        <v>39.65</v>
      </c>
      <c r="BF76" s="8">
        <v>118.16211741216</v>
      </c>
      <c r="BG76" s="8">
        <v>0</v>
      </c>
      <c r="BH76" s="8">
        <v>1</v>
      </c>
    </row>
    <row r="77" spans="1:60" x14ac:dyDescent="0.35">
      <c r="A77" s="8">
        <v>39151</v>
      </c>
      <c r="B77" t="s">
        <v>136</v>
      </c>
      <c r="C77" t="s">
        <v>39</v>
      </c>
      <c r="D77" s="8">
        <v>75904</v>
      </c>
      <c r="E77" s="8">
        <v>111097</v>
      </c>
      <c r="F77" s="8">
        <v>187001</v>
      </c>
      <c r="G77" s="8">
        <v>189879</v>
      </c>
      <c r="H77" s="1">
        <v>40.590156555175781</v>
      </c>
      <c r="I77" s="1">
        <v>59.409843444824219</v>
      </c>
      <c r="J77" s="9">
        <v>56215</v>
      </c>
      <c r="K77" s="9">
        <v>77287</v>
      </c>
      <c r="L77" s="1">
        <f t="shared" si="6"/>
        <v>42.107983400997739</v>
      </c>
      <c r="M77" s="1">
        <f t="shared" si="7"/>
        <v>57.892016599002261</v>
      </c>
      <c r="N77" s="9">
        <v>67949</v>
      </c>
      <c r="O77" s="9">
        <v>59629</v>
      </c>
      <c r="P77" s="1">
        <f t="shared" si="8"/>
        <v>53.260750286099487</v>
      </c>
      <c r="Q77" s="1">
        <f t="shared" si="9"/>
        <v>46.739249713900513</v>
      </c>
      <c r="R77" s="9">
        <v>65865</v>
      </c>
      <c r="S77" s="9">
        <v>61091</v>
      </c>
      <c r="T77" s="1">
        <f t="shared" si="10"/>
        <v>51.880178959639558</v>
      </c>
      <c r="U77" s="1">
        <f t="shared" si="11"/>
        <v>48.119821040360442</v>
      </c>
      <c r="V77" s="11">
        <v>373834</v>
      </c>
      <c r="W77" s="12">
        <v>21.489217139000001</v>
      </c>
      <c r="X77" s="12">
        <v>20.120160285000001</v>
      </c>
      <c r="Y77" s="13">
        <v>7.9257103420000004</v>
      </c>
      <c r="Z77" s="13">
        <v>0.30173820470000001</v>
      </c>
      <c r="AA77" s="13">
        <v>4.3067243700000001E-2</v>
      </c>
      <c r="AB77" s="13">
        <v>2.4294205449000001</v>
      </c>
      <c r="AC77" s="13">
        <v>85.592000728000002</v>
      </c>
      <c r="AD77" s="13">
        <v>13.530057031</v>
      </c>
      <c r="AE77" s="14"/>
      <c r="AF77" s="14"/>
      <c r="AG77" s="14"/>
      <c r="AH77" s="14"/>
      <c r="AI77" s="14"/>
      <c r="AJ77" s="14"/>
      <c r="AK77" s="1"/>
      <c r="AL77" s="1"/>
      <c r="AM77" s="8">
        <v>250.64352570028899</v>
      </c>
      <c r="AN77" s="8">
        <v>23.584225012311091</v>
      </c>
      <c r="AO77" s="10">
        <v>2</v>
      </c>
      <c r="AP77" s="10">
        <v>2</v>
      </c>
      <c r="AQ77" s="10">
        <v>1</v>
      </c>
      <c r="AR77" s="10">
        <v>57364</v>
      </c>
      <c r="AS77" s="8">
        <v>95.036447978793902</v>
      </c>
      <c r="AT77" s="8">
        <v>0</v>
      </c>
      <c r="AU77" s="8">
        <v>0</v>
      </c>
      <c r="AV77" s="1">
        <v>469.66</v>
      </c>
      <c r="AW77" s="1">
        <v>162.30000000000001</v>
      </c>
      <c r="AX77" s="1">
        <v>120.718888888889</v>
      </c>
      <c r="AY77" s="1">
        <v>148.65</v>
      </c>
      <c r="AZ77" s="1">
        <v>25</v>
      </c>
      <c r="BA77" t="s">
        <v>46</v>
      </c>
      <c r="BB77" t="s">
        <v>47</v>
      </c>
      <c r="BC77" s="8">
        <v>7.6287712511965555</v>
      </c>
      <c r="BD77" s="8">
        <v>2.0693964437035701</v>
      </c>
      <c r="BE77" s="8">
        <v>41.900000000000006</v>
      </c>
      <c r="BF77" s="8">
        <v>640.12292906876951</v>
      </c>
      <c r="BG77" s="8">
        <v>1</v>
      </c>
      <c r="BH77" s="8">
        <v>0</v>
      </c>
    </row>
    <row r="78" spans="1:60" x14ac:dyDescent="0.35">
      <c r="A78" s="8">
        <v>39153</v>
      </c>
      <c r="B78" t="s">
        <v>137</v>
      </c>
      <c r="C78" t="s">
        <v>39</v>
      </c>
      <c r="D78" s="8">
        <v>151668</v>
      </c>
      <c r="E78" s="8">
        <v>124833</v>
      </c>
      <c r="F78" s="8">
        <v>276501</v>
      </c>
      <c r="G78" s="8">
        <v>280473</v>
      </c>
      <c r="H78" s="1">
        <v>54.852603912353516</v>
      </c>
      <c r="I78" s="1">
        <v>45.147396087646484</v>
      </c>
      <c r="J78" s="9">
        <v>113111</v>
      </c>
      <c r="K78" s="9">
        <v>86724</v>
      </c>
      <c r="L78" s="1">
        <f t="shared" si="6"/>
        <v>56.602196812370209</v>
      </c>
      <c r="M78" s="1">
        <f t="shared" si="7"/>
        <v>43.397803187629798</v>
      </c>
      <c r="N78" s="9">
        <v>126531</v>
      </c>
      <c r="O78" s="9">
        <v>66755</v>
      </c>
      <c r="P78" s="1">
        <f t="shared" si="8"/>
        <v>65.463096137330183</v>
      </c>
      <c r="Q78" s="1">
        <f t="shared" si="9"/>
        <v>34.536903862669824</v>
      </c>
      <c r="R78" s="9">
        <v>115174</v>
      </c>
      <c r="S78" s="9">
        <v>75010</v>
      </c>
      <c r="T78" s="1">
        <f t="shared" si="10"/>
        <v>60.559247886257516</v>
      </c>
      <c r="U78" s="1">
        <f t="shared" si="11"/>
        <v>39.440752113742484</v>
      </c>
      <c r="V78" s="11">
        <v>537633</v>
      </c>
      <c r="W78" s="12">
        <v>20.838378596999998</v>
      </c>
      <c r="X78" s="12">
        <v>18.912343549999999</v>
      </c>
      <c r="Y78" s="13">
        <v>15.008751323</v>
      </c>
      <c r="Z78" s="13">
        <v>0.21817857160000001</v>
      </c>
      <c r="AA78" s="13">
        <v>4.5198118400000001E-2</v>
      </c>
      <c r="AB78" s="13">
        <v>2.5277466227000001</v>
      </c>
      <c r="AC78" s="13">
        <v>75.368885465999995</v>
      </c>
      <c r="AD78" s="13">
        <v>3.8766586499</v>
      </c>
      <c r="AE78" s="14"/>
      <c r="AF78" s="14"/>
      <c r="AG78" s="14"/>
      <c r="AH78" s="14"/>
      <c r="AI78" s="14"/>
      <c r="AJ78" s="14"/>
      <c r="AK78" s="1"/>
      <c r="AL78" s="1"/>
      <c r="AM78" s="8">
        <v>506.75189970303097</v>
      </c>
      <c r="AN78" s="8">
        <v>33.942621704784322</v>
      </c>
      <c r="AO78" s="10">
        <v>2</v>
      </c>
      <c r="AP78" s="10">
        <v>2</v>
      </c>
      <c r="AQ78" s="10">
        <v>1</v>
      </c>
      <c r="AR78" s="10">
        <v>60715</v>
      </c>
      <c r="AS78" s="8">
        <v>100.5881378396289</v>
      </c>
      <c r="AT78" s="8">
        <v>0</v>
      </c>
      <c r="AU78" s="8">
        <v>0</v>
      </c>
      <c r="AV78" s="1">
        <v>470.22</v>
      </c>
      <c r="AW78" s="1">
        <v>135.81888888888901</v>
      </c>
      <c r="AX78" s="1">
        <v>85.87</v>
      </c>
      <c r="AY78" s="1">
        <v>215.84888888888901</v>
      </c>
      <c r="AZ78" s="1">
        <v>21</v>
      </c>
      <c r="BA78" t="s">
        <v>46</v>
      </c>
      <c r="BB78" t="s">
        <v>47</v>
      </c>
      <c r="BC78" s="8">
        <v>14.6469612127168</v>
      </c>
      <c r="BD78" s="8">
        <v>2.148736383950935</v>
      </c>
      <c r="BE78" s="8">
        <v>40.849999999999994</v>
      </c>
      <c r="BF78" s="8">
        <v>1285.4842165404898</v>
      </c>
      <c r="BG78" s="8">
        <v>1</v>
      </c>
      <c r="BH78" s="8">
        <v>0</v>
      </c>
    </row>
    <row r="79" spans="1:60" x14ac:dyDescent="0.35">
      <c r="A79" s="8">
        <v>39155</v>
      </c>
      <c r="B79" t="s">
        <v>138</v>
      </c>
      <c r="C79" t="s">
        <v>39</v>
      </c>
      <c r="D79" s="8">
        <v>44519</v>
      </c>
      <c r="E79" s="8">
        <v>55194</v>
      </c>
      <c r="F79" s="8">
        <v>99713</v>
      </c>
      <c r="G79" s="8">
        <v>101001</v>
      </c>
      <c r="H79" s="1">
        <v>44.647136688232422</v>
      </c>
      <c r="I79" s="1">
        <v>55.352863311767578</v>
      </c>
      <c r="J79" s="9">
        <v>33890</v>
      </c>
      <c r="K79" s="9">
        <v>39082</v>
      </c>
      <c r="L79" s="1">
        <f t="shared" si="6"/>
        <v>46.442471084799649</v>
      </c>
      <c r="M79" s="1">
        <f t="shared" si="7"/>
        <v>53.557528915200351</v>
      </c>
      <c r="N79" s="9">
        <v>37093</v>
      </c>
      <c r="O79" s="9">
        <v>27495</v>
      </c>
      <c r="P79" s="1">
        <f t="shared" si="8"/>
        <v>57.430172787514714</v>
      </c>
      <c r="Q79" s="1">
        <f t="shared" si="9"/>
        <v>42.569827212485286</v>
      </c>
      <c r="R79" s="9">
        <v>34345</v>
      </c>
      <c r="S79" s="9">
        <v>30352</v>
      </c>
      <c r="T79" s="1">
        <f t="shared" si="10"/>
        <v>53.085923613150534</v>
      </c>
      <c r="U79" s="1">
        <f t="shared" si="11"/>
        <v>46.914076386849466</v>
      </c>
      <c r="V79" s="11">
        <v>201335</v>
      </c>
      <c r="W79" s="12">
        <v>20.628306057</v>
      </c>
      <c r="X79" s="12">
        <v>22.111903046999998</v>
      </c>
      <c r="Y79" s="13">
        <v>8.5702932923000006</v>
      </c>
      <c r="Z79" s="13">
        <v>0.2448655226</v>
      </c>
      <c r="AA79" s="13">
        <v>2.9801077799999999E-2</v>
      </c>
      <c r="AB79" s="13">
        <v>2.0984925621000001</v>
      </c>
      <c r="AC79" s="13">
        <v>86.358059949999998</v>
      </c>
      <c r="AD79" s="13">
        <v>27.273289208000001</v>
      </c>
      <c r="AE79" s="14"/>
      <c r="AF79" s="14"/>
      <c r="AG79" s="14"/>
      <c r="AH79" s="14"/>
      <c r="AI79" s="14"/>
      <c r="AJ79" s="14"/>
      <c r="AK79" s="1"/>
      <c r="AL79" s="1"/>
      <c r="AM79" s="8">
        <v>126.06506729057701</v>
      </c>
      <c r="AN79" s="8">
        <v>19.262439347611519</v>
      </c>
      <c r="AO79" s="10">
        <v>2</v>
      </c>
      <c r="AP79" s="10">
        <v>2</v>
      </c>
      <c r="AQ79" s="10">
        <v>1</v>
      </c>
      <c r="AR79" s="10">
        <v>48929</v>
      </c>
      <c r="AS79" s="8">
        <v>81.061961563949637</v>
      </c>
      <c r="AT79" s="8">
        <v>0</v>
      </c>
      <c r="AU79" s="8">
        <v>0</v>
      </c>
      <c r="AV79" s="1">
        <v>458.37</v>
      </c>
      <c r="AW79" s="1">
        <v>119.608888888889</v>
      </c>
      <c r="AX79" s="1">
        <v>110.908888888889</v>
      </c>
      <c r="AY79" s="1">
        <v>189</v>
      </c>
      <c r="AZ79" s="1">
        <v>29</v>
      </c>
      <c r="BA79" t="s">
        <v>66</v>
      </c>
      <c r="BB79" t="s">
        <v>67</v>
      </c>
      <c r="BC79" s="8">
        <v>8.3930596827177553</v>
      </c>
      <c r="BD79" s="8">
        <v>1.8150302650454448</v>
      </c>
      <c r="BE79" s="8">
        <v>44.099999999999994</v>
      </c>
      <c r="BF79" s="8">
        <v>313.01270873588101</v>
      </c>
      <c r="BG79" s="8">
        <v>1</v>
      </c>
      <c r="BH79" s="8">
        <v>0</v>
      </c>
    </row>
    <row r="80" spans="1:60" x14ac:dyDescent="0.35">
      <c r="A80" s="8">
        <v>39157</v>
      </c>
      <c r="B80" t="s">
        <v>139</v>
      </c>
      <c r="C80" t="s">
        <v>39</v>
      </c>
      <c r="D80" s="8">
        <v>12889</v>
      </c>
      <c r="E80" s="8">
        <v>30458</v>
      </c>
      <c r="F80" s="8">
        <v>43347</v>
      </c>
      <c r="G80" s="8">
        <v>44015</v>
      </c>
      <c r="H80" s="1">
        <v>29.734468460083008</v>
      </c>
      <c r="I80" s="1">
        <v>70.265533447265625</v>
      </c>
      <c r="J80" s="9">
        <v>10267</v>
      </c>
      <c r="K80" s="9">
        <v>20072</v>
      </c>
      <c r="L80" s="1">
        <f t="shared" si="6"/>
        <v>33.840930815122448</v>
      </c>
      <c r="M80" s="1">
        <f t="shared" si="7"/>
        <v>66.159069184877552</v>
      </c>
      <c r="N80" s="9">
        <v>13219</v>
      </c>
      <c r="O80" s="9">
        <v>15319</v>
      </c>
      <c r="P80" s="1">
        <f t="shared" si="8"/>
        <v>46.320695213399674</v>
      </c>
      <c r="Q80" s="1">
        <f t="shared" si="9"/>
        <v>53.679304786600326</v>
      </c>
      <c r="R80" s="9">
        <v>12138</v>
      </c>
      <c r="S80" s="9">
        <v>16281</v>
      </c>
      <c r="T80" s="1">
        <f t="shared" si="10"/>
        <v>42.710862451177029</v>
      </c>
      <c r="U80" s="1">
        <f t="shared" si="11"/>
        <v>57.289137548822964</v>
      </c>
      <c r="V80" s="11">
        <v>92500</v>
      </c>
      <c r="W80" s="12">
        <v>22.922162161999999</v>
      </c>
      <c r="X80" s="12">
        <v>20.011891892000001</v>
      </c>
      <c r="Y80" s="13">
        <v>0.80756756760000004</v>
      </c>
      <c r="Z80" s="13">
        <v>0.55891891890000001</v>
      </c>
      <c r="AA80" s="13">
        <v>0.25297297299999999</v>
      </c>
      <c r="AB80" s="13">
        <v>3.6194594594999998</v>
      </c>
      <c r="AC80" s="13">
        <v>93.587027027000005</v>
      </c>
      <c r="AD80" s="13">
        <v>41.580436802000001</v>
      </c>
      <c r="AE80" s="14"/>
      <c r="AF80" s="14"/>
      <c r="AG80" s="14"/>
      <c r="AH80" s="14"/>
      <c r="AI80" s="14"/>
      <c r="AJ80" s="14"/>
      <c r="AK80" s="1"/>
      <c r="AL80" s="1"/>
      <c r="AM80" s="8">
        <v>62.958210551803703</v>
      </c>
      <c r="AN80" s="8">
        <v>18.365887036576261</v>
      </c>
      <c r="AO80" s="10">
        <v>4</v>
      </c>
      <c r="AP80" s="10">
        <v>5</v>
      </c>
      <c r="AQ80" s="10">
        <v>0</v>
      </c>
      <c r="AR80" s="10">
        <v>58256</v>
      </c>
      <c r="AS80" s="8">
        <v>96.514247846255799</v>
      </c>
      <c r="AT80" s="8">
        <v>3</v>
      </c>
      <c r="AU80" s="8">
        <v>0</v>
      </c>
      <c r="AV80" s="1">
        <v>491.33888888888902</v>
      </c>
      <c r="AW80" s="1">
        <v>185.68888888888901</v>
      </c>
      <c r="AX80" s="1">
        <v>204.228888888889</v>
      </c>
      <c r="AY80" s="1">
        <v>94.51</v>
      </c>
      <c r="AZ80" s="1">
        <v>38</v>
      </c>
      <c r="BA80" t="s">
        <v>46</v>
      </c>
      <c r="BB80" t="s">
        <v>47</v>
      </c>
      <c r="BC80" s="8">
        <v>0.78394943616358947</v>
      </c>
      <c r="BD80" s="8">
        <v>2.8635225419149748</v>
      </c>
      <c r="BE80" s="8">
        <v>40.950000000000003</v>
      </c>
      <c r="BF80" s="8">
        <v>161.32295038936002</v>
      </c>
      <c r="BG80" s="8">
        <v>0</v>
      </c>
      <c r="BH80" s="8">
        <v>1</v>
      </c>
    </row>
    <row r="81" spans="1:60" x14ac:dyDescent="0.35">
      <c r="A81" s="8">
        <v>39159</v>
      </c>
      <c r="B81" t="s">
        <v>140</v>
      </c>
      <c r="C81" t="s">
        <v>39</v>
      </c>
      <c r="D81" s="8">
        <v>11141</v>
      </c>
      <c r="E81" s="8">
        <v>21669</v>
      </c>
      <c r="F81" s="8">
        <v>32810</v>
      </c>
      <c r="G81" s="8">
        <v>33445</v>
      </c>
      <c r="H81" s="1">
        <v>33.956111907958984</v>
      </c>
      <c r="I81" s="1">
        <v>66.043891906738281</v>
      </c>
      <c r="J81" s="9">
        <v>9075</v>
      </c>
      <c r="K81" s="9">
        <v>16320</v>
      </c>
      <c r="L81" s="1">
        <f t="shared" si="6"/>
        <v>35.735380980507976</v>
      </c>
      <c r="M81" s="1">
        <f t="shared" si="7"/>
        <v>64.264619019492031</v>
      </c>
      <c r="N81" s="9">
        <v>13209</v>
      </c>
      <c r="O81" s="9">
        <v>12706</v>
      </c>
      <c r="P81" s="1">
        <f t="shared" si="8"/>
        <v>50.970480416747051</v>
      </c>
      <c r="Q81" s="1">
        <f t="shared" si="9"/>
        <v>49.029519583252942</v>
      </c>
      <c r="R81" s="9">
        <v>13408</v>
      </c>
      <c r="S81" s="9">
        <v>12330</v>
      </c>
      <c r="T81" s="1">
        <f t="shared" si="10"/>
        <v>52.0941798119512</v>
      </c>
      <c r="U81" s="1">
        <f t="shared" si="11"/>
        <v>47.9058201880488</v>
      </c>
      <c r="V81" s="11">
        <v>64971</v>
      </c>
      <c r="W81" s="12">
        <v>24.417047606000001</v>
      </c>
      <c r="X81" s="12">
        <v>13.042742146</v>
      </c>
      <c r="Y81" s="13">
        <v>2.6350217789000001</v>
      </c>
      <c r="Z81" s="13">
        <v>0.2170199012</v>
      </c>
      <c r="AA81" s="13">
        <v>2.4626371800000001E-2</v>
      </c>
      <c r="AB81" s="13">
        <v>2.4826461036</v>
      </c>
      <c r="AC81" s="13">
        <v>87.400532545000004</v>
      </c>
      <c r="AD81" s="13">
        <v>49.952198852999999</v>
      </c>
      <c r="AE81" s="14"/>
      <c r="AF81" s="14"/>
      <c r="AG81" s="14"/>
      <c r="AH81" s="14"/>
      <c r="AI81" s="14"/>
      <c r="AJ81" s="14"/>
      <c r="AK81" s="1"/>
      <c r="AL81" s="1"/>
      <c r="AM81" s="8">
        <v>49.769862186273301</v>
      </c>
      <c r="AN81" s="8">
        <v>37.797027926009243</v>
      </c>
      <c r="AO81" s="10">
        <v>1</v>
      </c>
      <c r="AP81" s="10">
        <v>1</v>
      </c>
      <c r="AQ81" s="10">
        <v>1</v>
      </c>
      <c r="AR81" s="10">
        <v>92198</v>
      </c>
      <c r="AS81" s="8">
        <v>152.74685222001324</v>
      </c>
      <c r="AT81" s="8">
        <v>2</v>
      </c>
      <c r="AU81" s="8">
        <v>2</v>
      </c>
      <c r="AV81" s="1">
        <v>310.64888888888902</v>
      </c>
      <c r="AW81" s="1">
        <v>106.98</v>
      </c>
      <c r="AX81" s="1">
        <v>146.43888888888901</v>
      </c>
      <c r="AY81" s="1">
        <v>47.798888888888897</v>
      </c>
      <c r="AZ81" s="1">
        <v>31</v>
      </c>
      <c r="BA81" t="s">
        <v>50</v>
      </c>
      <c r="BB81" t="s">
        <v>51</v>
      </c>
      <c r="BC81" s="8">
        <v>2.5388538718703</v>
      </c>
      <c r="BD81" s="8">
        <v>1.7208702894582451</v>
      </c>
      <c r="BE81" s="8">
        <v>38.150000000000006</v>
      </c>
      <c r="BF81" s="8">
        <v>132.28305903357898</v>
      </c>
      <c r="BG81" s="8">
        <v>1</v>
      </c>
      <c r="BH81" s="8">
        <v>0</v>
      </c>
    </row>
    <row r="82" spans="1:60" x14ac:dyDescent="0.35">
      <c r="A82" s="8">
        <v>39161</v>
      </c>
      <c r="B82" t="s">
        <v>141</v>
      </c>
      <c r="C82" t="s">
        <v>39</v>
      </c>
      <c r="D82" s="8">
        <v>3067</v>
      </c>
      <c r="E82" s="8">
        <v>11650</v>
      </c>
      <c r="F82" s="8">
        <v>14717</v>
      </c>
      <c r="G82" s="8">
        <v>14965</v>
      </c>
      <c r="H82" s="1">
        <v>20.839845657348633</v>
      </c>
      <c r="I82" s="1">
        <v>79.16015625</v>
      </c>
      <c r="J82" s="9">
        <v>2176</v>
      </c>
      <c r="K82" s="9">
        <v>7959</v>
      </c>
      <c r="L82" s="1">
        <f t="shared" si="6"/>
        <v>21.470152935372472</v>
      </c>
      <c r="M82" s="1">
        <f t="shared" si="7"/>
        <v>78.529847064627532</v>
      </c>
      <c r="N82" s="9">
        <v>2809</v>
      </c>
      <c r="O82" s="9">
        <v>6864</v>
      </c>
      <c r="P82" s="1">
        <f t="shared" si="8"/>
        <v>29.039594748268378</v>
      </c>
      <c r="Q82" s="1">
        <f t="shared" si="9"/>
        <v>70.960405251731629</v>
      </c>
      <c r="R82" s="9">
        <v>4296</v>
      </c>
      <c r="S82" s="9">
        <v>5330</v>
      </c>
      <c r="T82" s="1">
        <f t="shared" si="10"/>
        <v>44.629129441097028</v>
      </c>
      <c r="U82" s="1">
        <f t="shared" si="11"/>
        <v>55.370870558902972</v>
      </c>
      <c r="V82" s="11">
        <v>28732</v>
      </c>
      <c r="W82" s="12">
        <v>23.339830155000001</v>
      </c>
      <c r="X82" s="12">
        <v>19.852429347000001</v>
      </c>
      <c r="Y82" s="13">
        <v>1.0197688988</v>
      </c>
      <c r="Z82" s="13">
        <v>0.45593763050000002</v>
      </c>
      <c r="AA82" s="13">
        <v>3.8284839199999997E-2</v>
      </c>
      <c r="AB82" s="13">
        <v>4.0860364750000002</v>
      </c>
      <c r="AC82" s="13">
        <v>93.028678825</v>
      </c>
      <c r="AD82" s="13">
        <v>50.727108266000002</v>
      </c>
      <c r="AE82" s="14"/>
      <c r="AF82" s="14"/>
      <c r="AG82" s="14"/>
      <c r="AH82" s="14"/>
      <c r="AI82" s="14"/>
      <c r="AJ82" s="14"/>
      <c r="AK82" s="1"/>
      <c r="AL82" s="1"/>
      <c r="AM82" s="8">
        <v>26.687687894366501</v>
      </c>
      <c r="AN82" s="8">
        <v>16.654069035021411</v>
      </c>
      <c r="AO82" s="10">
        <v>6</v>
      </c>
      <c r="AP82" s="10">
        <v>5</v>
      </c>
      <c r="AQ82" s="10">
        <v>0</v>
      </c>
      <c r="AR82" s="10">
        <v>57863</v>
      </c>
      <c r="AS82" s="8">
        <v>95.863154406891979</v>
      </c>
      <c r="AT82" s="8">
        <v>1</v>
      </c>
      <c r="AU82" s="8">
        <v>5</v>
      </c>
      <c r="AV82" s="1">
        <v>422.06888888888898</v>
      </c>
      <c r="AW82" s="1">
        <v>169.21888888888901</v>
      </c>
      <c r="AX82" s="1">
        <v>168.87</v>
      </c>
      <c r="AY82" s="1">
        <v>83.84</v>
      </c>
      <c r="AZ82" s="1">
        <v>40</v>
      </c>
      <c r="BA82" t="s">
        <v>122</v>
      </c>
      <c r="BB82" t="s">
        <v>123</v>
      </c>
      <c r="BC82" s="8">
        <v>0.97183107859470452</v>
      </c>
      <c r="BD82" s="8">
        <v>3.401184612211205</v>
      </c>
      <c r="BE82" s="8">
        <v>41.3</v>
      </c>
      <c r="BF82" s="8">
        <v>68.630460736300904</v>
      </c>
      <c r="BG82" s="8">
        <v>0</v>
      </c>
      <c r="BH82" s="8">
        <v>1</v>
      </c>
    </row>
    <row r="83" spans="1:60" x14ac:dyDescent="0.35">
      <c r="A83" s="8">
        <v>39163</v>
      </c>
      <c r="B83" t="s">
        <v>142</v>
      </c>
      <c r="C83" t="s">
        <v>39</v>
      </c>
      <c r="D83" s="8">
        <v>1331</v>
      </c>
      <c r="E83" s="8">
        <v>4632</v>
      </c>
      <c r="F83" s="8">
        <v>5963</v>
      </c>
      <c r="G83" s="8">
        <v>6030</v>
      </c>
      <c r="H83" s="1">
        <v>22.320980072021484</v>
      </c>
      <c r="I83" s="1">
        <v>77.679023742675781</v>
      </c>
      <c r="J83" s="9">
        <v>1028</v>
      </c>
      <c r="K83" s="9">
        <v>2986</v>
      </c>
      <c r="L83" s="1">
        <f t="shared" si="6"/>
        <v>25.610363726955654</v>
      </c>
      <c r="M83" s="1">
        <f t="shared" si="7"/>
        <v>74.389636273044346</v>
      </c>
      <c r="N83" s="9">
        <v>1283</v>
      </c>
      <c r="O83" s="9">
        <v>2127</v>
      </c>
      <c r="P83" s="1">
        <f>(N83/(N83+O83))*100</f>
        <v>37.624633431085044</v>
      </c>
      <c r="Q83" s="1">
        <f t="shared" si="9"/>
        <v>62.375366568914956</v>
      </c>
      <c r="R83" s="9">
        <v>1796</v>
      </c>
      <c r="S83" s="9">
        <v>1636</v>
      </c>
      <c r="T83" s="1">
        <f t="shared" si="10"/>
        <v>52.331002331002331</v>
      </c>
      <c r="U83" s="1">
        <f t="shared" si="11"/>
        <v>47.668997668997669</v>
      </c>
      <c r="V83" s="11">
        <v>12696</v>
      </c>
      <c r="W83" s="12">
        <v>21.305923125</v>
      </c>
      <c r="X83" s="12">
        <v>18.635790799999999</v>
      </c>
      <c r="Y83" s="13">
        <v>0.56710775049999995</v>
      </c>
      <c r="Z83" s="13">
        <v>0.44896030250000002</v>
      </c>
      <c r="AA83" s="13">
        <v>7.8764964999999999E-3</v>
      </c>
      <c r="AB83" s="13">
        <v>1.0712035286999999</v>
      </c>
      <c r="AC83" s="13">
        <v>96.093257718999993</v>
      </c>
      <c r="AD83" s="13">
        <v>100</v>
      </c>
      <c r="AE83" s="14"/>
      <c r="AF83" s="14"/>
      <c r="AG83" s="14"/>
      <c r="AH83" s="14"/>
      <c r="AI83" s="14"/>
      <c r="AJ83" s="14"/>
      <c r="AK83" s="1"/>
      <c r="AL83" s="1"/>
      <c r="AM83" s="8">
        <v>12.27625097666</v>
      </c>
      <c r="AN83" s="8">
        <v>13.07802670786889</v>
      </c>
      <c r="AO83" s="10">
        <v>8</v>
      </c>
      <c r="AP83" s="10">
        <v>4</v>
      </c>
      <c r="AQ83" s="10">
        <v>0</v>
      </c>
      <c r="AR83" s="10">
        <v>49778</v>
      </c>
      <c r="AS83" s="8">
        <v>82.46852220013254</v>
      </c>
      <c r="AT83" s="8">
        <v>3</v>
      </c>
      <c r="AU83" s="8">
        <v>3</v>
      </c>
      <c r="AV83" s="1">
        <v>203.28</v>
      </c>
      <c r="AW83" s="1">
        <v>116.70888888888901</v>
      </c>
      <c r="AX83" s="1">
        <v>62.82</v>
      </c>
      <c r="AY83" s="1">
        <v>14.89</v>
      </c>
      <c r="AZ83" s="1">
        <v>44</v>
      </c>
      <c r="BA83" t="s">
        <v>82</v>
      </c>
      <c r="BB83" t="s">
        <v>83</v>
      </c>
      <c r="BC83" s="8">
        <v>0.29177974701302861</v>
      </c>
      <c r="BD83" s="8">
        <v>1.1238551493417046</v>
      </c>
      <c r="BE83" s="8">
        <v>42.1</v>
      </c>
      <c r="BF83" s="8">
        <v>31.318376789242798</v>
      </c>
      <c r="BG83" s="8">
        <v>0</v>
      </c>
      <c r="BH83" s="8">
        <v>1</v>
      </c>
    </row>
    <row r="84" spans="1:60" x14ac:dyDescent="0.35">
      <c r="A84" s="8">
        <v>39165</v>
      </c>
      <c r="B84" t="s">
        <v>143</v>
      </c>
      <c r="C84" t="s">
        <v>39</v>
      </c>
      <c r="D84" s="8">
        <v>46069</v>
      </c>
      <c r="E84" s="8">
        <v>87988</v>
      </c>
      <c r="F84" s="8">
        <v>134057</v>
      </c>
      <c r="G84" s="8">
        <v>136100</v>
      </c>
      <c r="H84" s="1">
        <v>34.365234375</v>
      </c>
      <c r="I84" s="1">
        <v>65.634765625</v>
      </c>
      <c r="J84" s="9">
        <v>35970</v>
      </c>
      <c r="K84" s="9">
        <v>65370</v>
      </c>
      <c r="L84" s="1">
        <f t="shared" si="6"/>
        <v>35.494375370041439</v>
      </c>
      <c r="M84" s="1">
        <f t="shared" si="7"/>
        <v>64.505624629958561</v>
      </c>
      <c r="N84" s="9">
        <v>43463</v>
      </c>
      <c r="O84" s="9">
        <v>47963</v>
      </c>
      <c r="P84" s="1">
        <f t="shared" ref="P84:P89" si="12">(N84/(N84+O84))*100</f>
        <v>47.538993284186112</v>
      </c>
      <c r="Q84" s="1">
        <f t="shared" si="9"/>
        <v>52.461006715813888</v>
      </c>
      <c r="R84" s="9">
        <v>46970</v>
      </c>
      <c r="S84" s="9">
        <v>43558</v>
      </c>
      <c r="T84" s="1">
        <f t="shared" si="10"/>
        <v>51.884499823259098</v>
      </c>
      <c r="U84" s="1">
        <f t="shared" si="11"/>
        <v>48.115500176740902</v>
      </c>
      <c r="V84" s="11">
        <v>246553</v>
      </c>
      <c r="W84" s="12">
        <v>23.940085904</v>
      </c>
      <c r="X84" s="12">
        <v>15.206466764</v>
      </c>
      <c r="Y84" s="13">
        <v>3.7472673217999999</v>
      </c>
      <c r="Z84" s="13">
        <v>0.203607338</v>
      </c>
      <c r="AA84" s="13">
        <v>0.1346566458</v>
      </c>
      <c r="AB84" s="13">
        <v>3.2009344846999999</v>
      </c>
      <c r="AC84" s="13">
        <v>84.050082537999998</v>
      </c>
      <c r="AD84" s="13">
        <v>17.26620058</v>
      </c>
      <c r="AE84" s="14"/>
      <c r="AF84" s="14"/>
      <c r="AG84" s="14"/>
      <c r="AH84" s="14"/>
      <c r="AI84" s="14"/>
      <c r="AJ84" s="14"/>
      <c r="AK84" s="1"/>
      <c r="AL84" s="1"/>
      <c r="AM84" s="8">
        <v>218.01111629409701</v>
      </c>
      <c r="AN84" s="8">
        <v>44.144155251704539</v>
      </c>
      <c r="AO84" s="10">
        <v>1</v>
      </c>
      <c r="AP84" s="10">
        <v>1</v>
      </c>
      <c r="AQ84" s="10">
        <v>1</v>
      </c>
      <c r="AR84" s="10">
        <v>90600</v>
      </c>
      <c r="AS84" s="8">
        <v>150.09940357852884</v>
      </c>
      <c r="AT84" s="8">
        <v>4</v>
      </c>
      <c r="AU84" s="8">
        <v>4</v>
      </c>
      <c r="AV84" s="1">
        <v>292.57888888888903</v>
      </c>
      <c r="AW84" s="1">
        <v>148.37888888888901</v>
      </c>
      <c r="AX84" s="1">
        <v>51.13</v>
      </c>
      <c r="AY84" s="1">
        <v>91.718888888888898</v>
      </c>
      <c r="AZ84" s="1">
        <v>25</v>
      </c>
      <c r="BA84" t="s">
        <v>40</v>
      </c>
      <c r="BB84" t="s">
        <v>41</v>
      </c>
      <c r="BC84" s="8">
        <v>3.6094560461380301</v>
      </c>
      <c r="BD84" s="8">
        <v>2.7825505801356352</v>
      </c>
      <c r="BE84" s="8">
        <v>39.35</v>
      </c>
      <c r="BF84" s="8">
        <v>570.81093024968641</v>
      </c>
      <c r="BG84" s="8">
        <v>1</v>
      </c>
      <c r="BH84" s="8">
        <v>0</v>
      </c>
    </row>
    <row r="85" spans="1:60" x14ac:dyDescent="0.35">
      <c r="A85" s="8">
        <v>39167</v>
      </c>
      <c r="B85" t="s">
        <v>144</v>
      </c>
      <c r="C85" t="s">
        <v>39</v>
      </c>
      <c r="D85" s="8">
        <v>9243</v>
      </c>
      <c r="E85" s="8">
        <v>22307</v>
      </c>
      <c r="F85" s="8">
        <v>31550</v>
      </c>
      <c r="G85" s="8">
        <v>32031</v>
      </c>
      <c r="H85" s="1">
        <v>29.296354293823242</v>
      </c>
      <c r="I85" s="1">
        <v>70.703643798828125</v>
      </c>
      <c r="J85" s="9">
        <v>6938</v>
      </c>
      <c r="K85" s="9">
        <v>15812</v>
      </c>
      <c r="L85" s="1">
        <f t="shared" si="6"/>
        <v>30.496703296703298</v>
      </c>
      <c r="M85" s="1">
        <f t="shared" si="7"/>
        <v>69.503296703296698</v>
      </c>
      <c r="N85" s="9">
        <v>8022</v>
      </c>
      <c r="O85" s="9">
        <v>11715</v>
      </c>
      <c r="P85" s="1">
        <f t="shared" si="12"/>
        <v>40.644474844201248</v>
      </c>
      <c r="Q85" s="1">
        <f t="shared" si="9"/>
        <v>59.355525155798752</v>
      </c>
      <c r="R85" s="9">
        <v>9277</v>
      </c>
      <c r="S85" s="9">
        <v>10209</v>
      </c>
      <c r="T85" s="1">
        <f t="shared" si="10"/>
        <v>47.608539464230731</v>
      </c>
      <c r="U85" s="1">
        <f t="shared" si="11"/>
        <v>52.391460535769276</v>
      </c>
      <c r="V85" s="11">
        <v>59423</v>
      </c>
      <c r="W85" s="12">
        <v>19.805462531</v>
      </c>
      <c r="X85" s="12">
        <v>21.873685273</v>
      </c>
      <c r="Y85" s="13">
        <v>1.3008431079</v>
      </c>
      <c r="Z85" s="13">
        <v>0.28271881259999998</v>
      </c>
      <c r="AA85" s="13">
        <v>2.69256012E-2</v>
      </c>
      <c r="AB85" s="13">
        <v>1.1830436026</v>
      </c>
      <c r="AC85" s="13">
        <v>94.729313564999998</v>
      </c>
      <c r="AD85" s="13">
        <v>56.562206611000001</v>
      </c>
      <c r="AE85" s="14"/>
      <c r="AF85" s="14"/>
      <c r="AG85" s="14"/>
      <c r="AH85" s="14"/>
      <c r="AI85" s="14"/>
      <c r="AJ85" s="14"/>
      <c r="AK85" s="1"/>
      <c r="AL85" s="1"/>
      <c r="AM85" s="8">
        <v>37.066719339681903</v>
      </c>
      <c r="AN85" s="8">
        <v>19.826180157509668</v>
      </c>
      <c r="AO85" s="10">
        <v>4</v>
      </c>
      <c r="AP85" s="10">
        <v>5</v>
      </c>
      <c r="AQ85" s="10">
        <v>0</v>
      </c>
      <c r="AR85" s="10">
        <v>53450</v>
      </c>
      <c r="AS85" s="8">
        <v>88.552021206096754</v>
      </c>
      <c r="AT85" s="8">
        <v>3</v>
      </c>
      <c r="AU85" s="8">
        <v>3</v>
      </c>
      <c r="AV85" s="1">
        <v>383.66</v>
      </c>
      <c r="AW85" s="1">
        <v>129.18888888888901</v>
      </c>
      <c r="AX85" s="1">
        <v>155.36000000000001</v>
      </c>
      <c r="AY85" s="1">
        <v>87.798888888888897</v>
      </c>
      <c r="AZ85" s="1">
        <v>35</v>
      </c>
      <c r="BA85" t="s">
        <v>145</v>
      </c>
      <c r="BB85" t="s">
        <v>146</v>
      </c>
      <c r="BC85" s="8">
        <v>1.251091034790335</v>
      </c>
      <c r="BD85" s="8">
        <v>1.09776119639502</v>
      </c>
      <c r="BE85" s="8">
        <v>44</v>
      </c>
      <c r="BF85" s="8">
        <v>93.928906249999997</v>
      </c>
      <c r="BG85" s="8">
        <v>0</v>
      </c>
      <c r="BH85" s="8">
        <v>1</v>
      </c>
    </row>
    <row r="86" spans="1:60" x14ac:dyDescent="0.35">
      <c r="A86" s="8">
        <v>39169</v>
      </c>
      <c r="B86" t="s">
        <v>147</v>
      </c>
      <c r="C86" t="s">
        <v>39</v>
      </c>
      <c r="D86" s="8">
        <v>16660</v>
      </c>
      <c r="E86" s="8">
        <v>36759</v>
      </c>
      <c r="F86" s="8">
        <v>53419</v>
      </c>
      <c r="G86" s="8">
        <v>54283</v>
      </c>
      <c r="H86" s="1">
        <v>31.187404632568359</v>
      </c>
      <c r="I86" s="1">
        <v>68.812591552734375</v>
      </c>
      <c r="J86" s="9">
        <v>12832</v>
      </c>
      <c r="K86" s="9">
        <v>25599</v>
      </c>
      <c r="L86" s="1">
        <f t="shared" si="6"/>
        <v>33.389711430876119</v>
      </c>
      <c r="M86" s="1">
        <f t="shared" si="7"/>
        <v>66.610288569123881</v>
      </c>
      <c r="N86" s="9">
        <v>15911</v>
      </c>
      <c r="O86" s="9">
        <v>21589</v>
      </c>
      <c r="P86" s="1">
        <f t="shared" si="12"/>
        <v>42.429333333333332</v>
      </c>
      <c r="Q86" s="1">
        <f t="shared" si="9"/>
        <v>57.570666666666668</v>
      </c>
      <c r="R86" s="9">
        <v>16599</v>
      </c>
      <c r="S86" s="9">
        <v>20648</v>
      </c>
      <c r="T86" s="1">
        <f t="shared" si="10"/>
        <v>44.564662925873229</v>
      </c>
      <c r="U86" s="1">
        <f t="shared" si="11"/>
        <v>55.435337074126778</v>
      </c>
      <c r="V86" s="11">
        <v>116710</v>
      </c>
      <c r="W86" s="12">
        <v>24.176163139</v>
      </c>
      <c r="X86" s="12">
        <v>18.698483419999999</v>
      </c>
      <c r="Y86" s="13">
        <v>1.5380001714</v>
      </c>
      <c r="Z86" s="13">
        <v>0.22877217029999999</v>
      </c>
      <c r="AA86" s="13">
        <v>6.1691371799999999E-2</v>
      </c>
      <c r="AB86" s="13">
        <v>2.1986119441</v>
      </c>
      <c r="AC86" s="13">
        <v>93.471853311999993</v>
      </c>
      <c r="AD86" s="13">
        <v>51.000698567999997</v>
      </c>
      <c r="AE86" s="14"/>
      <c r="AF86" s="14"/>
      <c r="AG86" s="14"/>
      <c r="AH86" s="14"/>
      <c r="AI86" s="14"/>
      <c r="AJ86" s="14"/>
      <c r="AK86" s="1"/>
      <c r="AL86" s="1"/>
      <c r="AM86" s="8">
        <v>80.863072065040697</v>
      </c>
      <c r="AN86" s="8">
        <v>23.395272471397671</v>
      </c>
      <c r="AO86" s="10">
        <v>4</v>
      </c>
      <c r="AP86" s="10">
        <v>3</v>
      </c>
      <c r="AQ86" s="10">
        <v>0</v>
      </c>
      <c r="AR86" s="10">
        <v>67708</v>
      </c>
      <c r="AS86" s="8">
        <v>112.17362491716369</v>
      </c>
      <c r="AT86" s="8">
        <v>0</v>
      </c>
      <c r="AU86" s="8">
        <v>0</v>
      </c>
      <c r="AV86" s="1">
        <v>548.12</v>
      </c>
      <c r="AW86" s="1">
        <v>306.77888888888901</v>
      </c>
      <c r="AX86" s="1">
        <v>152.508888888889</v>
      </c>
      <c r="AY86" s="1">
        <v>78.858888888888899</v>
      </c>
      <c r="AZ86" s="1">
        <v>34</v>
      </c>
      <c r="BA86" t="s">
        <v>46</v>
      </c>
      <c r="BB86" t="s">
        <v>47</v>
      </c>
      <c r="BC86" s="8">
        <v>1.428180077355935</v>
      </c>
      <c r="BD86" s="8">
        <v>2.0174174918482999</v>
      </c>
      <c r="BE86" s="8">
        <v>38.700000000000003</v>
      </c>
      <c r="BF86" s="8">
        <v>208.65270644014151</v>
      </c>
      <c r="BG86" s="8">
        <v>0</v>
      </c>
      <c r="BH86" s="8">
        <v>1</v>
      </c>
    </row>
    <row r="87" spans="1:60" x14ac:dyDescent="0.35">
      <c r="A87" s="8">
        <v>39171</v>
      </c>
      <c r="B87" t="s">
        <v>148</v>
      </c>
      <c r="C87" t="s">
        <v>39</v>
      </c>
      <c r="D87" s="8">
        <v>4842</v>
      </c>
      <c r="E87" s="8">
        <v>13452</v>
      </c>
      <c r="F87" s="8">
        <v>18294</v>
      </c>
      <c r="G87" s="8">
        <v>18651</v>
      </c>
      <c r="H87" s="1">
        <v>26.467695236206055</v>
      </c>
      <c r="I87" s="1">
        <v>73.532302856445313</v>
      </c>
      <c r="J87" s="9">
        <v>3903</v>
      </c>
      <c r="K87" s="9">
        <v>8935</v>
      </c>
      <c r="L87" s="1">
        <f t="shared" si="6"/>
        <v>30.401931765072444</v>
      </c>
      <c r="M87" s="1">
        <f t="shared" si="7"/>
        <v>69.598068234927553</v>
      </c>
      <c r="N87" s="9">
        <v>4481</v>
      </c>
      <c r="O87" s="9">
        <v>7658</v>
      </c>
      <c r="P87" s="1">
        <f t="shared" si="12"/>
        <v>36.914078589669657</v>
      </c>
      <c r="Q87" s="1">
        <f t="shared" si="9"/>
        <v>63.085921410330336</v>
      </c>
      <c r="R87" s="9">
        <v>5290</v>
      </c>
      <c r="S87" s="9">
        <v>6856</v>
      </c>
      <c r="T87" s="1">
        <f t="shared" si="10"/>
        <v>43.553433229046604</v>
      </c>
      <c r="U87" s="1">
        <f t="shared" si="11"/>
        <v>56.446566770953396</v>
      </c>
      <c r="V87" s="11">
        <v>36716</v>
      </c>
      <c r="W87" s="12">
        <v>22.126593311000001</v>
      </c>
      <c r="X87" s="12">
        <v>19.969495588000001</v>
      </c>
      <c r="Y87" s="13">
        <v>1.222900098</v>
      </c>
      <c r="Z87" s="13">
        <v>0.35679267889999999</v>
      </c>
      <c r="AA87" s="13">
        <v>3.8130515300000001E-2</v>
      </c>
      <c r="AB87" s="13">
        <v>5.2129861641000002</v>
      </c>
      <c r="AC87" s="13">
        <v>91.752914261000001</v>
      </c>
      <c r="AD87" s="13">
        <v>63.628393815000003</v>
      </c>
      <c r="AE87" s="14"/>
      <c r="AF87" s="14"/>
      <c r="AG87" s="14"/>
      <c r="AH87" s="14"/>
      <c r="AI87" s="14"/>
      <c r="AJ87" s="14"/>
      <c r="AK87" s="1"/>
      <c r="AL87" s="1"/>
      <c r="AM87" s="8">
        <v>33.901669359006803</v>
      </c>
      <c r="AN87" s="8">
        <v>14.56671571284752</v>
      </c>
      <c r="AO87" s="10">
        <v>6</v>
      </c>
      <c r="AP87" s="10">
        <v>6</v>
      </c>
      <c r="AQ87" s="10">
        <v>0</v>
      </c>
      <c r="AR87" s="10">
        <v>52458</v>
      </c>
      <c r="AS87" s="8">
        <v>86.908548707753468</v>
      </c>
      <c r="AT87" s="8">
        <v>1</v>
      </c>
      <c r="AU87" s="8">
        <v>1</v>
      </c>
      <c r="AV87" s="1">
        <v>410.66</v>
      </c>
      <c r="AW87" s="1">
        <v>153.5</v>
      </c>
      <c r="AX87" s="1">
        <v>147.258888888889</v>
      </c>
      <c r="AY87" s="1">
        <v>103.09888888888899</v>
      </c>
      <c r="AZ87" s="1">
        <v>37</v>
      </c>
      <c r="BA87" t="s">
        <v>73</v>
      </c>
      <c r="BB87" t="s">
        <v>74</v>
      </c>
      <c r="BC87" s="8">
        <v>1.15455272101989</v>
      </c>
      <c r="BD87" s="8">
        <v>4.5230190244078248</v>
      </c>
      <c r="BE87" s="8">
        <v>41.5</v>
      </c>
      <c r="BF87" s="8">
        <v>86.862153882661744</v>
      </c>
      <c r="BG87" s="8">
        <v>0</v>
      </c>
      <c r="BH87" s="8">
        <v>1</v>
      </c>
    </row>
    <row r="88" spans="1:60" x14ac:dyDescent="0.35">
      <c r="A88" s="8">
        <v>39173</v>
      </c>
      <c r="B88" t="s">
        <v>149</v>
      </c>
      <c r="C88" t="s">
        <v>39</v>
      </c>
      <c r="D88" s="8">
        <v>30617</v>
      </c>
      <c r="E88" s="8">
        <v>35757</v>
      </c>
      <c r="F88" s="8">
        <v>66374</v>
      </c>
      <c r="G88" s="8">
        <v>67597</v>
      </c>
      <c r="H88" s="1">
        <v>46.128002166748047</v>
      </c>
      <c r="I88" s="1">
        <v>53.871997833251953</v>
      </c>
      <c r="J88" s="9">
        <v>23269</v>
      </c>
      <c r="K88" s="9">
        <v>24854</v>
      </c>
      <c r="L88" s="1">
        <f t="shared" si="6"/>
        <v>48.353178313903953</v>
      </c>
      <c r="M88" s="1">
        <f t="shared" si="7"/>
        <v>51.646821686096047</v>
      </c>
      <c r="N88" s="9">
        <v>25929</v>
      </c>
      <c r="O88" s="9">
        <v>21037</v>
      </c>
      <c r="P88" s="1">
        <f t="shared" si="12"/>
        <v>55.208022825022354</v>
      </c>
      <c r="Q88" s="1">
        <f t="shared" si="9"/>
        <v>44.791977174977646</v>
      </c>
      <c r="R88" s="9">
        <v>25871</v>
      </c>
      <c r="S88" s="9">
        <v>20875</v>
      </c>
      <c r="T88" s="1">
        <f t="shared" si="10"/>
        <v>55.343772729217477</v>
      </c>
      <c r="U88" s="1">
        <f t="shared" si="11"/>
        <v>44.65622727078253</v>
      </c>
      <c r="V88" s="11">
        <v>132472</v>
      </c>
      <c r="W88" s="12">
        <v>20.307687661999999</v>
      </c>
      <c r="X88" s="12">
        <v>16.070565855000002</v>
      </c>
      <c r="Y88" s="13">
        <v>2.6541457818</v>
      </c>
      <c r="Z88" s="13">
        <v>0.32988103149999998</v>
      </c>
      <c r="AA88" s="13">
        <v>4.0763331100000001E-2</v>
      </c>
      <c r="AB88" s="13">
        <v>6.1001570142999997</v>
      </c>
      <c r="AC88" s="13">
        <v>87.331662539999996</v>
      </c>
      <c r="AD88" s="13">
        <v>29.546251433999998</v>
      </c>
      <c r="AE88" s="14"/>
      <c r="AF88" s="14"/>
      <c r="AG88" s="14"/>
      <c r="AH88" s="14"/>
      <c r="AI88" s="14"/>
      <c r="AJ88" s="14"/>
      <c r="AK88" s="1"/>
      <c r="AL88" s="1"/>
      <c r="AM88" s="8">
        <v>81.284579668706101</v>
      </c>
      <c r="AN88" s="8">
        <v>36.260981723491767</v>
      </c>
      <c r="AO88" s="10">
        <v>2</v>
      </c>
      <c r="AP88" s="10">
        <v>2</v>
      </c>
      <c r="AQ88" s="10">
        <v>1</v>
      </c>
      <c r="AR88" s="10">
        <v>67865</v>
      </c>
      <c r="AS88" s="8">
        <v>112.43373094764746</v>
      </c>
      <c r="AT88" s="8">
        <v>1</v>
      </c>
      <c r="AU88" s="8">
        <v>1</v>
      </c>
      <c r="AV88" s="1">
        <v>525.168888888889</v>
      </c>
      <c r="AW88" s="1">
        <v>165.18</v>
      </c>
      <c r="AX88" s="1">
        <v>157.83000000000001</v>
      </c>
      <c r="AY88" s="1">
        <v>171.84</v>
      </c>
      <c r="AZ88" s="1">
        <v>23</v>
      </c>
      <c r="BA88" t="s">
        <v>73</v>
      </c>
      <c r="BB88" t="s">
        <v>74</v>
      </c>
      <c r="BC88" s="8">
        <v>2.629006017132185</v>
      </c>
      <c r="BD88" s="8">
        <v>5.630956006216115</v>
      </c>
      <c r="BE88" s="8">
        <v>34.900000000000006</v>
      </c>
      <c r="BF88" s="8">
        <v>210.25399281213151</v>
      </c>
      <c r="BG88" s="8">
        <v>1</v>
      </c>
      <c r="BH88" s="8">
        <v>0</v>
      </c>
    </row>
    <row r="89" spans="1:60" x14ac:dyDescent="0.35">
      <c r="A89" s="8">
        <v>39175</v>
      </c>
      <c r="B89" t="s">
        <v>150</v>
      </c>
      <c r="C89" t="s">
        <v>39</v>
      </c>
      <c r="D89" s="8">
        <v>2733</v>
      </c>
      <c r="E89" s="8">
        <v>8462</v>
      </c>
      <c r="F89" s="8">
        <v>11195</v>
      </c>
      <c r="G89" s="8">
        <v>11390</v>
      </c>
      <c r="H89" s="1">
        <v>24.412683486938477</v>
      </c>
      <c r="I89" s="1">
        <v>75.587318420410156</v>
      </c>
      <c r="J89" s="9">
        <v>2255</v>
      </c>
      <c r="K89" s="9">
        <v>5811</v>
      </c>
      <c r="L89" s="1">
        <f t="shared" si="6"/>
        <v>27.956855938507314</v>
      </c>
      <c r="M89" s="1">
        <f t="shared" si="7"/>
        <v>72.043144061492683</v>
      </c>
      <c r="N89" s="9">
        <v>3006</v>
      </c>
      <c r="O89" s="9">
        <v>4762</v>
      </c>
      <c r="P89" s="1">
        <f t="shared" si="12"/>
        <v>38.697219361483008</v>
      </c>
      <c r="Q89" s="1">
        <f t="shared" si="9"/>
        <v>61.302780638516992</v>
      </c>
      <c r="R89" s="9">
        <v>3595</v>
      </c>
      <c r="S89" s="9">
        <v>4145</v>
      </c>
      <c r="T89" s="1">
        <f t="shared" si="10"/>
        <v>46.447028423772608</v>
      </c>
      <c r="U89" s="1">
        <f t="shared" si="11"/>
        <v>53.552971576227392</v>
      </c>
      <c r="V89" s="11">
        <v>21708</v>
      </c>
      <c r="W89" s="12">
        <v>22.328173945</v>
      </c>
      <c r="X89" s="12">
        <v>20.402616547000001</v>
      </c>
      <c r="Y89" s="13">
        <v>0.4238068915</v>
      </c>
      <c r="Z89" s="13">
        <v>0.29482218539999999</v>
      </c>
      <c r="AA89" s="13">
        <v>3.6852773200000001E-2</v>
      </c>
      <c r="AB89" s="13">
        <v>3.2798968122000001</v>
      </c>
      <c r="AC89" s="13">
        <v>94.476690621000003</v>
      </c>
      <c r="AD89" s="13">
        <v>57.417643157000001</v>
      </c>
      <c r="AE89" s="14"/>
      <c r="AF89" s="14"/>
      <c r="AG89" s="14"/>
      <c r="AH89" s="14"/>
      <c r="AI89" s="14"/>
      <c r="AJ89" s="14"/>
      <c r="AK89" s="1"/>
      <c r="AL89" s="1"/>
      <c r="AM89" s="8">
        <v>20.978884785203199</v>
      </c>
      <c r="AN89" s="8">
        <v>19.408152599947741</v>
      </c>
      <c r="AO89" s="10">
        <v>7</v>
      </c>
      <c r="AP89" s="10">
        <v>9</v>
      </c>
      <c r="AQ89" s="10">
        <v>0</v>
      </c>
      <c r="AR89" s="10">
        <v>63516</v>
      </c>
      <c r="AS89" s="8">
        <v>105.22862823061629</v>
      </c>
      <c r="AT89" s="8">
        <v>2</v>
      </c>
      <c r="AU89" s="8">
        <v>1</v>
      </c>
      <c r="AV89" s="1">
        <v>545.65888888888901</v>
      </c>
      <c r="AW89" s="1">
        <v>62.298888888888897</v>
      </c>
      <c r="AX89" s="1">
        <v>273.88888888888903</v>
      </c>
      <c r="AY89" s="1">
        <v>209.46</v>
      </c>
      <c r="AZ89" s="1">
        <v>35</v>
      </c>
      <c r="BA89" t="s">
        <v>73</v>
      </c>
      <c r="BB89" t="s">
        <v>74</v>
      </c>
      <c r="BC89" s="8">
        <v>0.2654225385278165</v>
      </c>
      <c r="BD89" s="8">
        <v>2.9174663553813152</v>
      </c>
      <c r="BE89" s="8">
        <v>42.35</v>
      </c>
      <c r="BF89" s="8">
        <v>53.718562139614747</v>
      </c>
      <c r="BG89" s="8">
        <v>0</v>
      </c>
      <c r="BH89" s="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McCain, Michael</cp:lastModifiedBy>
  <cp:revision/>
  <dcterms:created xsi:type="dcterms:W3CDTF">2024-04-25T13:51:13Z</dcterms:created>
  <dcterms:modified xsi:type="dcterms:W3CDTF">2024-07-16T16:41:52Z</dcterms:modified>
  <cp:category/>
  <cp:contentStatus/>
</cp:coreProperties>
</file>