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asturilele/Documents/for_paper/raw data/"/>
    </mc:Choice>
  </mc:AlternateContent>
  <xr:revisionPtr revIDLastSave="0" documentId="13_ncr:1_{E99ED6C6-D078-2A43-9A65-602743CBA47E}" xr6:coauthVersionLast="47" xr6:coauthVersionMax="47" xr10:uidLastSave="{00000000-0000-0000-0000-000000000000}"/>
  <bookViews>
    <workbookView xWindow="0" yWindow="500" windowWidth="44800" windowHeight="23020" activeTab="5" xr2:uid="{00000000-000D-0000-FFFF-FFFF00000000}"/>
  </bookViews>
  <sheets>
    <sheet name="setup 1 " sheetId="1" r:id="rId1"/>
    <sheet name="Spot plate counts" sheetId="2" r:id="rId2"/>
    <sheet name="setup 2 - glycerol stock math" sheetId="3" r:id="rId3"/>
    <sheet name="setup 2" sheetId="4" r:id="rId4"/>
    <sheet name="spot plate counts 2" sheetId="5" r:id="rId5"/>
    <sheet name="setup 3" sheetId="7" r:id="rId6"/>
    <sheet name="spot plate counts 3" sheetId="8" r:id="rId7"/>
    <sheet name="all Normalized CFU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4" i="8" l="1"/>
  <c r="F243" i="8"/>
  <c r="L242" i="8"/>
  <c r="I242" i="8"/>
  <c r="F242" i="8"/>
  <c r="F241" i="8"/>
  <c r="L241" i="8" s="1"/>
  <c r="L240" i="8"/>
  <c r="F240" i="8"/>
  <c r="I240" i="8" s="1"/>
  <c r="L239" i="8"/>
  <c r="F239" i="8"/>
  <c r="I239" i="8" s="1"/>
  <c r="F238" i="8"/>
  <c r="L237" i="8"/>
  <c r="F237" i="8"/>
  <c r="I237" i="8" s="1"/>
  <c r="F236" i="8"/>
  <c r="F235" i="8"/>
  <c r="L235" i="8" s="1"/>
  <c r="L234" i="8"/>
  <c r="I234" i="8"/>
  <c r="F234" i="8"/>
  <c r="F233" i="8"/>
  <c r="L233" i="8" s="1"/>
  <c r="F232" i="8"/>
  <c r="L232" i="8" s="1"/>
  <c r="L231" i="8"/>
  <c r="F231" i="8"/>
  <c r="I231" i="8" s="1"/>
  <c r="F230" i="8"/>
  <c r="L230" i="8" s="1"/>
  <c r="L229" i="8"/>
  <c r="I229" i="8"/>
  <c r="F229" i="8"/>
  <c r="F228" i="8"/>
  <c r="L227" i="8"/>
  <c r="F227" i="8"/>
  <c r="I227" i="8" s="1"/>
  <c r="L226" i="8"/>
  <c r="I226" i="8"/>
  <c r="F226" i="8"/>
  <c r="I225" i="8"/>
  <c r="F225" i="8"/>
  <c r="L225" i="8" s="1"/>
  <c r="L224" i="8"/>
  <c r="F224" i="8"/>
  <c r="I224" i="8" s="1"/>
  <c r="L223" i="8"/>
  <c r="F223" i="8"/>
  <c r="I223" i="8" s="1"/>
  <c r="L222" i="8"/>
  <c r="F222" i="8"/>
  <c r="I222" i="8" s="1"/>
  <c r="L221" i="8"/>
  <c r="F221" i="8"/>
  <c r="I221" i="8" s="1"/>
  <c r="F220" i="8"/>
  <c r="F219" i="8"/>
  <c r="L218" i="8"/>
  <c r="I218" i="8"/>
  <c r="F218" i="8"/>
  <c r="F217" i="8"/>
  <c r="L217" i="8" s="1"/>
  <c r="F216" i="8"/>
  <c r="L216" i="8" s="1"/>
  <c r="L215" i="8"/>
  <c r="F215" i="8"/>
  <c r="I215" i="8" s="1"/>
  <c r="F214" i="8"/>
  <c r="L214" i="8" s="1"/>
  <c r="F213" i="8"/>
  <c r="L213" i="8" s="1"/>
  <c r="F212" i="8"/>
  <c r="L211" i="8"/>
  <c r="F211" i="8"/>
  <c r="I211" i="8" s="1"/>
  <c r="L210" i="8"/>
  <c r="I210" i="8"/>
  <c r="F210" i="8"/>
  <c r="F209" i="8"/>
  <c r="L209" i="8" s="1"/>
  <c r="L208" i="8"/>
  <c r="F208" i="8"/>
  <c r="I208" i="8" s="1"/>
  <c r="L207" i="8"/>
  <c r="F207" i="8"/>
  <c r="I207" i="8" s="1"/>
  <c r="L206" i="8"/>
  <c r="F206" i="8"/>
  <c r="I206" i="8" s="1"/>
  <c r="L205" i="8"/>
  <c r="F205" i="8"/>
  <c r="I205" i="8" s="1"/>
  <c r="F204" i="8"/>
  <c r="L203" i="8"/>
  <c r="F203" i="8"/>
  <c r="I203" i="8" s="1"/>
  <c r="L202" i="8"/>
  <c r="I202" i="8"/>
  <c r="F202" i="8"/>
  <c r="F201" i="8"/>
  <c r="L201" i="8" s="1"/>
  <c r="I200" i="8"/>
  <c r="F200" i="8"/>
  <c r="L200" i="8" s="1"/>
  <c r="L199" i="8"/>
  <c r="F199" i="8"/>
  <c r="I199" i="8" s="1"/>
  <c r="F198" i="8"/>
  <c r="L198" i="8" s="1"/>
  <c r="F197" i="8"/>
  <c r="L197" i="8" s="1"/>
  <c r="F196" i="8"/>
  <c r="L195" i="8"/>
  <c r="F195" i="8"/>
  <c r="I195" i="8" s="1"/>
  <c r="L194" i="8"/>
  <c r="I194" i="8"/>
  <c r="F194" i="8"/>
  <c r="F193" i="8"/>
  <c r="L193" i="8" s="1"/>
  <c r="L192" i="8"/>
  <c r="F192" i="8"/>
  <c r="I192" i="8" s="1"/>
  <c r="L191" i="8"/>
  <c r="F191" i="8"/>
  <c r="I191" i="8" s="1"/>
  <c r="F190" i="8"/>
  <c r="L190" i="8" s="1"/>
  <c r="L189" i="8"/>
  <c r="F189" i="8"/>
  <c r="I189" i="8" s="1"/>
  <c r="F188" i="8"/>
  <c r="L187" i="8"/>
  <c r="F187" i="8"/>
  <c r="I187" i="8" s="1"/>
  <c r="L186" i="8"/>
  <c r="I186" i="8"/>
  <c r="F186" i="8"/>
  <c r="F185" i="8"/>
  <c r="L185" i="8" s="1"/>
  <c r="L184" i="8"/>
  <c r="I184" i="8"/>
  <c r="F184" i="8"/>
  <c r="L183" i="8"/>
  <c r="F183" i="8"/>
  <c r="I183" i="8" s="1"/>
  <c r="F182" i="8"/>
  <c r="L182" i="8" s="1"/>
  <c r="I181" i="8"/>
  <c r="F181" i="8"/>
  <c r="L181" i="8" s="1"/>
  <c r="F180" i="8"/>
  <c r="L179" i="8"/>
  <c r="F179" i="8"/>
  <c r="I179" i="8" s="1"/>
  <c r="L178" i="8"/>
  <c r="I178" i="8"/>
  <c r="F178" i="8"/>
  <c r="I177" i="8"/>
  <c r="F177" i="8"/>
  <c r="L177" i="8" s="1"/>
  <c r="L176" i="8"/>
  <c r="F176" i="8"/>
  <c r="I176" i="8" s="1"/>
  <c r="L175" i="8"/>
  <c r="F175" i="8"/>
  <c r="I175" i="8" s="1"/>
  <c r="F174" i="8"/>
  <c r="L173" i="8"/>
  <c r="F173" i="8"/>
  <c r="I173" i="8" s="1"/>
  <c r="F172" i="8"/>
  <c r="F171" i="8"/>
  <c r="L171" i="8" s="1"/>
  <c r="L170" i="8"/>
  <c r="I170" i="8"/>
  <c r="F170" i="8"/>
  <c r="F169" i="8"/>
  <c r="L169" i="8" s="1"/>
  <c r="I168" i="8"/>
  <c r="F168" i="8"/>
  <c r="L168" i="8" s="1"/>
  <c r="L167" i="8"/>
  <c r="F167" i="8"/>
  <c r="I167" i="8" s="1"/>
  <c r="F166" i="8"/>
  <c r="L166" i="8" s="1"/>
  <c r="L165" i="8"/>
  <c r="I165" i="8"/>
  <c r="F165" i="8"/>
  <c r="F164" i="8"/>
  <c r="L163" i="8"/>
  <c r="F163" i="8"/>
  <c r="I163" i="8" s="1"/>
  <c r="L162" i="8"/>
  <c r="I162" i="8"/>
  <c r="F162" i="8"/>
  <c r="I161" i="8"/>
  <c r="F161" i="8"/>
  <c r="L161" i="8" s="1"/>
  <c r="L160" i="8"/>
  <c r="F160" i="8"/>
  <c r="I160" i="8" s="1"/>
  <c r="L159" i="8"/>
  <c r="F159" i="8"/>
  <c r="I159" i="8" s="1"/>
  <c r="F158" i="8"/>
  <c r="L158" i="8" s="1"/>
  <c r="L157" i="8"/>
  <c r="F157" i="8"/>
  <c r="I157" i="8" s="1"/>
  <c r="F156" i="8"/>
  <c r="F155" i="8"/>
  <c r="L154" i="8"/>
  <c r="I154" i="8"/>
  <c r="F154" i="8"/>
  <c r="F153" i="8"/>
  <c r="L153" i="8" s="1"/>
  <c r="F152" i="8"/>
  <c r="L152" i="8" s="1"/>
  <c r="L151" i="8"/>
  <c r="F151" i="8"/>
  <c r="I151" i="8" s="1"/>
  <c r="F150" i="8"/>
  <c r="L150" i="8" s="1"/>
  <c r="I149" i="8"/>
  <c r="F149" i="8"/>
  <c r="L149" i="8" s="1"/>
  <c r="F148" i="8"/>
  <c r="L147" i="8"/>
  <c r="F147" i="8"/>
  <c r="I147" i="8" s="1"/>
  <c r="L146" i="8"/>
  <c r="I146" i="8"/>
  <c r="F146" i="8"/>
  <c r="I145" i="8"/>
  <c r="F145" i="8"/>
  <c r="L145" i="8" s="1"/>
  <c r="L144" i="8"/>
  <c r="F144" i="8"/>
  <c r="I144" i="8" s="1"/>
  <c r="L143" i="8"/>
  <c r="F143" i="8"/>
  <c r="I143" i="8" s="1"/>
  <c r="L142" i="8"/>
  <c r="F142" i="8"/>
  <c r="I142" i="8" s="1"/>
  <c r="L141" i="8"/>
  <c r="F141" i="8"/>
  <c r="I141" i="8" s="1"/>
  <c r="F140" i="8"/>
  <c r="F139" i="8"/>
  <c r="L139" i="8" s="1"/>
  <c r="L138" i="8"/>
  <c r="I138" i="8"/>
  <c r="F138" i="8"/>
  <c r="F137" i="8"/>
  <c r="L137" i="8" s="1"/>
  <c r="F136" i="8"/>
  <c r="L136" i="8" s="1"/>
  <c r="L135" i="8"/>
  <c r="F135" i="8"/>
  <c r="I135" i="8" s="1"/>
  <c r="F134" i="8"/>
  <c r="L134" i="8" s="1"/>
  <c r="F133" i="8"/>
  <c r="L133" i="8" s="1"/>
  <c r="F132" i="8"/>
  <c r="L131" i="8"/>
  <c r="F131" i="8"/>
  <c r="I131" i="8" s="1"/>
  <c r="L130" i="8"/>
  <c r="I130" i="8"/>
  <c r="F130" i="8"/>
  <c r="F129" i="8"/>
  <c r="L128" i="8"/>
  <c r="F128" i="8"/>
  <c r="I128" i="8" s="1"/>
  <c r="L127" i="8"/>
  <c r="F127" i="8"/>
  <c r="I127" i="8" s="1"/>
  <c r="F126" i="8"/>
  <c r="L126" i="8" s="1"/>
  <c r="L125" i="8"/>
  <c r="F125" i="8"/>
  <c r="I125" i="8" s="1"/>
  <c r="F124" i="8"/>
  <c r="L123" i="8"/>
  <c r="F123" i="8"/>
  <c r="I123" i="8" s="1"/>
  <c r="L122" i="8"/>
  <c r="I122" i="8"/>
  <c r="F122" i="8"/>
  <c r="F121" i="8"/>
  <c r="L121" i="8" s="1"/>
  <c r="L120" i="8"/>
  <c r="I120" i="8"/>
  <c r="F120" i="8"/>
  <c r="L119" i="8"/>
  <c r="F119" i="8"/>
  <c r="I119" i="8" s="1"/>
  <c r="F118" i="8"/>
  <c r="L118" i="8" s="1"/>
  <c r="F117" i="8"/>
  <c r="L117" i="8" s="1"/>
  <c r="F116" i="8"/>
  <c r="L115" i="8"/>
  <c r="F115" i="8"/>
  <c r="I115" i="8" s="1"/>
  <c r="L114" i="8"/>
  <c r="I114" i="8"/>
  <c r="F114" i="8"/>
  <c r="F113" i="8"/>
  <c r="L113" i="8" s="1"/>
  <c r="L112" i="8"/>
  <c r="F112" i="8"/>
  <c r="I112" i="8" s="1"/>
  <c r="L111" i="8"/>
  <c r="F111" i="8"/>
  <c r="I111" i="8" s="1"/>
  <c r="F110" i="8"/>
  <c r="L110" i="8" s="1"/>
  <c r="L109" i="8"/>
  <c r="F109" i="8"/>
  <c r="I109" i="8" s="1"/>
  <c r="F108" i="8"/>
  <c r="F107" i="8"/>
  <c r="L107" i="8" s="1"/>
  <c r="L106" i="8"/>
  <c r="I106" i="8"/>
  <c r="F106" i="8"/>
  <c r="F105" i="8"/>
  <c r="L105" i="8" s="1"/>
  <c r="I104" i="8"/>
  <c r="F104" i="8"/>
  <c r="L104" i="8" s="1"/>
  <c r="L103" i="8"/>
  <c r="F103" i="8"/>
  <c r="I103" i="8" s="1"/>
  <c r="F102" i="8"/>
  <c r="L102" i="8" s="1"/>
  <c r="L101" i="8"/>
  <c r="I101" i="8"/>
  <c r="F101" i="8"/>
  <c r="F100" i="8"/>
  <c r="L99" i="8"/>
  <c r="F99" i="8"/>
  <c r="I99" i="8" s="1"/>
  <c r="L98" i="8"/>
  <c r="I98" i="8"/>
  <c r="F98" i="8"/>
  <c r="I97" i="8"/>
  <c r="F97" i="8"/>
  <c r="L97" i="8" s="1"/>
  <c r="L96" i="8"/>
  <c r="F96" i="8"/>
  <c r="I96" i="8" s="1"/>
  <c r="L95" i="8"/>
  <c r="F95" i="8"/>
  <c r="I95" i="8" s="1"/>
  <c r="F94" i="8"/>
  <c r="L94" i="8" s="1"/>
  <c r="L93" i="8"/>
  <c r="F93" i="8"/>
  <c r="I93" i="8" s="1"/>
  <c r="F92" i="8"/>
  <c r="I91" i="8"/>
  <c r="F91" i="8"/>
  <c r="L91" i="8" s="1"/>
  <c r="L90" i="8"/>
  <c r="I90" i="8"/>
  <c r="F90" i="8"/>
  <c r="F89" i="8"/>
  <c r="L89" i="8" s="1"/>
  <c r="F88" i="8"/>
  <c r="L87" i="8"/>
  <c r="F87" i="8"/>
  <c r="I87" i="8" s="1"/>
  <c r="F86" i="8"/>
  <c r="L86" i="8" s="1"/>
  <c r="I85" i="8"/>
  <c r="F85" i="8"/>
  <c r="L85" i="8" s="1"/>
  <c r="F84" i="8"/>
  <c r="L83" i="8"/>
  <c r="F83" i="8"/>
  <c r="I83" i="8" s="1"/>
  <c r="L82" i="8"/>
  <c r="I82" i="8"/>
  <c r="F82" i="8"/>
  <c r="I81" i="8"/>
  <c r="F81" i="8"/>
  <c r="L81" i="8" s="1"/>
  <c r="L80" i="8"/>
  <c r="F80" i="8"/>
  <c r="I80" i="8" s="1"/>
  <c r="L79" i="8"/>
  <c r="F79" i="8"/>
  <c r="I79" i="8" s="1"/>
  <c r="L78" i="8"/>
  <c r="F78" i="8"/>
  <c r="I78" i="8" s="1"/>
  <c r="L77" i="8"/>
  <c r="F77" i="8"/>
  <c r="I77" i="8" s="1"/>
  <c r="F76" i="8"/>
  <c r="F75" i="8"/>
  <c r="L75" i="8" s="1"/>
  <c r="L74" i="8"/>
  <c r="I74" i="8"/>
  <c r="F74" i="8"/>
  <c r="F73" i="8"/>
  <c r="L73" i="8" s="1"/>
  <c r="F72" i="8"/>
  <c r="L72" i="8" s="1"/>
  <c r="L71" i="8"/>
  <c r="F71" i="8"/>
  <c r="I71" i="8" s="1"/>
  <c r="F70" i="8"/>
  <c r="L70" i="8" s="1"/>
  <c r="F69" i="8"/>
  <c r="F68" i="8"/>
  <c r="L67" i="8"/>
  <c r="F67" i="8"/>
  <c r="I67" i="8" s="1"/>
  <c r="L66" i="8"/>
  <c r="I66" i="8"/>
  <c r="F66" i="8"/>
  <c r="F65" i="8"/>
  <c r="L64" i="8"/>
  <c r="F64" i="8"/>
  <c r="I64" i="8" s="1"/>
  <c r="L63" i="8"/>
  <c r="F63" i="8"/>
  <c r="I63" i="8" s="1"/>
  <c r="F62" i="8"/>
  <c r="L62" i="8" s="1"/>
  <c r="L61" i="8"/>
  <c r="F61" i="8"/>
  <c r="I61" i="8" s="1"/>
  <c r="F60" i="8"/>
  <c r="L59" i="8"/>
  <c r="F59" i="8"/>
  <c r="I59" i="8" s="1"/>
  <c r="L58" i="8"/>
  <c r="I58" i="8"/>
  <c r="F58" i="8"/>
  <c r="F57" i="8"/>
  <c r="L57" i="8" s="1"/>
  <c r="L56" i="8"/>
  <c r="I56" i="8"/>
  <c r="F56" i="8"/>
  <c r="L55" i="8"/>
  <c r="F55" i="8"/>
  <c r="I55" i="8" s="1"/>
  <c r="F54" i="8"/>
  <c r="L54" i="8" s="1"/>
  <c r="L53" i="8"/>
  <c r="I53" i="8"/>
  <c r="F53" i="8"/>
  <c r="F52" i="8"/>
  <c r="L51" i="8"/>
  <c r="F51" i="8"/>
  <c r="I51" i="8" s="1"/>
  <c r="L50" i="8"/>
  <c r="I50" i="8"/>
  <c r="F50" i="8"/>
  <c r="I49" i="8"/>
  <c r="F49" i="8"/>
  <c r="L49" i="8" s="1"/>
  <c r="L48" i="8"/>
  <c r="F48" i="8"/>
  <c r="I48" i="8" s="1"/>
  <c r="L47" i="8"/>
  <c r="F47" i="8"/>
  <c r="I47" i="8" s="1"/>
  <c r="F46" i="8"/>
  <c r="L46" i="8" s="1"/>
  <c r="L45" i="8"/>
  <c r="F45" i="8"/>
  <c r="I45" i="8" s="1"/>
  <c r="F44" i="8"/>
  <c r="F43" i="8"/>
  <c r="L43" i="8" s="1"/>
  <c r="L42" i="8"/>
  <c r="I42" i="8"/>
  <c r="F42" i="8"/>
  <c r="F41" i="8"/>
  <c r="L41" i="8" s="1"/>
  <c r="I40" i="8"/>
  <c r="F40" i="8"/>
  <c r="L40" i="8" s="1"/>
  <c r="L39" i="8"/>
  <c r="F39" i="8"/>
  <c r="I39" i="8" s="1"/>
  <c r="F38" i="8"/>
  <c r="L38" i="8" s="1"/>
  <c r="L37" i="8"/>
  <c r="I37" i="8"/>
  <c r="F37" i="8"/>
  <c r="F36" i="8"/>
  <c r="L35" i="8"/>
  <c r="F35" i="8"/>
  <c r="I35" i="8" s="1"/>
  <c r="L34" i="8"/>
  <c r="I34" i="8"/>
  <c r="F34" i="8"/>
  <c r="I33" i="8"/>
  <c r="F33" i="8"/>
  <c r="L33" i="8" s="1"/>
  <c r="L32" i="8"/>
  <c r="F32" i="8"/>
  <c r="I32" i="8" s="1"/>
  <c r="L31" i="8"/>
  <c r="F31" i="8"/>
  <c r="I31" i="8" s="1"/>
  <c r="F30" i="8"/>
  <c r="L30" i="8" s="1"/>
  <c r="L29" i="8"/>
  <c r="F29" i="8"/>
  <c r="I29" i="8" s="1"/>
  <c r="F28" i="8"/>
  <c r="F27" i="8"/>
  <c r="L27" i="8" s="1"/>
  <c r="L26" i="8"/>
  <c r="I26" i="8"/>
  <c r="F26" i="8"/>
  <c r="F25" i="8"/>
  <c r="L25" i="8" s="1"/>
  <c r="F24" i="8"/>
  <c r="L23" i="8"/>
  <c r="F23" i="8"/>
  <c r="I23" i="8" s="1"/>
  <c r="F22" i="8"/>
  <c r="L22" i="8" s="1"/>
  <c r="I21" i="8"/>
  <c r="F21" i="8"/>
  <c r="L21" i="8" s="1"/>
  <c r="F20" i="8"/>
  <c r="L19" i="8"/>
  <c r="F19" i="8"/>
  <c r="I19" i="8" s="1"/>
  <c r="L18" i="8"/>
  <c r="I18" i="8"/>
  <c r="F18" i="8"/>
  <c r="I17" i="8"/>
  <c r="F17" i="8"/>
  <c r="L17" i="8" s="1"/>
  <c r="L16" i="8"/>
  <c r="F16" i="8"/>
  <c r="I16" i="8" s="1"/>
  <c r="L15" i="8"/>
  <c r="F15" i="8"/>
  <c r="I15" i="8" s="1"/>
  <c r="L14" i="8"/>
  <c r="F14" i="8"/>
  <c r="I14" i="8" s="1"/>
  <c r="L13" i="8"/>
  <c r="F13" i="8"/>
  <c r="I13" i="8" s="1"/>
  <c r="F12" i="8"/>
  <c r="L11" i="8"/>
  <c r="I11" i="8"/>
  <c r="F11" i="8"/>
  <c r="L10" i="8"/>
  <c r="I10" i="8"/>
  <c r="F10" i="8"/>
  <c r="F9" i="8"/>
  <c r="L9" i="8" s="1"/>
  <c r="F8" i="8"/>
  <c r="L8" i="8" s="1"/>
  <c r="L7" i="8"/>
  <c r="F7" i="8"/>
  <c r="I7" i="8" s="1"/>
  <c r="F6" i="8"/>
  <c r="L6" i="8" s="1"/>
  <c r="F5" i="8"/>
  <c r="F4" i="8"/>
  <c r="L3" i="8"/>
  <c r="F3" i="8"/>
  <c r="I3" i="8" s="1"/>
  <c r="L2" i="8"/>
  <c r="I2" i="8"/>
  <c r="F2" i="8"/>
  <c r="C36" i="7"/>
  <c r="B24" i="7"/>
  <c r="B23" i="7"/>
  <c r="B22" i="7"/>
  <c r="B21" i="7"/>
  <c r="B20" i="7"/>
  <c r="B19" i="7"/>
  <c r="B18" i="7"/>
  <c r="B17" i="7"/>
  <c r="D16" i="7"/>
  <c r="D17" i="7" s="1"/>
  <c r="D18" i="7" s="1"/>
  <c r="D19" i="7" s="1"/>
  <c r="D20" i="7" s="1"/>
  <c r="D21" i="7" s="1"/>
  <c r="D22" i="7" s="1"/>
  <c r="D23" i="7" s="1"/>
  <c r="D24" i="7" s="1"/>
  <c r="B16" i="7"/>
  <c r="L298" i="5"/>
  <c r="I298" i="5"/>
  <c r="L297" i="5"/>
  <c r="I297" i="5"/>
  <c r="L296" i="5"/>
  <c r="I296" i="5"/>
  <c r="L295" i="5"/>
  <c r="I295" i="5"/>
  <c r="F295" i="5"/>
  <c r="L294" i="5"/>
  <c r="F294" i="5"/>
  <c r="I294" i="5" s="1"/>
  <c r="F293" i="5"/>
  <c r="L292" i="5"/>
  <c r="F292" i="5"/>
  <c r="I292" i="5" s="1"/>
  <c r="L291" i="5"/>
  <c r="I291" i="5"/>
  <c r="F291" i="5"/>
  <c r="F290" i="5"/>
  <c r="L290" i="5" s="1"/>
  <c r="F289" i="5"/>
  <c r="L289" i="5" s="1"/>
  <c r="L288" i="5"/>
  <c r="F288" i="5"/>
  <c r="I288" i="5" s="1"/>
  <c r="F287" i="5"/>
  <c r="L287" i="5" s="1"/>
  <c r="F286" i="5"/>
  <c r="L286" i="5" s="1"/>
  <c r="I285" i="5"/>
  <c r="F285" i="5"/>
  <c r="L285" i="5" s="1"/>
  <c r="F284" i="5"/>
  <c r="L284" i="5" s="1"/>
  <c r="L283" i="5"/>
  <c r="I283" i="5"/>
  <c r="F283" i="5"/>
  <c r="L282" i="5"/>
  <c r="I282" i="5"/>
  <c r="F282" i="5"/>
  <c r="F281" i="5"/>
  <c r="F280" i="5"/>
  <c r="I280" i="5" s="1"/>
  <c r="L279" i="5"/>
  <c r="I279" i="5"/>
  <c r="F279" i="5"/>
  <c r="F278" i="5"/>
  <c r="I277" i="5"/>
  <c r="F277" i="5"/>
  <c r="L277" i="5" s="1"/>
  <c r="L276" i="5"/>
  <c r="I276" i="5"/>
  <c r="F276" i="5"/>
  <c r="L275" i="5"/>
  <c r="I275" i="5"/>
  <c r="F275" i="5"/>
  <c r="L274" i="5"/>
  <c r="I274" i="5"/>
  <c r="F274" i="5"/>
  <c r="L273" i="5"/>
  <c r="F273" i="5"/>
  <c r="I273" i="5" s="1"/>
  <c r="F272" i="5"/>
  <c r="I271" i="5"/>
  <c r="F271" i="5"/>
  <c r="L271" i="5" s="1"/>
  <c r="L270" i="5"/>
  <c r="I270" i="5"/>
  <c r="F270" i="5"/>
  <c r="I269" i="5"/>
  <c r="F269" i="5"/>
  <c r="L269" i="5" s="1"/>
  <c r="F268" i="5"/>
  <c r="L267" i="5"/>
  <c r="I267" i="5"/>
  <c r="F267" i="5"/>
  <c r="F266" i="5"/>
  <c r="L266" i="5" s="1"/>
  <c r="L265" i="5"/>
  <c r="I265" i="5"/>
  <c r="F265" i="5"/>
  <c r="F264" i="5"/>
  <c r="I264" i="5" s="1"/>
  <c r="F263" i="5"/>
  <c r="L263" i="5" s="1"/>
  <c r="L262" i="5"/>
  <c r="I262" i="5"/>
  <c r="F262" i="5"/>
  <c r="F261" i="5"/>
  <c r="L261" i="5" s="1"/>
  <c r="F260" i="5"/>
  <c r="L260" i="5" s="1"/>
  <c r="L259" i="5"/>
  <c r="I259" i="5"/>
  <c r="F259" i="5"/>
  <c r="F258" i="5"/>
  <c r="L258" i="5" s="1"/>
  <c r="F257" i="5"/>
  <c r="L256" i="5"/>
  <c r="F256" i="5"/>
  <c r="I256" i="5" s="1"/>
  <c r="F255" i="5"/>
  <c r="L255" i="5" s="1"/>
  <c r="I254" i="5"/>
  <c r="F254" i="5"/>
  <c r="L254" i="5" s="1"/>
  <c r="I253" i="5"/>
  <c r="F253" i="5"/>
  <c r="L253" i="5" s="1"/>
  <c r="F252" i="5"/>
  <c r="L252" i="5" s="1"/>
  <c r="L251" i="5"/>
  <c r="I251" i="5"/>
  <c r="F251" i="5"/>
  <c r="L250" i="5"/>
  <c r="I250" i="5"/>
  <c r="F250" i="5"/>
  <c r="F249" i="5"/>
  <c r="F248" i="5"/>
  <c r="I248" i="5" s="1"/>
  <c r="L247" i="5"/>
  <c r="I247" i="5"/>
  <c r="F247" i="5"/>
  <c r="F246" i="5"/>
  <c r="F245" i="5"/>
  <c r="L244" i="5"/>
  <c r="I244" i="5"/>
  <c r="F244" i="5"/>
  <c r="L243" i="5"/>
  <c r="I243" i="5"/>
  <c r="F243" i="5"/>
  <c r="F242" i="5"/>
  <c r="L242" i="5" s="1"/>
  <c r="L241" i="5"/>
  <c r="F241" i="5"/>
  <c r="I241" i="5" s="1"/>
  <c r="F240" i="5"/>
  <c r="F239" i="5"/>
  <c r="L239" i="5" s="1"/>
  <c r="L238" i="5"/>
  <c r="F238" i="5"/>
  <c r="I238" i="5" s="1"/>
  <c r="F237" i="5"/>
  <c r="L236" i="5"/>
  <c r="F236" i="5"/>
  <c r="I236" i="5" s="1"/>
  <c r="L235" i="5"/>
  <c r="I235" i="5"/>
  <c r="F235" i="5"/>
  <c r="F234" i="5"/>
  <c r="L234" i="5" s="1"/>
  <c r="L233" i="5"/>
  <c r="I233" i="5"/>
  <c r="F233" i="5"/>
  <c r="F232" i="5"/>
  <c r="I232" i="5" s="1"/>
  <c r="F231" i="5"/>
  <c r="L230" i="5"/>
  <c r="I230" i="5"/>
  <c r="F230" i="5"/>
  <c r="F229" i="5"/>
  <c r="L229" i="5" s="1"/>
  <c r="I228" i="5"/>
  <c r="F228" i="5"/>
  <c r="L228" i="5" s="1"/>
  <c r="L227" i="5"/>
  <c r="I227" i="5"/>
  <c r="F227" i="5"/>
  <c r="F226" i="5"/>
  <c r="L226" i="5" s="1"/>
  <c r="L225" i="5"/>
  <c r="F225" i="5"/>
  <c r="I225" i="5" s="1"/>
  <c r="L224" i="5"/>
  <c r="F224" i="5"/>
  <c r="I224" i="5" s="1"/>
  <c r="F223" i="5"/>
  <c r="L223" i="5" s="1"/>
  <c r="L222" i="5"/>
  <c r="F222" i="5"/>
  <c r="I222" i="5" s="1"/>
  <c r="I221" i="5"/>
  <c r="F221" i="5"/>
  <c r="L221" i="5" s="1"/>
  <c r="F220" i="5"/>
  <c r="L220" i="5" s="1"/>
  <c r="L219" i="5"/>
  <c r="I219" i="5"/>
  <c r="F219" i="5"/>
  <c r="L218" i="5"/>
  <c r="I218" i="5"/>
  <c r="F218" i="5"/>
  <c r="F217" i="5"/>
  <c r="F216" i="5"/>
  <c r="I216" i="5" s="1"/>
  <c r="L215" i="5"/>
  <c r="I215" i="5"/>
  <c r="F215" i="5"/>
  <c r="F214" i="5"/>
  <c r="F213" i="5"/>
  <c r="L213" i="5" s="1"/>
  <c r="L212" i="5"/>
  <c r="I212" i="5"/>
  <c r="F212" i="5"/>
  <c r="L211" i="5"/>
  <c r="I211" i="5"/>
  <c r="F211" i="5"/>
  <c r="I210" i="5"/>
  <c r="F210" i="5"/>
  <c r="L210" i="5" s="1"/>
  <c r="L209" i="5"/>
  <c r="F209" i="5"/>
  <c r="I209" i="5" s="1"/>
  <c r="F208" i="5"/>
  <c r="L207" i="5"/>
  <c r="I207" i="5"/>
  <c r="F207" i="5"/>
  <c r="L206" i="5"/>
  <c r="F206" i="5"/>
  <c r="I206" i="5" s="1"/>
  <c r="F205" i="5"/>
  <c r="L204" i="5"/>
  <c r="I204" i="5"/>
  <c r="F204" i="5"/>
  <c r="F203" i="5"/>
  <c r="L203" i="5" s="1"/>
  <c r="F202" i="5"/>
  <c r="L202" i="5" s="1"/>
  <c r="L201" i="5"/>
  <c r="I201" i="5"/>
  <c r="F201" i="5"/>
  <c r="F200" i="5"/>
  <c r="I199" i="5"/>
  <c r="F199" i="5"/>
  <c r="L199" i="5" s="1"/>
  <c r="L198" i="5"/>
  <c r="F198" i="5"/>
  <c r="I198" i="5" s="1"/>
  <c r="F197" i="5"/>
  <c r="L197" i="5" s="1"/>
  <c r="L196" i="5"/>
  <c r="I196" i="5"/>
  <c r="F196" i="5"/>
  <c r="F195" i="5"/>
  <c r="L195" i="5" s="1"/>
  <c r="F194" i="5"/>
  <c r="L194" i="5" s="1"/>
  <c r="L193" i="5"/>
  <c r="I193" i="5"/>
  <c r="F193" i="5"/>
  <c r="F192" i="5"/>
  <c r="F191" i="5"/>
  <c r="L190" i="5"/>
  <c r="F190" i="5"/>
  <c r="I190" i="5" s="1"/>
  <c r="I189" i="5"/>
  <c r="F189" i="5"/>
  <c r="L189" i="5" s="1"/>
  <c r="L188" i="5"/>
  <c r="I188" i="5"/>
  <c r="F188" i="5"/>
  <c r="F187" i="5"/>
  <c r="L187" i="5" s="1"/>
  <c r="L186" i="5"/>
  <c r="F186" i="5"/>
  <c r="I186" i="5" s="1"/>
  <c r="L185" i="5"/>
  <c r="I185" i="5"/>
  <c r="F185" i="5"/>
  <c r="F184" i="5"/>
  <c r="L183" i="5"/>
  <c r="I183" i="5"/>
  <c r="F183" i="5"/>
  <c r="L182" i="5"/>
  <c r="F182" i="5"/>
  <c r="I182" i="5" s="1"/>
  <c r="I181" i="5"/>
  <c r="F181" i="5"/>
  <c r="L181" i="5" s="1"/>
  <c r="L180" i="5"/>
  <c r="I180" i="5"/>
  <c r="F180" i="5"/>
  <c r="F179" i="5"/>
  <c r="L179" i="5" s="1"/>
  <c r="L178" i="5"/>
  <c r="F178" i="5"/>
  <c r="I178" i="5" s="1"/>
  <c r="L177" i="5"/>
  <c r="I177" i="5"/>
  <c r="F177" i="5"/>
  <c r="F176" i="5"/>
  <c r="L175" i="5"/>
  <c r="I175" i="5"/>
  <c r="F175" i="5"/>
  <c r="L174" i="5"/>
  <c r="F174" i="5"/>
  <c r="I174" i="5" s="1"/>
  <c r="F173" i="5"/>
  <c r="L172" i="5"/>
  <c r="I172" i="5"/>
  <c r="F172" i="5"/>
  <c r="F171" i="5"/>
  <c r="L171" i="5" s="1"/>
  <c r="F170" i="5"/>
  <c r="L170" i="5" s="1"/>
  <c r="L169" i="5"/>
  <c r="I169" i="5"/>
  <c r="F169" i="5"/>
  <c r="F168" i="5"/>
  <c r="I167" i="5"/>
  <c r="F167" i="5"/>
  <c r="L167" i="5" s="1"/>
  <c r="L166" i="5"/>
  <c r="F166" i="5"/>
  <c r="I166" i="5" s="1"/>
  <c r="F165" i="5"/>
  <c r="L165" i="5" s="1"/>
  <c r="L164" i="5"/>
  <c r="I164" i="5"/>
  <c r="F164" i="5"/>
  <c r="F163" i="5"/>
  <c r="L163" i="5" s="1"/>
  <c r="F162" i="5"/>
  <c r="L162" i="5" s="1"/>
  <c r="L161" i="5"/>
  <c r="I161" i="5"/>
  <c r="F161" i="5"/>
  <c r="F160" i="5"/>
  <c r="F159" i="5"/>
  <c r="L158" i="5"/>
  <c r="F158" i="5"/>
  <c r="I158" i="5" s="1"/>
  <c r="I157" i="5"/>
  <c r="F157" i="5"/>
  <c r="L157" i="5" s="1"/>
  <c r="L156" i="5"/>
  <c r="I156" i="5"/>
  <c r="F156" i="5"/>
  <c r="F155" i="5"/>
  <c r="L155" i="5" s="1"/>
  <c r="L154" i="5"/>
  <c r="F154" i="5"/>
  <c r="I154" i="5" s="1"/>
  <c r="L153" i="5"/>
  <c r="I153" i="5"/>
  <c r="F153" i="5"/>
  <c r="F152" i="5"/>
  <c r="L151" i="5"/>
  <c r="I151" i="5"/>
  <c r="F151" i="5"/>
  <c r="L150" i="5"/>
  <c r="F150" i="5"/>
  <c r="I150" i="5" s="1"/>
  <c r="I149" i="5"/>
  <c r="F149" i="5"/>
  <c r="L149" i="5" s="1"/>
  <c r="F148" i="5"/>
  <c r="L148" i="5" s="1"/>
  <c r="F147" i="5"/>
  <c r="L147" i="5" s="1"/>
  <c r="L146" i="5"/>
  <c r="F146" i="5"/>
  <c r="I146" i="5" s="1"/>
  <c r="L145" i="5"/>
  <c r="I145" i="5"/>
  <c r="F145" i="5"/>
  <c r="F144" i="5"/>
  <c r="L143" i="5"/>
  <c r="I143" i="5"/>
  <c r="F143" i="5"/>
  <c r="L142" i="5"/>
  <c r="F142" i="5"/>
  <c r="I142" i="5" s="1"/>
  <c r="F141" i="5"/>
  <c r="F140" i="5"/>
  <c r="L140" i="5" s="1"/>
  <c r="F139" i="5"/>
  <c r="L139" i="5" s="1"/>
  <c r="F138" i="5"/>
  <c r="L138" i="5" s="1"/>
  <c r="L137" i="5"/>
  <c r="I137" i="5"/>
  <c r="F137" i="5"/>
  <c r="F136" i="5"/>
  <c r="I135" i="5"/>
  <c r="F135" i="5"/>
  <c r="L135" i="5" s="1"/>
  <c r="L134" i="5"/>
  <c r="F134" i="5"/>
  <c r="I134" i="5" s="1"/>
  <c r="I133" i="5"/>
  <c r="F133" i="5"/>
  <c r="L133" i="5" s="1"/>
  <c r="L132" i="5"/>
  <c r="F132" i="5"/>
  <c r="I132" i="5" s="1"/>
  <c r="F131" i="5"/>
  <c r="L131" i="5" s="1"/>
  <c r="F130" i="5"/>
  <c r="L130" i="5" s="1"/>
  <c r="L129" i="5"/>
  <c r="I129" i="5"/>
  <c r="F129" i="5"/>
  <c r="F128" i="5"/>
  <c r="F127" i="5"/>
  <c r="L126" i="5"/>
  <c r="F126" i="5"/>
  <c r="I126" i="5" s="1"/>
  <c r="I125" i="5"/>
  <c r="F125" i="5"/>
  <c r="L125" i="5" s="1"/>
  <c r="F124" i="5"/>
  <c r="L124" i="5" s="1"/>
  <c r="F123" i="5"/>
  <c r="L123" i="5" s="1"/>
  <c r="F122" i="5"/>
  <c r="L122" i="5" s="1"/>
  <c r="L121" i="5"/>
  <c r="I121" i="5"/>
  <c r="F121" i="5"/>
  <c r="F120" i="5"/>
  <c r="F119" i="5"/>
  <c r="L119" i="5" s="1"/>
  <c r="L118" i="5"/>
  <c r="F118" i="5"/>
  <c r="I118" i="5" s="1"/>
  <c r="I117" i="5"/>
  <c r="F117" i="5"/>
  <c r="L117" i="5" s="1"/>
  <c r="I116" i="5"/>
  <c r="F116" i="5"/>
  <c r="L116" i="5" s="1"/>
  <c r="F115" i="5"/>
  <c r="L115" i="5" s="1"/>
  <c r="L114" i="5"/>
  <c r="F114" i="5"/>
  <c r="I114" i="5" s="1"/>
  <c r="L113" i="5"/>
  <c r="I113" i="5"/>
  <c r="F113" i="5"/>
  <c r="F112" i="5"/>
  <c r="L111" i="5"/>
  <c r="I111" i="5"/>
  <c r="F111" i="5"/>
  <c r="L110" i="5"/>
  <c r="F110" i="5"/>
  <c r="I110" i="5" s="1"/>
  <c r="F109" i="5"/>
  <c r="I108" i="5"/>
  <c r="F108" i="5"/>
  <c r="L108" i="5" s="1"/>
  <c r="F107" i="5"/>
  <c r="L107" i="5" s="1"/>
  <c r="F106" i="5"/>
  <c r="L106" i="5" s="1"/>
  <c r="L105" i="5"/>
  <c r="I105" i="5"/>
  <c r="F105" i="5"/>
  <c r="F104" i="5"/>
  <c r="I103" i="5"/>
  <c r="F103" i="5"/>
  <c r="L103" i="5" s="1"/>
  <c r="L102" i="5"/>
  <c r="F102" i="5"/>
  <c r="I102" i="5" s="1"/>
  <c r="F101" i="5"/>
  <c r="L101" i="5" s="1"/>
  <c r="L100" i="5"/>
  <c r="F100" i="5"/>
  <c r="I100" i="5" s="1"/>
  <c r="F99" i="5"/>
  <c r="L99" i="5" s="1"/>
  <c r="F98" i="5"/>
  <c r="L98" i="5" s="1"/>
  <c r="L97" i="5"/>
  <c r="I97" i="5"/>
  <c r="F97" i="5"/>
  <c r="I96" i="5"/>
  <c r="F96" i="5"/>
  <c r="L96" i="5" s="1"/>
  <c r="I95" i="5"/>
  <c r="F95" i="5"/>
  <c r="L95" i="5" s="1"/>
  <c r="L94" i="5"/>
  <c r="F94" i="5"/>
  <c r="I94" i="5" s="1"/>
  <c r="I93" i="5"/>
  <c r="F93" i="5"/>
  <c r="L93" i="5" s="1"/>
  <c r="I92" i="5"/>
  <c r="F92" i="5"/>
  <c r="L92" i="5" s="1"/>
  <c r="F91" i="5"/>
  <c r="L90" i="5"/>
  <c r="F90" i="5"/>
  <c r="I90" i="5" s="1"/>
  <c r="L89" i="5"/>
  <c r="I89" i="5"/>
  <c r="F89" i="5"/>
  <c r="I88" i="5"/>
  <c r="F88" i="5"/>
  <c r="L88" i="5" s="1"/>
  <c r="L87" i="5"/>
  <c r="F87" i="5"/>
  <c r="I87" i="5" s="1"/>
  <c r="L86" i="5"/>
  <c r="F86" i="5"/>
  <c r="I86" i="5" s="1"/>
  <c r="F85" i="5"/>
  <c r="I85" i="5" s="1"/>
  <c r="L84" i="5"/>
  <c r="F84" i="5"/>
  <c r="I84" i="5" s="1"/>
  <c r="F83" i="5"/>
  <c r="F82" i="5"/>
  <c r="L82" i="5" s="1"/>
  <c r="L81" i="5"/>
  <c r="I81" i="5"/>
  <c r="F81" i="5"/>
  <c r="I80" i="5"/>
  <c r="F80" i="5"/>
  <c r="L80" i="5" s="1"/>
  <c r="F79" i="5"/>
  <c r="L79" i="5" s="1"/>
  <c r="L78" i="5"/>
  <c r="F78" i="5"/>
  <c r="I78" i="5" s="1"/>
  <c r="I77" i="5"/>
  <c r="F77" i="5"/>
  <c r="L77" i="5" s="1"/>
  <c r="F76" i="5"/>
  <c r="L76" i="5" s="1"/>
  <c r="F75" i="5"/>
  <c r="L74" i="5"/>
  <c r="I74" i="5"/>
  <c r="F74" i="5"/>
  <c r="L73" i="5"/>
  <c r="I73" i="5"/>
  <c r="F73" i="5"/>
  <c r="I72" i="5"/>
  <c r="F72" i="5"/>
  <c r="L72" i="5" s="1"/>
  <c r="L71" i="5"/>
  <c r="F71" i="5"/>
  <c r="I71" i="5" s="1"/>
  <c r="L70" i="5"/>
  <c r="F70" i="5"/>
  <c r="I70" i="5" s="1"/>
  <c r="L69" i="5"/>
  <c r="F69" i="5"/>
  <c r="I69" i="5" s="1"/>
  <c r="L68" i="5"/>
  <c r="F68" i="5"/>
  <c r="I68" i="5" s="1"/>
  <c r="F67" i="5"/>
  <c r="F66" i="5"/>
  <c r="L66" i="5" s="1"/>
  <c r="L65" i="5"/>
  <c r="I65" i="5"/>
  <c r="F65" i="5"/>
  <c r="I64" i="5"/>
  <c r="F64" i="5"/>
  <c r="L64" i="5" s="1"/>
  <c r="F63" i="5"/>
  <c r="L63" i="5" s="1"/>
  <c r="L62" i="5"/>
  <c r="F62" i="5"/>
  <c r="I62" i="5" s="1"/>
  <c r="I61" i="5"/>
  <c r="F61" i="5"/>
  <c r="L61" i="5" s="1"/>
  <c r="F60" i="5"/>
  <c r="L60" i="5" s="1"/>
  <c r="F59" i="5"/>
  <c r="L58" i="5"/>
  <c r="I58" i="5"/>
  <c r="F58" i="5"/>
  <c r="L57" i="5"/>
  <c r="I57" i="5"/>
  <c r="F57" i="5"/>
  <c r="I56" i="5"/>
  <c r="F56" i="5"/>
  <c r="L56" i="5" s="1"/>
  <c r="L55" i="5"/>
  <c r="F55" i="5"/>
  <c r="I55" i="5" s="1"/>
  <c r="L54" i="5"/>
  <c r="F54" i="5"/>
  <c r="I54" i="5" s="1"/>
  <c r="L53" i="5"/>
  <c r="F53" i="5"/>
  <c r="I53" i="5" s="1"/>
  <c r="L52" i="5"/>
  <c r="F52" i="5"/>
  <c r="I52" i="5" s="1"/>
  <c r="F51" i="5"/>
  <c r="I50" i="5"/>
  <c r="F50" i="5"/>
  <c r="L50" i="5" s="1"/>
  <c r="L49" i="5"/>
  <c r="I49" i="5"/>
  <c r="F49" i="5"/>
  <c r="F48" i="5"/>
  <c r="L48" i="5" s="1"/>
  <c r="F47" i="5"/>
  <c r="I47" i="5" s="1"/>
  <c r="L46" i="5"/>
  <c r="F46" i="5"/>
  <c r="I46" i="5" s="1"/>
  <c r="F45" i="5"/>
  <c r="L45" i="5" s="1"/>
  <c r="F44" i="5"/>
  <c r="L44" i="5" s="1"/>
  <c r="I43" i="5"/>
  <c r="F43" i="5"/>
  <c r="L43" i="5" s="1"/>
  <c r="F42" i="5"/>
  <c r="L42" i="5" s="1"/>
  <c r="L41" i="5"/>
  <c r="I41" i="5"/>
  <c r="F41" i="5"/>
  <c r="L40" i="5"/>
  <c r="F40" i="5"/>
  <c r="I40" i="5" s="1"/>
  <c r="F39" i="5"/>
  <c r="L38" i="5"/>
  <c r="F38" i="5"/>
  <c r="I38" i="5" s="1"/>
  <c r="L37" i="5"/>
  <c r="F37" i="5"/>
  <c r="I37" i="5" s="1"/>
  <c r="F36" i="5"/>
  <c r="F35" i="5"/>
  <c r="L35" i="5" s="1"/>
  <c r="L34" i="5"/>
  <c r="F34" i="5"/>
  <c r="I34" i="5" s="1"/>
  <c r="L33" i="5"/>
  <c r="I33" i="5"/>
  <c r="F33" i="5"/>
  <c r="F32" i="5"/>
  <c r="L32" i="5" s="1"/>
  <c r="I31" i="5"/>
  <c r="F31" i="5"/>
  <c r="L31" i="5" s="1"/>
  <c r="F30" i="5"/>
  <c r="L29" i="5"/>
  <c r="F29" i="5"/>
  <c r="I29" i="5" s="1"/>
  <c r="I28" i="5"/>
  <c r="F28" i="5"/>
  <c r="L28" i="5" s="1"/>
  <c r="F27" i="5"/>
  <c r="L26" i="5"/>
  <c r="F26" i="5"/>
  <c r="I26" i="5" s="1"/>
  <c r="L25" i="5"/>
  <c r="I25" i="5"/>
  <c r="F25" i="5"/>
  <c r="F24" i="5"/>
  <c r="L24" i="5" s="1"/>
  <c r="L23" i="5"/>
  <c r="I23" i="5"/>
  <c r="F23" i="5"/>
  <c r="L22" i="5"/>
  <c r="F22" i="5"/>
  <c r="I22" i="5" s="1"/>
  <c r="F21" i="5"/>
  <c r="L21" i="5" s="1"/>
  <c r="L20" i="5"/>
  <c r="I20" i="5"/>
  <c r="F20" i="5"/>
  <c r="I19" i="5"/>
  <c r="F19" i="5"/>
  <c r="L19" i="5" s="1"/>
  <c r="F18" i="5"/>
  <c r="L18" i="5" s="1"/>
  <c r="L17" i="5"/>
  <c r="I17" i="5"/>
  <c r="F17" i="5"/>
  <c r="I16" i="5"/>
  <c r="F16" i="5"/>
  <c r="L16" i="5" s="1"/>
  <c r="I15" i="5"/>
  <c r="F15" i="5"/>
  <c r="L15" i="5" s="1"/>
  <c r="L14" i="5"/>
  <c r="I14" i="5"/>
  <c r="F14" i="5"/>
  <c r="F13" i="5"/>
  <c r="L12" i="5"/>
  <c r="F12" i="5"/>
  <c r="I12" i="5" s="1"/>
  <c r="F11" i="5"/>
  <c r="L11" i="5" s="1"/>
  <c r="F10" i="5"/>
  <c r="L9" i="5"/>
  <c r="I9" i="5"/>
  <c r="F9" i="5"/>
  <c r="I8" i="5"/>
  <c r="F8" i="5"/>
  <c r="L8" i="5" s="1"/>
  <c r="F7" i="5"/>
  <c r="L7" i="5" s="1"/>
  <c r="L6" i="5"/>
  <c r="I6" i="5"/>
  <c r="F6" i="5"/>
  <c r="I5" i="5"/>
  <c r="F5" i="5"/>
  <c r="L5" i="5" s="1"/>
  <c r="F4" i="5"/>
  <c r="L4" i="5" s="1"/>
  <c r="I3" i="5"/>
  <c r="F3" i="5"/>
  <c r="L3" i="5" s="1"/>
  <c r="F2" i="5"/>
  <c r="L2" i="5" s="1"/>
  <c r="B23" i="4"/>
  <c r="B22" i="4"/>
  <c r="B21" i="4"/>
  <c r="B20" i="4"/>
  <c r="B19" i="4"/>
  <c r="D18" i="4"/>
  <c r="D19" i="4" s="1"/>
  <c r="D20" i="4" s="1"/>
  <c r="D21" i="4" s="1"/>
  <c r="D22" i="4" s="1"/>
  <c r="B18" i="4"/>
  <c r="D17" i="4"/>
  <c r="B17" i="4"/>
  <c r="B16" i="4"/>
  <c r="D15" i="4"/>
  <c r="D16" i="4" s="1"/>
  <c r="B15" i="4"/>
  <c r="A71" i="3"/>
  <c r="A70" i="3"/>
  <c r="A69" i="3"/>
  <c r="A68" i="3"/>
  <c r="A67" i="3"/>
  <c r="A66" i="3"/>
  <c r="A65" i="3"/>
  <c r="A64" i="3"/>
  <c r="A63" i="3"/>
  <c r="A62" i="3"/>
  <c r="A61" i="3"/>
  <c r="A54" i="3"/>
  <c r="A51" i="3"/>
  <c r="C49" i="3"/>
  <c r="C50" i="3" s="1"/>
  <c r="F50" i="3" s="1"/>
  <c r="G50" i="3" s="1"/>
  <c r="G48" i="3"/>
  <c r="A48" i="3"/>
  <c r="A45" i="3"/>
  <c r="A42" i="3"/>
  <c r="A39" i="3"/>
  <c r="C36" i="3"/>
  <c r="A36" i="3"/>
  <c r="A32" i="3"/>
  <c r="A26" i="3"/>
  <c r="A24" i="3"/>
  <c r="A21" i="3"/>
  <c r="G14" i="3"/>
  <c r="F14" i="3"/>
  <c r="H14" i="3" s="1"/>
  <c r="I14" i="3" s="1"/>
  <c r="C54" i="3" s="1"/>
  <c r="G13" i="3"/>
  <c r="H13" i="3" s="1"/>
  <c r="I13" i="3" s="1"/>
  <c r="C51" i="3" s="1"/>
  <c r="F13" i="3"/>
  <c r="G12" i="3"/>
  <c r="F12" i="3"/>
  <c r="H12" i="3" s="1"/>
  <c r="I12" i="3" s="1"/>
  <c r="C48" i="3" s="1"/>
  <c r="F48" i="3" s="1"/>
  <c r="G11" i="3"/>
  <c r="H11" i="3" s="1"/>
  <c r="I11" i="3" s="1"/>
  <c r="C45" i="3" s="1"/>
  <c r="F11" i="3"/>
  <c r="G10" i="3"/>
  <c r="F10" i="3"/>
  <c r="H10" i="3" s="1"/>
  <c r="I10" i="3" s="1"/>
  <c r="C42" i="3" s="1"/>
  <c r="G9" i="3"/>
  <c r="H9" i="3" s="1"/>
  <c r="I9" i="3" s="1"/>
  <c r="C39" i="3" s="1"/>
  <c r="F9" i="3"/>
  <c r="G8" i="3"/>
  <c r="F8" i="3"/>
  <c r="H8" i="3" s="1"/>
  <c r="I8" i="3" s="1"/>
  <c r="G7" i="3"/>
  <c r="H7" i="3" s="1"/>
  <c r="I7" i="3" s="1"/>
  <c r="C32" i="3" s="1"/>
  <c r="F7" i="3"/>
  <c r="G6" i="3"/>
  <c r="F6" i="3"/>
  <c r="H6" i="3" s="1"/>
  <c r="I6" i="3" s="1"/>
  <c r="C26" i="3" s="1"/>
  <c r="C27" i="3" s="1"/>
  <c r="G5" i="3"/>
  <c r="H5" i="3" s="1"/>
  <c r="I5" i="3" s="1"/>
  <c r="C24" i="3" s="1"/>
  <c r="F5" i="3"/>
  <c r="G4" i="3"/>
  <c r="F4" i="3"/>
  <c r="H4" i="3" s="1"/>
  <c r="I4" i="3" s="1"/>
  <c r="C21" i="3" s="1"/>
  <c r="G82" i="2"/>
  <c r="I82" i="2" s="1"/>
  <c r="I81" i="2"/>
  <c r="G81" i="2"/>
  <c r="I80" i="2"/>
  <c r="G80" i="2"/>
  <c r="G79" i="2"/>
  <c r="I79" i="2" s="1"/>
  <c r="G78" i="2"/>
  <c r="I78" i="2" s="1"/>
  <c r="I77" i="2"/>
  <c r="G77" i="2"/>
  <c r="I76" i="2"/>
  <c r="G76" i="2"/>
  <c r="G75" i="2"/>
  <c r="I75" i="2" s="1"/>
  <c r="G74" i="2"/>
  <c r="I74" i="2" s="1"/>
  <c r="I73" i="2"/>
  <c r="G73" i="2"/>
  <c r="I72" i="2"/>
  <c r="G72" i="2"/>
  <c r="G71" i="2"/>
  <c r="I71" i="2" s="1"/>
  <c r="I70" i="2"/>
  <c r="G70" i="2"/>
  <c r="I69" i="2"/>
  <c r="G69" i="2"/>
  <c r="I68" i="2"/>
  <c r="G68" i="2"/>
  <c r="G67" i="2"/>
  <c r="I67" i="2" s="1"/>
  <c r="G66" i="2"/>
  <c r="I66" i="2" s="1"/>
  <c r="I65" i="2"/>
  <c r="G65" i="2"/>
  <c r="I64" i="2"/>
  <c r="G64" i="2"/>
  <c r="G63" i="2"/>
  <c r="I63" i="2" s="1"/>
  <c r="G62" i="2"/>
  <c r="I62" i="2" s="1"/>
  <c r="I61" i="2"/>
  <c r="G61" i="2"/>
  <c r="I60" i="2"/>
  <c r="G60" i="2"/>
  <c r="G59" i="2"/>
  <c r="I59" i="2" s="1"/>
  <c r="I58" i="2"/>
  <c r="G58" i="2"/>
  <c r="I57" i="2"/>
  <c r="G57" i="2"/>
  <c r="I56" i="2"/>
  <c r="G56" i="2"/>
  <c r="G55" i="2"/>
  <c r="I55" i="2" s="1"/>
  <c r="G54" i="2"/>
  <c r="I54" i="2" s="1"/>
  <c r="I53" i="2"/>
  <c r="G53" i="2"/>
  <c r="I52" i="2"/>
  <c r="G52" i="2"/>
  <c r="G51" i="2"/>
  <c r="I51" i="2" s="1"/>
  <c r="G50" i="2"/>
  <c r="I50" i="2" s="1"/>
  <c r="I49" i="2"/>
  <c r="G49" i="2"/>
  <c r="I48" i="2"/>
  <c r="G48" i="2"/>
  <c r="G47" i="2"/>
  <c r="I47" i="2" s="1"/>
  <c r="G46" i="2"/>
  <c r="I46" i="2" s="1"/>
  <c r="I45" i="2"/>
  <c r="G45" i="2"/>
  <c r="I44" i="2"/>
  <c r="G44" i="2"/>
  <c r="G43" i="2"/>
  <c r="I43" i="2" s="1"/>
  <c r="G42" i="2"/>
  <c r="I42" i="2" s="1"/>
  <c r="I41" i="2"/>
  <c r="G41" i="2"/>
  <c r="I40" i="2"/>
  <c r="G40" i="2"/>
  <c r="G39" i="2"/>
  <c r="I39" i="2" s="1"/>
  <c r="I38" i="2"/>
  <c r="G38" i="2"/>
  <c r="I37" i="2"/>
  <c r="G37" i="2"/>
  <c r="I36" i="2"/>
  <c r="G36" i="2"/>
  <c r="G35" i="2"/>
  <c r="I35" i="2" s="1"/>
  <c r="G34" i="2"/>
  <c r="I34" i="2" s="1"/>
  <c r="I33" i="2"/>
  <c r="G33" i="2"/>
  <c r="I32" i="2"/>
  <c r="G32" i="2"/>
  <c r="I31" i="2"/>
  <c r="G31" i="2"/>
  <c r="G30" i="2"/>
  <c r="I30" i="2" s="1"/>
  <c r="I29" i="2"/>
  <c r="G29" i="2"/>
  <c r="I28" i="2"/>
  <c r="G28" i="2"/>
  <c r="I27" i="2"/>
  <c r="G27" i="2"/>
  <c r="G26" i="2"/>
  <c r="I26" i="2" s="1"/>
  <c r="I25" i="2"/>
  <c r="G25" i="2"/>
  <c r="I24" i="2"/>
  <c r="G24" i="2"/>
  <c r="I23" i="2"/>
  <c r="G23" i="2"/>
  <c r="G22" i="2"/>
  <c r="I22" i="2" s="1"/>
  <c r="I21" i="2"/>
  <c r="G21" i="2"/>
  <c r="G20" i="2"/>
  <c r="I20" i="2" s="1"/>
  <c r="I19" i="2"/>
  <c r="G19" i="2"/>
  <c r="G18" i="2"/>
  <c r="I18" i="2" s="1"/>
  <c r="I17" i="2"/>
  <c r="G17" i="2"/>
  <c r="G16" i="2"/>
  <c r="I16" i="2" s="1"/>
  <c r="I15" i="2"/>
  <c r="G15" i="2"/>
  <c r="G14" i="2"/>
  <c r="I14" i="2" s="1"/>
  <c r="I13" i="2"/>
  <c r="G13" i="2"/>
  <c r="G12" i="2"/>
  <c r="I12" i="2" s="1"/>
  <c r="I11" i="2"/>
  <c r="G11" i="2"/>
  <c r="G10" i="2"/>
  <c r="I10" i="2" s="1"/>
  <c r="I9" i="2"/>
  <c r="G9" i="2"/>
  <c r="G8" i="2"/>
  <c r="I8" i="2" s="1"/>
  <c r="I7" i="2"/>
  <c r="G7" i="2"/>
  <c r="G6" i="2"/>
  <c r="I6" i="2" s="1"/>
  <c r="I5" i="2"/>
  <c r="G5" i="2"/>
  <c r="G4" i="2"/>
  <c r="I4" i="2" s="1"/>
  <c r="I3" i="2"/>
  <c r="G3" i="2"/>
  <c r="G2" i="2"/>
  <c r="I2" i="2" s="1"/>
  <c r="B29" i="1"/>
  <c r="B28" i="1"/>
  <c r="B27" i="1"/>
  <c r="B26" i="1"/>
  <c r="B25" i="1"/>
  <c r="B24" i="1"/>
  <c r="D23" i="1"/>
  <c r="D24" i="1" s="1"/>
  <c r="D25" i="1" s="1"/>
  <c r="D26" i="1" s="1"/>
  <c r="D27" i="1" s="1"/>
  <c r="D28" i="1" s="1"/>
  <c r="D29" i="1" s="1"/>
  <c r="B23" i="1"/>
  <c r="D22" i="1"/>
  <c r="B22" i="1"/>
  <c r="D21" i="1"/>
  <c r="B21" i="1"/>
  <c r="C22" i="3" l="1"/>
  <c r="F21" i="3"/>
  <c r="G21" i="3" s="1"/>
  <c r="F45" i="3"/>
  <c r="G45" i="3" s="1"/>
  <c r="C46" i="3"/>
  <c r="C33" i="3"/>
  <c r="F32" i="3"/>
  <c r="G32" i="3" s="1"/>
  <c r="C25" i="3"/>
  <c r="F25" i="3" s="1"/>
  <c r="G25" i="3" s="1"/>
  <c r="F24" i="3"/>
  <c r="G24" i="3" s="1"/>
  <c r="C40" i="3"/>
  <c r="F39" i="3"/>
  <c r="G39" i="3" s="1"/>
  <c r="F51" i="3"/>
  <c r="G51" i="3" s="1"/>
  <c r="C52" i="3"/>
  <c r="C28" i="3"/>
  <c r="F27" i="3"/>
  <c r="G27" i="3" s="1"/>
  <c r="C55" i="3"/>
  <c r="F54" i="3"/>
  <c r="G54" i="3" s="1"/>
  <c r="L281" i="5"/>
  <c r="I281" i="5"/>
  <c r="L116" i="8"/>
  <c r="I116" i="8"/>
  <c r="L129" i="8"/>
  <c r="I129" i="8"/>
  <c r="L109" i="5"/>
  <c r="I109" i="5"/>
  <c r="L249" i="5"/>
  <c r="I249" i="5"/>
  <c r="L24" i="8"/>
  <c r="I24" i="8"/>
  <c r="L10" i="5"/>
  <c r="I10" i="5"/>
  <c r="I24" i="5"/>
  <c r="L47" i="5"/>
  <c r="I66" i="5"/>
  <c r="L85" i="5"/>
  <c r="I101" i="5"/>
  <c r="I140" i="5"/>
  <c r="L144" i="5"/>
  <c r="I144" i="5"/>
  <c r="I148" i="5"/>
  <c r="L168" i="5"/>
  <c r="I168" i="5"/>
  <c r="L200" i="5"/>
  <c r="I200" i="5"/>
  <c r="L237" i="5"/>
  <c r="I237" i="5"/>
  <c r="I242" i="5"/>
  <c r="I8" i="8"/>
  <c r="I75" i="8"/>
  <c r="L88" i="8"/>
  <c r="I88" i="8"/>
  <c r="I113" i="8"/>
  <c r="I117" i="8"/>
  <c r="I139" i="8"/>
  <c r="L174" i="8"/>
  <c r="I174" i="8"/>
  <c r="L219" i="8"/>
  <c r="I219" i="8"/>
  <c r="I241" i="8"/>
  <c r="F49" i="3"/>
  <c r="G49" i="3" s="1"/>
  <c r="I21" i="5"/>
  <c r="I32" i="5"/>
  <c r="I35" i="5"/>
  <c r="I44" i="5"/>
  <c r="L59" i="5"/>
  <c r="I59" i="5"/>
  <c r="I63" i="5"/>
  <c r="I122" i="5"/>
  <c r="L127" i="5"/>
  <c r="I127" i="5"/>
  <c r="L136" i="5"/>
  <c r="I136" i="5"/>
  <c r="L173" i="5"/>
  <c r="I173" i="5"/>
  <c r="L205" i="5"/>
  <c r="I205" i="5"/>
  <c r="I263" i="5"/>
  <c r="I46" i="8"/>
  <c r="I72" i="8"/>
  <c r="L196" i="8"/>
  <c r="I196" i="8"/>
  <c r="I4" i="5"/>
  <c r="I7" i="5"/>
  <c r="I18" i="5"/>
  <c r="L36" i="5"/>
  <c r="I36" i="5"/>
  <c r="I82" i="5"/>
  <c r="I119" i="5"/>
  <c r="L141" i="5"/>
  <c r="I141" i="5"/>
  <c r="I234" i="5"/>
  <c r="L268" i="5"/>
  <c r="I268" i="5"/>
  <c r="L4" i="8"/>
  <c r="I4" i="8"/>
  <c r="I30" i="8"/>
  <c r="I110" i="8"/>
  <c r="I136" i="8"/>
  <c r="I158" i="8"/>
  <c r="L238" i="8"/>
  <c r="I238" i="8"/>
  <c r="L39" i="5"/>
  <c r="I39" i="5"/>
  <c r="C43" i="3"/>
  <c r="F42" i="3"/>
  <c r="G42" i="3" s="1"/>
  <c r="F26" i="3"/>
  <c r="G26" i="3" s="1"/>
  <c r="C37" i="3"/>
  <c r="F36" i="3"/>
  <c r="G36" i="3" s="1"/>
  <c r="I60" i="5"/>
  <c r="L75" i="5"/>
  <c r="I75" i="5"/>
  <c r="I79" i="5"/>
  <c r="I98" i="5"/>
  <c r="I165" i="5"/>
  <c r="I197" i="5"/>
  <c r="L214" i="5"/>
  <c r="I214" i="5"/>
  <c r="I260" i="5"/>
  <c r="L5" i="8"/>
  <c r="I5" i="8"/>
  <c r="L68" i="8"/>
  <c r="I68" i="8"/>
  <c r="I94" i="8"/>
  <c r="L27" i="5"/>
  <c r="I27" i="5"/>
  <c r="I130" i="5"/>
  <c r="L159" i="5"/>
  <c r="I159" i="5"/>
  <c r="L176" i="5"/>
  <c r="I176" i="5"/>
  <c r="L191" i="5"/>
  <c r="I191" i="5"/>
  <c r="I208" i="5"/>
  <c r="L208" i="5"/>
  <c r="L245" i="5"/>
  <c r="I245" i="5"/>
  <c r="L69" i="8"/>
  <c r="I69" i="8"/>
  <c r="L132" i="8"/>
  <c r="I132" i="8"/>
  <c r="L180" i="8"/>
  <c r="I180" i="8"/>
  <c r="L91" i="5"/>
  <c r="I91" i="5"/>
  <c r="L112" i="5"/>
  <c r="I112" i="5"/>
  <c r="L231" i="5"/>
  <c r="I231" i="5"/>
  <c r="L13" i="5"/>
  <c r="I13" i="5"/>
  <c r="I30" i="5"/>
  <c r="L30" i="5"/>
  <c r="I76" i="5"/>
  <c r="L104" i="5"/>
  <c r="I104" i="5"/>
  <c r="I162" i="5"/>
  <c r="I194" i="5"/>
  <c r="L248" i="5"/>
  <c r="L257" i="5"/>
  <c r="I257" i="5"/>
  <c r="L280" i="5"/>
  <c r="I289" i="5"/>
  <c r="I27" i="8"/>
  <c r="L52" i="8"/>
  <c r="I52" i="8"/>
  <c r="L65" i="8"/>
  <c r="I65" i="8"/>
  <c r="L155" i="8"/>
  <c r="I155" i="8"/>
  <c r="L120" i="5"/>
  <c r="I120" i="5"/>
  <c r="L152" i="5"/>
  <c r="I152" i="5"/>
  <c r="L184" i="5"/>
  <c r="I184" i="5"/>
  <c r="L278" i="5"/>
  <c r="I278" i="5"/>
  <c r="L20" i="8"/>
  <c r="I20" i="8"/>
  <c r="L84" i="8"/>
  <c r="I84" i="8"/>
  <c r="I133" i="8"/>
  <c r="L148" i="8"/>
  <c r="I148" i="8"/>
  <c r="I152" i="8"/>
  <c r="I193" i="8"/>
  <c r="I197" i="8"/>
  <c r="L212" i="8"/>
  <c r="I212" i="8"/>
  <c r="I216" i="8"/>
  <c r="I2" i="5"/>
  <c r="I42" i="5"/>
  <c r="I45" i="5"/>
  <c r="I48" i="5"/>
  <c r="L51" i="5"/>
  <c r="I51" i="5"/>
  <c r="L67" i="5"/>
  <c r="I67" i="5"/>
  <c r="L83" i="5"/>
  <c r="I83" i="5"/>
  <c r="I106" i="5"/>
  <c r="I124" i="5"/>
  <c r="I138" i="5"/>
  <c r="I170" i="5"/>
  <c r="I202" i="5"/>
  <c r="L216" i="5"/>
  <c r="I239" i="5"/>
  <c r="L246" i="5"/>
  <c r="I246" i="5"/>
  <c r="I286" i="5"/>
  <c r="I43" i="8"/>
  <c r="I62" i="8"/>
  <c r="I107" i="8"/>
  <c r="I126" i="8"/>
  <c r="I171" i="8"/>
  <c r="I190" i="8"/>
  <c r="I235" i="8"/>
  <c r="L128" i="5"/>
  <c r="I128" i="5"/>
  <c r="L160" i="5"/>
  <c r="I160" i="5"/>
  <c r="L192" i="5"/>
  <c r="I192" i="5"/>
  <c r="L217" i="5"/>
  <c r="I217" i="5"/>
  <c r="I272" i="5"/>
  <c r="L272" i="5"/>
  <c r="L36" i="8"/>
  <c r="I36" i="8"/>
  <c r="L100" i="8"/>
  <c r="I100" i="8"/>
  <c r="L164" i="8"/>
  <c r="I164" i="8"/>
  <c r="I209" i="8"/>
  <c r="I213" i="8"/>
  <c r="L228" i="8"/>
  <c r="I228" i="8"/>
  <c r="I232" i="8"/>
  <c r="I11" i="5"/>
  <c r="I213" i="5"/>
  <c r="I240" i="5"/>
  <c r="L240" i="5"/>
  <c r="I266" i="5"/>
  <c r="L293" i="5"/>
  <c r="I293" i="5"/>
  <c r="L12" i="8"/>
  <c r="I12" i="8"/>
  <c r="L28" i="8"/>
  <c r="I28" i="8"/>
  <c r="L44" i="8"/>
  <c r="I44" i="8"/>
  <c r="L60" i="8"/>
  <c r="I60" i="8"/>
  <c r="L76" i="8"/>
  <c r="I76" i="8"/>
  <c r="L92" i="8"/>
  <c r="I92" i="8"/>
  <c r="L108" i="8"/>
  <c r="I108" i="8"/>
  <c r="L124" i="8"/>
  <c r="I124" i="8"/>
  <c r="L140" i="8"/>
  <c r="I140" i="8"/>
  <c r="L156" i="8"/>
  <c r="I156" i="8"/>
  <c r="L172" i="8"/>
  <c r="I172" i="8"/>
  <c r="L188" i="8"/>
  <c r="I188" i="8"/>
  <c r="L204" i="8"/>
  <c r="I204" i="8"/>
  <c r="L220" i="8"/>
  <c r="I220" i="8"/>
  <c r="L236" i="8"/>
  <c r="I236" i="8"/>
  <c r="I99" i="5"/>
  <c r="I107" i="5"/>
  <c r="I115" i="5"/>
  <c r="I123" i="5"/>
  <c r="I131" i="5"/>
  <c r="I139" i="5"/>
  <c r="I147" i="5"/>
  <c r="I155" i="5"/>
  <c r="I163" i="5"/>
  <c r="I171" i="5"/>
  <c r="I179" i="5"/>
  <c r="I187" i="5"/>
  <c r="I195" i="5"/>
  <c r="I203" i="5"/>
  <c r="I220" i="5"/>
  <c r="I223" i="5"/>
  <c r="I226" i="5"/>
  <c r="I252" i="5"/>
  <c r="I255" i="5"/>
  <c r="I258" i="5"/>
  <c r="I284" i="5"/>
  <c r="I287" i="5"/>
  <c r="I290" i="5"/>
  <c r="I6" i="8"/>
  <c r="I9" i="8"/>
  <c r="I22" i="8"/>
  <c r="I25" i="8"/>
  <c r="I38" i="8"/>
  <c r="I41" i="8"/>
  <c r="I54" i="8"/>
  <c r="I57" i="8"/>
  <c r="I70" i="8"/>
  <c r="I73" i="8"/>
  <c r="I86" i="8"/>
  <c r="I89" i="8"/>
  <c r="I102" i="8"/>
  <c r="I105" i="8"/>
  <c r="I118" i="8"/>
  <c r="I121" i="8"/>
  <c r="I134" i="8"/>
  <c r="I137" i="8"/>
  <c r="I150" i="8"/>
  <c r="I153" i="8"/>
  <c r="I166" i="8"/>
  <c r="I169" i="8"/>
  <c r="I182" i="8"/>
  <c r="I185" i="8"/>
  <c r="I198" i="8"/>
  <c r="I201" i="8"/>
  <c r="I214" i="8"/>
  <c r="I217" i="8"/>
  <c r="I230" i="8"/>
  <c r="I233" i="8"/>
  <c r="L243" i="8"/>
  <c r="I243" i="8"/>
  <c r="I229" i="5"/>
  <c r="L232" i="5"/>
  <c r="I261" i="5"/>
  <c r="L264" i="5"/>
  <c r="L244" i="8"/>
  <c r="I244" i="8"/>
  <c r="C56" i="3" l="1"/>
  <c r="F56" i="3" s="1"/>
  <c r="G56" i="3" s="1"/>
  <c r="F55" i="3"/>
  <c r="G55" i="3" s="1"/>
  <c r="F43" i="3"/>
  <c r="G43" i="3" s="1"/>
  <c r="C44" i="3"/>
  <c r="F44" i="3" s="1"/>
  <c r="G44" i="3" s="1"/>
  <c r="C29" i="3"/>
  <c r="F28" i="3"/>
  <c r="G28" i="3" s="1"/>
  <c r="C34" i="3"/>
  <c r="F33" i="3"/>
  <c r="G33" i="3" s="1"/>
  <c r="F52" i="3"/>
  <c r="G52" i="3" s="1"/>
  <c r="C53" i="3"/>
  <c r="F53" i="3" s="1"/>
  <c r="G53" i="3" s="1"/>
  <c r="C47" i="3"/>
  <c r="F47" i="3" s="1"/>
  <c r="G47" i="3" s="1"/>
  <c r="F46" i="3"/>
  <c r="G46" i="3" s="1"/>
  <c r="C38" i="3"/>
  <c r="F38" i="3" s="1"/>
  <c r="G38" i="3" s="1"/>
  <c r="F37" i="3"/>
  <c r="G37" i="3" s="1"/>
  <c r="F40" i="3"/>
  <c r="G40" i="3" s="1"/>
  <c r="C41" i="3"/>
  <c r="F41" i="3" s="1"/>
  <c r="G41" i="3" s="1"/>
  <c r="C23" i="3"/>
  <c r="F23" i="3" s="1"/>
  <c r="G23" i="3" s="1"/>
  <c r="F22" i="3"/>
  <c r="G22" i="3" s="1"/>
  <c r="F34" i="3" l="1"/>
  <c r="G34" i="3" s="1"/>
  <c r="C35" i="3"/>
  <c r="F35" i="3" s="1"/>
  <c r="G35" i="3" s="1"/>
  <c r="F29" i="3"/>
  <c r="G29" i="3" s="1"/>
  <c r="C30" i="3"/>
  <c r="C31" i="3" l="1"/>
  <c r="F31" i="3" s="1"/>
  <c r="G31" i="3" s="1"/>
  <c r="F30" i="3"/>
  <c r="G3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1000000}">
      <text>
        <r>
          <rPr>
            <sz val="10"/>
            <color rgb="FF000000"/>
            <rFont val="Arial"/>
            <scheme val="minor"/>
          </rPr>
          <t>counted on 14/06
	-Kasturi Lele</t>
        </r>
      </text>
    </comment>
    <comment ref="H56" authorId="0" shapeId="0" xr:uid="{00000000-0006-0000-0100-000003000000}">
      <text>
        <r>
          <rPr>
            <sz val="10"/>
            <color rgb="FF000000"/>
            <rFont val="Arial"/>
            <scheme val="minor"/>
          </rPr>
          <t>counted on 14/06
	-Kasturi Lele</t>
        </r>
      </text>
    </comment>
    <comment ref="B83" authorId="0" shapeId="0" xr:uid="{00000000-0006-0000-0100-000002000000}">
      <text>
        <r>
          <rPr>
            <sz val="10"/>
            <color rgb="FF000000"/>
            <rFont val="Arial"/>
            <scheme val="minor"/>
          </rPr>
          <t>counted on 20/6
	-Kasturi Lele</t>
        </r>
      </text>
    </comment>
  </commentList>
</comments>
</file>

<file path=xl/sharedStrings.xml><?xml version="1.0" encoding="utf-8"?>
<sst xmlns="http://schemas.openxmlformats.org/spreadsheetml/2006/main" count="498" uniqueCount="83">
  <si>
    <t xml:space="preserve">1. Input counts - </t>
  </si>
  <si>
    <t>Dilution (as a power of 10)</t>
  </si>
  <si>
    <t>Volume of stock (ul)</t>
  </si>
  <si>
    <t>Volume of PBS (ul)</t>
  </si>
  <si>
    <t>KAB1</t>
  </si>
  <si>
    <t>0092a</t>
  </si>
  <si>
    <t xml:space="preserve">2. Protocol - </t>
  </si>
  <si>
    <t>Setup - (done in epitubes but can be done in 96 well plates too)</t>
  </si>
  <si>
    <t>1. 3 replicates for each of the 4 microbes were set up. The above serial dilutions were used, except in the last dilution step instead of a 1/10 dilution a 1/5 dilution was carried out. The final CFUs should be around 2000/sample as a result.</t>
  </si>
  <si>
    <t>2. add 10ul of the input culture (diluted in PBS) to 240 ul of CBFM. The extra volume is because culture will be periodically taken out to plate.</t>
  </si>
  <si>
    <t xml:space="preserve">Harvest - </t>
  </si>
  <si>
    <t>1. At each time point, take 5ul of culture from each tube and serially dilute it in PBS</t>
  </si>
  <si>
    <t>2. For the first harvest (t=0) the serial dilution was 5ul culture in 45ul PBS for each step. For subsequent time points, only the first dilution was 5/45 and the rest were 20/180 (culture/PBS)</t>
  </si>
  <si>
    <t>3. 3ul spots of each dilution were plated on MRS+NAT / YPD plates</t>
  </si>
  <si>
    <t>3. Details of experiment</t>
  </si>
  <si>
    <t>Time (actual)</t>
  </si>
  <si>
    <t>Time point (t = ?)</t>
  </si>
  <si>
    <t>Volume taken</t>
  </si>
  <si>
    <t>Volume remaining</t>
  </si>
  <si>
    <t>Volume plated</t>
  </si>
  <si>
    <t>Dilutions plated</t>
  </si>
  <si>
    <t>1,2,3</t>
  </si>
  <si>
    <t>2,3,4</t>
  </si>
  <si>
    <t>3,4,5,6,7</t>
  </si>
  <si>
    <t>Species</t>
  </si>
  <si>
    <t>Strain</t>
  </si>
  <si>
    <t>time (hrs)</t>
  </si>
  <si>
    <t>total volume in well</t>
  </si>
  <si>
    <t>replicate</t>
  </si>
  <si>
    <t>dilution</t>
  </si>
  <si>
    <t>count</t>
  </si>
  <si>
    <t>TOTAL CFUS/well</t>
  </si>
  <si>
    <t>1. Glycerol Stock Math</t>
  </si>
  <si>
    <t>Strain ID</t>
  </si>
  <si>
    <t>Dilution Counted</t>
  </si>
  <si>
    <t>A Count</t>
  </si>
  <si>
    <t>B Count</t>
  </si>
  <si>
    <t>Average</t>
  </si>
  <si>
    <t>Dilution factor</t>
  </si>
  <si>
    <t xml:space="preserve">CFUs/mL </t>
  </si>
  <si>
    <t>CFUs/µL</t>
  </si>
  <si>
    <t>Notes</t>
  </si>
  <si>
    <t>Lactobacillus sanfranciscensis</t>
  </si>
  <si>
    <t>17B2</t>
  </si>
  <si>
    <t>Lactobacillus brevis</t>
  </si>
  <si>
    <t>Lactobacillus plantarum</t>
  </si>
  <si>
    <t>Saccharomyces cerevisiae</t>
  </si>
  <si>
    <t>KAY2</t>
  </si>
  <si>
    <t>Wickerhamomyces anomalus</t>
  </si>
  <si>
    <t>Kazachstania humilis</t>
  </si>
  <si>
    <t>Kazachstania servazzii</t>
  </si>
  <si>
    <t xml:space="preserve">Lactobacillus paralimentarius </t>
  </si>
  <si>
    <t>Acetobacter malorum</t>
  </si>
  <si>
    <t>2. Standardize Glycerol Stock Concentrations</t>
  </si>
  <si>
    <t>Diluting and Setting up Communities</t>
  </si>
  <si>
    <t>in 1.5 ml epi tubes, make all the stocks to a concentration of 1000 CFU/ul. then, add 100 ul from each stock + 100 ul PBS to get 1 ml of final inoculum stock</t>
  </si>
  <si>
    <t>Dilution</t>
  </si>
  <si>
    <t>CFUs/µL have</t>
  </si>
  <si>
    <t>CFUs/µL want</t>
  </si>
  <si>
    <t>Volume</t>
  </si>
  <si>
    <t>Volume (glyc)</t>
  </si>
  <si>
    <t>Volume (PBS)</t>
  </si>
  <si>
    <t>use -4 since I suspect the count is off by a factor of 10/100</t>
  </si>
  <si>
    <t>Volume (stock)</t>
  </si>
  <si>
    <t>1. Input - see previous sheet</t>
  </si>
  <si>
    <t>1. 3 replicates for each of the 4 microbes were set up. The above serial dilutions were used. The final CFUs should be around 1000/sample as a result.</t>
  </si>
  <si>
    <t>2. add 10ul of the input culture (diluted in PBS) to 230 ul of CBFM. The extra volume is because culture will be periodically taken out to plate.</t>
  </si>
  <si>
    <t>1,2</t>
  </si>
  <si>
    <t>1,2,3,4</t>
  </si>
  <si>
    <t>2,3,4,5</t>
  </si>
  <si>
    <t>for zero</t>
  </si>
  <si>
    <t>TotalCFU_normalized</t>
  </si>
  <si>
    <t>KAY1</t>
  </si>
  <si>
    <t>3. for the sourdough samples - add 115 mg of flour to 115 ul of water to make ~230 mg of dough (since dough weight is measured and for water weight = volume, using this weight). then add 10 ul of input culture</t>
  </si>
  <si>
    <t>1,2,3,4,5</t>
  </si>
  <si>
    <t xml:space="preserve">4. input counts </t>
  </si>
  <si>
    <t>STRAIN</t>
  </si>
  <si>
    <t>DILUTION</t>
  </si>
  <si>
    <t>CFU</t>
  </si>
  <si>
    <t>total</t>
  </si>
  <si>
    <t>Time</t>
  </si>
  <si>
    <t>Replicate</t>
  </si>
  <si>
    <t>CFU_Strain_1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</si>
</sst>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:mm:ss\ AM/PM"/>
    <numFmt numFmtId="165" formatCode="m&quot;/&quot;d&quot;/&quot;yyyy&quot; &quot;h&quot;:&quot;mm&quot;:&quot;AM/PM"/>
  </numFmts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99999"/>
      <name val="Arial"/>
      <family val="2"/>
    </font>
    <font>
      <b/>
      <sz val="11"/>
      <color rgb="FF000000"/>
      <name val="Arial"/>
      <family val="2"/>
    </font>
    <font>
      <sz val="9"/>
      <color theme="1"/>
      <name val="&quot;Google Sans Mono&quot;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164" fontId="1" fillId="0" borderId="0" xfId="0" applyNumberFormat="1" applyFont="1"/>
    <xf numFmtId="46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1" fillId="0" borderId="0" xfId="0" applyFont="1" applyAlignment="1">
      <alignment horizontal="left"/>
    </xf>
    <xf numFmtId="1" fontId="1" fillId="0" borderId="1" xfId="0" applyNumberFormat="1" applyFont="1" applyBorder="1"/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1" fontId="7" fillId="0" borderId="1" xfId="0" applyNumberFormat="1" applyFont="1" applyBorder="1" applyAlignment="1">
      <alignment horizontal="right"/>
    </xf>
    <xf numFmtId="11" fontId="6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4" fillId="4" borderId="1" xfId="0" applyFont="1" applyFill="1" applyBorder="1"/>
    <xf numFmtId="0" fontId="6" fillId="0" borderId="1" xfId="0" applyFont="1" applyBorder="1"/>
    <xf numFmtId="0" fontId="6" fillId="0" borderId="2" xfId="0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1" fontId="5" fillId="0" borderId="2" xfId="0" applyNumberFormat="1" applyFont="1" applyBorder="1"/>
    <xf numFmtId="0" fontId="6" fillId="0" borderId="3" xfId="0" applyFont="1" applyBorder="1" applyAlignment="1">
      <alignment horizontal="right"/>
    </xf>
    <xf numFmtId="1" fontId="5" fillId="0" borderId="3" xfId="0" applyNumberFormat="1" applyFont="1" applyBorder="1"/>
    <xf numFmtId="0" fontId="6" fillId="0" borderId="4" xfId="0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5" fillId="0" borderId="4" xfId="0" applyNumberFormat="1" applyFont="1" applyBorder="1"/>
    <xf numFmtId="0" fontId="6" fillId="0" borderId="1" xfId="0" applyFont="1" applyBorder="1" applyAlignment="1">
      <alignment horizontal="right"/>
    </xf>
    <xf numFmtId="0" fontId="1" fillId="0" borderId="1" xfId="0" applyFont="1" applyBorder="1"/>
    <xf numFmtId="165" fontId="1" fillId="0" borderId="0" xfId="0" applyNumberFormat="1" applyFont="1"/>
    <xf numFmtId="0" fontId="10" fillId="0" borderId="0" xfId="0" applyFont="1"/>
    <xf numFmtId="1" fontId="1" fillId="5" borderId="1" xfId="0" applyNumberFormat="1" applyFont="1" applyFill="1" applyBorder="1"/>
    <xf numFmtId="1" fontId="1" fillId="0" borderId="0" xfId="0" applyNumberFormat="1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9"/>
  <sheetViews>
    <sheetView workbookViewId="0"/>
  </sheetViews>
  <sheetFormatPr baseColWidth="10" defaultColWidth="12.6640625" defaultRowHeight="15.75" customHeight="1"/>
  <cols>
    <col min="1" max="1" width="22.1640625" customWidth="1"/>
    <col min="4" max="4" width="14.83203125" customWidth="1"/>
  </cols>
  <sheetData>
    <row r="1" spans="1:4" ht="15.75" customHeight="1">
      <c r="A1" s="1" t="s">
        <v>0</v>
      </c>
    </row>
    <row r="2" spans="1:4" ht="15.75" customHeight="1">
      <c r="A2" s="2"/>
      <c r="B2" s="3" t="s">
        <v>1</v>
      </c>
      <c r="C2" s="3" t="s">
        <v>2</v>
      </c>
      <c r="D2" s="3" t="s">
        <v>3</v>
      </c>
    </row>
    <row r="3" spans="1:4" ht="15.75" customHeight="1">
      <c r="A3" s="3" t="s">
        <v>4</v>
      </c>
      <c r="B3" s="3">
        <v>-2</v>
      </c>
      <c r="C3" s="3">
        <v>85</v>
      </c>
      <c r="D3" s="3">
        <v>115</v>
      </c>
    </row>
    <row r="4" spans="1:4" ht="15.75" customHeight="1">
      <c r="A4" s="3" t="s">
        <v>5</v>
      </c>
      <c r="B4" s="3">
        <v>-4</v>
      </c>
      <c r="C4" s="3">
        <v>59</v>
      </c>
      <c r="D4" s="3">
        <v>139</v>
      </c>
    </row>
    <row r="5" spans="1:4" ht="15.75" customHeight="1">
      <c r="A5" s="3">
        <v>232</v>
      </c>
      <c r="B5" s="3">
        <v>-4</v>
      </c>
      <c r="C5" s="3">
        <v>20</v>
      </c>
      <c r="D5" s="3">
        <v>180</v>
      </c>
    </row>
    <row r="6" spans="1:4" ht="15.75" customHeight="1">
      <c r="A6" s="3">
        <v>253</v>
      </c>
      <c r="B6" s="3">
        <v>-3</v>
      </c>
      <c r="C6" s="3">
        <v>38</v>
      </c>
      <c r="D6" s="3">
        <v>162</v>
      </c>
    </row>
    <row r="8" spans="1:4" ht="15.75" customHeight="1">
      <c r="A8" s="1" t="s">
        <v>6</v>
      </c>
    </row>
    <row r="9" spans="1:4" ht="15.75" customHeight="1">
      <c r="A9" s="1" t="s">
        <v>7</v>
      </c>
    </row>
    <row r="10" spans="1:4" ht="15.75" customHeight="1">
      <c r="A10" s="1" t="s">
        <v>8</v>
      </c>
    </row>
    <row r="11" spans="1:4" ht="15.75" customHeight="1">
      <c r="A11" s="1" t="s">
        <v>9</v>
      </c>
    </row>
    <row r="12" spans="1:4" ht="15.75" customHeight="1">
      <c r="A12" s="1" t="s">
        <v>10</v>
      </c>
    </row>
    <row r="13" spans="1:4" ht="15.75" customHeight="1">
      <c r="A13" s="1" t="s">
        <v>11</v>
      </c>
    </row>
    <row r="14" spans="1:4" ht="15.75" customHeight="1">
      <c r="A14" s="1" t="s">
        <v>12</v>
      </c>
    </row>
    <row r="15" spans="1:4" ht="15.75" customHeight="1">
      <c r="A15" s="1" t="s">
        <v>13</v>
      </c>
    </row>
    <row r="16" spans="1:4" ht="15.75" customHeight="1">
      <c r="A16" s="1"/>
    </row>
    <row r="18" spans="1:6" ht="15.75" customHeight="1">
      <c r="A18" s="1" t="s">
        <v>14</v>
      </c>
    </row>
    <row r="20" spans="1:6" ht="15.75" customHeight="1">
      <c r="A20" s="1" t="s">
        <v>15</v>
      </c>
      <c r="B20" s="1" t="s">
        <v>16</v>
      </c>
      <c r="C20" s="1" t="s">
        <v>17</v>
      </c>
      <c r="D20" s="1" t="s">
        <v>18</v>
      </c>
      <c r="E20" s="1" t="s">
        <v>19</v>
      </c>
      <c r="F20" s="1" t="s">
        <v>20</v>
      </c>
    </row>
    <row r="21" spans="1:6" ht="15.75" customHeight="1">
      <c r="A21" s="4">
        <v>44721.6875</v>
      </c>
      <c r="B21" s="5">
        <f t="shared" ref="B21:B29" si="0">A21-A$21</f>
        <v>0</v>
      </c>
      <c r="C21" s="1">
        <v>5</v>
      </c>
      <c r="D21" s="1">
        <f>250-C21</f>
        <v>245</v>
      </c>
      <c r="E21" s="1">
        <v>5</v>
      </c>
      <c r="F21" s="1" t="s">
        <v>21</v>
      </c>
    </row>
    <row r="22" spans="1:6" ht="15.75" customHeight="1">
      <c r="A22" s="4">
        <v>44721.770833333336</v>
      </c>
      <c r="B22" s="5">
        <f t="shared" si="0"/>
        <v>8.3333333335758653E-2</v>
      </c>
      <c r="C22" s="1">
        <v>5</v>
      </c>
      <c r="D22" s="1">
        <f t="shared" ref="D22:D29" si="1">D21-C22</f>
        <v>240</v>
      </c>
      <c r="E22" s="1">
        <v>3</v>
      </c>
      <c r="F22" s="1" t="s">
        <v>22</v>
      </c>
    </row>
    <row r="23" spans="1:6" ht="15.75" customHeight="1">
      <c r="A23" s="4">
        <v>44721.895833333336</v>
      </c>
      <c r="B23" s="5">
        <f t="shared" si="0"/>
        <v>0.20833333333575865</v>
      </c>
      <c r="C23" s="1">
        <v>5</v>
      </c>
      <c r="D23" s="1">
        <f t="shared" si="1"/>
        <v>235</v>
      </c>
      <c r="E23" s="1">
        <v>3</v>
      </c>
      <c r="F23" s="1" t="s">
        <v>22</v>
      </c>
    </row>
    <row r="24" spans="1:6" ht="15.75" customHeight="1">
      <c r="A24" s="4">
        <v>44722.270833333336</v>
      </c>
      <c r="B24" s="5">
        <f t="shared" si="0"/>
        <v>0.58333333333575865</v>
      </c>
      <c r="C24" s="1">
        <v>5</v>
      </c>
      <c r="D24" s="1">
        <f t="shared" si="1"/>
        <v>230</v>
      </c>
      <c r="E24" s="1">
        <v>3</v>
      </c>
      <c r="F24" s="1" t="s">
        <v>23</v>
      </c>
    </row>
    <row r="25" spans="1:6" ht="15.75" customHeight="1">
      <c r="A25" s="4">
        <v>44722.4375</v>
      </c>
      <c r="B25" s="5">
        <f t="shared" si="0"/>
        <v>0.75</v>
      </c>
      <c r="C25" s="1">
        <v>5</v>
      </c>
      <c r="D25" s="1">
        <f t="shared" si="1"/>
        <v>225</v>
      </c>
      <c r="E25" s="1">
        <v>3</v>
      </c>
      <c r="F25" s="1" t="s">
        <v>23</v>
      </c>
    </row>
    <row r="26" spans="1:6" ht="15.75" customHeight="1">
      <c r="A26" s="4">
        <v>44722.604166666664</v>
      </c>
      <c r="B26" s="5">
        <f t="shared" si="0"/>
        <v>0.91666666666424135</v>
      </c>
      <c r="C26" s="1">
        <v>5</v>
      </c>
      <c r="D26" s="1">
        <f t="shared" si="1"/>
        <v>220</v>
      </c>
      <c r="E26" s="1">
        <v>3</v>
      </c>
      <c r="F26" s="1" t="s">
        <v>23</v>
      </c>
    </row>
    <row r="27" spans="1:6" ht="15.75" customHeight="1">
      <c r="A27" s="4">
        <v>44722.8125</v>
      </c>
      <c r="B27" s="5">
        <f t="shared" si="0"/>
        <v>1.125</v>
      </c>
      <c r="C27" s="1">
        <v>5</v>
      </c>
      <c r="D27" s="1">
        <f t="shared" si="1"/>
        <v>215</v>
      </c>
      <c r="E27" s="1">
        <v>3</v>
      </c>
      <c r="F27" s="1" t="s">
        <v>23</v>
      </c>
    </row>
    <row r="28" spans="1:6" ht="15.75" customHeight="1">
      <c r="A28" s="4">
        <v>44723.375</v>
      </c>
      <c r="B28" s="5">
        <f t="shared" si="0"/>
        <v>1.6875</v>
      </c>
      <c r="C28" s="1">
        <v>5</v>
      </c>
      <c r="D28" s="1">
        <f t="shared" si="1"/>
        <v>210</v>
      </c>
      <c r="E28" s="1">
        <v>3</v>
      </c>
      <c r="F28" s="1" t="s">
        <v>23</v>
      </c>
    </row>
    <row r="29" spans="1:6" ht="15.75" customHeight="1">
      <c r="A29" s="4">
        <v>44723.8125</v>
      </c>
      <c r="B29" s="5">
        <f t="shared" si="0"/>
        <v>2.125</v>
      </c>
      <c r="C29" s="1">
        <v>5</v>
      </c>
      <c r="D29" s="1">
        <f t="shared" si="1"/>
        <v>205</v>
      </c>
      <c r="E29" s="1">
        <v>3</v>
      </c>
      <c r="F29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16"/>
  <sheetViews>
    <sheetView workbookViewId="0"/>
  </sheetViews>
  <sheetFormatPr baseColWidth="10" defaultColWidth="12.6640625" defaultRowHeight="15.75" customHeight="1"/>
  <sheetData>
    <row r="1" spans="1:29" ht="15.75" customHeight="1">
      <c r="A1" s="6" t="s">
        <v>24</v>
      </c>
      <c r="B1" s="7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29</v>
      </c>
      <c r="H1" s="6" t="s">
        <v>30</v>
      </c>
      <c r="I1" s="8" t="s">
        <v>31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>
      <c r="B2" s="9">
        <v>232</v>
      </c>
      <c r="C2" s="1">
        <v>0</v>
      </c>
      <c r="D2" s="1">
        <v>250</v>
      </c>
      <c r="E2" s="1">
        <v>1</v>
      </c>
      <c r="F2" s="1">
        <v>1</v>
      </c>
      <c r="G2" s="1">
        <f t="shared" ref="G2:G82" si="0">10^F2</f>
        <v>10</v>
      </c>
      <c r="H2" s="1">
        <v>2</v>
      </c>
      <c r="I2" s="10">
        <f t="shared" ref="I2:I4" si="1">(H2/5)*G2*D2</f>
        <v>1000</v>
      </c>
    </row>
    <row r="3" spans="1:29" ht="15.75" customHeight="1">
      <c r="B3" s="9">
        <v>232</v>
      </c>
      <c r="C3" s="1">
        <v>0</v>
      </c>
      <c r="D3" s="1">
        <v>250</v>
      </c>
      <c r="E3" s="1">
        <v>2</v>
      </c>
      <c r="F3" s="1">
        <v>1</v>
      </c>
      <c r="G3" s="1">
        <f t="shared" si="0"/>
        <v>10</v>
      </c>
      <c r="H3" s="1">
        <v>2</v>
      </c>
      <c r="I3" s="10">
        <f t="shared" si="1"/>
        <v>1000</v>
      </c>
    </row>
    <row r="4" spans="1:29" ht="15.75" customHeight="1">
      <c r="B4" s="9">
        <v>232</v>
      </c>
      <c r="C4" s="1">
        <v>0</v>
      </c>
      <c r="D4" s="1">
        <v>250</v>
      </c>
      <c r="E4" s="1">
        <v>3</v>
      </c>
      <c r="F4" s="1">
        <v>1</v>
      </c>
      <c r="G4" s="1">
        <f t="shared" si="0"/>
        <v>10</v>
      </c>
      <c r="H4" s="1">
        <v>5</v>
      </c>
      <c r="I4" s="10">
        <f t="shared" si="1"/>
        <v>2500</v>
      </c>
    </row>
    <row r="5" spans="1:29" ht="15.75" customHeight="1">
      <c r="B5" s="9">
        <v>232</v>
      </c>
      <c r="C5" s="1">
        <v>2</v>
      </c>
      <c r="D5" s="1">
        <v>245</v>
      </c>
      <c r="E5" s="1">
        <v>1</v>
      </c>
      <c r="F5" s="1">
        <v>2</v>
      </c>
      <c r="G5" s="1">
        <f t="shared" si="0"/>
        <v>100</v>
      </c>
      <c r="H5" s="1">
        <v>0</v>
      </c>
      <c r="I5" s="10">
        <f t="shared" ref="I5:I28" si="2">(H5/3)*G5*D5</f>
        <v>0</v>
      </c>
    </row>
    <row r="6" spans="1:29" ht="15.75" customHeight="1">
      <c r="B6" s="9">
        <v>232</v>
      </c>
      <c r="C6" s="1">
        <v>2</v>
      </c>
      <c r="D6" s="1">
        <v>245</v>
      </c>
      <c r="E6" s="1">
        <v>2</v>
      </c>
      <c r="F6" s="1">
        <v>2</v>
      </c>
      <c r="G6" s="1">
        <f t="shared" si="0"/>
        <v>100</v>
      </c>
      <c r="H6" s="1">
        <v>0</v>
      </c>
      <c r="I6" s="10">
        <f t="shared" si="2"/>
        <v>0</v>
      </c>
    </row>
    <row r="7" spans="1:29" ht="15.75" customHeight="1">
      <c r="B7" s="9">
        <v>232</v>
      </c>
      <c r="C7" s="1">
        <v>2</v>
      </c>
      <c r="D7" s="1">
        <v>245</v>
      </c>
      <c r="E7" s="1">
        <v>3</v>
      </c>
      <c r="F7" s="1">
        <v>2</v>
      </c>
      <c r="G7" s="1">
        <f t="shared" si="0"/>
        <v>100</v>
      </c>
      <c r="H7" s="1">
        <v>0</v>
      </c>
      <c r="I7" s="10">
        <f t="shared" si="2"/>
        <v>0</v>
      </c>
    </row>
    <row r="8" spans="1:29" ht="15.75" customHeight="1">
      <c r="B8" s="9">
        <v>232</v>
      </c>
      <c r="C8" s="1">
        <v>5</v>
      </c>
      <c r="D8" s="1">
        <v>240</v>
      </c>
      <c r="E8" s="1">
        <v>1</v>
      </c>
      <c r="F8" s="1">
        <v>2</v>
      </c>
      <c r="G8" s="1">
        <f t="shared" si="0"/>
        <v>100</v>
      </c>
      <c r="H8" s="1">
        <v>0</v>
      </c>
      <c r="I8" s="10">
        <f t="shared" si="2"/>
        <v>0</v>
      </c>
    </row>
    <row r="9" spans="1:29" ht="15.75" customHeight="1">
      <c r="B9" s="9">
        <v>232</v>
      </c>
      <c r="C9" s="1">
        <v>5</v>
      </c>
      <c r="D9" s="1">
        <v>240</v>
      </c>
      <c r="E9" s="1">
        <v>2</v>
      </c>
      <c r="F9" s="1">
        <v>2</v>
      </c>
      <c r="G9" s="1">
        <f t="shared" si="0"/>
        <v>100</v>
      </c>
      <c r="H9" s="1">
        <v>0</v>
      </c>
      <c r="I9" s="10">
        <f t="shared" si="2"/>
        <v>0</v>
      </c>
    </row>
    <row r="10" spans="1:29" ht="15.75" customHeight="1">
      <c r="B10" s="9">
        <v>232</v>
      </c>
      <c r="C10" s="1">
        <v>5</v>
      </c>
      <c r="D10" s="1">
        <v>240</v>
      </c>
      <c r="E10" s="1">
        <v>3</v>
      </c>
      <c r="F10" s="1">
        <v>2</v>
      </c>
      <c r="G10" s="1">
        <f t="shared" si="0"/>
        <v>100</v>
      </c>
      <c r="H10" s="1">
        <v>0</v>
      </c>
      <c r="I10" s="10">
        <f t="shared" si="2"/>
        <v>0</v>
      </c>
    </row>
    <row r="11" spans="1:29" ht="15.75" customHeight="1">
      <c r="B11" s="9">
        <v>232</v>
      </c>
      <c r="C11" s="1">
        <v>14</v>
      </c>
      <c r="D11" s="1">
        <v>235</v>
      </c>
      <c r="E11" s="1">
        <v>1</v>
      </c>
      <c r="F11" s="1">
        <v>3</v>
      </c>
      <c r="G11" s="1">
        <f t="shared" si="0"/>
        <v>1000</v>
      </c>
      <c r="H11" s="1">
        <v>0</v>
      </c>
      <c r="I11" s="10">
        <f t="shared" si="2"/>
        <v>0</v>
      </c>
    </row>
    <row r="12" spans="1:29" ht="15.75" customHeight="1">
      <c r="B12" s="9">
        <v>232</v>
      </c>
      <c r="C12" s="1">
        <v>14</v>
      </c>
      <c r="D12" s="1">
        <v>235</v>
      </c>
      <c r="E12" s="1">
        <v>2</v>
      </c>
      <c r="F12" s="1">
        <v>3</v>
      </c>
      <c r="G12" s="1">
        <f t="shared" si="0"/>
        <v>1000</v>
      </c>
      <c r="H12" s="1">
        <v>0</v>
      </c>
      <c r="I12" s="10">
        <f t="shared" si="2"/>
        <v>0</v>
      </c>
    </row>
    <row r="13" spans="1:29" ht="15.75" customHeight="1">
      <c r="B13" s="9">
        <v>232</v>
      </c>
      <c r="C13" s="1">
        <v>14</v>
      </c>
      <c r="D13" s="1">
        <v>235</v>
      </c>
      <c r="E13" s="1">
        <v>3</v>
      </c>
      <c r="F13" s="1">
        <v>3</v>
      </c>
      <c r="G13" s="1">
        <f t="shared" si="0"/>
        <v>1000</v>
      </c>
      <c r="H13" s="1">
        <v>0</v>
      </c>
      <c r="I13" s="10">
        <f t="shared" si="2"/>
        <v>0</v>
      </c>
    </row>
    <row r="14" spans="1:29" ht="15.75" customHeight="1">
      <c r="B14" s="9">
        <v>232</v>
      </c>
      <c r="C14" s="1">
        <v>18</v>
      </c>
      <c r="D14" s="1">
        <v>230</v>
      </c>
      <c r="E14" s="1">
        <v>1</v>
      </c>
      <c r="F14" s="1">
        <v>3</v>
      </c>
      <c r="G14" s="1">
        <f t="shared" si="0"/>
        <v>1000</v>
      </c>
      <c r="H14" s="1">
        <v>1</v>
      </c>
      <c r="I14" s="10">
        <f t="shared" si="2"/>
        <v>76666.666666666657</v>
      </c>
    </row>
    <row r="15" spans="1:29" ht="15.75" customHeight="1">
      <c r="B15" s="9">
        <v>232</v>
      </c>
      <c r="C15" s="1">
        <v>18</v>
      </c>
      <c r="D15" s="1">
        <v>230</v>
      </c>
      <c r="E15" s="1">
        <v>2</v>
      </c>
      <c r="F15" s="1">
        <v>3</v>
      </c>
      <c r="G15" s="1">
        <f t="shared" si="0"/>
        <v>1000</v>
      </c>
      <c r="H15" s="1">
        <v>1</v>
      </c>
      <c r="I15" s="10">
        <f t="shared" si="2"/>
        <v>76666.666666666657</v>
      </c>
    </row>
    <row r="16" spans="1:29" ht="15.75" customHeight="1">
      <c r="B16" s="9">
        <v>232</v>
      </c>
      <c r="C16" s="1">
        <v>18</v>
      </c>
      <c r="D16" s="1">
        <v>230</v>
      </c>
      <c r="E16" s="1">
        <v>3</v>
      </c>
      <c r="F16" s="1">
        <v>3</v>
      </c>
      <c r="G16" s="1">
        <f t="shared" si="0"/>
        <v>1000</v>
      </c>
      <c r="H16" s="1">
        <v>1</v>
      </c>
      <c r="I16" s="10">
        <f t="shared" si="2"/>
        <v>76666.666666666657</v>
      </c>
    </row>
    <row r="17" spans="2:9" ht="15.75" customHeight="1">
      <c r="B17" s="9">
        <v>232</v>
      </c>
      <c r="C17" s="1">
        <v>22</v>
      </c>
      <c r="D17" s="1">
        <v>225</v>
      </c>
      <c r="E17" s="1">
        <v>1</v>
      </c>
      <c r="F17" s="1">
        <v>3</v>
      </c>
      <c r="G17" s="1">
        <f t="shared" si="0"/>
        <v>1000</v>
      </c>
      <c r="H17" s="1">
        <v>3</v>
      </c>
      <c r="I17" s="10">
        <f t="shared" si="2"/>
        <v>225000</v>
      </c>
    </row>
    <row r="18" spans="2:9" ht="15.75" customHeight="1">
      <c r="B18" s="9">
        <v>232</v>
      </c>
      <c r="C18" s="1">
        <v>22</v>
      </c>
      <c r="D18" s="1">
        <v>225</v>
      </c>
      <c r="E18" s="1">
        <v>2</v>
      </c>
      <c r="F18" s="1">
        <v>3</v>
      </c>
      <c r="G18" s="1">
        <f t="shared" si="0"/>
        <v>1000</v>
      </c>
      <c r="H18" s="1">
        <v>1</v>
      </c>
      <c r="I18" s="10">
        <f t="shared" si="2"/>
        <v>75000</v>
      </c>
    </row>
    <row r="19" spans="2:9" ht="15.75" customHeight="1">
      <c r="B19" s="9">
        <v>232</v>
      </c>
      <c r="C19" s="1">
        <v>22</v>
      </c>
      <c r="D19" s="1">
        <v>225</v>
      </c>
      <c r="E19" s="1">
        <v>3</v>
      </c>
      <c r="F19" s="1">
        <v>3</v>
      </c>
      <c r="G19" s="1">
        <f t="shared" si="0"/>
        <v>1000</v>
      </c>
      <c r="H19" s="1">
        <v>0</v>
      </c>
      <c r="I19" s="10">
        <f t="shared" si="2"/>
        <v>0</v>
      </c>
    </row>
    <row r="20" spans="2:9" ht="15.75" customHeight="1">
      <c r="B20" s="9">
        <v>232</v>
      </c>
      <c r="C20" s="1">
        <v>27</v>
      </c>
      <c r="D20" s="1">
        <v>220</v>
      </c>
      <c r="E20" s="1">
        <v>1</v>
      </c>
      <c r="F20" s="1">
        <v>3</v>
      </c>
      <c r="G20" s="1">
        <f t="shared" si="0"/>
        <v>1000</v>
      </c>
      <c r="H20" s="1">
        <v>4</v>
      </c>
      <c r="I20" s="10">
        <f t="shared" si="2"/>
        <v>293333.33333333331</v>
      </c>
    </row>
    <row r="21" spans="2:9" ht="15.75" customHeight="1">
      <c r="B21" s="9">
        <v>232</v>
      </c>
      <c r="C21" s="1">
        <v>27</v>
      </c>
      <c r="D21" s="1">
        <v>220</v>
      </c>
      <c r="E21" s="1">
        <v>2</v>
      </c>
      <c r="F21" s="1">
        <v>3</v>
      </c>
      <c r="G21" s="1">
        <f t="shared" si="0"/>
        <v>1000</v>
      </c>
      <c r="H21" s="1">
        <v>5</v>
      </c>
      <c r="I21" s="10">
        <f t="shared" si="2"/>
        <v>366666.66666666669</v>
      </c>
    </row>
    <row r="22" spans="2:9" ht="15.75" customHeight="1">
      <c r="B22" s="9">
        <v>232</v>
      </c>
      <c r="C22" s="1">
        <v>27</v>
      </c>
      <c r="D22" s="1">
        <v>220</v>
      </c>
      <c r="E22" s="1">
        <v>3</v>
      </c>
      <c r="F22" s="1">
        <v>3</v>
      </c>
      <c r="G22" s="1">
        <f t="shared" si="0"/>
        <v>1000</v>
      </c>
      <c r="H22" s="1">
        <v>5</v>
      </c>
      <c r="I22" s="10">
        <f t="shared" si="2"/>
        <v>366666.66666666669</v>
      </c>
    </row>
    <row r="23" spans="2:9" ht="15.75" customHeight="1">
      <c r="B23" s="9">
        <v>232</v>
      </c>
      <c r="C23" s="1">
        <v>40.5</v>
      </c>
      <c r="D23" s="1">
        <v>215</v>
      </c>
      <c r="E23" s="1">
        <v>1</v>
      </c>
      <c r="F23" s="1">
        <v>4</v>
      </c>
      <c r="G23" s="1">
        <f t="shared" si="0"/>
        <v>10000</v>
      </c>
      <c r="H23" s="1">
        <v>8</v>
      </c>
      <c r="I23" s="10">
        <f t="shared" si="2"/>
        <v>5733333.333333333</v>
      </c>
    </row>
    <row r="24" spans="2:9" ht="15.75" customHeight="1">
      <c r="B24" s="9">
        <v>232</v>
      </c>
      <c r="C24" s="1">
        <v>40.5</v>
      </c>
      <c r="D24" s="1">
        <v>215</v>
      </c>
      <c r="E24" s="1">
        <v>2</v>
      </c>
      <c r="F24" s="1">
        <v>4</v>
      </c>
      <c r="G24" s="1">
        <f t="shared" si="0"/>
        <v>10000</v>
      </c>
      <c r="H24" s="1">
        <v>8</v>
      </c>
      <c r="I24" s="10">
        <f t="shared" si="2"/>
        <v>5733333.333333333</v>
      </c>
    </row>
    <row r="25" spans="2:9" ht="15.75" customHeight="1">
      <c r="B25" s="9">
        <v>232</v>
      </c>
      <c r="C25" s="1">
        <v>40.5</v>
      </c>
      <c r="D25" s="1">
        <v>215</v>
      </c>
      <c r="E25" s="1">
        <v>3</v>
      </c>
      <c r="F25" s="1">
        <v>4</v>
      </c>
      <c r="G25" s="1">
        <f t="shared" si="0"/>
        <v>10000</v>
      </c>
      <c r="H25" s="1">
        <v>8</v>
      </c>
      <c r="I25" s="10">
        <f t="shared" si="2"/>
        <v>5733333.333333333</v>
      </c>
    </row>
    <row r="26" spans="2:9" ht="15.75" customHeight="1">
      <c r="B26" s="9">
        <v>232</v>
      </c>
      <c r="C26" s="1">
        <v>51</v>
      </c>
      <c r="D26" s="1">
        <v>210</v>
      </c>
      <c r="E26" s="1">
        <v>1</v>
      </c>
      <c r="F26" s="1">
        <v>4</v>
      </c>
      <c r="G26" s="1">
        <f t="shared" si="0"/>
        <v>10000</v>
      </c>
      <c r="H26" s="1">
        <v>37</v>
      </c>
      <c r="I26" s="10">
        <f t="shared" si="2"/>
        <v>25900000.000000004</v>
      </c>
    </row>
    <row r="27" spans="2:9" ht="15.75" customHeight="1">
      <c r="B27" s="9">
        <v>232</v>
      </c>
      <c r="C27" s="1">
        <v>51</v>
      </c>
      <c r="D27" s="1">
        <v>210</v>
      </c>
      <c r="E27" s="1">
        <v>2</v>
      </c>
      <c r="F27" s="1">
        <v>4</v>
      </c>
      <c r="G27" s="1">
        <f t="shared" si="0"/>
        <v>10000</v>
      </c>
      <c r="H27" s="1">
        <v>37</v>
      </c>
      <c r="I27" s="10">
        <f t="shared" si="2"/>
        <v>25900000.000000004</v>
      </c>
    </row>
    <row r="28" spans="2:9" ht="15.75" customHeight="1">
      <c r="B28" s="9">
        <v>232</v>
      </c>
      <c r="C28" s="1">
        <v>51</v>
      </c>
      <c r="D28" s="1">
        <v>210</v>
      </c>
      <c r="E28" s="1">
        <v>3</v>
      </c>
      <c r="F28" s="1">
        <v>4</v>
      </c>
      <c r="G28" s="1">
        <f t="shared" si="0"/>
        <v>10000</v>
      </c>
      <c r="H28" s="1">
        <v>44</v>
      </c>
      <c r="I28" s="10">
        <f t="shared" si="2"/>
        <v>30799999.999999996</v>
      </c>
    </row>
    <row r="29" spans="2:9" ht="15.75" customHeight="1">
      <c r="B29" s="9">
        <v>253</v>
      </c>
      <c r="C29" s="1">
        <v>0</v>
      </c>
      <c r="D29" s="1">
        <v>250</v>
      </c>
      <c r="E29" s="1">
        <v>1</v>
      </c>
      <c r="F29" s="1">
        <v>1</v>
      </c>
      <c r="G29" s="1">
        <f t="shared" si="0"/>
        <v>10</v>
      </c>
      <c r="H29" s="1">
        <v>2</v>
      </c>
      <c r="I29" s="10">
        <f t="shared" ref="I29:I31" si="3">(H29/5)*G29*D29</f>
        <v>1000</v>
      </c>
    </row>
    <row r="30" spans="2:9" ht="15.75" customHeight="1">
      <c r="B30" s="9">
        <v>253</v>
      </c>
      <c r="C30" s="1">
        <v>0</v>
      </c>
      <c r="D30" s="1">
        <v>250</v>
      </c>
      <c r="E30" s="1">
        <v>2</v>
      </c>
      <c r="F30" s="1">
        <v>1</v>
      </c>
      <c r="G30" s="1">
        <f t="shared" si="0"/>
        <v>10</v>
      </c>
      <c r="H30" s="1">
        <v>0</v>
      </c>
      <c r="I30" s="10">
        <f t="shared" si="3"/>
        <v>0</v>
      </c>
    </row>
    <row r="31" spans="2:9" ht="15.75" customHeight="1">
      <c r="B31" s="9">
        <v>253</v>
      </c>
      <c r="C31" s="1">
        <v>0</v>
      </c>
      <c r="D31" s="1">
        <v>250</v>
      </c>
      <c r="E31" s="1">
        <v>3</v>
      </c>
      <c r="F31" s="1">
        <v>1</v>
      </c>
      <c r="G31" s="1">
        <f t="shared" si="0"/>
        <v>10</v>
      </c>
      <c r="H31" s="1">
        <v>0</v>
      </c>
      <c r="I31" s="10">
        <f t="shared" si="3"/>
        <v>0</v>
      </c>
    </row>
    <row r="32" spans="2:9" ht="15.75" customHeight="1">
      <c r="B32" s="9">
        <v>253</v>
      </c>
      <c r="C32" s="1">
        <v>2</v>
      </c>
      <c r="D32" s="1">
        <v>245</v>
      </c>
      <c r="E32" s="1">
        <v>1</v>
      </c>
      <c r="F32" s="1">
        <v>2</v>
      </c>
      <c r="G32" s="1">
        <f t="shared" si="0"/>
        <v>100</v>
      </c>
      <c r="H32" s="1">
        <v>1</v>
      </c>
      <c r="I32" s="10">
        <f t="shared" ref="I32:I55" si="4">(H32/3)*G32*D32</f>
        <v>8166.6666666666652</v>
      </c>
    </row>
    <row r="33" spans="2:9" ht="15.75" customHeight="1">
      <c r="B33" s="9">
        <v>253</v>
      </c>
      <c r="C33" s="1">
        <v>2</v>
      </c>
      <c r="D33" s="1">
        <v>245</v>
      </c>
      <c r="E33" s="1">
        <v>2</v>
      </c>
      <c r="F33" s="1">
        <v>2</v>
      </c>
      <c r="G33" s="1">
        <f t="shared" si="0"/>
        <v>100</v>
      </c>
      <c r="H33" s="1">
        <v>0</v>
      </c>
      <c r="I33" s="10">
        <f t="shared" si="4"/>
        <v>0</v>
      </c>
    </row>
    <row r="34" spans="2:9" ht="15.75" customHeight="1">
      <c r="B34" s="9">
        <v>253</v>
      </c>
      <c r="C34" s="1">
        <v>2</v>
      </c>
      <c r="D34" s="1">
        <v>245</v>
      </c>
      <c r="E34" s="1">
        <v>3</v>
      </c>
      <c r="F34" s="1">
        <v>2</v>
      </c>
      <c r="G34" s="1">
        <f t="shared" si="0"/>
        <v>100</v>
      </c>
      <c r="H34" s="1">
        <v>1</v>
      </c>
      <c r="I34" s="10">
        <f t="shared" si="4"/>
        <v>8166.6666666666652</v>
      </c>
    </row>
    <row r="35" spans="2:9" ht="15.75" customHeight="1">
      <c r="B35" s="9">
        <v>253</v>
      </c>
      <c r="C35" s="1">
        <v>5</v>
      </c>
      <c r="D35" s="1">
        <v>240</v>
      </c>
      <c r="E35" s="1">
        <v>1</v>
      </c>
      <c r="F35" s="1">
        <v>2</v>
      </c>
      <c r="G35" s="1">
        <f t="shared" si="0"/>
        <v>100</v>
      </c>
      <c r="H35" s="1">
        <v>4</v>
      </c>
      <c r="I35" s="10">
        <f t="shared" si="4"/>
        <v>31999.999999999996</v>
      </c>
    </row>
    <row r="36" spans="2:9" ht="15.75" customHeight="1">
      <c r="B36" s="9">
        <v>253</v>
      </c>
      <c r="C36" s="1">
        <v>5</v>
      </c>
      <c r="D36" s="1">
        <v>240</v>
      </c>
      <c r="E36" s="1">
        <v>2</v>
      </c>
      <c r="F36" s="1">
        <v>2</v>
      </c>
      <c r="G36" s="1">
        <f t="shared" si="0"/>
        <v>100</v>
      </c>
      <c r="H36" s="1">
        <v>0</v>
      </c>
      <c r="I36" s="10">
        <f t="shared" si="4"/>
        <v>0</v>
      </c>
    </row>
    <row r="37" spans="2:9" ht="15.75" customHeight="1">
      <c r="B37" s="9">
        <v>253</v>
      </c>
      <c r="C37" s="1">
        <v>5</v>
      </c>
      <c r="D37" s="1">
        <v>240</v>
      </c>
      <c r="E37" s="1">
        <v>3</v>
      </c>
      <c r="F37" s="1">
        <v>2</v>
      </c>
      <c r="G37" s="1">
        <f t="shared" si="0"/>
        <v>100</v>
      </c>
      <c r="H37" s="1">
        <v>4</v>
      </c>
      <c r="I37" s="10">
        <f t="shared" si="4"/>
        <v>31999.999999999996</v>
      </c>
    </row>
    <row r="38" spans="2:9" ht="15.75" customHeight="1">
      <c r="B38" s="9">
        <v>253</v>
      </c>
      <c r="C38" s="1">
        <v>14</v>
      </c>
      <c r="D38" s="1">
        <v>235</v>
      </c>
      <c r="E38" s="1">
        <v>1</v>
      </c>
      <c r="F38" s="1">
        <v>3</v>
      </c>
      <c r="G38" s="1">
        <f t="shared" si="0"/>
        <v>1000</v>
      </c>
      <c r="H38" s="1">
        <v>4</v>
      </c>
      <c r="I38" s="10">
        <f t="shared" si="4"/>
        <v>313333.33333333331</v>
      </c>
    </row>
    <row r="39" spans="2:9" ht="15.75" customHeight="1">
      <c r="B39" s="9">
        <v>253</v>
      </c>
      <c r="C39" s="1">
        <v>14</v>
      </c>
      <c r="D39" s="1">
        <v>235</v>
      </c>
      <c r="E39" s="1">
        <v>2</v>
      </c>
      <c r="F39" s="1">
        <v>3</v>
      </c>
      <c r="G39" s="1">
        <f t="shared" si="0"/>
        <v>1000</v>
      </c>
      <c r="H39" s="1">
        <v>0</v>
      </c>
      <c r="I39" s="10">
        <f t="shared" si="4"/>
        <v>0</v>
      </c>
    </row>
    <row r="40" spans="2:9" ht="15.75" customHeight="1">
      <c r="B40" s="9">
        <v>253</v>
      </c>
      <c r="C40" s="1">
        <v>14</v>
      </c>
      <c r="D40" s="1">
        <v>235</v>
      </c>
      <c r="E40" s="1">
        <v>3</v>
      </c>
      <c r="F40" s="1">
        <v>3</v>
      </c>
      <c r="G40" s="1">
        <f t="shared" si="0"/>
        <v>1000</v>
      </c>
      <c r="H40" s="1">
        <v>2</v>
      </c>
      <c r="I40" s="10">
        <f t="shared" si="4"/>
        <v>156666.66666666666</v>
      </c>
    </row>
    <row r="41" spans="2:9" ht="15.75" customHeight="1">
      <c r="B41" s="9">
        <v>253</v>
      </c>
      <c r="C41" s="1">
        <v>18</v>
      </c>
      <c r="D41" s="1">
        <v>230</v>
      </c>
      <c r="E41" s="1">
        <v>1</v>
      </c>
      <c r="F41" s="1">
        <v>3</v>
      </c>
      <c r="G41" s="1">
        <f t="shared" si="0"/>
        <v>1000</v>
      </c>
      <c r="H41" s="1">
        <v>7</v>
      </c>
      <c r="I41" s="10">
        <f t="shared" si="4"/>
        <v>536666.66666666674</v>
      </c>
    </row>
    <row r="42" spans="2:9" ht="15.75" customHeight="1">
      <c r="B42" s="9">
        <v>253</v>
      </c>
      <c r="C42" s="1">
        <v>18</v>
      </c>
      <c r="D42" s="1">
        <v>230</v>
      </c>
      <c r="E42" s="1">
        <v>2</v>
      </c>
      <c r="F42" s="1">
        <v>3</v>
      </c>
      <c r="G42" s="1">
        <f t="shared" si="0"/>
        <v>1000</v>
      </c>
      <c r="H42" s="1">
        <v>9</v>
      </c>
      <c r="I42" s="10">
        <f t="shared" si="4"/>
        <v>690000</v>
      </c>
    </row>
    <row r="43" spans="2:9" ht="15.75" customHeight="1">
      <c r="B43" s="9">
        <v>253</v>
      </c>
      <c r="C43" s="1">
        <v>18</v>
      </c>
      <c r="D43" s="1">
        <v>230</v>
      </c>
      <c r="E43" s="1">
        <v>3</v>
      </c>
      <c r="F43" s="1">
        <v>3</v>
      </c>
      <c r="G43" s="1">
        <f t="shared" si="0"/>
        <v>1000</v>
      </c>
      <c r="H43" s="1">
        <v>7</v>
      </c>
      <c r="I43" s="10">
        <f t="shared" si="4"/>
        <v>536666.66666666674</v>
      </c>
    </row>
    <row r="44" spans="2:9" ht="15.75" customHeight="1">
      <c r="B44" s="9">
        <v>253</v>
      </c>
      <c r="C44" s="1">
        <v>22</v>
      </c>
      <c r="D44" s="1">
        <v>225</v>
      </c>
      <c r="E44" s="1">
        <v>1</v>
      </c>
      <c r="F44" s="1">
        <v>3</v>
      </c>
      <c r="G44" s="1">
        <f t="shared" si="0"/>
        <v>1000</v>
      </c>
      <c r="H44" s="1">
        <v>16</v>
      </c>
      <c r="I44" s="10">
        <f t="shared" si="4"/>
        <v>1200000</v>
      </c>
    </row>
    <row r="45" spans="2:9" ht="15.75" customHeight="1">
      <c r="B45" s="9">
        <v>253</v>
      </c>
      <c r="C45" s="1">
        <v>22</v>
      </c>
      <c r="D45" s="1">
        <v>225</v>
      </c>
      <c r="E45" s="1">
        <v>2</v>
      </c>
      <c r="F45" s="1">
        <v>3</v>
      </c>
      <c r="G45" s="1">
        <f t="shared" si="0"/>
        <v>1000</v>
      </c>
      <c r="H45" s="1">
        <v>15</v>
      </c>
      <c r="I45" s="10">
        <f t="shared" si="4"/>
        <v>1125000</v>
      </c>
    </row>
    <row r="46" spans="2:9" ht="15.75" customHeight="1">
      <c r="B46" s="9">
        <v>253</v>
      </c>
      <c r="C46" s="1">
        <v>22</v>
      </c>
      <c r="D46" s="1">
        <v>225</v>
      </c>
      <c r="E46" s="1">
        <v>3</v>
      </c>
      <c r="F46" s="1">
        <v>3</v>
      </c>
      <c r="G46" s="1">
        <f t="shared" si="0"/>
        <v>1000</v>
      </c>
      <c r="H46" s="1">
        <v>18</v>
      </c>
      <c r="I46" s="10">
        <f t="shared" si="4"/>
        <v>1350000</v>
      </c>
    </row>
    <row r="47" spans="2:9" ht="15.75" customHeight="1">
      <c r="B47" s="9">
        <v>253</v>
      </c>
      <c r="C47" s="1">
        <v>27</v>
      </c>
      <c r="D47" s="1">
        <v>220</v>
      </c>
      <c r="E47" s="1">
        <v>1</v>
      </c>
      <c r="F47" s="1">
        <v>4</v>
      </c>
      <c r="G47" s="1">
        <f t="shared" si="0"/>
        <v>10000</v>
      </c>
      <c r="H47" s="1">
        <v>4</v>
      </c>
      <c r="I47" s="10">
        <f t="shared" si="4"/>
        <v>2933333.333333333</v>
      </c>
    </row>
    <row r="48" spans="2:9" ht="15.75" customHeight="1">
      <c r="B48" s="9">
        <v>253</v>
      </c>
      <c r="C48" s="1">
        <v>27</v>
      </c>
      <c r="D48" s="1">
        <v>220</v>
      </c>
      <c r="E48" s="1">
        <v>2</v>
      </c>
      <c r="F48" s="1">
        <v>4</v>
      </c>
      <c r="G48" s="1">
        <f t="shared" si="0"/>
        <v>10000</v>
      </c>
      <c r="H48" s="1">
        <v>4</v>
      </c>
      <c r="I48" s="10">
        <f t="shared" si="4"/>
        <v>2933333.333333333</v>
      </c>
    </row>
    <row r="49" spans="2:9" ht="15.75" customHeight="1">
      <c r="B49" s="9">
        <v>253</v>
      </c>
      <c r="C49" s="1">
        <v>27</v>
      </c>
      <c r="D49" s="1">
        <v>220</v>
      </c>
      <c r="E49" s="1">
        <v>3</v>
      </c>
      <c r="F49" s="1">
        <v>4</v>
      </c>
      <c r="G49" s="1">
        <f t="shared" si="0"/>
        <v>10000</v>
      </c>
      <c r="H49" s="1">
        <v>4</v>
      </c>
      <c r="I49" s="10">
        <f t="shared" si="4"/>
        <v>2933333.333333333</v>
      </c>
    </row>
    <row r="50" spans="2:9" ht="15.75" customHeight="1">
      <c r="B50" s="9">
        <v>253</v>
      </c>
      <c r="C50" s="1">
        <v>40.5</v>
      </c>
      <c r="D50" s="1">
        <v>215</v>
      </c>
      <c r="E50" s="1">
        <v>1</v>
      </c>
      <c r="F50" s="1">
        <v>4</v>
      </c>
      <c r="G50" s="1">
        <f t="shared" si="0"/>
        <v>10000</v>
      </c>
      <c r="H50" s="1">
        <v>9</v>
      </c>
      <c r="I50" s="10">
        <f t="shared" si="4"/>
        <v>6450000</v>
      </c>
    </row>
    <row r="51" spans="2:9" ht="15.75" customHeight="1">
      <c r="B51" s="9">
        <v>253</v>
      </c>
      <c r="C51" s="1">
        <v>40.5</v>
      </c>
      <c r="D51" s="1">
        <v>215</v>
      </c>
      <c r="E51" s="1">
        <v>2</v>
      </c>
      <c r="F51" s="1">
        <v>4</v>
      </c>
      <c r="G51" s="1">
        <f t="shared" si="0"/>
        <v>10000</v>
      </c>
      <c r="H51" s="1">
        <v>9</v>
      </c>
      <c r="I51" s="10">
        <f t="shared" si="4"/>
        <v>6450000</v>
      </c>
    </row>
    <row r="52" spans="2:9" ht="15.75" customHeight="1">
      <c r="B52" s="9">
        <v>253</v>
      </c>
      <c r="C52" s="1">
        <v>40.5</v>
      </c>
      <c r="D52" s="1">
        <v>215</v>
      </c>
      <c r="E52" s="1">
        <v>3</v>
      </c>
      <c r="F52" s="1">
        <v>4</v>
      </c>
      <c r="G52" s="1">
        <f t="shared" si="0"/>
        <v>10000</v>
      </c>
      <c r="H52" s="1">
        <v>9</v>
      </c>
      <c r="I52" s="10">
        <f t="shared" si="4"/>
        <v>6450000</v>
      </c>
    </row>
    <row r="53" spans="2:9" ht="15.75" customHeight="1">
      <c r="B53" s="9">
        <v>253</v>
      </c>
      <c r="C53" s="1">
        <v>51</v>
      </c>
      <c r="D53" s="1">
        <v>210</v>
      </c>
      <c r="E53" s="1">
        <v>1</v>
      </c>
      <c r="F53" s="1">
        <v>4</v>
      </c>
      <c r="G53" s="1">
        <f t="shared" si="0"/>
        <v>10000</v>
      </c>
      <c r="H53" s="1">
        <v>9</v>
      </c>
      <c r="I53" s="10">
        <f t="shared" si="4"/>
        <v>6300000</v>
      </c>
    </row>
    <row r="54" spans="2:9" ht="15.75" customHeight="1">
      <c r="B54" s="9">
        <v>253</v>
      </c>
      <c r="C54" s="1">
        <v>51</v>
      </c>
      <c r="D54" s="1">
        <v>210</v>
      </c>
      <c r="E54" s="1">
        <v>2</v>
      </c>
      <c r="F54" s="1">
        <v>4</v>
      </c>
      <c r="G54" s="1">
        <f t="shared" si="0"/>
        <v>10000</v>
      </c>
      <c r="H54" s="1">
        <v>13</v>
      </c>
      <c r="I54" s="10">
        <f t="shared" si="4"/>
        <v>9099999.9999999981</v>
      </c>
    </row>
    <row r="55" spans="2:9" ht="15.75" customHeight="1">
      <c r="B55" s="9">
        <v>253</v>
      </c>
      <c r="C55" s="1">
        <v>51</v>
      </c>
      <c r="D55" s="1">
        <v>210</v>
      </c>
      <c r="E55" s="1">
        <v>3</v>
      </c>
      <c r="F55" s="1">
        <v>4</v>
      </c>
      <c r="G55" s="1">
        <f t="shared" si="0"/>
        <v>10000</v>
      </c>
      <c r="H55" s="1">
        <v>9</v>
      </c>
      <c r="I55" s="10">
        <f t="shared" si="4"/>
        <v>6300000</v>
      </c>
    </row>
    <row r="56" spans="2:9" ht="15.75" customHeight="1">
      <c r="B56" s="9" t="s">
        <v>5</v>
      </c>
      <c r="C56" s="1">
        <v>0</v>
      </c>
      <c r="D56" s="1">
        <v>250</v>
      </c>
      <c r="E56" s="1">
        <v>1</v>
      </c>
      <c r="F56" s="1">
        <v>1</v>
      </c>
      <c r="G56" s="1">
        <f t="shared" si="0"/>
        <v>10</v>
      </c>
      <c r="H56" s="1">
        <v>0</v>
      </c>
      <c r="I56" s="10">
        <f t="shared" ref="I56:I58" si="5">(H56/5)*G56*D56</f>
        <v>0</v>
      </c>
    </row>
    <row r="57" spans="2:9" ht="15.75" customHeight="1">
      <c r="B57" s="9" t="s">
        <v>5</v>
      </c>
      <c r="C57" s="1">
        <v>0</v>
      </c>
      <c r="D57" s="1">
        <v>250</v>
      </c>
      <c r="E57" s="1">
        <v>2</v>
      </c>
      <c r="F57" s="1">
        <v>1</v>
      </c>
      <c r="G57" s="1">
        <f t="shared" si="0"/>
        <v>10</v>
      </c>
      <c r="H57" s="1">
        <v>11</v>
      </c>
      <c r="I57" s="10">
        <f t="shared" si="5"/>
        <v>5500</v>
      </c>
    </row>
    <row r="58" spans="2:9" ht="15.75" customHeight="1">
      <c r="B58" s="9" t="s">
        <v>5</v>
      </c>
      <c r="C58" s="1">
        <v>0</v>
      </c>
      <c r="D58" s="1">
        <v>250</v>
      </c>
      <c r="E58" s="1">
        <v>3</v>
      </c>
      <c r="F58" s="1">
        <v>1</v>
      </c>
      <c r="G58" s="1">
        <f t="shared" si="0"/>
        <v>10</v>
      </c>
      <c r="H58" s="1">
        <v>21</v>
      </c>
      <c r="I58" s="10">
        <f t="shared" si="5"/>
        <v>10500</v>
      </c>
    </row>
    <row r="59" spans="2:9" ht="15.75" customHeight="1">
      <c r="B59" s="9" t="s">
        <v>5</v>
      </c>
      <c r="C59" s="1">
        <v>2</v>
      </c>
      <c r="D59" s="1">
        <v>245</v>
      </c>
      <c r="E59" s="1">
        <v>1</v>
      </c>
      <c r="F59" s="1">
        <v>2</v>
      </c>
      <c r="G59" s="1">
        <f t="shared" si="0"/>
        <v>100</v>
      </c>
      <c r="H59" s="1">
        <v>4</v>
      </c>
      <c r="I59" s="10">
        <f t="shared" ref="I59:I82" si="6">(H59/3)*G59*D59</f>
        <v>32666.666666666661</v>
      </c>
    </row>
    <row r="60" spans="2:9" ht="15.75" customHeight="1">
      <c r="B60" s="9" t="s">
        <v>5</v>
      </c>
      <c r="C60" s="1">
        <v>2</v>
      </c>
      <c r="D60" s="1">
        <v>245</v>
      </c>
      <c r="E60" s="1">
        <v>2</v>
      </c>
      <c r="F60" s="1">
        <v>2</v>
      </c>
      <c r="G60" s="1">
        <f t="shared" si="0"/>
        <v>100</v>
      </c>
      <c r="H60" s="1">
        <v>4</v>
      </c>
      <c r="I60" s="10">
        <f t="shared" si="6"/>
        <v>32666.666666666661</v>
      </c>
    </row>
    <row r="61" spans="2:9" ht="15.75" customHeight="1">
      <c r="B61" s="9" t="s">
        <v>5</v>
      </c>
      <c r="C61" s="1">
        <v>2</v>
      </c>
      <c r="D61" s="1">
        <v>245</v>
      </c>
      <c r="E61" s="1">
        <v>3</v>
      </c>
      <c r="F61" s="1">
        <v>2</v>
      </c>
      <c r="G61" s="1">
        <f t="shared" si="0"/>
        <v>100</v>
      </c>
      <c r="H61" s="1">
        <v>2</v>
      </c>
      <c r="I61" s="10">
        <f t="shared" si="6"/>
        <v>16333.33333333333</v>
      </c>
    </row>
    <row r="62" spans="2:9" ht="15.75" customHeight="1">
      <c r="B62" s="9" t="s">
        <v>5</v>
      </c>
      <c r="C62" s="1">
        <v>5</v>
      </c>
      <c r="D62" s="1">
        <v>240</v>
      </c>
      <c r="E62" s="1">
        <v>1</v>
      </c>
      <c r="F62" s="1">
        <v>2</v>
      </c>
      <c r="G62" s="1">
        <f t="shared" si="0"/>
        <v>100</v>
      </c>
      <c r="H62" s="1">
        <v>0</v>
      </c>
      <c r="I62" s="10">
        <f t="shared" si="6"/>
        <v>0</v>
      </c>
    </row>
    <row r="63" spans="2:9" ht="15.75" customHeight="1">
      <c r="B63" s="9" t="s">
        <v>5</v>
      </c>
      <c r="C63" s="1">
        <v>5</v>
      </c>
      <c r="D63" s="1">
        <v>240</v>
      </c>
      <c r="E63" s="1">
        <v>2</v>
      </c>
      <c r="F63" s="1">
        <v>2</v>
      </c>
      <c r="G63" s="1">
        <f t="shared" si="0"/>
        <v>100</v>
      </c>
      <c r="H63" s="1">
        <v>0</v>
      </c>
      <c r="I63" s="10">
        <f t="shared" si="6"/>
        <v>0</v>
      </c>
    </row>
    <row r="64" spans="2:9" ht="15.75" customHeight="1">
      <c r="B64" s="9" t="s">
        <v>5</v>
      </c>
      <c r="C64" s="1">
        <v>5</v>
      </c>
      <c r="D64" s="1">
        <v>240</v>
      </c>
      <c r="E64" s="1">
        <v>3</v>
      </c>
      <c r="F64" s="1">
        <v>2</v>
      </c>
      <c r="G64" s="1">
        <f t="shared" si="0"/>
        <v>100</v>
      </c>
      <c r="H64" s="1">
        <v>1</v>
      </c>
      <c r="I64" s="10">
        <f t="shared" si="6"/>
        <v>7999.9999999999991</v>
      </c>
    </row>
    <row r="65" spans="2:9" ht="15.75" customHeight="1">
      <c r="B65" s="9" t="s">
        <v>5</v>
      </c>
      <c r="C65" s="1">
        <v>14</v>
      </c>
      <c r="D65" s="1">
        <v>235</v>
      </c>
      <c r="E65" s="1">
        <v>1</v>
      </c>
      <c r="F65" s="1">
        <v>3</v>
      </c>
      <c r="G65" s="1">
        <f t="shared" si="0"/>
        <v>1000</v>
      </c>
      <c r="H65" s="1">
        <v>1</v>
      </c>
      <c r="I65" s="10">
        <f t="shared" si="6"/>
        <v>78333.333333333328</v>
      </c>
    </row>
    <row r="66" spans="2:9" ht="15.75" customHeight="1">
      <c r="B66" s="9" t="s">
        <v>5</v>
      </c>
      <c r="C66" s="1">
        <v>14</v>
      </c>
      <c r="D66" s="1">
        <v>235</v>
      </c>
      <c r="E66" s="1">
        <v>2</v>
      </c>
      <c r="F66" s="1">
        <v>3</v>
      </c>
      <c r="G66" s="1">
        <f t="shared" si="0"/>
        <v>1000</v>
      </c>
      <c r="H66" s="1">
        <v>1</v>
      </c>
      <c r="I66" s="10">
        <f t="shared" si="6"/>
        <v>78333.333333333328</v>
      </c>
    </row>
    <row r="67" spans="2:9" ht="15.75" customHeight="1">
      <c r="B67" s="9" t="s">
        <v>5</v>
      </c>
      <c r="C67" s="1">
        <v>14</v>
      </c>
      <c r="D67" s="1">
        <v>235</v>
      </c>
      <c r="E67" s="1">
        <v>3</v>
      </c>
      <c r="F67" s="1">
        <v>3</v>
      </c>
      <c r="G67" s="1">
        <f t="shared" si="0"/>
        <v>1000</v>
      </c>
      <c r="H67" s="1">
        <v>5</v>
      </c>
      <c r="I67" s="10">
        <f t="shared" si="6"/>
        <v>391666.66666666669</v>
      </c>
    </row>
    <row r="68" spans="2:9" ht="15.75" customHeight="1">
      <c r="B68" s="9" t="s">
        <v>5</v>
      </c>
      <c r="C68" s="1">
        <v>18</v>
      </c>
      <c r="D68" s="1">
        <v>230</v>
      </c>
      <c r="E68" s="1">
        <v>1</v>
      </c>
      <c r="F68" s="1">
        <v>3</v>
      </c>
      <c r="G68" s="1">
        <f t="shared" si="0"/>
        <v>1000</v>
      </c>
      <c r="H68" s="1">
        <v>9</v>
      </c>
      <c r="I68" s="10">
        <f t="shared" si="6"/>
        <v>690000</v>
      </c>
    </row>
    <row r="69" spans="2:9" ht="13">
      <c r="B69" s="9" t="s">
        <v>5</v>
      </c>
      <c r="C69" s="1">
        <v>18</v>
      </c>
      <c r="D69" s="1">
        <v>230</v>
      </c>
      <c r="E69" s="1">
        <v>2</v>
      </c>
      <c r="F69" s="1">
        <v>3</v>
      </c>
      <c r="G69" s="1">
        <f t="shared" si="0"/>
        <v>1000</v>
      </c>
      <c r="H69" s="1">
        <v>5</v>
      </c>
      <c r="I69" s="10">
        <f t="shared" si="6"/>
        <v>383333.33333333337</v>
      </c>
    </row>
    <row r="70" spans="2:9" ht="13">
      <c r="B70" s="9" t="s">
        <v>5</v>
      </c>
      <c r="C70" s="1">
        <v>18</v>
      </c>
      <c r="D70" s="1">
        <v>230</v>
      </c>
      <c r="E70" s="1">
        <v>3</v>
      </c>
      <c r="F70" s="1">
        <v>3</v>
      </c>
      <c r="G70" s="1">
        <f t="shared" si="0"/>
        <v>1000</v>
      </c>
      <c r="H70" s="1">
        <v>11</v>
      </c>
      <c r="I70" s="10">
        <f t="shared" si="6"/>
        <v>843333.33333333326</v>
      </c>
    </row>
    <row r="71" spans="2:9" ht="13">
      <c r="B71" s="9" t="s">
        <v>5</v>
      </c>
      <c r="C71" s="1">
        <v>22</v>
      </c>
      <c r="D71" s="1">
        <v>225</v>
      </c>
      <c r="E71" s="1">
        <v>1</v>
      </c>
      <c r="F71" s="1">
        <v>3</v>
      </c>
      <c r="G71" s="1">
        <f t="shared" si="0"/>
        <v>1000</v>
      </c>
      <c r="H71" s="1">
        <v>25</v>
      </c>
      <c r="I71" s="10">
        <f t="shared" si="6"/>
        <v>1875000.0000000002</v>
      </c>
    </row>
    <row r="72" spans="2:9" ht="13">
      <c r="B72" s="9" t="s">
        <v>5</v>
      </c>
      <c r="C72" s="1">
        <v>22</v>
      </c>
      <c r="D72" s="1">
        <v>225</v>
      </c>
      <c r="E72" s="1">
        <v>2</v>
      </c>
      <c r="F72" s="1">
        <v>3</v>
      </c>
      <c r="G72" s="1">
        <f t="shared" si="0"/>
        <v>1000</v>
      </c>
      <c r="H72" s="1">
        <v>13</v>
      </c>
      <c r="I72" s="10">
        <f t="shared" si="6"/>
        <v>974999.99999999988</v>
      </c>
    </row>
    <row r="73" spans="2:9" ht="13">
      <c r="B73" s="9" t="s">
        <v>5</v>
      </c>
      <c r="C73" s="1">
        <v>22</v>
      </c>
      <c r="D73" s="1">
        <v>225</v>
      </c>
      <c r="E73" s="1">
        <v>3</v>
      </c>
      <c r="F73" s="1">
        <v>3</v>
      </c>
      <c r="G73" s="1">
        <f t="shared" si="0"/>
        <v>1000</v>
      </c>
      <c r="H73" s="1">
        <v>16</v>
      </c>
      <c r="I73" s="10">
        <f t="shared" si="6"/>
        <v>1200000</v>
      </c>
    </row>
    <row r="74" spans="2:9" ht="13">
      <c r="B74" s="9" t="s">
        <v>5</v>
      </c>
      <c r="C74" s="1">
        <v>27</v>
      </c>
      <c r="D74" s="1">
        <v>220</v>
      </c>
      <c r="E74" s="1">
        <v>1</v>
      </c>
      <c r="F74" s="1">
        <v>4</v>
      </c>
      <c r="G74" s="1">
        <f t="shared" si="0"/>
        <v>10000</v>
      </c>
      <c r="H74" s="1">
        <v>20</v>
      </c>
      <c r="I74" s="10">
        <f t="shared" si="6"/>
        <v>14666666.666666668</v>
      </c>
    </row>
    <row r="75" spans="2:9" ht="13">
      <c r="B75" s="9" t="s">
        <v>5</v>
      </c>
      <c r="C75" s="1">
        <v>27</v>
      </c>
      <c r="D75" s="1">
        <v>220</v>
      </c>
      <c r="E75" s="1">
        <v>2</v>
      </c>
      <c r="F75" s="1">
        <v>4</v>
      </c>
      <c r="G75" s="1">
        <f t="shared" si="0"/>
        <v>10000</v>
      </c>
      <c r="H75" s="1">
        <v>15</v>
      </c>
      <c r="I75" s="10">
        <f t="shared" si="6"/>
        <v>11000000</v>
      </c>
    </row>
    <row r="76" spans="2:9" ht="13">
      <c r="B76" s="9" t="s">
        <v>5</v>
      </c>
      <c r="C76" s="1">
        <v>27</v>
      </c>
      <c r="D76" s="1">
        <v>220</v>
      </c>
      <c r="E76" s="1">
        <v>3</v>
      </c>
      <c r="F76" s="1">
        <v>4</v>
      </c>
      <c r="G76" s="1">
        <f t="shared" si="0"/>
        <v>10000</v>
      </c>
      <c r="H76" s="1">
        <v>23</v>
      </c>
      <c r="I76" s="10">
        <f t="shared" si="6"/>
        <v>16866666.666666668</v>
      </c>
    </row>
    <row r="77" spans="2:9" ht="13">
      <c r="B77" s="9" t="s">
        <v>5</v>
      </c>
      <c r="C77" s="1">
        <v>40.5</v>
      </c>
      <c r="D77" s="1">
        <v>215</v>
      </c>
      <c r="E77" s="1">
        <v>1</v>
      </c>
      <c r="F77" s="1">
        <v>4</v>
      </c>
      <c r="G77" s="1">
        <f t="shared" si="0"/>
        <v>10000</v>
      </c>
      <c r="H77" s="1">
        <v>23</v>
      </c>
      <c r="I77" s="10">
        <f t="shared" si="6"/>
        <v>16483333.333333334</v>
      </c>
    </row>
    <row r="78" spans="2:9" ht="13">
      <c r="B78" s="9" t="s">
        <v>5</v>
      </c>
      <c r="C78" s="1">
        <v>40.5</v>
      </c>
      <c r="D78" s="1">
        <v>215</v>
      </c>
      <c r="E78" s="1">
        <v>2</v>
      </c>
      <c r="F78" s="1">
        <v>4</v>
      </c>
      <c r="G78" s="1">
        <f t="shared" si="0"/>
        <v>10000</v>
      </c>
      <c r="H78" s="1">
        <v>21</v>
      </c>
      <c r="I78" s="10">
        <f t="shared" si="6"/>
        <v>15050000</v>
      </c>
    </row>
    <row r="79" spans="2:9" ht="13">
      <c r="B79" s="9" t="s">
        <v>5</v>
      </c>
      <c r="C79" s="1">
        <v>40.5</v>
      </c>
      <c r="D79" s="1">
        <v>215</v>
      </c>
      <c r="E79" s="1">
        <v>3</v>
      </c>
      <c r="F79" s="1">
        <v>4</v>
      </c>
      <c r="G79" s="1">
        <f t="shared" si="0"/>
        <v>10000</v>
      </c>
      <c r="H79" s="1">
        <v>26</v>
      </c>
      <c r="I79" s="10">
        <f t="shared" si="6"/>
        <v>18633333.333333332</v>
      </c>
    </row>
    <row r="80" spans="2:9" ht="13">
      <c r="B80" s="9" t="s">
        <v>5</v>
      </c>
      <c r="C80" s="1">
        <v>51</v>
      </c>
      <c r="D80" s="1">
        <v>210</v>
      </c>
      <c r="E80" s="1">
        <v>1</v>
      </c>
      <c r="F80" s="1">
        <v>4</v>
      </c>
      <c r="G80" s="1">
        <f t="shared" si="0"/>
        <v>10000</v>
      </c>
      <c r="H80" s="1">
        <v>22</v>
      </c>
      <c r="I80" s="10">
        <f t="shared" si="6"/>
        <v>15399999.999999998</v>
      </c>
    </row>
    <row r="81" spans="2:9" ht="13">
      <c r="B81" s="9" t="s">
        <v>5</v>
      </c>
      <c r="C81" s="1">
        <v>51</v>
      </c>
      <c r="D81" s="1">
        <v>210</v>
      </c>
      <c r="E81" s="1">
        <v>2</v>
      </c>
      <c r="F81" s="1">
        <v>4</v>
      </c>
      <c r="G81" s="1">
        <f t="shared" si="0"/>
        <v>10000</v>
      </c>
      <c r="H81" s="1">
        <v>18</v>
      </c>
      <c r="I81" s="10">
        <f t="shared" si="6"/>
        <v>12600000</v>
      </c>
    </row>
    <row r="82" spans="2:9" ht="13">
      <c r="B82" s="9" t="s">
        <v>5</v>
      </c>
      <c r="C82" s="1">
        <v>51</v>
      </c>
      <c r="D82" s="1">
        <v>210</v>
      </c>
      <c r="E82" s="1">
        <v>3</v>
      </c>
      <c r="F82" s="1">
        <v>4</v>
      </c>
      <c r="G82" s="1">
        <f t="shared" si="0"/>
        <v>10000</v>
      </c>
      <c r="H82" s="1">
        <v>19</v>
      </c>
      <c r="I82" s="10">
        <f t="shared" si="6"/>
        <v>13299999.999999998</v>
      </c>
    </row>
    <row r="83" spans="2:9" ht="13">
      <c r="B83" s="9" t="s">
        <v>4</v>
      </c>
      <c r="C83" s="1">
        <v>0</v>
      </c>
      <c r="D83" s="1">
        <v>250</v>
      </c>
      <c r="E83" s="1">
        <v>1</v>
      </c>
      <c r="F83" s="1">
        <v>1</v>
      </c>
      <c r="H83" s="1">
        <v>1</v>
      </c>
    </row>
    <row r="84" spans="2:9" ht="13">
      <c r="B84" s="9" t="s">
        <v>4</v>
      </c>
      <c r="C84" s="1">
        <v>0</v>
      </c>
      <c r="D84" s="1">
        <v>250</v>
      </c>
      <c r="E84" s="1">
        <v>2</v>
      </c>
      <c r="F84" s="1">
        <v>1</v>
      </c>
      <c r="H84" s="1">
        <v>3</v>
      </c>
    </row>
    <row r="85" spans="2:9" ht="13">
      <c r="B85" s="9" t="s">
        <v>4</v>
      </c>
      <c r="C85" s="1">
        <v>0</v>
      </c>
      <c r="D85" s="1">
        <v>250</v>
      </c>
      <c r="E85" s="1">
        <v>3</v>
      </c>
      <c r="F85" s="1">
        <v>1</v>
      </c>
      <c r="H85" s="1">
        <v>5</v>
      </c>
    </row>
    <row r="86" spans="2:9" ht="13">
      <c r="B86" s="9" t="s">
        <v>4</v>
      </c>
      <c r="C86" s="1">
        <v>2</v>
      </c>
      <c r="D86" s="1">
        <v>245</v>
      </c>
      <c r="E86" s="1">
        <v>1</v>
      </c>
      <c r="F86" s="1">
        <v>2</v>
      </c>
      <c r="H86" s="1">
        <v>4</v>
      </c>
    </row>
    <row r="87" spans="2:9" ht="13">
      <c r="B87" s="9" t="s">
        <v>4</v>
      </c>
      <c r="C87" s="1">
        <v>2</v>
      </c>
      <c r="D87" s="1">
        <v>245</v>
      </c>
      <c r="E87" s="1">
        <v>2</v>
      </c>
      <c r="F87" s="1">
        <v>2</v>
      </c>
      <c r="H87" s="1">
        <v>0</v>
      </c>
    </row>
    <row r="88" spans="2:9" ht="13">
      <c r="B88" s="9" t="s">
        <v>4</v>
      </c>
      <c r="C88" s="1">
        <v>2</v>
      </c>
      <c r="D88" s="1">
        <v>245</v>
      </c>
      <c r="E88" s="1">
        <v>3</v>
      </c>
      <c r="F88" s="1">
        <v>2</v>
      </c>
      <c r="H88" s="1">
        <v>5</v>
      </c>
    </row>
    <row r="89" spans="2:9" ht="13">
      <c r="B89" s="9" t="s">
        <v>4</v>
      </c>
      <c r="C89" s="1">
        <v>5</v>
      </c>
      <c r="D89" s="1">
        <v>240</v>
      </c>
      <c r="E89" s="1">
        <v>1</v>
      </c>
      <c r="F89" s="1">
        <v>3</v>
      </c>
      <c r="H89" s="1">
        <v>1</v>
      </c>
    </row>
    <row r="90" spans="2:9" ht="13">
      <c r="B90" s="9" t="s">
        <v>4</v>
      </c>
      <c r="C90" s="1">
        <v>5</v>
      </c>
      <c r="D90" s="1">
        <v>240</v>
      </c>
      <c r="E90" s="1">
        <v>2</v>
      </c>
      <c r="F90" s="1">
        <v>3</v>
      </c>
      <c r="H90" s="1">
        <v>2</v>
      </c>
    </row>
    <row r="91" spans="2:9" ht="13">
      <c r="B91" s="9" t="s">
        <v>4</v>
      </c>
      <c r="C91" s="1">
        <v>5</v>
      </c>
      <c r="D91" s="1">
        <v>240</v>
      </c>
      <c r="E91" s="1">
        <v>3</v>
      </c>
      <c r="F91" s="1">
        <v>3</v>
      </c>
      <c r="H91" s="1">
        <v>0</v>
      </c>
    </row>
    <row r="92" spans="2:9" ht="13">
      <c r="B92" s="9" t="s">
        <v>4</v>
      </c>
      <c r="C92" s="1">
        <v>14</v>
      </c>
      <c r="D92" s="1">
        <v>235</v>
      </c>
      <c r="E92" s="1">
        <v>1</v>
      </c>
      <c r="F92" s="1">
        <v>3</v>
      </c>
      <c r="H92" s="1">
        <v>0</v>
      </c>
    </row>
    <row r="93" spans="2:9" ht="13">
      <c r="B93" s="9" t="s">
        <v>4</v>
      </c>
      <c r="C93" s="1">
        <v>14</v>
      </c>
      <c r="D93" s="1">
        <v>235</v>
      </c>
      <c r="E93" s="1">
        <v>2</v>
      </c>
      <c r="F93" s="1">
        <v>3</v>
      </c>
      <c r="H93" s="1">
        <v>0</v>
      </c>
    </row>
    <row r="94" spans="2:9" ht="13">
      <c r="B94" s="9" t="s">
        <v>4</v>
      </c>
      <c r="C94" s="1">
        <v>14</v>
      </c>
      <c r="D94" s="1">
        <v>235</v>
      </c>
      <c r="E94" s="1">
        <v>3</v>
      </c>
      <c r="F94" s="1">
        <v>3</v>
      </c>
      <c r="H94" s="1">
        <v>1</v>
      </c>
    </row>
    <row r="95" spans="2:9" ht="13">
      <c r="B95" s="9" t="s">
        <v>4</v>
      </c>
      <c r="C95" s="1">
        <v>18</v>
      </c>
      <c r="D95" s="1">
        <v>230</v>
      </c>
      <c r="E95" s="1">
        <v>1</v>
      </c>
      <c r="F95" s="1">
        <v>3</v>
      </c>
      <c r="H95" s="1">
        <v>0</v>
      </c>
    </row>
    <row r="96" spans="2:9" ht="13">
      <c r="B96" s="9" t="s">
        <v>4</v>
      </c>
      <c r="C96" s="1">
        <v>18</v>
      </c>
      <c r="D96" s="1">
        <v>230</v>
      </c>
      <c r="E96" s="1">
        <v>2</v>
      </c>
      <c r="F96" s="1">
        <v>3</v>
      </c>
      <c r="H96" s="1">
        <v>0</v>
      </c>
    </row>
    <row r="97" spans="2:8" ht="13">
      <c r="B97" s="9" t="s">
        <v>4</v>
      </c>
      <c r="C97" s="1">
        <v>18</v>
      </c>
      <c r="D97" s="1">
        <v>230</v>
      </c>
      <c r="E97" s="1">
        <v>3</v>
      </c>
      <c r="F97" s="1">
        <v>3</v>
      </c>
      <c r="H97" s="1">
        <v>0</v>
      </c>
    </row>
    <row r="98" spans="2:8" ht="13">
      <c r="B98" s="9" t="s">
        <v>4</v>
      </c>
      <c r="C98" s="1">
        <v>22</v>
      </c>
      <c r="D98" s="1">
        <v>225</v>
      </c>
      <c r="E98" s="1">
        <v>1</v>
      </c>
      <c r="F98" s="1">
        <v>3</v>
      </c>
      <c r="H98" s="1">
        <v>0</v>
      </c>
    </row>
    <row r="99" spans="2:8" ht="13">
      <c r="B99" s="9" t="s">
        <v>4</v>
      </c>
      <c r="C99" s="1">
        <v>22</v>
      </c>
      <c r="D99" s="1">
        <v>225</v>
      </c>
      <c r="E99" s="1">
        <v>2</v>
      </c>
      <c r="F99" s="1">
        <v>3</v>
      </c>
      <c r="H99" s="1">
        <v>0</v>
      </c>
    </row>
    <row r="100" spans="2:8" ht="13">
      <c r="B100" s="9" t="s">
        <v>4</v>
      </c>
      <c r="C100" s="1">
        <v>22</v>
      </c>
      <c r="D100" s="1">
        <v>225</v>
      </c>
      <c r="E100" s="1">
        <v>3</v>
      </c>
      <c r="F100" s="1">
        <v>3</v>
      </c>
      <c r="H100" s="1">
        <v>0</v>
      </c>
    </row>
    <row r="101" spans="2:8" ht="13">
      <c r="B101" s="9" t="s">
        <v>4</v>
      </c>
      <c r="C101" s="1">
        <v>27</v>
      </c>
      <c r="D101" s="1">
        <v>220</v>
      </c>
      <c r="E101" s="1">
        <v>1</v>
      </c>
      <c r="F101" s="1">
        <v>3</v>
      </c>
      <c r="H101" s="1">
        <v>0</v>
      </c>
    </row>
    <row r="102" spans="2:8" ht="13">
      <c r="B102" s="9" t="s">
        <v>4</v>
      </c>
      <c r="C102" s="1">
        <v>27</v>
      </c>
      <c r="D102" s="1">
        <v>220</v>
      </c>
      <c r="E102" s="1">
        <v>2</v>
      </c>
      <c r="F102" s="1">
        <v>3</v>
      </c>
      <c r="H102" s="1">
        <v>0</v>
      </c>
    </row>
    <row r="103" spans="2:8" ht="13">
      <c r="B103" s="9" t="s">
        <v>4</v>
      </c>
      <c r="C103" s="1">
        <v>27</v>
      </c>
      <c r="D103" s="1">
        <v>220</v>
      </c>
      <c r="E103" s="1">
        <v>3</v>
      </c>
      <c r="F103" s="1">
        <v>3</v>
      </c>
      <c r="H103" s="1">
        <v>0</v>
      </c>
    </row>
    <row r="104" spans="2:8" ht="13">
      <c r="B104" s="9" t="s">
        <v>4</v>
      </c>
      <c r="C104" s="1">
        <v>40.5</v>
      </c>
      <c r="D104" s="1">
        <v>215</v>
      </c>
      <c r="E104" s="1">
        <v>1</v>
      </c>
      <c r="F104" s="1">
        <v>3</v>
      </c>
      <c r="H104" s="1">
        <v>0</v>
      </c>
    </row>
    <row r="105" spans="2:8" ht="13">
      <c r="B105" s="9" t="s">
        <v>4</v>
      </c>
      <c r="C105" s="1">
        <v>40.5</v>
      </c>
      <c r="D105" s="1">
        <v>215</v>
      </c>
      <c r="E105" s="1">
        <v>2</v>
      </c>
      <c r="F105" s="1">
        <v>3</v>
      </c>
      <c r="H105" s="1">
        <v>0</v>
      </c>
    </row>
    <row r="106" spans="2:8" ht="13">
      <c r="B106" s="9" t="s">
        <v>4</v>
      </c>
      <c r="C106" s="1">
        <v>40.5</v>
      </c>
      <c r="D106" s="1">
        <v>215</v>
      </c>
      <c r="E106" s="1">
        <v>3</v>
      </c>
      <c r="F106" s="1">
        <v>3</v>
      </c>
      <c r="H106" s="1">
        <v>0</v>
      </c>
    </row>
    <row r="107" spans="2:8" ht="13">
      <c r="B107" s="9" t="s">
        <v>4</v>
      </c>
      <c r="C107" s="1">
        <v>51</v>
      </c>
      <c r="D107" s="1">
        <v>210</v>
      </c>
      <c r="E107" s="1">
        <v>1</v>
      </c>
      <c r="F107" s="1">
        <v>3</v>
      </c>
      <c r="H107" s="1">
        <v>0</v>
      </c>
    </row>
    <row r="108" spans="2:8" ht="13">
      <c r="B108" s="9" t="s">
        <v>4</v>
      </c>
      <c r="C108" s="1">
        <v>51</v>
      </c>
      <c r="D108" s="1">
        <v>210</v>
      </c>
      <c r="E108" s="1">
        <v>2</v>
      </c>
      <c r="F108" s="1">
        <v>3</v>
      </c>
      <c r="H108" s="1">
        <v>0</v>
      </c>
    </row>
    <row r="109" spans="2:8" ht="13">
      <c r="B109" s="9" t="s">
        <v>4</v>
      </c>
      <c r="C109" s="1">
        <v>51</v>
      </c>
      <c r="D109" s="1">
        <v>210</v>
      </c>
      <c r="E109" s="1">
        <v>3</v>
      </c>
      <c r="F109" s="1">
        <v>3</v>
      </c>
      <c r="H109" s="1">
        <v>0</v>
      </c>
    </row>
    <row r="110" spans="2:8" ht="13">
      <c r="B110" s="9"/>
    </row>
    <row r="111" spans="2:8" ht="13">
      <c r="B111" s="9"/>
    </row>
    <row r="112" spans="2:8" ht="13">
      <c r="B112" s="9"/>
    </row>
    <row r="113" spans="2:2" ht="13">
      <c r="B113" s="9"/>
    </row>
    <row r="114" spans="2:2" ht="13">
      <c r="B114" s="9"/>
    </row>
    <row r="115" spans="2:2" ht="13">
      <c r="B115" s="9"/>
    </row>
    <row r="116" spans="2:2" ht="13">
      <c r="B116" s="9"/>
    </row>
    <row r="117" spans="2:2" ht="13">
      <c r="B117" s="9"/>
    </row>
    <row r="118" spans="2:2" ht="13">
      <c r="B118" s="9"/>
    </row>
    <row r="119" spans="2:2" ht="13">
      <c r="B119" s="9"/>
    </row>
    <row r="120" spans="2:2" ht="13">
      <c r="B120" s="9"/>
    </row>
    <row r="121" spans="2:2" ht="13">
      <c r="B121" s="9"/>
    </row>
    <row r="122" spans="2:2" ht="13">
      <c r="B122" s="9"/>
    </row>
    <row r="123" spans="2:2" ht="13">
      <c r="B123" s="9"/>
    </row>
    <row r="124" spans="2:2" ht="13">
      <c r="B124" s="9"/>
    </row>
    <row r="125" spans="2:2" ht="13">
      <c r="B125" s="9"/>
    </row>
    <row r="126" spans="2:2" ht="13">
      <c r="B126" s="9"/>
    </row>
    <row r="127" spans="2:2" ht="13">
      <c r="B127" s="9"/>
    </row>
    <row r="128" spans="2:2" ht="13">
      <c r="B128" s="9"/>
    </row>
    <row r="129" spans="2:2" ht="13">
      <c r="B129" s="9"/>
    </row>
    <row r="130" spans="2:2" ht="13">
      <c r="B130" s="9"/>
    </row>
    <row r="131" spans="2:2" ht="13">
      <c r="B131" s="9"/>
    </row>
    <row r="132" spans="2:2" ht="13">
      <c r="B132" s="9"/>
    </row>
    <row r="133" spans="2:2" ht="13">
      <c r="B133" s="9"/>
    </row>
    <row r="134" spans="2:2" ht="13">
      <c r="B134" s="9"/>
    </row>
    <row r="135" spans="2:2" ht="13">
      <c r="B135" s="9"/>
    </row>
    <row r="136" spans="2:2" ht="13">
      <c r="B136" s="9"/>
    </row>
    <row r="137" spans="2:2" ht="13">
      <c r="B137" s="9"/>
    </row>
    <row r="138" spans="2:2" ht="13">
      <c r="B138" s="9"/>
    </row>
    <row r="139" spans="2:2" ht="13">
      <c r="B139" s="9"/>
    </row>
    <row r="140" spans="2:2" ht="13">
      <c r="B140" s="9"/>
    </row>
    <row r="141" spans="2:2" ht="13">
      <c r="B141" s="9"/>
    </row>
    <row r="142" spans="2:2" ht="13">
      <c r="B142" s="9"/>
    </row>
    <row r="143" spans="2:2" ht="13">
      <c r="B143" s="9"/>
    </row>
    <row r="144" spans="2:2" ht="13">
      <c r="B144" s="9"/>
    </row>
    <row r="145" spans="2:2" ht="13">
      <c r="B145" s="9"/>
    </row>
    <row r="146" spans="2:2" ht="13">
      <c r="B146" s="9"/>
    </row>
    <row r="147" spans="2:2" ht="13">
      <c r="B147" s="9"/>
    </row>
    <row r="148" spans="2:2" ht="13">
      <c r="B148" s="9"/>
    </row>
    <row r="149" spans="2:2" ht="13">
      <c r="B149" s="9"/>
    </row>
    <row r="150" spans="2:2" ht="13">
      <c r="B150" s="9"/>
    </row>
    <row r="151" spans="2:2" ht="13">
      <c r="B151" s="9"/>
    </row>
    <row r="152" spans="2:2" ht="13">
      <c r="B152" s="9"/>
    </row>
    <row r="153" spans="2:2" ht="13">
      <c r="B153" s="9"/>
    </row>
    <row r="154" spans="2:2" ht="13">
      <c r="B154" s="9"/>
    </row>
    <row r="155" spans="2:2" ht="13">
      <c r="B155" s="9"/>
    </row>
    <row r="156" spans="2:2" ht="13">
      <c r="B156" s="9"/>
    </row>
    <row r="157" spans="2:2" ht="13">
      <c r="B157" s="9"/>
    </row>
    <row r="158" spans="2:2" ht="13">
      <c r="B158" s="9"/>
    </row>
    <row r="159" spans="2:2" ht="13">
      <c r="B159" s="9"/>
    </row>
    <row r="160" spans="2:2" ht="13">
      <c r="B160" s="9"/>
    </row>
    <row r="161" spans="2:2" ht="13">
      <c r="B161" s="9"/>
    </row>
    <row r="162" spans="2:2" ht="13">
      <c r="B162" s="9"/>
    </row>
    <row r="163" spans="2:2" ht="13">
      <c r="B163" s="9"/>
    </row>
    <row r="164" spans="2:2" ht="13">
      <c r="B164" s="9"/>
    </row>
    <row r="165" spans="2:2" ht="13">
      <c r="B165" s="9"/>
    </row>
    <row r="166" spans="2:2" ht="13">
      <c r="B166" s="9"/>
    </row>
    <row r="167" spans="2:2" ht="13">
      <c r="B167" s="9"/>
    </row>
    <row r="168" spans="2:2" ht="13">
      <c r="B168" s="9"/>
    </row>
    <row r="169" spans="2:2" ht="13">
      <c r="B169" s="9"/>
    </row>
    <row r="170" spans="2:2" ht="13">
      <c r="B170" s="9"/>
    </row>
    <row r="171" spans="2:2" ht="13">
      <c r="B171" s="9"/>
    </row>
    <row r="172" spans="2:2" ht="13">
      <c r="B172" s="9"/>
    </row>
    <row r="173" spans="2:2" ht="13">
      <c r="B173" s="9"/>
    </row>
    <row r="174" spans="2:2" ht="13">
      <c r="B174" s="9"/>
    </row>
    <row r="175" spans="2:2" ht="13">
      <c r="B175" s="9"/>
    </row>
    <row r="176" spans="2:2" ht="13">
      <c r="B176" s="9"/>
    </row>
    <row r="177" spans="2:2" ht="13">
      <c r="B177" s="9"/>
    </row>
    <row r="178" spans="2:2" ht="13">
      <c r="B178" s="9"/>
    </row>
    <row r="179" spans="2:2" ht="13">
      <c r="B179" s="9"/>
    </row>
    <row r="180" spans="2:2" ht="13">
      <c r="B180" s="9"/>
    </row>
    <row r="181" spans="2:2" ht="13">
      <c r="B181" s="9"/>
    </row>
    <row r="182" spans="2:2" ht="13">
      <c r="B182" s="9"/>
    </row>
    <row r="183" spans="2:2" ht="13">
      <c r="B183" s="9"/>
    </row>
    <row r="184" spans="2:2" ht="13">
      <c r="B184" s="9"/>
    </row>
    <row r="185" spans="2:2" ht="13">
      <c r="B185" s="9"/>
    </row>
    <row r="186" spans="2:2" ht="13">
      <c r="B186" s="9"/>
    </row>
    <row r="187" spans="2:2" ht="13">
      <c r="B187" s="9"/>
    </row>
    <row r="188" spans="2:2" ht="13">
      <c r="B188" s="9"/>
    </row>
    <row r="189" spans="2:2" ht="13">
      <c r="B189" s="9"/>
    </row>
    <row r="190" spans="2:2" ht="13">
      <c r="B190" s="9"/>
    </row>
    <row r="191" spans="2:2" ht="13">
      <c r="B191" s="9"/>
    </row>
    <row r="192" spans="2:2" ht="13">
      <c r="B192" s="9"/>
    </row>
    <row r="193" spans="2:2" ht="13">
      <c r="B193" s="9"/>
    </row>
    <row r="194" spans="2:2" ht="13">
      <c r="B194" s="9"/>
    </row>
    <row r="195" spans="2:2" ht="13">
      <c r="B195" s="9"/>
    </row>
    <row r="196" spans="2:2" ht="13">
      <c r="B196" s="9"/>
    </row>
    <row r="197" spans="2:2" ht="13">
      <c r="B197" s="9"/>
    </row>
    <row r="198" spans="2:2" ht="13">
      <c r="B198" s="9"/>
    </row>
    <row r="199" spans="2:2" ht="13">
      <c r="B199" s="9"/>
    </row>
    <row r="200" spans="2:2" ht="13">
      <c r="B200" s="9"/>
    </row>
    <row r="201" spans="2:2" ht="13">
      <c r="B201" s="9"/>
    </row>
    <row r="202" spans="2:2" ht="13">
      <c r="B202" s="9"/>
    </row>
    <row r="203" spans="2:2" ht="13">
      <c r="B203" s="9"/>
    </row>
    <row r="204" spans="2:2" ht="13">
      <c r="B204" s="9"/>
    </row>
    <row r="205" spans="2:2" ht="13">
      <c r="B205" s="9"/>
    </row>
    <row r="206" spans="2:2" ht="13">
      <c r="B206" s="9"/>
    </row>
    <row r="207" spans="2:2" ht="13">
      <c r="B207" s="9"/>
    </row>
    <row r="208" spans="2:2" ht="13">
      <c r="B208" s="9"/>
    </row>
    <row r="209" spans="2:2" ht="13">
      <c r="B209" s="9"/>
    </row>
    <row r="210" spans="2:2" ht="13">
      <c r="B210" s="9"/>
    </row>
    <row r="211" spans="2:2" ht="13">
      <c r="B211" s="9"/>
    </row>
    <row r="212" spans="2:2" ht="13">
      <c r="B212" s="9"/>
    </row>
    <row r="213" spans="2:2" ht="13">
      <c r="B213" s="9"/>
    </row>
    <row r="214" spans="2:2" ht="13">
      <c r="B214" s="9"/>
    </row>
    <row r="215" spans="2:2" ht="13">
      <c r="B215" s="9"/>
    </row>
    <row r="216" spans="2:2" ht="13">
      <c r="B216" s="9"/>
    </row>
    <row r="217" spans="2:2" ht="13">
      <c r="B217" s="9"/>
    </row>
    <row r="218" spans="2:2" ht="13">
      <c r="B218" s="9"/>
    </row>
    <row r="219" spans="2:2" ht="13">
      <c r="B219" s="9"/>
    </row>
    <row r="220" spans="2:2" ht="13">
      <c r="B220" s="9"/>
    </row>
    <row r="221" spans="2:2" ht="13">
      <c r="B221" s="9"/>
    </row>
    <row r="222" spans="2:2" ht="13">
      <c r="B222" s="9"/>
    </row>
    <row r="223" spans="2:2" ht="13">
      <c r="B223" s="9"/>
    </row>
    <row r="224" spans="2:2" ht="13">
      <c r="B224" s="9"/>
    </row>
    <row r="225" spans="2:2" ht="13">
      <c r="B225" s="9"/>
    </row>
    <row r="226" spans="2:2" ht="13">
      <c r="B226" s="9"/>
    </row>
    <row r="227" spans="2:2" ht="13">
      <c r="B227" s="9"/>
    </row>
    <row r="228" spans="2:2" ht="13">
      <c r="B228" s="9"/>
    </row>
    <row r="229" spans="2:2" ht="13">
      <c r="B229" s="9"/>
    </row>
    <row r="230" spans="2:2" ht="13">
      <c r="B230" s="9"/>
    </row>
    <row r="231" spans="2:2" ht="13">
      <c r="B231" s="9"/>
    </row>
    <row r="232" spans="2:2" ht="13">
      <c r="B232" s="9"/>
    </row>
    <row r="233" spans="2:2" ht="13">
      <c r="B233" s="9"/>
    </row>
    <row r="234" spans="2:2" ht="13">
      <c r="B234" s="9"/>
    </row>
    <row r="235" spans="2:2" ht="13">
      <c r="B235" s="9"/>
    </row>
    <row r="236" spans="2:2" ht="13">
      <c r="B236" s="9"/>
    </row>
    <row r="237" spans="2:2" ht="13">
      <c r="B237" s="9"/>
    </row>
    <row r="238" spans="2:2" ht="13">
      <c r="B238" s="9"/>
    </row>
    <row r="239" spans="2:2" ht="13">
      <c r="B239" s="9"/>
    </row>
    <row r="240" spans="2:2" ht="13">
      <c r="B240" s="9"/>
    </row>
    <row r="241" spans="2:2" ht="13">
      <c r="B241" s="9"/>
    </row>
    <row r="242" spans="2:2" ht="13">
      <c r="B242" s="9"/>
    </row>
    <row r="243" spans="2:2" ht="13">
      <c r="B243" s="9"/>
    </row>
    <row r="244" spans="2:2" ht="13">
      <c r="B244" s="9"/>
    </row>
    <row r="245" spans="2:2" ht="13">
      <c r="B245" s="9"/>
    </row>
    <row r="246" spans="2:2" ht="13">
      <c r="B246" s="9"/>
    </row>
    <row r="247" spans="2:2" ht="13">
      <c r="B247" s="9"/>
    </row>
    <row r="248" spans="2:2" ht="13">
      <c r="B248" s="9"/>
    </row>
    <row r="249" spans="2:2" ht="13">
      <c r="B249" s="9"/>
    </row>
    <row r="250" spans="2:2" ht="13">
      <c r="B250" s="9"/>
    </row>
    <row r="251" spans="2:2" ht="13">
      <c r="B251" s="9"/>
    </row>
    <row r="252" spans="2:2" ht="13">
      <c r="B252" s="9"/>
    </row>
    <row r="253" spans="2:2" ht="13">
      <c r="B253" s="9"/>
    </row>
    <row r="254" spans="2:2" ht="13">
      <c r="B254" s="9"/>
    </row>
    <row r="255" spans="2:2" ht="13">
      <c r="B255" s="9"/>
    </row>
    <row r="256" spans="2:2" ht="13">
      <c r="B256" s="9"/>
    </row>
    <row r="257" spans="2:2" ht="13">
      <c r="B257" s="9"/>
    </row>
    <row r="258" spans="2:2" ht="13">
      <c r="B258" s="9"/>
    </row>
    <row r="259" spans="2:2" ht="13">
      <c r="B259" s="9"/>
    </row>
    <row r="260" spans="2:2" ht="13">
      <c r="B260" s="9"/>
    </row>
    <row r="261" spans="2:2" ht="13">
      <c r="B261" s="9"/>
    </row>
    <row r="262" spans="2:2" ht="13">
      <c r="B262" s="9"/>
    </row>
    <row r="263" spans="2:2" ht="13">
      <c r="B263" s="9"/>
    </row>
    <row r="264" spans="2:2" ht="13">
      <c r="B264" s="9"/>
    </row>
    <row r="265" spans="2:2" ht="13">
      <c r="B265" s="9"/>
    </row>
    <row r="266" spans="2:2" ht="13">
      <c r="B266" s="9"/>
    </row>
    <row r="267" spans="2:2" ht="13">
      <c r="B267" s="9"/>
    </row>
    <row r="268" spans="2:2" ht="13">
      <c r="B268" s="9"/>
    </row>
    <row r="269" spans="2:2" ht="13">
      <c r="B269" s="9"/>
    </row>
    <row r="270" spans="2:2" ht="13">
      <c r="B270" s="9"/>
    </row>
    <row r="271" spans="2:2" ht="13">
      <c r="B271" s="9"/>
    </row>
    <row r="272" spans="2:2" ht="13">
      <c r="B272" s="9"/>
    </row>
    <row r="273" spans="2:2" ht="13">
      <c r="B273" s="9"/>
    </row>
    <row r="274" spans="2:2" ht="13">
      <c r="B274" s="9"/>
    </row>
    <row r="275" spans="2:2" ht="13">
      <c r="B275" s="9"/>
    </row>
    <row r="276" spans="2:2" ht="13">
      <c r="B276" s="9"/>
    </row>
    <row r="277" spans="2:2" ht="13">
      <c r="B277" s="9"/>
    </row>
    <row r="278" spans="2:2" ht="13">
      <c r="B278" s="9"/>
    </row>
    <row r="279" spans="2:2" ht="13">
      <c r="B279" s="9"/>
    </row>
    <row r="280" spans="2:2" ht="13">
      <c r="B280" s="9"/>
    </row>
    <row r="281" spans="2:2" ht="13">
      <c r="B281" s="9"/>
    </row>
    <row r="282" spans="2:2" ht="13">
      <c r="B282" s="9"/>
    </row>
    <row r="283" spans="2:2" ht="13">
      <c r="B283" s="9"/>
    </row>
    <row r="284" spans="2:2" ht="13">
      <c r="B284" s="9"/>
    </row>
    <row r="285" spans="2:2" ht="13">
      <c r="B285" s="9"/>
    </row>
    <row r="286" spans="2:2" ht="13">
      <c r="B286" s="9"/>
    </row>
    <row r="287" spans="2:2" ht="13">
      <c r="B287" s="9"/>
    </row>
    <row r="288" spans="2:2" ht="13">
      <c r="B288" s="9"/>
    </row>
    <row r="289" spans="2:2" ht="13">
      <c r="B289" s="9"/>
    </row>
    <row r="290" spans="2:2" ht="13">
      <c r="B290" s="9"/>
    </row>
    <row r="291" spans="2:2" ht="13">
      <c r="B291" s="9"/>
    </row>
    <row r="292" spans="2:2" ht="13">
      <c r="B292" s="9"/>
    </row>
    <row r="293" spans="2:2" ht="13">
      <c r="B293" s="9"/>
    </row>
    <row r="294" spans="2:2" ht="13">
      <c r="B294" s="9"/>
    </row>
    <row r="295" spans="2:2" ht="13">
      <c r="B295" s="9"/>
    </row>
    <row r="296" spans="2:2" ht="13">
      <c r="B296" s="9"/>
    </row>
    <row r="297" spans="2:2" ht="13">
      <c r="B297" s="9"/>
    </row>
    <row r="298" spans="2:2" ht="13">
      <c r="B298" s="9"/>
    </row>
    <row r="299" spans="2:2" ht="13">
      <c r="B299" s="9"/>
    </row>
    <row r="300" spans="2:2" ht="13">
      <c r="B300" s="9"/>
    </row>
    <row r="301" spans="2:2" ht="13">
      <c r="B301" s="9"/>
    </row>
    <row r="302" spans="2:2" ht="13">
      <c r="B302" s="9"/>
    </row>
    <row r="303" spans="2:2" ht="13">
      <c r="B303" s="9"/>
    </row>
    <row r="304" spans="2:2" ht="13">
      <c r="B304" s="9"/>
    </row>
    <row r="305" spans="2:2" ht="13">
      <c r="B305" s="9"/>
    </row>
    <row r="306" spans="2:2" ht="13">
      <c r="B306" s="9"/>
    </row>
    <row r="307" spans="2:2" ht="13">
      <c r="B307" s="9"/>
    </row>
    <row r="308" spans="2:2" ht="13">
      <c r="B308" s="9"/>
    </row>
    <row r="309" spans="2:2" ht="13">
      <c r="B309" s="9"/>
    </row>
    <row r="310" spans="2:2" ht="13">
      <c r="B310" s="9"/>
    </row>
    <row r="311" spans="2:2" ht="13">
      <c r="B311" s="9"/>
    </row>
    <row r="312" spans="2:2" ht="13">
      <c r="B312" s="9"/>
    </row>
    <row r="313" spans="2:2" ht="13">
      <c r="B313" s="9"/>
    </row>
    <row r="314" spans="2:2" ht="13">
      <c r="B314" s="9"/>
    </row>
    <row r="315" spans="2:2" ht="13">
      <c r="B315" s="9"/>
    </row>
    <row r="316" spans="2:2" ht="13">
      <c r="B316" s="9"/>
    </row>
    <row r="317" spans="2:2" ht="13">
      <c r="B317" s="9"/>
    </row>
    <row r="318" spans="2:2" ht="13">
      <c r="B318" s="9"/>
    </row>
    <row r="319" spans="2:2" ht="13">
      <c r="B319" s="9"/>
    </row>
    <row r="320" spans="2:2" ht="13">
      <c r="B320" s="9"/>
    </row>
    <row r="321" spans="2:2" ht="13">
      <c r="B321" s="9"/>
    </row>
    <row r="322" spans="2:2" ht="13">
      <c r="B322" s="9"/>
    </row>
    <row r="323" spans="2:2" ht="13">
      <c r="B323" s="9"/>
    </row>
    <row r="324" spans="2:2" ht="13">
      <c r="B324" s="9"/>
    </row>
    <row r="325" spans="2:2" ht="13">
      <c r="B325" s="9"/>
    </row>
    <row r="326" spans="2:2" ht="13">
      <c r="B326" s="9"/>
    </row>
    <row r="327" spans="2:2" ht="13">
      <c r="B327" s="9"/>
    </row>
    <row r="328" spans="2:2" ht="13">
      <c r="B328" s="9"/>
    </row>
    <row r="329" spans="2:2" ht="13">
      <c r="B329" s="9"/>
    </row>
    <row r="330" spans="2:2" ht="13">
      <c r="B330" s="9"/>
    </row>
    <row r="331" spans="2:2" ht="13">
      <c r="B331" s="9"/>
    </row>
    <row r="332" spans="2:2" ht="13">
      <c r="B332" s="9"/>
    </row>
    <row r="333" spans="2:2" ht="13">
      <c r="B333" s="9"/>
    </row>
    <row r="334" spans="2:2" ht="13">
      <c r="B334" s="9"/>
    </row>
    <row r="335" spans="2:2" ht="13">
      <c r="B335" s="9"/>
    </row>
    <row r="336" spans="2:2" ht="13">
      <c r="B336" s="9"/>
    </row>
    <row r="337" spans="2:2" ht="13">
      <c r="B337" s="9"/>
    </row>
    <row r="338" spans="2:2" ht="13">
      <c r="B338" s="9"/>
    </row>
    <row r="339" spans="2:2" ht="13">
      <c r="B339" s="9"/>
    </row>
    <row r="340" spans="2:2" ht="13">
      <c r="B340" s="9"/>
    </row>
    <row r="341" spans="2:2" ht="13">
      <c r="B341" s="9"/>
    </row>
    <row r="342" spans="2:2" ht="13">
      <c r="B342" s="9"/>
    </row>
    <row r="343" spans="2:2" ht="13">
      <c r="B343" s="9"/>
    </row>
    <row r="344" spans="2:2" ht="13">
      <c r="B344" s="9"/>
    </row>
    <row r="345" spans="2:2" ht="13">
      <c r="B345" s="9"/>
    </row>
    <row r="346" spans="2:2" ht="13">
      <c r="B346" s="9"/>
    </row>
    <row r="347" spans="2:2" ht="13">
      <c r="B347" s="9"/>
    </row>
    <row r="348" spans="2:2" ht="13">
      <c r="B348" s="9"/>
    </row>
    <row r="349" spans="2:2" ht="13">
      <c r="B349" s="9"/>
    </row>
    <row r="350" spans="2:2" ht="13">
      <c r="B350" s="9"/>
    </row>
    <row r="351" spans="2:2" ht="13">
      <c r="B351" s="9"/>
    </row>
    <row r="352" spans="2:2" ht="13">
      <c r="B352" s="9"/>
    </row>
    <row r="353" spans="2:2" ht="13">
      <c r="B353" s="9"/>
    </row>
    <row r="354" spans="2:2" ht="13">
      <c r="B354" s="9"/>
    </row>
    <row r="355" spans="2:2" ht="13">
      <c r="B355" s="9"/>
    </row>
    <row r="356" spans="2:2" ht="13">
      <c r="B356" s="9"/>
    </row>
    <row r="357" spans="2:2" ht="13">
      <c r="B357" s="9"/>
    </row>
    <row r="358" spans="2:2" ht="13">
      <c r="B358" s="9"/>
    </row>
    <row r="359" spans="2:2" ht="13">
      <c r="B359" s="9"/>
    </row>
    <row r="360" spans="2:2" ht="13">
      <c r="B360" s="9"/>
    </row>
    <row r="361" spans="2:2" ht="13">
      <c r="B361" s="9"/>
    </row>
    <row r="362" spans="2:2" ht="13">
      <c r="B362" s="9"/>
    </row>
    <row r="363" spans="2:2" ht="13">
      <c r="B363" s="9"/>
    </row>
    <row r="364" spans="2:2" ht="13">
      <c r="B364" s="9"/>
    </row>
    <row r="365" spans="2:2" ht="13">
      <c r="B365" s="9"/>
    </row>
    <row r="366" spans="2:2" ht="13">
      <c r="B366" s="9"/>
    </row>
    <row r="367" spans="2:2" ht="13">
      <c r="B367" s="9"/>
    </row>
    <row r="368" spans="2:2" ht="13">
      <c r="B368" s="9"/>
    </row>
    <row r="369" spans="2:2" ht="13">
      <c r="B369" s="9"/>
    </row>
    <row r="370" spans="2:2" ht="13">
      <c r="B370" s="9"/>
    </row>
    <row r="371" spans="2:2" ht="13">
      <c r="B371" s="9"/>
    </row>
    <row r="372" spans="2:2" ht="13">
      <c r="B372" s="9"/>
    </row>
    <row r="373" spans="2:2" ht="13">
      <c r="B373" s="9"/>
    </row>
    <row r="374" spans="2:2" ht="13">
      <c r="B374" s="9"/>
    </row>
    <row r="375" spans="2:2" ht="13">
      <c r="B375" s="9"/>
    </row>
    <row r="376" spans="2:2" ht="13">
      <c r="B376" s="9"/>
    </row>
    <row r="377" spans="2:2" ht="13">
      <c r="B377" s="9"/>
    </row>
    <row r="378" spans="2:2" ht="13">
      <c r="B378" s="9"/>
    </row>
    <row r="379" spans="2:2" ht="13">
      <c r="B379" s="9"/>
    </row>
    <row r="380" spans="2:2" ht="13">
      <c r="B380" s="9"/>
    </row>
    <row r="381" spans="2:2" ht="13">
      <c r="B381" s="9"/>
    </row>
    <row r="382" spans="2:2" ht="13">
      <c r="B382" s="9"/>
    </row>
    <row r="383" spans="2:2" ht="13">
      <c r="B383" s="9"/>
    </row>
    <row r="384" spans="2:2" ht="13">
      <c r="B384" s="9"/>
    </row>
    <row r="385" spans="2:2" ht="13">
      <c r="B385" s="9"/>
    </row>
    <row r="386" spans="2:2" ht="13">
      <c r="B386" s="9"/>
    </row>
    <row r="387" spans="2:2" ht="13">
      <c r="B387" s="9"/>
    </row>
    <row r="388" spans="2:2" ht="13">
      <c r="B388" s="9"/>
    </row>
    <row r="389" spans="2:2" ht="13">
      <c r="B389" s="9"/>
    </row>
    <row r="390" spans="2:2" ht="13">
      <c r="B390" s="9"/>
    </row>
    <row r="391" spans="2:2" ht="13">
      <c r="B391" s="9"/>
    </row>
    <row r="392" spans="2:2" ht="13">
      <c r="B392" s="9"/>
    </row>
    <row r="393" spans="2:2" ht="13">
      <c r="B393" s="9"/>
    </row>
    <row r="394" spans="2:2" ht="13">
      <c r="B394" s="9"/>
    </row>
    <row r="395" spans="2:2" ht="13">
      <c r="B395" s="9"/>
    </row>
    <row r="396" spans="2:2" ht="13">
      <c r="B396" s="9"/>
    </row>
    <row r="397" spans="2:2" ht="13">
      <c r="B397" s="9"/>
    </row>
    <row r="398" spans="2:2" ht="13">
      <c r="B398" s="9"/>
    </row>
    <row r="399" spans="2:2" ht="13">
      <c r="B399" s="9"/>
    </row>
    <row r="400" spans="2:2" ht="13">
      <c r="B400" s="9"/>
    </row>
    <row r="401" spans="2:2" ht="13">
      <c r="B401" s="9"/>
    </row>
    <row r="402" spans="2:2" ht="13">
      <c r="B402" s="9"/>
    </row>
    <row r="403" spans="2:2" ht="13">
      <c r="B403" s="9"/>
    </row>
    <row r="404" spans="2:2" ht="13">
      <c r="B404" s="9"/>
    </row>
    <row r="405" spans="2:2" ht="13">
      <c r="B405" s="9"/>
    </row>
    <row r="406" spans="2:2" ht="13">
      <c r="B406" s="9"/>
    </row>
    <row r="407" spans="2:2" ht="13">
      <c r="B407" s="9"/>
    </row>
    <row r="408" spans="2:2" ht="13">
      <c r="B408" s="9"/>
    </row>
    <row r="409" spans="2:2" ht="13">
      <c r="B409" s="9"/>
    </row>
    <row r="410" spans="2:2" ht="13">
      <c r="B410" s="9"/>
    </row>
    <row r="411" spans="2:2" ht="13">
      <c r="B411" s="9"/>
    </row>
    <row r="412" spans="2:2" ht="13">
      <c r="B412" s="9"/>
    </row>
    <row r="413" spans="2:2" ht="13">
      <c r="B413" s="9"/>
    </row>
    <row r="414" spans="2:2" ht="13">
      <c r="B414" s="9"/>
    </row>
    <row r="415" spans="2:2" ht="13">
      <c r="B415" s="9"/>
    </row>
    <row r="416" spans="2:2" ht="13">
      <c r="B416" s="9"/>
    </row>
    <row r="417" spans="2:2" ht="13">
      <c r="B417" s="9"/>
    </row>
    <row r="418" spans="2:2" ht="13">
      <c r="B418" s="9"/>
    </row>
    <row r="419" spans="2:2" ht="13">
      <c r="B419" s="9"/>
    </row>
    <row r="420" spans="2:2" ht="13">
      <c r="B420" s="9"/>
    </row>
    <row r="421" spans="2:2" ht="13">
      <c r="B421" s="9"/>
    </row>
    <row r="422" spans="2:2" ht="13">
      <c r="B422" s="9"/>
    </row>
    <row r="423" spans="2:2" ht="13">
      <c r="B423" s="9"/>
    </row>
    <row r="424" spans="2:2" ht="13">
      <c r="B424" s="9"/>
    </row>
    <row r="425" spans="2:2" ht="13">
      <c r="B425" s="9"/>
    </row>
    <row r="426" spans="2:2" ht="13">
      <c r="B426" s="9"/>
    </row>
    <row r="427" spans="2:2" ht="13">
      <c r="B427" s="9"/>
    </row>
    <row r="428" spans="2:2" ht="13">
      <c r="B428" s="9"/>
    </row>
    <row r="429" spans="2:2" ht="13">
      <c r="B429" s="9"/>
    </row>
    <row r="430" spans="2:2" ht="13">
      <c r="B430" s="9"/>
    </row>
    <row r="431" spans="2:2" ht="13">
      <c r="B431" s="9"/>
    </row>
    <row r="432" spans="2:2" ht="13">
      <c r="B432" s="9"/>
    </row>
    <row r="433" spans="2:2" ht="13">
      <c r="B433" s="9"/>
    </row>
    <row r="434" spans="2:2" ht="13">
      <c r="B434" s="9"/>
    </row>
    <row r="435" spans="2:2" ht="13">
      <c r="B435" s="9"/>
    </row>
    <row r="436" spans="2:2" ht="13">
      <c r="B436" s="9"/>
    </row>
    <row r="437" spans="2:2" ht="13">
      <c r="B437" s="9"/>
    </row>
    <row r="438" spans="2:2" ht="13">
      <c r="B438" s="9"/>
    </row>
    <row r="439" spans="2:2" ht="13">
      <c r="B439" s="9"/>
    </row>
    <row r="440" spans="2:2" ht="13">
      <c r="B440" s="9"/>
    </row>
    <row r="441" spans="2:2" ht="13">
      <c r="B441" s="9"/>
    </row>
    <row r="442" spans="2:2" ht="13">
      <c r="B442" s="9"/>
    </row>
    <row r="443" spans="2:2" ht="13">
      <c r="B443" s="9"/>
    </row>
    <row r="444" spans="2:2" ht="13">
      <c r="B444" s="9"/>
    </row>
    <row r="445" spans="2:2" ht="13">
      <c r="B445" s="9"/>
    </row>
    <row r="446" spans="2:2" ht="13">
      <c r="B446" s="9"/>
    </row>
    <row r="447" spans="2:2" ht="13">
      <c r="B447" s="9"/>
    </row>
    <row r="448" spans="2:2" ht="13">
      <c r="B448" s="9"/>
    </row>
    <row r="449" spans="2:2" ht="13">
      <c r="B449" s="9"/>
    </row>
    <row r="450" spans="2:2" ht="13">
      <c r="B450" s="9"/>
    </row>
    <row r="451" spans="2:2" ht="13">
      <c r="B451" s="9"/>
    </row>
    <row r="452" spans="2:2" ht="13">
      <c r="B452" s="9"/>
    </row>
    <row r="453" spans="2:2" ht="13">
      <c r="B453" s="9"/>
    </row>
    <row r="454" spans="2:2" ht="13">
      <c r="B454" s="9"/>
    </row>
    <row r="455" spans="2:2" ht="13">
      <c r="B455" s="9"/>
    </row>
    <row r="456" spans="2:2" ht="13">
      <c r="B456" s="9"/>
    </row>
    <row r="457" spans="2:2" ht="13">
      <c r="B457" s="9"/>
    </row>
    <row r="458" spans="2:2" ht="13">
      <c r="B458" s="9"/>
    </row>
    <row r="459" spans="2:2" ht="13">
      <c r="B459" s="9"/>
    </row>
    <row r="460" spans="2:2" ht="13">
      <c r="B460" s="9"/>
    </row>
    <row r="461" spans="2:2" ht="13">
      <c r="B461" s="9"/>
    </row>
    <row r="462" spans="2:2" ht="13">
      <c r="B462" s="9"/>
    </row>
    <row r="463" spans="2:2" ht="13">
      <c r="B463" s="9"/>
    </row>
    <row r="464" spans="2:2" ht="13">
      <c r="B464" s="9"/>
    </row>
    <row r="465" spans="2:2" ht="13">
      <c r="B465" s="9"/>
    </row>
    <row r="466" spans="2:2" ht="13">
      <c r="B466" s="9"/>
    </row>
    <row r="467" spans="2:2" ht="13">
      <c r="B467" s="9"/>
    </row>
    <row r="468" spans="2:2" ht="13">
      <c r="B468" s="9"/>
    </row>
    <row r="469" spans="2:2" ht="13">
      <c r="B469" s="9"/>
    </row>
    <row r="470" spans="2:2" ht="13">
      <c r="B470" s="9"/>
    </row>
    <row r="471" spans="2:2" ht="13">
      <c r="B471" s="9"/>
    </row>
    <row r="472" spans="2:2" ht="13">
      <c r="B472" s="9"/>
    </row>
    <row r="473" spans="2:2" ht="13">
      <c r="B473" s="9"/>
    </row>
    <row r="474" spans="2:2" ht="13">
      <c r="B474" s="9"/>
    </row>
    <row r="475" spans="2:2" ht="13">
      <c r="B475" s="9"/>
    </row>
    <row r="476" spans="2:2" ht="13">
      <c r="B476" s="9"/>
    </row>
    <row r="477" spans="2:2" ht="13">
      <c r="B477" s="9"/>
    </row>
    <row r="478" spans="2:2" ht="13">
      <c r="B478" s="9"/>
    </row>
    <row r="479" spans="2:2" ht="13">
      <c r="B479" s="9"/>
    </row>
    <row r="480" spans="2:2" ht="13">
      <c r="B480" s="9"/>
    </row>
    <row r="481" spans="2:2" ht="13">
      <c r="B481" s="9"/>
    </row>
    <row r="482" spans="2:2" ht="13">
      <c r="B482" s="9"/>
    </row>
    <row r="483" spans="2:2" ht="13">
      <c r="B483" s="9"/>
    </row>
    <row r="484" spans="2:2" ht="13">
      <c r="B484" s="9"/>
    </row>
    <row r="485" spans="2:2" ht="13">
      <c r="B485" s="9"/>
    </row>
    <row r="486" spans="2:2" ht="13">
      <c r="B486" s="9"/>
    </row>
    <row r="487" spans="2:2" ht="13">
      <c r="B487" s="9"/>
    </row>
    <row r="488" spans="2:2" ht="13">
      <c r="B488" s="9"/>
    </row>
    <row r="489" spans="2:2" ht="13">
      <c r="B489" s="9"/>
    </row>
    <row r="490" spans="2:2" ht="13">
      <c r="B490" s="9"/>
    </row>
    <row r="491" spans="2:2" ht="13">
      <c r="B491" s="9"/>
    </row>
    <row r="492" spans="2:2" ht="13">
      <c r="B492" s="9"/>
    </row>
    <row r="493" spans="2:2" ht="13">
      <c r="B493" s="9"/>
    </row>
    <row r="494" spans="2:2" ht="13">
      <c r="B494" s="9"/>
    </row>
    <row r="495" spans="2:2" ht="13">
      <c r="B495" s="9"/>
    </row>
    <row r="496" spans="2:2" ht="13">
      <c r="B496" s="9"/>
    </row>
    <row r="497" spans="2:2" ht="13">
      <c r="B497" s="9"/>
    </row>
    <row r="498" spans="2:2" ht="13">
      <c r="B498" s="9"/>
    </row>
    <row r="499" spans="2:2" ht="13">
      <c r="B499" s="9"/>
    </row>
    <row r="500" spans="2:2" ht="13">
      <c r="B500" s="9"/>
    </row>
    <row r="501" spans="2:2" ht="13">
      <c r="B501" s="9"/>
    </row>
    <row r="502" spans="2:2" ht="13">
      <c r="B502" s="9"/>
    </row>
    <row r="503" spans="2:2" ht="13">
      <c r="B503" s="9"/>
    </row>
    <row r="504" spans="2:2" ht="13">
      <c r="B504" s="9"/>
    </row>
    <row r="505" spans="2:2" ht="13">
      <c r="B505" s="9"/>
    </row>
    <row r="506" spans="2:2" ht="13">
      <c r="B506" s="9"/>
    </row>
    <row r="507" spans="2:2" ht="13">
      <c r="B507" s="9"/>
    </row>
    <row r="508" spans="2:2" ht="13">
      <c r="B508" s="9"/>
    </row>
    <row r="509" spans="2:2" ht="13">
      <c r="B509" s="9"/>
    </row>
    <row r="510" spans="2:2" ht="13">
      <c r="B510" s="9"/>
    </row>
    <row r="511" spans="2:2" ht="13">
      <c r="B511" s="9"/>
    </row>
    <row r="512" spans="2:2" ht="13">
      <c r="B512" s="9"/>
    </row>
    <row r="513" spans="2:2" ht="13">
      <c r="B513" s="9"/>
    </row>
    <row r="514" spans="2:2" ht="13">
      <c r="B514" s="9"/>
    </row>
    <row r="515" spans="2:2" ht="13">
      <c r="B515" s="9"/>
    </row>
    <row r="516" spans="2:2" ht="13">
      <c r="B516" s="9"/>
    </row>
    <row r="517" spans="2:2" ht="13">
      <c r="B517" s="9"/>
    </row>
    <row r="518" spans="2:2" ht="13">
      <c r="B518" s="9"/>
    </row>
    <row r="519" spans="2:2" ht="13">
      <c r="B519" s="9"/>
    </row>
    <row r="520" spans="2:2" ht="13">
      <c r="B520" s="9"/>
    </row>
    <row r="521" spans="2:2" ht="13">
      <c r="B521" s="9"/>
    </row>
    <row r="522" spans="2:2" ht="13">
      <c r="B522" s="9"/>
    </row>
    <row r="523" spans="2:2" ht="13">
      <c r="B523" s="9"/>
    </row>
    <row r="524" spans="2:2" ht="13">
      <c r="B524" s="9"/>
    </row>
    <row r="525" spans="2:2" ht="13">
      <c r="B525" s="9"/>
    </row>
    <row r="526" spans="2:2" ht="13">
      <c r="B526" s="9"/>
    </row>
    <row r="527" spans="2:2" ht="13">
      <c r="B527" s="9"/>
    </row>
    <row r="528" spans="2:2" ht="13">
      <c r="B528" s="9"/>
    </row>
    <row r="529" spans="2:2" ht="13">
      <c r="B529" s="9"/>
    </row>
    <row r="530" spans="2:2" ht="13">
      <c r="B530" s="9"/>
    </row>
    <row r="531" spans="2:2" ht="13">
      <c r="B531" s="9"/>
    </row>
    <row r="532" spans="2:2" ht="13">
      <c r="B532" s="9"/>
    </row>
    <row r="533" spans="2:2" ht="13">
      <c r="B533" s="9"/>
    </row>
    <row r="534" spans="2:2" ht="13">
      <c r="B534" s="9"/>
    </row>
    <row r="535" spans="2:2" ht="13">
      <c r="B535" s="9"/>
    </row>
    <row r="536" spans="2:2" ht="13">
      <c r="B536" s="9"/>
    </row>
    <row r="537" spans="2:2" ht="13">
      <c r="B537" s="9"/>
    </row>
    <row r="538" spans="2:2" ht="13">
      <c r="B538" s="9"/>
    </row>
    <row r="539" spans="2:2" ht="13">
      <c r="B539" s="9"/>
    </row>
    <row r="540" spans="2:2" ht="13">
      <c r="B540" s="9"/>
    </row>
    <row r="541" spans="2:2" ht="13">
      <c r="B541" s="9"/>
    </row>
    <row r="542" spans="2:2" ht="13">
      <c r="B542" s="9"/>
    </row>
    <row r="543" spans="2:2" ht="13">
      <c r="B543" s="9"/>
    </row>
    <row r="544" spans="2:2" ht="13">
      <c r="B544" s="9"/>
    </row>
    <row r="545" spans="2:2" ht="13">
      <c r="B545" s="9"/>
    </row>
    <row r="546" spans="2:2" ht="13">
      <c r="B546" s="9"/>
    </row>
    <row r="547" spans="2:2" ht="13">
      <c r="B547" s="9"/>
    </row>
    <row r="548" spans="2:2" ht="13">
      <c r="B548" s="9"/>
    </row>
    <row r="549" spans="2:2" ht="13">
      <c r="B549" s="9"/>
    </row>
    <row r="550" spans="2:2" ht="13">
      <c r="B550" s="9"/>
    </row>
    <row r="551" spans="2:2" ht="13">
      <c r="B551" s="9"/>
    </row>
    <row r="552" spans="2:2" ht="13">
      <c r="B552" s="9"/>
    </row>
    <row r="553" spans="2:2" ht="13">
      <c r="B553" s="9"/>
    </row>
    <row r="554" spans="2:2" ht="13">
      <c r="B554" s="9"/>
    </row>
    <row r="555" spans="2:2" ht="13">
      <c r="B555" s="9"/>
    </row>
    <row r="556" spans="2:2" ht="13">
      <c r="B556" s="9"/>
    </row>
    <row r="557" spans="2:2" ht="13">
      <c r="B557" s="9"/>
    </row>
    <row r="558" spans="2:2" ht="13">
      <c r="B558" s="9"/>
    </row>
    <row r="559" spans="2:2" ht="13">
      <c r="B559" s="9"/>
    </row>
    <row r="560" spans="2:2" ht="13">
      <c r="B560" s="9"/>
    </row>
    <row r="561" spans="2:2" ht="13">
      <c r="B561" s="9"/>
    </row>
    <row r="562" spans="2:2" ht="13">
      <c r="B562" s="9"/>
    </row>
    <row r="563" spans="2:2" ht="13">
      <c r="B563" s="9"/>
    </row>
    <row r="564" spans="2:2" ht="13">
      <c r="B564" s="9"/>
    </row>
    <row r="565" spans="2:2" ht="13">
      <c r="B565" s="9"/>
    </row>
    <row r="566" spans="2:2" ht="13">
      <c r="B566" s="9"/>
    </row>
    <row r="567" spans="2:2" ht="13">
      <c r="B567" s="9"/>
    </row>
    <row r="568" spans="2:2" ht="13">
      <c r="B568" s="9"/>
    </row>
    <row r="569" spans="2:2" ht="13">
      <c r="B569" s="9"/>
    </row>
    <row r="570" spans="2:2" ht="13">
      <c r="B570" s="9"/>
    </row>
    <row r="571" spans="2:2" ht="13">
      <c r="B571" s="9"/>
    </row>
    <row r="572" spans="2:2" ht="13">
      <c r="B572" s="9"/>
    </row>
    <row r="573" spans="2:2" ht="13">
      <c r="B573" s="9"/>
    </row>
    <row r="574" spans="2:2" ht="13">
      <c r="B574" s="9"/>
    </row>
    <row r="575" spans="2:2" ht="13">
      <c r="B575" s="9"/>
    </row>
    <row r="576" spans="2:2" ht="13">
      <c r="B576" s="9"/>
    </row>
    <row r="577" spans="2:2" ht="13">
      <c r="B577" s="9"/>
    </row>
    <row r="578" spans="2:2" ht="13">
      <c r="B578" s="9"/>
    </row>
    <row r="579" spans="2:2" ht="13">
      <c r="B579" s="9"/>
    </row>
    <row r="580" spans="2:2" ht="13">
      <c r="B580" s="9"/>
    </row>
    <row r="581" spans="2:2" ht="13">
      <c r="B581" s="9"/>
    </row>
    <row r="582" spans="2:2" ht="13">
      <c r="B582" s="9"/>
    </row>
    <row r="583" spans="2:2" ht="13">
      <c r="B583" s="9"/>
    </row>
    <row r="584" spans="2:2" ht="13">
      <c r="B584" s="9"/>
    </row>
    <row r="585" spans="2:2" ht="13">
      <c r="B585" s="9"/>
    </row>
    <row r="586" spans="2:2" ht="13">
      <c r="B586" s="9"/>
    </row>
    <row r="587" spans="2:2" ht="13">
      <c r="B587" s="9"/>
    </row>
    <row r="588" spans="2:2" ht="13">
      <c r="B588" s="9"/>
    </row>
    <row r="589" spans="2:2" ht="13">
      <c r="B589" s="9"/>
    </row>
    <row r="590" spans="2:2" ht="13">
      <c r="B590" s="9"/>
    </row>
    <row r="591" spans="2:2" ht="13">
      <c r="B591" s="9"/>
    </row>
    <row r="592" spans="2:2" ht="13">
      <c r="B592" s="9"/>
    </row>
    <row r="593" spans="2:2" ht="13">
      <c r="B593" s="9"/>
    </row>
    <row r="594" spans="2:2" ht="13">
      <c r="B594" s="9"/>
    </row>
    <row r="595" spans="2:2" ht="13">
      <c r="B595" s="9"/>
    </row>
    <row r="596" spans="2:2" ht="13">
      <c r="B596" s="9"/>
    </row>
    <row r="597" spans="2:2" ht="13">
      <c r="B597" s="9"/>
    </row>
    <row r="598" spans="2:2" ht="13">
      <c r="B598" s="9"/>
    </row>
    <row r="599" spans="2:2" ht="13">
      <c r="B599" s="9"/>
    </row>
    <row r="600" spans="2:2" ht="13">
      <c r="B600" s="9"/>
    </row>
    <row r="601" spans="2:2" ht="13">
      <c r="B601" s="9"/>
    </row>
    <row r="602" spans="2:2" ht="13">
      <c r="B602" s="9"/>
    </row>
    <row r="603" spans="2:2" ht="13">
      <c r="B603" s="9"/>
    </row>
    <row r="604" spans="2:2" ht="13">
      <c r="B604" s="9"/>
    </row>
    <row r="605" spans="2:2" ht="13">
      <c r="B605" s="9"/>
    </row>
    <row r="606" spans="2:2" ht="13">
      <c r="B606" s="9"/>
    </row>
    <row r="607" spans="2:2" ht="13">
      <c r="B607" s="9"/>
    </row>
    <row r="608" spans="2:2" ht="13">
      <c r="B608" s="9"/>
    </row>
    <row r="609" spans="2:2" ht="13">
      <c r="B609" s="9"/>
    </row>
    <row r="610" spans="2:2" ht="13">
      <c r="B610" s="9"/>
    </row>
    <row r="611" spans="2:2" ht="13">
      <c r="B611" s="9"/>
    </row>
    <row r="612" spans="2:2" ht="13">
      <c r="B612" s="9"/>
    </row>
    <row r="613" spans="2:2" ht="13">
      <c r="B613" s="9"/>
    </row>
    <row r="614" spans="2:2" ht="13">
      <c r="B614" s="9"/>
    </row>
    <row r="615" spans="2:2" ht="13">
      <c r="B615" s="9"/>
    </row>
    <row r="616" spans="2:2" ht="13">
      <c r="B616" s="9"/>
    </row>
    <row r="617" spans="2:2" ht="13">
      <c r="B617" s="9"/>
    </row>
    <row r="618" spans="2:2" ht="13">
      <c r="B618" s="9"/>
    </row>
    <row r="619" spans="2:2" ht="13">
      <c r="B619" s="9"/>
    </row>
    <row r="620" spans="2:2" ht="13">
      <c r="B620" s="9"/>
    </row>
    <row r="621" spans="2:2" ht="13">
      <c r="B621" s="9"/>
    </row>
    <row r="622" spans="2:2" ht="13">
      <c r="B622" s="9"/>
    </row>
    <row r="623" spans="2:2" ht="13">
      <c r="B623" s="9"/>
    </row>
    <row r="624" spans="2:2" ht="13">
      <c r="B624" s="9"/>
    </row>
    <row r="625" spans="2:2" ht="13">
      <c r="B625" s="9"/>
    </row>
    <row r="626" spans="2:2" ht="13">
      <c r="B626" s="9"/>
    </row>
    <row r="627" spans="2:2" ht="13">
      <c r="B627" s="9"/>
    </row>
    <row r="628" spans="2:2" ht="13">
      <c r="B628" s="9"/>
    </row>
    <row r="629" spans="2:2" ht="13">
      <c r="B629" s="9"/>
    </row>
    <row r="630" spans="2:2" ht="13">
      <c r="B630" s="9"/>
    </row>
    <row r="631" spans="2:2" ht="13">
      <c r="B631" s="9"/>
    </row>
    <row r="632" spans="2:2" ht="13">
      <c r="B632" s="9"/>
    </row>
    <row r="633" spans="2:2" ht="13">
      <c r="B633" s="9"/>
    </row>
    <row r="634" spans="2:2" ht="13">
      <c r="B634" s="9"/>
    </row>
    <row r="635" spans="2:2" ht="13">
      <c r="B635" s="9"/>
    </row>
    <row r="636" spans="2:2" ht="13">
      <c r="B636" s="9"/>
    </row>
    <row r="637" spans="2:2" ht="13">
      <c r="B637" s="9"/>
    </row>
    <row r="638" spans="2:2" ht="13">
      <c r="B638" s="9"/>
    </row>
    <row r="639" spans="2:2" ht="13">
      <c r="B639" s="9"/>
    </row>
    <row r="640" spans="2:2" ht="13">
      <c r="B640" s="9"/>
    </row>
    <row r="641" spans="2:2" ht="13">
      <c r="B641" s="9"/>
    </row>
    <row r="642" spans="2:2" ht="13">
      <c r="B642" s="9"/>
    </row>
    <row r="643" spans="2:2" ht="13">
      <c r="B643" s="9"/>
    </row>
    <row r="644" spans="2:2" ht="13">
      <c r="B644" s="9"/>
    </row>
    <row r="645" spans="2:2" ht="13">
      <c r="B645" s="9"/>
    </row>
    <row r="646" spans="2:2" ht="13">
      <c r="B646" s="9"/>
    </row>
    <row r="647" spans="2:2" ht="13">
      <c r="B647" s="9"/>
    </row>
    <row r="648" spans="2:2" ht="13">
      <c r="B648" s="9"/>
    </row>
    <row r="649" spans="2:2" ht="13">
      <c r="B649" s="9"/>
    </row>
    <row r="650" spans="2:2" ht="13">
      <c r="B650" s="9"/>
    </row>
    <row r="651" spans="2:2" ht="13">
      <c r="B651" s="9"/>
    </row>
    <row r="652" spans="2:2" ht="13">
      <c r="B652" s="9"/>
    </row>
    <row r="653" spans="2:2" ht="13">
      <c r="B653" s="9"/>
    </row>
    <row r="654" spans="2:2" ht="13">
      <c r="B654" s="9"/>
    </row>
    <row r="655" spans="2:2" ht="13">
      <c r="B655" s="9"/>
    </row>
    <row r="656" spans="2:2" ht="13">
      <c r="B656" s="9"/>
    </row>
    <row r="657" spans="2:2" ht="13">
      <c r="B657" s="9"/>
    </row>
    <row r="658" spans="2:2" ht="13">
      <c r="B658" s="9"/>
    </row>
    <row r="659" spans="2:2" ht="13">
      <c r="B659" s="9"/>
    </row>
    <row r="660" spans="2:2" ht="13">
      <c r="B660" s="9"/>
    </row>
    <row r="661" spans="2:2" ht="13">
      <c r="B661" s="9"/>
    </row>
    <row r="662" spans="2:2" ht="13">
      <c r="B662" s="9"/>
    </row>
    <row r="663" spans="2:2" ht="13">
      <c r="B663" s="9"/>
    </row>
    <row r="664" spans="2:2" ht="13">
      <c r="B664" s="9"/>
    </row>
    <row r="665" spans="2:2" ht="13">
      <c r="B665" s="9"/>
    </row>
    <row r="666" spans="2:2" ht="13">
      <c r="B666" s="9"/>
    </row>
    <row r="667" spans="2:2" ht="13">
      <c r="B667" s="9"/>
    </row>
    <row r="668" spans="2:2" ht="13">
      <c r="B668" s="9"/>
    </row>
    <row r="669" spans="2:2" ht="13">
      <c r="B669" s="9"/>
    </row>
    <row r="670" spans="2:2" ht="13">
      <c r="B670" s="9"/>
    </row>
    <row r="671" spans="2:2" ht="13">
      <c r="B671" s="9"/>
    </row>
    <row r="672" spans="2:2" ht="13">
      <c r="B672" s="9"/>
    </row>
    <row r="673" spans="2:2" ht="13">
      <c r="B673" s="9"/>
    </row>
    <row r="674" spans="2:2" ht="13">
      <c r="B674" s="9"/>
    </row>
    <row r="675" spans="2:2" ht="13">
      <c r="B675" s="9"/>
    </row>
    <row r="676" spans="2:2" ht="13">
      <c r="B676" s="9"/>
    </row>
    <row r="677" spans="2:2" ht="13">
      <c r="B677" s="9"/>
    </row>
    <row r="678" spans="2:2" ht="13">
      <c r="B678" s="9"/>
    </row>
    <row r="679" spans="2:2" ht="13">
      <c r="B679" s="9"/>
    </row>
    <row r="680" spans="2:2" ht="13">
      <c r="B680" s="9"/>
    </row>
    <row r="681" spans="2:2" ht="13">
      <c r="B681" s="9"/>
    </row>
    <row r="682" spans="2:2" ht="13">
      <c r="B682" s="9"/>
    </row>
    <row r="683" spans="2:2" ht="13">
      <c r="B683" s="9"/>
    </row>
    <row r="684" spans="2:2" ht="13">
      <c r="B684" s="9"/>
    </row>
    <row r="685" spans="2:2" ht="13">
      <c r="B685" s="9"/>
    </row>
    <row r="686" spans="2:2" ht="13">
      <c r="B686" s="9"/>
    </row>
    <row r="687" spans="2:2" ht="13">
      <c r="B687" s="9"/>
    </row>
    <row r="688" spans="2:2" ht="13">
      <c r="B688" s="9"/>
    </row>
    <row r="689" spans="2:2" ht="13">
      <c r="B689" s="9"/>
    </row>
    <row r="690" spans="2:2" ht="13">
      <c r="B690" s="9"/>
    </row>
    <row r="691" spans="2:2" ht="13">
      <c r="B691" s="9"/>
    </row>
    <row r="692" spans="2:2" ht="13">
      <c r="B692" s="9"/>
    </row>
    <row r="693" spans="2:2" ht="13">
      <c r="B693" s="9"/>
    </row>
    <row r="694" spans="2:2" ht="13">
      <c r="B694" s="9"/>
    </row>
    <row r="695" spans="2:2" ht="13">
      <c r="B695" s="9"/>
    </row>
    <row r="696" spans="2:2" ht="13">
      <c r="B696" s="9"/>
    </row>
    <row r="697" spans="2:2" ht="13">
      <c r="B697" s="9"/>
    </row>
    <row r="698" spans="2:2" ht="13">
      <c r="B698" s="9"/>
    </row>
    <row r="699" spans="2:2" ht="13">
      <c r="B699" s="9"/>
    </row>
    <row r="700" spans="2:2" ht="13">
      <c r="B700" s="9"/>
    </row>
    <row r="701" spans="2:2" ht="13">
      <c r="B701" s="9"/>
    </row>
    <row r="702" spans="2:2" ht="13">
      <c r="B702" s="9"/>
    </row>
    <row r="703" spans="2:2" ht="13">
      <c r="B703" s="9"/>
    </row>
    <row r="704" spans="2:2" ht="13">
      <c r="B704" s="9"/>
    </row>
    <row r="705" spans="2:2" ht="13">
      <c r="B705" s="9"/>
    </row>
    <row r="706" spans="2:2" ht="13">
      <c r="B706" s="9"/>
    </row>
    <row r="707" spans="2:2" ht="13">
      <c r="B707" s="9"/>
    </row>
    <row r="708" spans="2:2" ht="13">
      <c r="B708" s="9"/>
    </row>
    <row r="709" spans="2:2" ht="13">
      <c r="B709" s="9"/>
    </row>
    <row r="710" spans="2:2" ht="13">
      <c r="B710" s="9"/>
    </row>
    <row r="711" spans="2:2" ht="13">
      <c r="B711" s="9"/>
    </row>
    <row r="712" spans="2:2" ht="13">
      <c r="B712" s="9"/>
    </row>
    <row r="713" spans="2:2" ht="13">
      <c r="B713" s="9"/>
    </row>
    <row r="714" spans="2:2" ht="13">
      <c r="B714" s="9"/>
    </row>
    <row r="715" spans="2:2" ht="13">
      <c r="B715" s="9"/>
    </row>
    <row r="716" spans="2:2" ht="13">
      <c r="B716" s="9"/>
    </row>
    <row r="717" spans="2:2" ht="13">
      <c r="B717" s="9"/>
    </row>
    <row r="718" spans="2:2" ht="13">
      <c r="B718" s="9"/>
    </row>
    <row r="719" spans="2:2" ht="13">
      <c r="B719" s="9"/>
    </row>
    <row r="720" spans="2:2" ht="13">
      <c r="B720" s="9"/>
    </row>
    <row r="721" spans="2:2" ht="13">
      <c r="B721" s="9"/>
    </row>
    <row r="722" spans="2:2" ht="13">
      <c r="B722" s="9"/>
    </row>
    <row r="723" spans="2:2" ht="13">
      <c r="B723" s="9"/>
    </row>
    <row r="724" spans="2:2" ht="13">
      <c r="B724" s="9"/>
    </row>
    <row r="725" spans="2:2" ht="13">
      <c r="B725" s="9"/>
    </row>
    <row r="726" spans="2:2" ht="13">
      <c r="B726" s="9"/>
    </row>
    <row r="727" spans="2:2" ht="13">
      <c r="B727" s="9"/>
    </row>
    <row r="728" spans="2:2" ht="13">
      <c r="B728" s="9"/>
    </row>
    <row r="729" spans="2:2" ht="13">
      <c r="B729" s="9"/>
    </row>
    <row r="730" spans="2:2" ht="13">
      <c r="B730" s="9"/>
    </row>
    <row r="731" spans="2:2" ht="13">
      <c r="B731" s="9"/>
    </row>
    <row r="732" spans="2:2" ht="13">
      <c r="B732" s="9"/>
    </row>
    <row r="733" spans="2:2" ht="13">
      <c r="B733" s="9"/>
    </row>
    <row r="734" spans="2:2" ht="13">
      <c r="B734" s="9"/>
    </row>
    <row r="735" spans="2:2" ht="13">
      <c r="B735" s="9"/>
    </row>
    <row r="736" spans="2:2" ht="13">
      <c r="B736" s="9"/>
    </row>
    <row r="737" spans="2:2" ht="13">
      <c r="B737" s="9"/>
    </row>
    <row r="738" spans="2:2" ht="13">
      <c r="B738" s="9"/>
    </row>
    <row r="739" spans="2:2" ht="13">
      <c r="B739" s="9"/>
    </row>
    <row r="740" spans="2:2" ht="13">
      <c r="B740" s="9"/>
    </row>
    <row r="741" spans="2:2" ht="13">
      <c r="B741" s="9"/>
    </row>
    <row r="742" spans="2:2" ht="13">
      <c r="B742" s="9"/>
    </row>
    <row r="743" spans="2:2" ht="13">
      <c r="B743" s="9"/>
    </row>
    <row r="744" spans="2:2" ht="13">
      <c r="B744" s="9"/>
    </row>
    <row r="745" spans="2:2" ht="13">
      <c r="B745" s="9"/>
    </row>
    <row r="746" spans="2:2" ht="13">
      <c r="B746" s="9"/>
    </row>
    <row r="747" spans="2:2" ht="13">
      <c r="B747" s="9"/>
    </row>
    <row r="748" spans="2:2" ht="13">
      <c r="B748" s="9"/>
    </row>
    <row r="749" spans="2:2" ht="13">
      <c r="B749" s="9"/>
    </row>
    <row r="750" spans="2:2" ht="13">
      <c r="B750" s="9"/>
    </row>
    <row r="751" spans="2:2" ht="13">
      <c r="B751" s="9"/>
    </row>
    <row r="752" spans="2:2" ht="13">
      <c r="B752" s="9"/>
    </row>
    <row r="753" spans="2:2" ht="13">
      <c r="B753" s="9"/>
    </row>
    <row r="754" spans="2:2" ht="13">
      <c r="B754" s="9"/>
    </row>
    <row r="755" spans="2:2" ht="13">
      <c r="B755" s="9"/>
    </row>
    <row r="756" spans="2:2" ht="13">
      <c r="B756" s="9"/>
    </row>
    <row r="757" spans="2:2" ht="13">
      <c r="B757" s="9"/>
    </row>
    <row r="758" spans="2:2" ht="13">
      <c r="B758" s="9"/>
    </row>
    <row r="759" spans="2:2" ht="13">
      <c r="B759" s="9"/>
    </row>
    <row r="760" spans="2:2" ht="13">
      <c r="B760" s="9"/>
    </row>
    <row r="761" spans="2:2" ht="13">
      <c r="B761" s="9"/>
    </row>
    <row r="762" spans="2:2" ht="13">
      <c r="B762" s="9"/>
    </row>
    <row r="763" spans="2:2" ht="13">
      <c r="B763" s="9"/>
    </row>
    <row r="764" spans="2:2" ht="13">
      <c r="B764" s="9"/>
    </row>
    <row r="765" spans="2:2" ht="13">
      <c r="B765" s="9"/>
    </row>
    <row r="766" spans="2:2" ht="13">
      <c r="B766" s="9"/>
    </row>
    <row r="767" spans="2:2" ht="13">
      <c r="B767" s="9"/>
    </row>
    <row r="768" spans="2:2" ht="13">
      <c r="B768" s="9"/>
    </row>
    <row r="769" spans="2:2" ht="13">
      <c r="B769" s="9"/>
    </row>
    <row r="770" spans="2:2" ht="13">
      <c r="B770" s="9"/>
    </row>
    <row r="771" spans="2:2" ht="13">
      <c r="B771" s="9"/>
    </row>
    <row r="772" spans="2:2" ht="13">
      <c r="B772" s="9"/>
    </row>
    <row r="773" spans="2:2" ht="13">
      <c r="B773" s="9"/>
    </row>
    <row r="774" spans="2:2" ht="13">
      <c r="B774" s="9"/>
    </row>
    <row r="775" spans="2:2" ht="13">
      <c r="B775" s="9"/>
    </row>
    <row r="776" spans="2:2" ht="13">
      <c r="B776" s="9"/>
    </row>
    <row r="777" spans="2:2" ht="13">
      <c r="B777" s="9"/>
    </row>
    <row r="778" spans="2:2" ht="13">
      <c r="B778" s="9"/>
    </row>
    <row r="779" spans="2:2" ht="13">
      <c r="B779" s="9"/>
    </row>
    <row r="780" spans="2:2" ht="13">
      <c r="B780" s="9"/>
    </row>
    <row r="781" spans="2:2" ht="13">
      <c r="B781" s="9"/>
    </row>
    <row r="782" spans="2:2" ht="13">
      <c r="B782" s="9"/>
    </row>
    <row r="783" spans="2:2" ht="13">
      <c r="B783" s="9"/>
    </row>
    <row r="784" spans="2:2" ht="13">
      <c r="B784" s="9"/>
    </row>
    <row r="785" spans="2:2" ht="13">
      <c r="B785" s="9"/>
    </row>
    <row r="786" spans="2:2" ht="13">
      <c r="B786" s="9"/>
    </row>
    <row r="787" spans="2:2" ht="13">
      <c r="B787" s="9"/>
    </row>
    <row r="788" spans="2:2" ht="13">
      <c r="B788" s="9"/>
    </row>
    <row r="789" spans="2:2" ht="13">
      <c r="B789" s="9"/>
    </row>
    <row r="790" spans="2:2" ht="13">
      <c r="B790" s="9"/>
    </row>
    <row r="791" spans="2:2" ht="13">
      <c r="B791" s="9"/>
    </row>
    <row r="792" spans="2:2" ht="13">
      <c r="B792" s="9"/>
    </row>
    <row r="793" spans="2:2" ht="13">
      <c r="B793" s="9"/>
    </row>
    <row r="794" spans="2:2" ht="13">
      <c r="B794" s="9"/>
    </row>
    <row r="795" spans="2:2" ht="13">
      <c r="B795" s="9"/>
    </row>
    <row r="796" spans="2:2" ht="13">
      <c r="B796" s="9"/>
    </row>
    <row r="797" spans="2:2" ht="13">
      <c r="B797" s="9"/>
    </row>
    <row r="798" spans="2:2" ht="13">
      <c r="B798" s="9"/>
    </row>
    <row r="799" spans="2:2" ht="13">
      <c r="B799" s="9"/>
    </row>
    <row r="800" spans="2:2" ht="13">
      <c r="B800" s="9"/>
    </row>
    <row r="801" spans="2:2" ht="13">
      <c r="B801" s="9"/>
    </row>
    <row r="802" spans="2:2" ht="13">
      <c r="B802" s="9"/>
    </row>
    <row r="803" spans="2:2" ht="13">
      <c r="B803" s="9"/>
    </row>
    <row r="804" spans="2:2" ht="13">
      <c r="B804" s="9"/>
    </row>
    <row r="805" spans="2:2" ht="13">
      <c r="B805" s="9"/>
    </row>
    <row r="806" spans="2:2" ht="13">
      <c r="B806" s="9"/>
    </row>
    <row r="807" spans="2:2" ht="13">
      <c r="B807" s="9"/>
    </row>
    <row r="808" spans="2:2" ht="13">
      <c r="B808" s="9"/>
    </row>
    <row r="809" spans="2:2" ht="13">
      <c r="B809" s="9"/>
    </row>
    <row r="810" spans="2:2" ht="13">
      <c r="B810" s="9"/>
    </row>
    <row r="811" spans="2:2" ht="13">
      <c r="B811" s="9"/>
    </row>
    <row r="812" spans="2:2" ht="13">
      <c r="B812" s="9"/>
    </row>
    <row r="813" spans="2:2" ht="13">
      <c r="B813" s="9"/>
    </row>
    <row r="814" spans="2:2" ht="13">
      <c r="B814" s="9"/>
    </row>
    <row r="815" spans="2:2" ht="13">
      <c r="B815" s="9"/>
    </row>
    <row r="816" spans="2:2" ht="13">
      <c r="B816" s="9"/>
    </row>
    <row r="817" spans="2:2" ht="13">
      <c r="B817" s="9"/>
    </row>
    <row r="818" spans="2:2" ht="13">
      <c r="B818" s="9"/>
    </row>
    <row r="819" spans="2:2" ht="13">
      <c r="B819" s="9"/>
    </row>
    <row r="820" spans="2:2" ht="13">
      <c r="B820" s="9"/>
    </row>
    <row r="821" spans="2:2" ht="13">
      <c r="B821" s="9"/>
    </row>
    <row r="822" spans="2:2" ht="13">
      <c r="B822" s="9"/>
    </row>
    <row r="823" spans="2:2" ht="13">
      <c r="B823" s="9"/>
    </row>
    <row r="824" spans="2:2" ht="13">
      <c r="B824" s="9"/>
    </row>
    <row r="825" spans="2:2" ht="13">
      <c r="B825" s="9"/>
    </row>
    <row r="826" spans="2:2" ht="13">
      <c r="B826" s="9"/>
    </row>
    <row r="827" spans="2:2" ht="13">
      <c r="B827" s="9"/>
    </row>
    <row r="828" spans="2:2" ht="13">
      <c r="B828" s="9"/>
    </row>
    <row r="829" spans="2:2" ht="13">
      <c r="B829" s="9"/>
    </row>
    <row r="830" spans="2:2" ht="13">
      <c r="B830" s="9"/>
    </row>
    <row r="831" spans="2:2" ht="13">
      <c r="B831" s="9"/>
    </row>
    <row r="832" spans="2:2" ht="13">
      <c r="B832" s="9"/>
    </row>
    <row r="833" spans="2:2" ht="13">
      <c r="B833" s="9"/>
    </row>
    <row r="834" spans="2:2" ht="13">
      <c r="B834" s="9"/>
    </row>
    <row r="835" spans="2:2" ht="13">
      <c r="B835" s="9"/>
    </row>
    <row r="836" spans="2:2" ht="13">
      <c r="B836" s="9"/>
    </row>
    <row r="837" spans="2:2" ht="13">
      <c r="B837" s="9"/>
    </row>
    <row r="838" spans="2:2" ht="13">
      <c r="B838" s="9"/>
    </row>
    <row r="839" spans="2:2" ht="13">
      <c r="B839" s="9"/>
    </row>
    <row r="840" spans="2:2" ht="13">
      <c r="B840" s="9"/>
    </row>
    <row r="841" spans="2:2" ht="13">
      <c r="B841" s="9"/>
    </row>
    <row r="842" spans="2:2" ht="13">
      <c r="B842" s="9"/>
    </row>
    <row r="843" spans="2:2" ht="13">
      <c r="B843" s="9"/>
    </row>
    <row r="844" spans="2:2" ht="13">
      <c r="B844" s="9"/>
    </row>
    <row r="845" spans="2:2" ht="13">
      <c r="B845" s="9"/>
    </row>
    <row r="846" spans="2:2" ht="13">
      <c r="B846" s="9"/>
    </row>
    <row r="847" spans="2:2" ht="13">
      <c r="B847" s="9"/>
    </row>
    <row r="848" spans="2:2" ht="13">
      <c r="B848" s="9"/>
    </row>
    <row r="849" spans="2:2" ht="13">
      <c r="B849" s="9"/>
    </row>
    <row r="850" spans="2:2" ht="13">
      <c r="B850" s="9"/>
    </row>
    <row r="851" spans="2:2" ht="13">
      <c r="B851" s="9"/>
    </row>
    <row r="852" spans="2:2" ht="13">
      <c r="B852" s="9"/>
    </row>
    <row r="853" spans="2:2" ht="13">
      <c r="B853" s="9"/>
    </row>
    <row r="854" spans="2:2" ht="13">
      <c r="B854" s="9"/>
    </row>
    <row r="855" spans="2:2" ht="13">
      <c r="B855" s="9"/>
    </row>
    <row r="856" spans="2:2" ht="13">
      <c r="B856" s="9"/>
    </row>
    <row r="857" spans="2:2" ht="13">
      <c r="B857" s="9"/>
    </row>
    <row r="858" spans="2:2" ht="13">
      <c r="B858" s="9"/>
    </row>
    <row r="859" spans="2:2" ht="13">
      <c r="B859" s="9"/>
    </row>
    <row r="860" spans="2:2" ht="13">
      <c r="B860" s="9"/>
    </row>
    <row r="861" spans="2:2" ht="13">
      <c r="B861" s="9"/>
    </row>
    <row r="862" spans="2:2" ht="13">
      <c r="B862" s="9"/>
    </row>
    <row r="863" spans="2:2" ht="13">
      <c r="B863" s="9"/>
    </row>
    <row r="864" spans="2:2" ht="13">
      <c r="B864" s="9"/>
    </row>
    <row r="865" spans="2:2" ht="13">
      <c r="B865" s="9"/>
    </row>
    <row r="866" spans="2:2" ht="13">
      <c r="B866" s="9"/>
    </row>
    <row r="867" spans="2:2" ht="13">
      <c r="B867" s="9"/>
    </row>
    <row r="868" spans="2:2" ht="13">
      <c r="B868" s="9"/>
    </row>
    <row r="869" spans="2:2" ht="13">
      <c r="B869" s="9"/>
    </row>
    <row r="870" spans="2:2" ht="13">
      <c r="B870" s="9"/>
    </row>
    <row r="871" spans="2:2" ht="13">
      <c r="B871" s="9"/>
    </row>
    <row r="872" spans="2:2" ht="13">
      <c r="B872" s="9"/>
    </row>
    <row r="873" spans="2:2" ht="13">
      <c r="B873" s="9"/>
    </row>
    <row r="874" spans="2:2" ht="13">
      <c r="B874" s="9"/>
    </row>
    <row r="875" spans="2:2" ht="13">
      <c r="B875" s="9"/>
    </row>
    <row r="876" spans="2:2" ht="13">
      <c r="B876" s="9"/>
    </row>
    <row r="877" spans="2:2" ht="13">
      <c r="B877" s="9"/>
    </row>
    <row r="878" spans="2:2" ht="13">
      <c r="B878" s="9"/>
    </row>
    <row r="879" spans="2:2" ht="13">
      <c r="B879" s="9"/>
    </row>
    <row r="880" spans="2:2" ht="13">
      <c r="B880" s="9"/>
    </row>
    <row r="881" spans="2:2" ht="13">
      <c r="B881" s="9"/>
    </row>
    <row r="882" spans="2:2" ht="13">
      <c r="B882" s="9"/>
    </row>
    <row r="883" spans="2:2" ht="13">
      <c r="B883" s="9"/>
    </row>
    <row r="884" spans="2:2" ht="13">
      <c r="B884" s="9"/>
    </row>
    <row r="885" spans="2:2" ht="13">
      <c r="B885" s="9"/>
    </row>
    <row r="886" spans="2:2" ht="13">
      <c r="B886" s="9"/>
    </row>
    <row r="887" spans="2:2" ht="13">
      <c r="B887" s="9"/>
    </row>
    <row r="888" spans="2:2" ht="13">
      <c r="B888" s="9"/>
    </row>
    <row r="889" spans="2:2" ht="13">
      <c r="B889" s="9"/>
    </row>
    <row r="890" spans="2:2" ht="13">
      <c r="B890" s="9"/>
    </row>
    <row r="891" spans="2:2" ht="13">
      <c r="B891" s="9"/>
    </row>
    <row r="892" spans="2:2" ht="13">
      <c r="B892" s="9"/>
    </row>
    <row r="893" spans="2:2" ht="13">
      <c r="B893" s="9"/>
    </row>
    <row r="894" spans="2:2" ht="13">
      <c r="B894" s="9"/>
    </row>
    <row r="895" spans="2:2" ht="13">
      <c r="B895" s="9"/>
    </row>
    <row r="896" spans="2:2" ht="13">
      <c r="B896" s="9"/>
    </row>
    <row r="897" spans="2:2" ht="13">
      <c r="B897" s="9"/>
    </row>
    <row r="898" spans="2:2" ht="13">
      <c r="B898" s="9"/>
    </row>
    <row r="899" spans="2:2" ht="13">
      <c r="B899" s="9"/>
    </row>
    <row r="900" spans="2:2" ht="13">
      <c r="B900" s="9"/>
    </row>
    <row r="901" spans="2:2" ht="13">
      <c r="B901" s="9"/>
    </row>
    <row r="902" spans="2:2" ht="13">
      <c r="B902" s="9"/>
    </row>
    <row r="903" spans="2:2" ht="13">
      <c r="B903" s="9"/>
    </row>
    <row r="904" spans="2:2" ht="13">
      <c r="B904" s="9"/>
    </row>
    <row r="905" spans="2:2" ht="13">
      <c r="B905" s="9"/>
    </row>
    <row r="906" spans="2:2" ht="13">
      <c r="B906" s="9"/>
    </row>
    <row r="907" spans="2:2" ht="13">
      <c r="B907" s="9"/>
    </row>
    <row r="908" spans="2:2" ht="13">
      <c r="B908" s="9"/>
    </row>
    <row r="909" spans="2:2" ht="13">
      <c r="B909" s="9"/>
    </row>
    <row r="910" spans="2:2" ht="13">
      <c r="B910" s="9"/>
    </row>
    <row r="911" spans="2:2" ht="13">
      <c r="B911" s="9"/>
    </row>
    <row r="912" spans="2:2" ht="13">
      <c r="B912" s="9"/>
    </row>
    <row r="913" spans="2:2" ht="13">
      <c r="B913" s="9"/>
    </row>
    <row r="914" spans="2:2" ht="13">
      <c r="B914" s="9"/>
    </row>
    <row r="915" spans="2:2" ht="13">
      <c r="B915" s="9"/>
    </row>
    <row r="916" spans="2:2" ht="13">
      <c r="B916" s="9"/>
    </row>
    <row r="917" spans="2:2" ht="13">
      <c r="B917" s="9"/>
    </row>
    <row r="918" spans="2:2" ht="13">
      <c r="B918" s="9"/>
    </row>
    <row r="919" spans="2:2" ht="13">
      <c r="B919" s="9"/>
    </row>
    <row r="920" spans="2:2" ht="13">
      <c r="B920" s="9"/>
    </row>
    <row r="921" spans="2:2" ht="13">
      <c r="B921" s="9"/>
    </row>
    <row r="922" spans="2:2" ht="13">
      <c r="B922" s="9"/>
    </row>
    <row r="923" spans="2:2" ht="13">
      <c r="B923" s="9"/>
    </row>
    <row r="924" spans="2:2" ht="13">
      <c r="B924" s="9"/>
    </row>
    <row r="925" spans="2:2" ht="13">
      <c r="B925" s="9"/>
    </row>
    <row r="926" spans="2:2" ht="13">
      <c r="B926" s="9"/>
    </row>
    <row r="927" spans="2:2" ht="13">
      <c r="B927" s="9"/>
    </row>
    <row r="928" spans="2:2" ht="13">
      <c r="B928" s="9"/>
    </row>
    <row r="929" spans="2:2" ht="13">
      <c r="B929" s="9"/>
    </row>
    <row r="930" spans="2:2" ht="13">
      <c r="B930" s="9"/>
    </row>
    <row r="931" spans="2:2" ht="13">
      <c r="B931" s="9"/>
    </row>
    <row r="932" spans="2:2" ht="13">
      <c r="B932" s="9"/>
    </row>
    <row r="933" spans="2:2" ht="13">
      <c r="B933" s="9"/>
    </row>
    <row r="934" spans="2:2" ht="13">
      <c r="B934" s="9"/>
    </row>
    <row r="935" spans="2:2" ht="13">
      <c r="B935" s="9"/>
    </row>
    <row r="936" spans="2:2" ht="13">
      <c r="B936" s="9"/>
    </row>
    <row r="937" spans="2:2" ht="13">
      <c r="B937" s="9"/>
    </row>
    <row r="938" spans="2:2" ht="13">
      <c r="B938" s="9"/>
    </row>
    <row r="939" spans="2:2" ht="13">
      <c r="B939" s="9"/>
    </row>
    <row r="940" spans="2:2" ht="13">
      <c r="B940" s="9"/>
    </row>
    <row r="941" spans="2:2" ht="13">
      <c r="B941" s="9"/>
    </row>
    <row r="942" spans="2:2" ht="13">
      <c r="B942" s="9"/>
    </row>
    <row r="943" spans="2:2" ht="13">
      <c r="B943" s="9"/>
    </row>
    <row r="944" spans="2:2" ht="13">
      <c r="B944" s="9"/>
    </row>
    <row r="945" spans="2:2" ht="13">
      <c r="B945" s="9"/>
    </row>
    <row r="946" spans="2:2" ht="13">
      <c r="B946" s="9"/>
    </row>
    <row r="947" spans="2:2" ht="13">
      <c r="B947" s="9"/>
    </row>
    <row r="948" spans="2:2" ht="13">
      <c r="B948" s="9"/>
    </row>
    <row r="949" spans="2:2" ht="13">
      <c r="B949" s="9"/>
    </row>
    <row r="950" spans="2:2" ht="13">
      <c r="B950" s="9"/>
    </row>
    <row r="951" spans="2:2" ht="13">
      <c r="B951" s="9"/>
    </row>
    <row r="952" spans="2:2" ht="13">
      <c r="B952" s="9"/>
    </row>
    <row r="953" spans="2:2" ht="13">
      <c r="B953" s="9"/>
    </row>
    <row r="954" spans="2:2" ht="13">
      <c r="B954" s="9"/>
    </row>
    <row r="955" spans="2:2" ht="13">
      <c r="B955" s="9"/>
    </row>
    <row r="956" spans="2:2" ht="13">
      <c r="B956" s="9"/>
    </row>
    <row r="957" spans="2:2" ht="13">
      <c r="B957" s="9"/>
    </row>
    <row r="958" spans="2:2" ht="13">
      <c r="B958" s="9"/>
    </row>
    <row r="959" spans="2:2" ht="13">
      <c r="B959" s="9"/>
    </row>
    <row r="960" spans="2:2" ht="13">
      <c r="B960" s="9"/>
    </row>
    <row r="961" spans="2:2" ht="13">
      <c r="B961" s="9"/>
    </row>
    <row r="962" spans="2:2" ht="13">
      <c r="B962" s="9"/>
    </row>
    <row r="963" spans="2:2" ht="13">
      <c r="B963" s="9"/>
    </row>
    <row r="964" spans="2:2" ht="13">
      <c r="B964" s="9"/>
    </row>
    <row r="965" spans="2:2" ht="13">
      <c r="B965" s="9"/>
    </row>
    <row r="966" spans="2:2" ht="13">
      <c r="B966" s="9"/>
    </row>
    <row r="967" spans="2:2" ht="13">
      <c r="B967" s="9"/>
    </row>
    <row r="968" spans="2:2" ht="13">
      <c r="B968" s="9"/>
    </row>
    <row r="969" spans="2:2" ht="13">
      <c r="B969" s="9"/>
    </row>
    <row r="970" spans="2:2" ht="13">
      <c r="B970" s="9"/>
    </row>
    <row r="971" spans="2:2" ht="13">
      <c r="B971" s="9"/>
    </row>
    <row r="972" spans="2:2" ht="13">
      <c r="B972" s="9"/>
    </row>
    <row r="973" spans="2:2" ht="13">
      <c r="B973" s="9"/>
    </row>
    <row r="974" spans="2:2" ht="13">
      <c r="B974" s="9"/>
    </row>
    <row r="975" spans="2:2" ht="13">
      <c r="B975" s="9"/>
    </row>
    <row r="976" spans="2:2" ht="13">
      <c r="B976" s="9"/>
    </row>
    <row r="977" spans="2:2" ht="13">
      <c r="B977" s="9"/>
    </row>
    <row r="978" spans="2:2" ht="13">
      <c r="B978" s="9"/>
    </row>
    <row r="979" spans="2:2" ht="13">
      <c r="B979" s="9"/>
    </row>
    <row r="980" spans="2:2" ht="13">
      <c r="B980" s="9"/>
    </row>
    <row r="981" spans="2:2" ht="13">
      <c r="B981" s="9"/>
    </row>
    <row r="982" spans="2:2" ht="13">
      <c r="B982" s="9"/>
    </row>
    <row r="983" spans="2:2" ht="13">
      <c r="B983" s="9"/>
    </row>
    <row r="984" spans="2:2" ht="13">
      <c r="B984" s="9"/>
    </row>
    <row r="985" spans="2:2" ht="13">
      <c r="B985" s="9"/>
    </row>
    <row r="986" spans="2:2" ht="13">
      <c r="B986" s="9"/>
    </row>
    <row r="987" spans="2:2" ht="13">
      <c r="B987" s="9"/>
    </row>
    <row r="988" spans="2:2" ht="13">
      <c r="B988" s="9"/>
    </row>
    <row r="989" spans="2:2" ht="13">
      <c r="B989" s="9"/>
    </row>
    <row r="990" spans="2:2" ht="13">
      <c r="B990" s="9"/>
    </row>
    <row r="991" spans="2:2" ht="13">
      <c r="B991" s="9"/>
    </row>
    <row r="992" spans="2:2" ht="13">
      <c r="B992" s="9"/>
    </row>
    <row r="993" spans="2:2" ht="13">
      <c r="B993" s="9"/>
    </row>
    <row r="994" spans="2:2" ht="13">
      <c r="B994" s="9"/>
    </row>
    <row r="995" spans="2:2" ht="13">
      <c r="B995" s="9"/>
    </row>
    <row r="996" spans="2:2" ht="13">
      <c r="B996" s="9"/>
    </row>
    <row r="997" spans="2:2" ht="13">
      <c r="B997" s="9"/>
    </row>
    <row r="998" spans="2:2" ht="13">
      <c r="B998" s="9"/>
    </row>
    <row r="999" spans="2:2" ht="13">
      <c r="B999" s="9"/>
    </row>
    <row r="1000" spans="2:2" ht="13">
      <c r="B1000" s="9"/>
    </row>
    <row r="1001" spans="2:2" ht="13">
      <c r="B1001" s="9"/>
    </row>
    <row r="1002" spans="2:2" ht="13">
      <c r="B1002" s="9"/>
    </row>
    <row r="1003" spans="2:2" ht="13">
      <c r="B1003" s="9"/>
    </row>
    <row r="1004" spans="2:2" ht="13">
      <c r="B1004" s="9"/>
    </row>
    <row r="1005" spans="2:2" ht="13">
      <c r="B1005" s="9"/>
    </row>
    <row r="1006" spans="2:2" ht="13">
      <c r="B1006" s="9"/>
    </row>
    <row r="1007" spans="2:2" ht="13">
      <c r="B1007" s="9"/>
    </row>
    <row r="1008" spans="2:2" ht="13">
      <c r="B1008" s="9"/>
    </row>
    <row r="1009" spans="2:2" ht="13">
      <c r="B1009" s="9"/>
    </row>
    <row r="1010" spans="2:2" ht="13">
      <c r="B1010" s="9"/>
    </row>
    <row r="1011" spans="2:2" ht="13">
      <c r="B1011" s="9"/>
    </row>
    <row r="1012" spans="2:2" ht="13">
      <c r="B1012" s="9"/>
    </row>
    <row r="1013" spans="2:2" ht="13">
      <c r="B1013" s="9"/>
    </row>
    <row r="1014" spans="2:2" ht="13">
      <c r="B1014" s="9"/>
    </row>
    <row r="1015" spans="2:2" ht="13">
      <c r="B1015" s="9"/>
    </row>
    <row r="1016" spans="2:2" ht="13">
      <c r="B1016" s="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J71"/>
  <sheetViews>
    <sheetView workbookViewId="0"/>
  </sheetViews>
  <sheetFormatPr baseColWidth="10" defaultColWidth="12.6640625" defaultRowHeight="15.75" customHeight="1"/>
  <cols>
    <col min="1" max="1" width="27" customWidth="1"/>
  </cols>
  <sheetData>
    <row r="1" spans="1:10">
      <c r="A1" s="11" t="s">
        <v>32</v>
      </c>
      <c r="B1" s="12"/>
      <c r="C1" s="12"/>
      <c r="D1" s="12"/>
      <c r="E1" s="12"/>
      <c r="F1" s="12"/>
      <c r="G1" s="12"/>
      <c r="H1" s="13"/>
      <c r="I1" s="12"/>
      <c r="J1" s="12"/>
    </row>
    <row r="2" spans="1:10" ht="15.75" customHeight="1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ht="15.75" customHeight="1">
      <c r="A3" s="14" t="s">
        <v>24</v>
      </c>
      <c r="B3" s="14" t="s">
        <v>33</v>
      </c>
      <c r="C3" s="14" t="s">
        <v>34</v>
      </c>
      <c r="D3" s="14" t="s">
        <v>35</v>
      </c>
      <c r="E3" s="14" t="s">
        <v>36</v>
      </c>
      <c r="F3" s="14" t="s">
        <v>37</v>
      </c>
      <c r="G3" s="14" t="s">
        <v>38</v>
      </c>
      <c r="H3" s="14" t="s">
        <v>39</v>
      </c>
      <c r="I3" s="15" t="s">
        <v>40</v>
      </c>
      <c r="J3" s="14" t="s">
        <v>41</v>
      </c>
    </row>
    <row r="4" spans="1:10" ht="15.75" customHeight="1">
      <c r="A4" s="16" t="s">
        <v>42</v>
      </c>
      <c r="B4" s="17" t="s">
        <v>43</v>
      </c>
      <c r="C4" s="18">
        <v>6</v>
      </c>
      <c r="D4" s="18">
        <v>43</v>
      </c>
      <c r="E4" s="18">
        <v>94</v>
      </c>
      <c r="F4" s="17">
        <f t="shared" ref="F4:F14" si="0">AVERAGE(D4:E4)</f>
        <v>68.5</v>
      </c>
      <c r="G4" s="19">
        <f t="shared" ref="G4:G14" si="1">10^C4</f>
        <v>1000000</v>
      </c>
      <c r="H4" s="19">
        <f t="shared" ref="H4:H14" si="2">(F4*G4)/0.1</f>
        <v>685000000</v>
      </c>
      <c r="I4" s="20">
        <f t="shared" ref="I4:I14" si="3">H4/1000</f>
        <v>685000</v>
      </c>
      <c r="J4" s="13"/>
    </row>
    <row r="5" spans="1:10" ht="15.75" customHeight="1">
      <c r="A5" s="16" t="s">
        <v>42</v>
      </c>
      <c r="B5" s="17" t="s">
        <v>4</v>
      </c>
      <c r="C5" s="18">
        <v>4</v>
      </c>
      <c r="D5" s="18">
        <v>134</v>
      </c>
      <c r="E5" s="18">
        <v>101</v>
      </c>
      <c r="F5" s="17">
        <f t="shared" si="0"/>
        <v>117.5</v>
      </c>
      <c r="G5" s="19">
        <f t="shared" si="1"/>
        <v>10000</v>
      </c>
      <c r="H5" s="19">
        <f t="shared" si="2"/>
        <v>11750000</v>
      </c>
      <c r="I5" s="20">
        <f t="shared" si="3"/>
        <v>11750</v>
      </c>
      <c r="J5" s="13"/>
    </row>
    <row r="6" spans="1:10" ht="15.75" customHeight="1">
      <c r="A6" s="16" t="s">
        <v>44</v>
      </c>
      <c r="B6" s="17" t="s">
        <v>5</v>
      </c>
      <c r="C6" s="17">
        <v>8</v>
      </c>
      <c r="D6" s="17">
        <v>236</v>
      </c>
      <c r="E6" s="17">
        <v>438</v>
      </c>
      <c r="F6" s="17">
        <f t="shared" si="0"/>
        <v>337</v>
      </c>
      <c r="G6" s="19">
        <f t="shared" si="1"/>
        <v>100000000</v>
      </c>
      <c r="H6" s="19">
        <f t="shared" si="2"/>
        <v>337000000000</v>
      </c>
      <c r="I6" s="20">
        <f t="shared" si="3"/>
        <v>337000000</v>
      </c>
      <c r="J6" s="13"/>
    </row>
    <row r="7" spans="1:10" ht="15.75" customHeight="1">
      <c r="A7" s="16" t="s">
        <v>45</v>
      </c>
      <c r="B7" s="17">
        <v>232</v>
      </c>
      <c r="C7" s="17">
        <v>7</v>
      </c>
      <c r="D7" s="17">
        <v>40</v>
      </c>
      <c r="E7" s="17">
        <v>129</v>
      </c>
      <c r="F7" s="17">
        <f t="shared" si="0"/>
        <v>84.5</v>
      </c>
      <c r="G7" s="19">
        <f t="shared" si="1"/>
        <v>10000000</v>
      </c>
      <c r="H7" s="19">
        <f t="shared" si="2"/>
        <v>8450000000</v>
      </c>
      <c r="I7" s="20">
        <f t="shared" si="3"/>
        <v>8450000</v>
      </c>
      <c r="J7" s="13"/>
    </row>
    <row r="8" spans="1:10" ht="15.75" customHeight="1">
      <c r="A8" s="16" t="s">
        <v>46</v>
      </c>
      <c r="B8" s="17">
        <v>253</v>
      </c>
      <c r="C8" s="18">
        <v>6</v>
      </c>
      <c r="D8" s="18">
        <v>57</v>
      </c>
      <c r="E8" s="18">
        <v>48</v>
      </c>
      <c r="F8" s="17">
        <f t="shared" si="0"/>
        <v>52.5</v>
      </c>
      <c r="G8" s="19">
        <f t="shared" si="1"/>
        <v>1000000</v>
      </c>
      <c r="H8" s="19">
        <f t="shared" si="2"/>
        <v>525000000</v>
      </c>
      <c r="I8" s="20">
        <f t="shared" si="3"/>
        <v>525000</v>
      </c>
      <c r="J8" s="13"/>
    </row>
    <row r="9" spans="1:10" ht="15.75" customHeight="1">
      <c r="A9" s="16" t="s">
        <v>46</v>
      </c>
      <c r="B9" s="17" t="s">
        <v>47</v>
      </c>
      <c r="C9" s="21">
        <v>6</v>
      </c>
      <c r="D9" s="21">
        <v>107</v>
      </c>
      <c r="E9" s="21">
        <v>20</v>
      </c>
      <c r="F9" s="17">
        <f t="shared" si="0"/>
        <v>63.5</v>
      </c>
      <c r="G9" s="19">
        <f t="shared" si="1"/>
        <v>1000000</v>
      </c>
      <c r="H9" s="19">
        <f t="shared" si="2"/>
        <v>635000000</v>
      </c>
      <c r="I9" s="20">
        <f t="shared" si="3"/>
        <v>635000</v>
      </c>
      <c r="J9" s="13"/>
    </row>
    <row r="10" spans="1:10" ht="15.75" customHeight="1">
      <c r="A10" s="16" t="s">
        <v>48</v>
      </c>
      <c r="B10" s="17">
        <v>163</v>
      </c>
      <c r="C10" s="17">
        <v>6</v>
      </c>
      <c r="D10" s="17">
        <v>207</v>
      </c>
      <c r="E10" s="17">
        <v>53</v>
      </c>
      <c r="F10" s="17">
        <f t="shared" si="0"/>
        <v>130</v>
      </c>
      <c r="G10" s="19">
        <f t="shared" si="1"/>
        <v>1000000</v>
      </c>
      <c r="H10" s="19">
        <f t="shared" si="2"/>
        <v>1300000000</v>
      </c>
      <c r="I10" s="20">
        <f t="shared" si="3"/>
        <v>1300000</v>
      </c>
      <c r="J10" s="13"/>
    </row>
    <row r="11" spans="1:10" ht="15.75" customHeight="1">
      <c r="A11" s="16" t="s">
        <v>49</v>
      </c>
      <c r="B11" s="17">
        <v>228</v>
      </c>
      <c r="C11" s="17">
        <v>6</v>
      </c>
      <c r="D11" s="17">
        <v>14</v>
      </c>
      <c r="E11" s="17">
        <v>8</v>
      </c>
      <c r="F11" s="17">
        <f t="shared" si="0"/>
        <v>11</v>
      </c>
      <c r="G11" s="19">
        <f t="shared" si="1"/>
        <v>1000000</v>
      </c>
      <c r="H11" s="19">
        <f t="shared" si="2"/>
        <v>110000000</v>
      </c>
      <c r="I11" s="20">
        <f t="shared" si="3"/>
        <v>110000</v>
      </c>
      <c r="J11" s="13"/>
    </row>
    <row r="12" spans="1:10" ht="15.75" customHeight="1">
      <c r="A12" s="16" t="s">
        <v>50</v>
      </c>
      <c r="B12" s="17">
        <v>177</v>
      </c>
      <c r="C12" s="17">
        <v>6</v>
      </c>
      <c r="D12" s="17">
        <v>101</v>
      </c>
      <c r="E12" s="17">
        <v>36</v>
      </c>
      <c r="F12" s="17">
        <f t="shared" si="0"/>
        <v>68.5</v>
      </c>
      <c r="G12" s="19">
        <f t="shared" si="1"/>
        <v>1000000</v>
      </c>
      <c r="H12" s="19">
        <f t="shared" si="2"/>
        <v>685000000</v>
      </c>
      <c r="I12" s="20">
        <f t="shared" si="3"/>
        <v>685000</v>
      </c>
      <c r="J12" s="13"/>
    </row>
    <row r="13" spans="1:10" ht="15.75" customHeight="1">
      <c r="A13" s="16" t="s">
        <v>51</v>
      </c>
      <c r="B13" s="17">
        <v>550</v>
      </c>
      <c r="C13" s="17">
        <v>6</v>
      </c>
      <c r="D13" s="17">
        <v>109</v>
      </c>
      <c r="E13" s="17">
        <v>94</v>
      </c>
      <c r="F13" s="17">
        <f t="shared" si="0"/>
        <v>101.5</v>
      </c>
      <c r="G13" s="19">
        <f t="shared" si="1"/>
        <v>1000000</v>
      </c>
      <c r="H13" s="19">
        <f t="shared" si="2"/>
        <v>1015000000</v>
      </c>
      <c r="I13" s="20">
        <f t="shared" si="3"/>
        <v>1015000</v>
      </c>
      <c r="J13" s="13"/>
    </row>
    <row r="14" spans="1:10" ht="15.75" customHeight="1">
      <c r="A14" s="16" t="s">
        <v>52</v>
      </c>
      <c r="B14" s="17">
        <v>460</v>
      </c>
      <c r="C14" s="17">
        <v>5</v>
      </c>
      <c r="D14" s="17">
        <v>208</v>
      </c>
      <c r="E14" s="17">
        <v>434</v>
      </c>
      <c r="F14" s="17">
        <f t="shared" si="0"/>
        <v>321</v>
      </c>
      <c r="G14" s="19">
        <f t="shared" si="1"/>
        <v>100000</v>
      </c>
      <c r="H14" s="19">
        <f t="shared" si="2"/>
        <v>321000000</v>
      </c>
      <c r="I14" s="20">
        <f t="shared" si="3"/>
        <v>321000</v>
      </c>
      <c r="J14" s="13"/>
    </row>
    <row r="15" spans="1:10" ht="15.75" customHeight="1">
      <c r="A15" s="16"/>
      <c r="B15" s="17"/>
      <c r="C15" s="17"/>
      <c r="D15" s="17"/>
      <c r="E15" s="17"/>
      <c r="F15" s="17"/>
      <c r="G15" s="17"/>
      <c r="H15" s="17"/>
      <c r="I15" s="13"/>
      <c r="J15" s="13"/>
    </row>
    <row r="17" spans="1:8">
      <c r="A17" s="22" t="s">
        <v>53</v>
      </c>
      <c r="B17" s="13"/>
      <c r="C17" s="13"/>
      <c r="D17" s="13"/>
      <c r="E17" s="12"/>
      <c r="F17" s="12"/>
      <c r="G17" s="12"/>
      <c r="H17" s="12"/>
    </row>
    <row r="18" spans="1:8" ht="15.75" customHeight="1">
      <c r="A18" s="23" t="s">
        <v>54</v>
      </c>
      <c r="B18" s="13"/>
      <c r="C18" s="12"/>
      <c r="D18" s="12"/>
      <c r="E18" s="12"/>
      <c r="F18" s="12"/>
      <c r="G18" s="12"/>
      <c r="H18" s="12"/>
    </row>
    <row r="19" spans="1:8" ht="15.75" customHeight="1">
      <c r="A19" s="13" t="s">
        <v>55</v>
      </c>
      <c r="B19" s="13"/>
      <c r="C19" s="13"/>
      <c r="D19" s="13"/>
      <c r="E19" s="13"/>
      <c r="F19" s="13"/>
      <c r="G19" s="12"/>
      <c r="H19" s="12"/>
    </row>
    <row r="20" spans="1:8" ht="15.75" customHeight="1">
      <c r="A20" s="14" t="s">
        <v>24</v>
      </c>
      <c r="B20" s="14" t="s">
        <v>56</v>
      </c>
      <c r="C20" s="14" t="s">
        <v>57</v>
      </c>
      <c r="D20" s="14" t="s">
        <v>58</v>
      </c>
      <c r="E20" s="14" t="s">
        <v>59</v>
      </c>
      <c r="F20" s="14" t="s">
        <v>60</v>
      </c>
      <c r="G20" s="14" t="s">
        <v>61</v>
      </c>
      <c r="H20" s="14" t="s">
        <v>41</v>
      </c>
    </row>
    <row r="21" spans="1:8" ht="15.75" customHeight="1">
      <c r="A21" s="24" t="str">
        <f>B4</f>
        <v>17B2</v>
      </c>
      <c r="B21" s="25">
        <v>0</v>
      </c>
      <c r="C21" s="25">
        <f>I4</f>
        <v>685000</v>
      </c>
      <c r="D21" s="25">
        <v>1000</v>
      </c>
      <c r="E21" s="25">
        <v>200</v>
      </c>
      <c r="F21" s="25">
        <f t="shared" ref="F21:F56" si="4">(D21/C21)*(E21)</f>
        <v>0.29197080291970801</v>
      </c>
      <c r="G21" s="25">
        <f t="shared" ref="G21:G56" si="5">E21-F21</f>
        <v>199.70802919708029</v>
      </c>
      <c r="H21" s="26"/>
    </row>
    <row r="22" spans="1:8" ht="15.75" customHeight="1">
      <c r="A22" s="27"/>
      <c r="B22" s="25">
        <v>-1</v>
      </c>
      <c r="C22" s="25">
        <f t="shared" ref="C22:C23" si="6">C21*(10^-1)</f>
        <v>68500</v>
      </c>
      <c r="D22" s="25">
        <v>1000</v>
      </c>
      <c r="E22" s="25">
        <v>200</v>
      </c>
      <c r="F22" s="25">
        <f t="shared" si="4"/>
        <v>2.9197080291970803</v>
      </c>
      <c r="G22" s="25">
        <f t="shared" si="5"/>
        <v>197.08029197080293</v>
      </c>
      <c r="H22" s="28"/>
    </row>
    <row r="23" spans="1:8" ht="15.75" customHeight="1">
      <c r="A23" s="29"/>
      <c r="B23" s="30">
        <v>-2</v>
      </c>
      <c r="C23" s="30">
        <f t="shared" si="6"/>
        <v>6850</v>
      </c>
      <c r="D23" s="30">
        <v>1000</v>
      </c>
      <c r="E23" s="30">
        <v>200</v>
      </c>
      <c r="F23" s="30">
        <f t="shared" si="4"/>
        <v>29.197080291970799</v>
      </c>
      <c r="G23" s="30">
        <f t="shared" si="5"/>
        <v>170.80291970802921</v>
      </c>
      <c r="H23" s="28"/>
    </row>
    <row r="24" spans="1:8" ht="15.75" customHeight="1">
      <c r="A24" s="24" t="str">
        <f>B5</f>
        <v>KAB1</v>
      </c>
      <c r="B24" s="25">
        <v>0</v>
      </c>
      <c r="C24" s="25">
        <f>I5</f>
        <v>11750</v>
      </c>
      <c r="D24" s="25">
        <v>1000</v>
      </c>
      <c r="E24" s="25">
        <v>200</v>
      </c>
      <c r="F24" s="25">
        <f t="shared" si="4"/>
        <v>17.021276595744681</v>
      </c>
      <c r="G24" s="25">
        <f t="shared" si="5"/>
        <v>182.97872340425533</v>
      </c>
      <c r="H24" s="28"/>
    </row>
    <row r="25" spans="1:8" ht="15.75" customHeight="1">
      <c r="B25" s="6">
        <v>-1</v>
      </c>
      <c r="C25" s="31">
        <f>C24*(10^-1)</f>
        <v>1175</v>
      </c>
      <c r="D25" s="31">
        <v>1000</v>
      </c>
      <c r="E25" s="31">
        <v>200</v>
      </c>
      <c r="F25" s="31">
        <f t="shared" si="4"/>
        <v>170.21276595744681</v>
      </c>
      <c r="G25" s="31">
        <f t="shared" si="5"/>
        <v>29.787234042553195</v>
      </c>
      <c r="H25" s="28"/>
    </row>
    <row r="26" spans="1:8" ht="15.75" customHeight="1">
      <c r="A26" s="24" t="str">
        <f>B6</f>
        <v>0092a</v>
      </c>
      <c r="B26" s="25">
        <v>0</v>
      </c>
      <c r="C26" s="25">
        <f>I6</f>
        <v>337000000</v>
      </c>
      <c r="D26" s="25">
        <v>1000</v>
      </c>
      <c r="E26" s="25">
        <v>200</v>
      </c>
      <c r="F26" s="25">
        <f t="shared" si="4"/>
        <v>5.9347181008902075E-4</v>
      </c>
      <c r="G26" s="25">
        <f t="shared" si="5"/>
        <v>199.99940652818992</v>
      </c>
      <c r="H26" s="32"/>
    </row>
    <row r="27" spans="1:8" ht="15.75" customHeight="1">
      <c r="B27" s="25">
        <v>-1</v>
      </c>
      <c r="C27" s="25">
        <f t="shared" ref="C27:C31" si="7">C26*(10^-1)</f>
        <v>33700000</v>
      </c>
      <c r="D27" s="25">
        <v>1000</v>
      </c>
      <c r="E27" s="25">
        <v>200</v>
      </c>
      <c r="F27" s="25">
        <f t="shared" si="4"/>
        <v>5.9347181008902079E-3</v>
      </c>
      <c r="G27" s="25">
        <f t="shared" si="5"/>
        <v>199.99406528189911</v>
      </c>
    </row>
    <row r="28" spans="1:8" ht="15.75" customHeight="1">
      <c r="B28" s="25">
        <v>-2</v>
      </c>
      <c r="C28" s="25">
        <f t="shared" si="7"/>
        <v>3370000</v>
      </c>
      <c r="D28" s="25">
        <v>1000</v>
      </c>
      <c r="E28" s="25">
        <v>200</v>
      </c>
      <c r="F28" s="25">
        <f t="shared" si="4"/>
        <v>5.9347181008902072E-2</v>
      </c>
      <c r="G28" s="25">
        <f t="shared" si="5"/>
        <v>199.94065281899111</v>
      </c>
    </row>
    <row r="29" spans="1:8" ht="15.75" customHeight="1">
      <c r="B29" s="25">
        <v>-3</v>
      </c>
      <c r="C29" s="25">
        <f t="shared" si="7"/>
        <v>337000</v>
      </c>
      <c r="D29" s="25">
        <v>1000</v>
      </c>
      <c r="E29" s="25">
        <v>200</v>
      </c>
      <c r="F29" s="25">
        <f t="shared" si="4"/>
        <v>0.59347181008902083</v>
      </c>
      <c r="G29" s="25">
        <f t="shared" si="5"/>
        <v>199.40652818991097</v>
      </c>
    </row>
    <row r="30" spans="1:8" ht="15.75" customHeight="1">
      <c r="B30" s="25">
        <v>-4</v>
      </c>
      <c r="C30" s="25">
        <f t="shared" si="7"/>
        <v>33700</v>
      </c>
      <c r="D30" s="25">
        <v>1000</v>
      </c>
      <c r="E30" s="25">
        <v>200</v>
      </c>
      <c r="F30" s="25">
        <f t="shared" si="4"/>
        <v>5.9347181008902083</v>
      </c>
      <c r="G30" s="25">
        <f t="shared" si="5"/>
        <v>194.06528189910978</v>
      </c>
      <c r="H30" s="1" t="s">
        <v>62</v>
      </c>
    </row>
    <row r="31" spans="1:8" ht="15.75" customHeight="1">
      <c r="B31" s="31">
        <v>-5</v>
      </c>
      <c r="C31" s="31">
        <f t="shared" si="7"/>
        <v>3370</v>
      </c>
      <c r="D31" s="31">
        <v>1000</v>
      </c>
      <c r="E31" s="31">
        <v>200</v>
      </c>
      <c r="F31" s="31">
        <f t="shared" si="4"/>
        <v>59.347181008902069</v>
      </c>
      <c r="G31" s="31">
        <f t="shared" si="5"/>
        <v>140.65281899109794</v>
      </c>
    </row>
    <row r="32" spans="1:8" ht="15.75" customHeight="1">
      <c r="A32" s="24">
        <f>B7</f>
        <v>232</v>
      </c>
      <c r="B32" s="25">
        <v>0</v>
      </c>
      <c r="C32" s="25">
        <f>I7</f>
        <v>8450000</v>
      </c>
      <c r="D32" s="25">
        <v>1000</v>
      </c>
      <c r="E32" s="25">
        <v>200</v>
      </c>
      <c r="F32" s="25">
        <f t="shared" si="4"/>
        <v>2.3668639053254437E-2</v>
      </c>
      <c r="G32" s="25">
        <f t="shared" si="5"/>
        <v>199.97633136094674</v>
      </c>
    </row>
    <row r="33" spans="1:7" ht="15.75" customHeight="1">
      <c r="B33" s="25">
        <v>-1</v>
      </c>
      <c r="C33" s="25">
        <f t="shared" ref="C33:C35" si="8">C32*(10^-1)</f>
        <v>845000</v>
      </c>
      <c r="D33" s="25">
        <v>1000</v>
      </c>
      <c r="E33" s="25">
        <v>200</v>
      </c>
      <c r="F33" s="25">
        <f t="shared" si="4"/>
        <v>0.23668639053254439</v>
      </c>
      <c r="G33" s="25">
        <f t="shared" si="5"/>
        <v>199.76331360946745</v>
      </c>
    </row>
    <row r="34" spans="1:7" ht="15.75" customHeight="1">
      <c r="B34" s="25">
        <v>-2</v>
      </c>
      <c r="C34" s="25">
        <f t="shared" si="8"/>
        <v>84500</v>
      </c>
      <c r="D34" s="25">
        <v>1000</v>
      </c>
      <c r="E34" s="25">
        <v>200</v>
      </c>
      <c r="F34" s="25">
        <f t="shared" si="4"/>
        <v>2.3668639053254439</v>
      </c>
      <c r="G34" s="25">
        <f t="shared" si="5"/>
        <v>197.63313609467457</v>
      </c>
    </row>
    <row r="35" spans="1:7" ht="15.75" customHeight="1">
      <c r="B35" s="31">
        <v>-3</v>
      </c>
      <c r="C35" s="31">
        <f t="shared" si="8"/>
        <v>8450</v>
      </c>
      <c r="D35" s="31">
        <v>1000</v>
      </c>
      <c r="E35" s="31">
        <v>200</v>
      </c>
      <c r="F35" s="31">
        <f t="shared" si="4"/>
        <v>23.668639053254438</v>
      </c>
      <c r="G35" s="31">
        <f t="shared" si="5"/>
        <v>176.33136094674558</v>
      </c>
    </row>
    <row r="36" spans="1:7" ht="15.75" customHeight="1">
      <c r="A36" s="24">
        <f>B8</f>
        <v>253</v>
      </c>
      <c r="B36" s="25">
        <v>0</v>
      </c>
      <c r="C36" s="25">
        <f>I8</f>
        <v>525000</v>
      </c>
      <c r="D36" s="25">
        <v>1000</v>
      </c>
      <c r="E36" s="25">
        <v>200</v>
      </c>
      <c r="F36" s="25">
        <f t="shared" si="4"/>
        <v>0.38095238095238093</v>
      </c>
      <c r="G36" s="25">
        <f t="shared" si="5"/>
        <v>199.61904761904762</v>
      </c>
    </row>
    <row r="37" spans="1:7" ht="15.75" customHeight="1">
      <c r="B37" s="25">
        <v>-1</v>
      </c>
      <c r="C37" s="25">
        <f t="shared" ref="C37:C38" si="9">C36*(10^-1)</f>
        <v>52500</v>
      </c>
      <c r="D37" s="25">
        <v>1000</v>
      </c>
      <c r="E37" s="25">
        <v>200</v>
      </c>
      <c r="F37" s="25">
        <f t="shared" si="4"/>
        <v>3.8095238095238098</v>
      </c>
      <c r="G37" s="25">
        <f t="shared" si="5"/>
        <v>196.1904761904762</v>
      </c>
    </row>
    <row r="38" spans="1:7" ht="15.75" customHeight="1">
      <c r="B38" s="31">
        <v>-2</v>
      </c>
      <c r="C38" s="31">
        <f t="shared" si="9"/>
        <v>5250</v>
      </c>
      <c r="D38" s="31">
        <v>1000</v>
      </c>
      <c r="E38" s="31">
        <v>200</v>
      </c>
      <c r="F38" s="31">
        <f t="shared" si="4"/>
        <v>38.095238095238095</v>
      </c>
      <c r="G38" s="31">
        <f t="shared" si="5"/>
        <v>161.9047619047619</v>
      </c>
    </row>
    <row r="39" spans="1:7" ht="15.75" customHeight="1">
      <c r="A39" s="24" t="str">
        <f>B9</f>
        <v>KAY2</v>
      </c>
      <c r="B39" s="25">
        <v>0</v>
      </c>
      <c r="C39" s="25">
        <f>I9</f>
        <v>635000</v>
      </c>
      <c r="D39" s="25">
        <v>1000</v>
      </c>
      <c r="E39" s="25">
        <v>200</v>
      </c>
      <c r="F39" s="25">
        <f t="shared" si="4"/>
        <v>0.31496062992125984</v>
      </c>
      <c r="G39" s="25">
        <f t="shared" si="5"/>
        <v>199.68503937007873</v>
      </c>
    </row>
    <row r="40" spans="1:7" ht="15.75" customHeight="1">
      <c r="B40" s="25">
        <v>-1</v>
      </c>
      <c r="C40" s="25">
        <f t="shared" ref="C40:C41" si="10">C39*(10^-1)</f>
        <v>63500</v>
      </c>
      <c r="D40" s="25">
        <v>1000</v>
      </c>
      <c r="E40" s="25">
        <v>200</v>
      </c>
      <c r="F40" s="25">
        <f t="shared" si="4"/>
        <v>3.1496062992125982</v>
      </c>
      <c r="G40" s="25">
        <f t="shared" si="5"/>
        <v>196.85039370078741</v>
      </c>
    </row>
    <row r="41" spans="1:7" ht="15.75" customHeight="1">
      <c r="B41" s="31">
        <v>-2</v>
      </c>
      <c r="C41" s="31">
        <f t="shared" si="10"/>
        <v>6350</v>
      </c>
      <c r="D41" s="31">
        <v>1000</v>
      </c>
      <c r="E41" s="31">
        <v>200</v>
      </c>
      <c r="F41" s="31">
        <f t="shared" si="4"/>
        <v>31.496062992125985</v>
      </c>
      <c r="G41" s="31">
        <f t="shared" si="5"/>
        <v>168.50393700787401</v>
      </c>
    </row>
    <row r="42" spans="1:7" ht="15.75" customHeight="1">
      <c r="A42" s="24">
        <f>B10</f>
        <v>163</v>
      </c>
      <c r="B42" s="25">
        <v>0</v>
      </c>
      <c r="C42" s="25">
        <f>I10</f>
        <v>1300000</v>
      </c>
      <c r="D42" s="25">
        <v>1000</v>
      </c>
      <c r="E42" s="25">
        <v>200</v>
      </c>
      <c r="F42" s="25">
        <f t="shared" si="4"/>
        <v>0.15384615384615385</v>
      </c>
      <c r="G42" s="25">
        <f t="shared" si="5"/>
        <v>199.84615384615384</v>
      </c>
    </row>
    <row r="43" spans="1:7" ht="15.75" customHeight="1">
      <c r="B43" s="25">
        <v>-1</v>
      </c>
      <c r="C43" s="25">
        <f t="shared" ref="C43:C44" si="11">C42*(10^-1)</f>
        <v>130000</v>
      </c>
      <c r="D43" s="25">
        <v>1000</v>
      </c>
      <c r="E43" s="25">
        <v>200</v>
      </c>
      <c r="F43" s="25">
        <f t="shared" si="4"/>
        <v>1.5384615384615385</v>
      </c>
      <c r="G43" s="25">
        <f t="shared" si="5"/>
        <v>198.46153846153845</v>
      </c>
    </row>
    <row r="44" spans="1:7" ht="15.75" customHeight="1">
      <c r="B44" s="31">
        <v>-2</v>
      </c>
      <c r="C44" s="31">
        <f t="shared" si="11"/>
        <v>13000</v>
      </c>
      <c r="D44" s="31">
        <v>1000</v>
      </c>
      <c r="E44" s="31">
        <v>200</v>
      </c>
      <c r="F44" s="31">
        <f t="shared" si="4"/>
        <v>15.384615384615385</v>
      </c>
      <c r="G44" s="31">
        <f t="shared" si="5"/>
        <v>184.61538461538461</v>
      </c>
    </row>
    <row r="45" spans="1:7" ht="15.75" customHeight="1">
      <c r="A45" s="24">
        <f>B11</f>
        <v>228</v>
      </c>
      <c r="B45" s="25">
        <v>0</v>
      </c>
      <c r="C45" s="25">
        <f>I11</f>
        <v>110000</v>
      </c>
      <c r="D45" s="25">
        <v>1000</v>
      </c>
      <c r="E45" s="25">
        <v>200</v>
      </c>
      <c r="F45" s="25">
        <f t="shared" si="4"/>
        <v>1.8181818181818181</v>
      </c>
      <c r="G45" s="25">
        <f t="shared" si="5"/>
        <v>198.18181818181819</v>
      </c>
    </row>
    <row r="46" spans="1:7" ht="15.75" customHeight="1">
      <c r="B46" s="31">
        <v>-1</v>
      </c>
      <c r="C46" s="31">
        <f t="shared" ref="C46:C47" si="12">C45*(10^-1)</f>
        <v>11000</v>
      </c>
      <c r="D46" s="31">
        <v>1000</v>
      </c>
      <c r="E46" s="31">
        <v>200</v>
      </c>
      <c r="F46" s="31">
        <f t="shared" si="4"/>
        <v>18.181818181818183</v>
      </c>
      <c r="G46" s="31">
        <f t="shared" si="5"/>
        <v>181.81818181818181</v>
      </c>
    </row>
    <row r="47" spans="1:7" ht="15.75" customHeight="1">
      <c r="B47" s="25">
        <v>-2</v>
      </c>
      <c r="C47" s="25">
        <f t="shared" si="12"/>
        <v>1100</v>
      </c>
      <c r="D47" s="25">
        <v>1000</v>
      </c>
      <c r="E47" s="25">
        <v>200</v>
      </c>
      <c r="F47" s="25">
        <f t="shared" si="4"/>
        <v>181.81818181818181</v>
      </c>
      <c r="G47" s="25">
        <f t="shared" si="5"/>
        <v>18.181818181818187</v>
      </c>
    </row>
    <row r="48" spans="1:7" ht="15.75" customHeight="1">
      <c r="A48" s="24">
        <f>B12</f>
        <v>177</v>
      </c>
      <c r="B48" s="25">
        <v>0</v>
      </c>
      <c r="C48" s="25">
        <f>I12</f>
        <v>685000</v>
      </c>
      <c r="D48" s="25">
        <v>1000</v>
      </c>
      <c r="E48" s="25">
        <v>200</v>
      </c>
      <c r="F48" s="25">
        <f t="shared" si="4"/>
        <v>0.29197080291970801</v>
      </c>
      <c r="G48" s="25">
        <f t="shared" si="5"/>
        <v>199.70802919708029</v>
      </c>
    </row>
    <row r="49" spans="1:10" ht="15.75" customHeight="1">
      <c r="B49" s="25">
        <v>-1</v>
      </c>
      <c r="C49" s="25">
        <f t="shared" ref="C49:C50" si="13">C48*(10^-1)</f>
        <v>68500</v>
      </c>
      <c r="D49" s="25">
        <v>1000</v>
      </c>
      <c r="E49" s="25">
        <v>200</v>
      </c>
      <c r="F49" s="25">
        <f t="shared" si="4"/>
        <v>2.9197080291970803</v>
      </c>
      <c r="G49" s="25">
        <f t="shared" si="5"/>
        <v>197.08029197080293</v>
      </c>
    </row>
    <row r="50" spans="1:10" ht="15.75" customHeight="1">
      <c r="B50" s="31">
        <v>-2</v>
      </c>
      <c r="C50" s="31">
        <f t="shared" si="13"/>
        <v>6850</v>
      </c>
      <c r="D50" s="31">
        <v>1000</v>
      </c>
      <c r="E50" s="31">
        <v>200</v>
      </c>
      <c r="F50" s="31">
        <f t="shared" si="4"/>
        <v>29.197080291970799</v>
      </c>
      <c r="G50" s="31">
        <f t="shared" si="5"/>
        <v>170.80291970802921</v>
      </c>
    </row>
    <row r="51" spans="1:10" ht="15.75" customHeight="1">
      <c r="A51" s="24">
        <f>B13</f>
        <v>550</v>
      </c>
      <c r="B51" s="25">
        <v>0</v>
      </c>
      <c r="C51" s="25">
        <f>I13</f>
        <v>1015000</v>
      </c>
      <c r="D51" s="25">
        <v>1000</v>
      </c>
      <c r="E51" s="25">
        <v>200</v>
      </c>
      <c r="F51" s="25">
        <f t="shared" si="4"/>
        <v>0.19704433497536944</v>
      </c>
      <c r="G51" s="25">
        <f t="shared" si="5"/>
        <v>199.80295566502463</v>
      </c>
    </row>
    <row r="52" spans="1:10" ht="15.75" customHeight="1">
      <c r="B52" s="25">
        <v>-1</v>
      </c>
      <c r="C52" s="25">
        <f t="shared" ref="C52:C53" si="14">C51*(10^-1)</f>
        <v>101500</v>
      </c>
      <c r="D52" s="25">
        <v>1000</v>
      </c>
      <c r="E52" s="25">
        <v>200</v>
      </c>
      <c r="F52" s="25">
        <f t="shared" si="4"/>
        <v>1.9704433497536946</v>
      </c>
      <c r="G52" s="25">
        <f t="shared" si="5"/>
        <v>198.02955665024629</v>
      </c>
    </row>
    <row r="53" spans="1:10" ht="15.75" customHeight="1">
      <c r="B53" s="31">
        <v>-2</v>
      </c>
      <c r="C53" s="31">
        <f t="shared" si="14"/>
        <v>10150</v>
      </c>
      <c r="D53" s="31">
        <v>1000</v>
      </c>
      <c r="E53" s="31">
        <v>200</v>
      </c>
      <c r="F53" s="31">
        <f t="shared" si="4"/>
        <v>19.704433497536947</v>
      </c>
      <c r="G53" s="31">
        <f t="shared" si="5"/>
        <v>180.29556650246306</v>
      </c>
    </row>
    <row r="54" spans="1:10" ht="15.75" customHeight="1">
      <c r="A54" s="24">
        <f>B14</f>
        <v>460</v>
      </c>
      <c r="B54" s="25">
        <v>0</v>
      </c>
      <c r="C54" s="25">
        <f>I14</f>
        <v>321000</v>
      </c>
      <c r="D54" s="25">
        <v>1000</v>
      </c>
      <c r="E54" s="25">
        <v>200</v>
      </c>
      <c r="F54" s="25">
        <f t="shared" si="4"/>
        <v>0.62305295950155759</v>
      </c>
      <c r="G54" s="25">
        <f t="shared" si="5"/>
        <v>199.37694704049844</v>
      </c>
    </row>
    <row r="55" spans="1:10" ht="15.75" customHeight="1">
      <c r="B55" s="25">
        <v>-1</v>
      </c>
      <c r="C55" s="25">
        <f t="shared" ref="C55:C56" si="15">C54*(10^-1)</f>
        <v>32100</v>
      </c>
      <c r="D55" s="25">
        <v>1000</v>
      </c>
      <c r="E55" s="25">
        <v>200</v>
      </c>
      <c r="F55" s="25">
        <f t="shared" si="4"/>
        <v>6.2305295950155761</v>
      </c>
      <c r="G55" s="25">
        <f t="shared" si="5"/>
        <v>193.76947040498442</v>
      </c>
    </row>
    <row r="56" spans="1:10" ht="15.75" customHeight="1">
      <c r="B56" s="30">
        <v>-2</v>
      </c>
      <c r="C56" s="30">
        <f t="shared" si="15"/>
        <v>3210</v>
      </c>
      <c r="D56" s="30">
        <v>1000</v>
      </c>
      <c r="E56" s="30">
        <v>200</v>
      </c>
      <c r="F56" s="30">
        <f t="shared" si="4"/>
        <v>62.305295950155759</v>
      </c>
      <c r="G56" s="30">
        <f t="shared" si="5"/>
        <v>137.69470404984423</v>
      </c>
    </row>
    <row r="60" spans="1:10" ht="15.75" customHeight="1">
      <c r="B60" s="1" t="s">
        <v>56</v>
      </c>
      <c r="C60" s="1" t="s">
        <v>63</v>
      </c>
      <c r="D60" s="1" t="s">
        <v>61</v>
      </c>
      <c r="H60" s="1" t="s">
        <v>56</v>
      </c>
      <c r="I60" s="1" t="s">
        <v>63</v>
      </c>
      <c r="J60" s="1" t="s">
        <v>61</v>
      </c>
    </row>
    <row r="61" spans="1:10" ht="15.75" customHeight="1">
      <c r="A61" s="33" t="str">
        <f t="shared" ref="A61:A71" si="16">B4</f>
        <v>17B2</v>
      </c>
      <c r="B61" s="34">
        <v>-2</v>
      </c>
      <c r="C61" s="10">
        <v>29.197080291970799</v>
      </c>
      <c r="D61" s="10">
        <v>170.80291970802921</v>
      </c>
      <c r="G61" s="1" t="s">
        <v>43</v>
      </c>
      <c r="H61" s="1">
        <v>-2</v>
      </c>
      <c r="I61" s="1">
        <v>29.197080291970799</v>
      </c>
      <c r="J61" s="1">
        <v>170.80291970802921</v>
      </c>
    </row>
    <row r="62" spans="1:10" ht="15.75" customHeight="1">
      <c r="A62" s="33" t="str">
        <f t="shared" si="16"/>
        <v>KAB1</v>
      </c>
      <c r="B62" s="34">
        <v>-1</v>
      </c>
      <c r="C62" s="10">
        <v>170.21276595744681</v>
      </c>
      <c r="D62" s="10">
        <v>29.787234042553195</v>
      </c>
      <c r="G62" s="1" t="s">
        <v>4</v>
      </c>
      <c r="H62" s="1">
        <v>-1</v>
      </c>
      <c r="I62" s="1">
        <v>170.21276595744681</v>
      </c>
      <c r="J62" s="1">
        <v>29.787234042553195</v>
      </c>
    </row>
    <row r="63" spans="1:10" ht="15.75" customHeight="1">
      <c r="A63" s="33" t="str">
        <f t="shared" si="16"/>
        <v>0092a</v>
      </c>
      <c r="B63" s="34">
        <v>-5</v>
      </c>
      <c r="C63" s="10">
        <v>59.347181008902069</v>
      </c>
      <c r="D63" s="10">
        <v>140.65281899109794</v>
      </c>
      <c r="G63" s="1" t="s">
        <v>5</v>
      </c>
      <c r="H63" s="1">
        <v>-5</v>
      </c>
      <c r="I63" s="1">
        <v>59.347181008902069</v>
      </c>
      <c r="J63" s="1">
        <v>140.65281899109794</v>
      </c>
    </row>
    <row r="64" spans="1:10" ht="15.75" customHeight="1">
      <c r="A64" s="33">
        <f t="shared" si="16"/>
        <v>232</v>
      </c>
      <c r="B64" s="34">
        <v>-3</v>
      </c>
      <c r="C64" s="10">
        <v>23.668639053254438</v>
      </c>
      <c r="D64" s="10">
        <v>176.33136094674558</v>
      </c>
      <c r="G64" s="1">
        <v>232</v>
      </c>
      <c r="H64" s="1">
        <v>-3</v>
      </c>
      <c r="I64" s="1">
        <v>23.668639053254438</v>
      </c>
      <c r="J64" s="1">
        <v>176.33136094674558</v>
      </c>
    </row>
    <row r="65" spans="1:10" ht="15.75" customHeight="1">
      <c r="A65" s="33">
        <f t="shared" si="16"/>
        <v>253</v>
      </c>
      <c r="B65" s="34">
        <v>-2</v>
      </c>
      <c r="C65" s="10">
        <v>38.095238095238095</v>
      </c>
      <c r="D65" s="10">
        <v>161.9047619047619</v>
      </c>
      <c r="G65" s="1">
        <v>253</v>
      </c>
      <c r="H65" s="1">
        <v>-2</v>
      </c>
      <c r="I65" s="1">
        <v>38.095238095238095</v>
      </c>
      <c r="J65" s="1">
        <v>161.9047619047619</v>
      </c>
    </row>
    <row r="66" spans="1:10" ht="15.75" customHeight="1">
      <c r="A66" s="33" t="str">
        <f t="shared" si="16"/>
        <v>KAY2</v>
      </c>
      <c r="B66" s="34">
        <v>-2</v>
      </c>
      <c r="C66" s="10">
        <v>31.496062992125985</v>
      </c>
      <c r="D66" s="10">
        <v>168.50393700787401</v>
      </c>
      <c r="G66" s="1" t="s">
        <v>47</v>
      </c>
      <c r="H66" s="1">
        <v>-2</v>
      </c>
      <c r="I66" s="1">
        <v>31.496062992125985</v>
      </c>
      <c r="J66" s="1">
        <v>168.50393700787401</v>
      </c>
    </row>
    <row r="67" spans="1:10" ht="15.75" customHeight="1">
      <c r="A67" s="33">
        <f t="shared" si="16"/>
        <v>163</v>
      </c>
      <c r="B67" s="34">
        <v>-2</v>
      </c>
      <c r="C67" s="10">
        <v>15.384615384615385</v>
      </c>
      <c r="D67" s="10">
        <v>184.61538461538461</v>
      </c>
      <c r="G67" s="1">
        <v>163</v>
      </c>
      <c r="H67" s="1">
        <v>-2</v>
      </c>
      <c r="I67" s="1">
        <v>15.384615384615385</v>
      </c>
      <c r="J67" s="1">
        <v>184.61538461538461</v>
      </c>
    </row>
    <row r="68" spans="1:10" ht="15.75" customHeight="1">
      <c r="A68" s="33">
        <f t="shared" si="16"/>
        <v>228</v>
      </c>
      <c r="B68" s="34">
        <v>-1</v>
      </c>
      <c r="C68" s="10">
        <v>18.181818181818183</v>
      </c>
      <c r="D68" s="10">
        <v>181.81818181818181</v>
      </c>
      <c r="G68" s="1">
        <v>228</v>
      </c>
      <c r="H68" s="1">
        <v>-1</v>
      </c>
      <c r="I68" s="1">
        <v>18.181818181818183</v>
      </c>
      <c r="J68" s="1">
        <v>181.81818181818181</v>
      </c>
    </row>
    <row r="69" spans="1:10" ht="14">
      <c r="A69" s="33">
        <f t="shared" si="16"/>
        <v>177</v>
      </c>
      <c r="B69" s="34">
        <v>-2</v>
      </c>
      <c r="C69" s="10">
        <v>29.197080291970799</v>
      </c>
      <c r="D69" s="10">
        <v>170.80291970802921</v>
      </c>
      <c r="G69" s="1">
        <v>177</v>
      </c>
      <c r="H69" s="1">
        <v>-2</v>
      </c>
      <c r="I69" s="1">
        <v>29.197080291970799</v>
      </c>
      <c r="J69" s="1">
        <v>170.80291970802921</v>
      </c>
    </row>
    <row r="70" spans="1:10" ht="14">
      <c r="A70" s="33">
        <f t="shared" si="16"/>
        <v>550</v>
      </c>
      <c r="B70" s="34">
        <v>-2</v>
      </c>
      <c r="C70" s="10">
        <v>19.704433497536947</v>
      </c>
      <c r="D70" s="10">
        <v>180.29556650246306</v>
      </c>
      <c r="G70" s="1">
        <v>550</v>
      </c>
      <c r="H70" s="1">
        <v>-2</v>
      </c>
      <c r="I70" s="1">
        <v>19.704433497536947</v>
      </c>
      <c r="J70" s="1">
        <v>180.29556650246306</v>
      </c>
    </row>
    <row r="71" spans="1:10" ht="14">
      <c r="A71" s="33">
        <f t="shared" si="16"/>
        <v>460</v>
      </c>
      <c r="B71" s="34">
        <v>-2</v>
      </c>
      <c r="C71" s="10">
        <v>62.305295950155759</v>
      </c>
      <c r="D71" s="10">
        <v>137.69470404984423</v>
      </c>
      <c r="G71" s="1">
        <v>460</v>
      </c>
      <c r="H71" s="1">
        <v>-2</v>
      </c>
      <c r="I71" s="1">
        <v>62.305295950155759</v>
      </c>
      <c r="J71" s="1">
        <v>137.69470404984423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workbookViewId="0"/>
  </sheetViews>
  <sheetFormatPr baseColWidth="10" defaultColWidth="12.6640625" defaultRowHeight="15.75" customHeight="1"/>
  <sheetData>
    <row r="1" spans="1:6" ht="15.75" customHeight="1">
      <c r="A1" s="1" t="s">
        <v>64</v>
      </c>
    </row>
    <row r="3" spans="1:6" ht="15.75" customHeight="1">
      <c r="A3" s="1" t="s">
        <v>6</v>
      </c>
    </row>
    <row r="4" spans="1:6" ht="15.75" customHeight="1">
      <c r="A4" s="1" t="s">
        <v>7</v>
      </c>
    </row>
    <row r="5" spans="1:6" ht="15.75" customHeight="1">
      <c r="A5" s="1" t="s">
        <v>65</v>
      </c>
    </row>
    <row r="6" spans="1:6" ht="15.75" customHeight="1">
      <c r="A6" s="1" t="s">
        <v>66</v>
      </c>
    </row>
    <row r="7" spans="1:6" ht="15.75" customHeight="1">
      <c r="A7" s="1" t="s">
        <v>10</v>
      </c>
    </row>
    <row r="8" spans="1:6" ht="15.75" customHeight="1">
      <c r="A8" s="1" t="s">
        <v>11</v>
      </c>
    </row>
    <row r="9" spans="1:6" ht="15.75" customHeight="1">
      <c r="A9" s="1" t="s">
        <v>12</v>
      </c>
    </row>
    <row r="10" spans="1:6" ht="15.75" customHeight="1">
      <c r="A10" s="1" t="s">
        <v>13</v>
      </c>
    </row>
    <row r="12" spans="1:6" ht="15.75" customHeight="1">
      <c r="A12" s="1" t="s">
        <v>14</v>
      </c>
    </row>
    <row r="14" spans="1:6" ht="15.75" customHeight="1">
      <c r="A14" s="1" t="s">
        <v>15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20</v>
      </c>
    </row>
    <row r="15" spans="1:6" ht="15.75" customHeight="1">
      <c r="A15" s="35">
        <v>44727.583333333336</v>
      </c>
      <c r="B15" s="5">
        <f t="shared" ref="B15:B23" si="0">A15-A$15</f>
        <v>0</v>
      </c>
      <c r="C15" s="1">
        <v>5</v>
      </c>
      <c r="D15" s="1">
        <f>240-C15</f>
        <v>235</v>
      </c>
      <c r="E15" s="1">
        <v>3</v>
      </c>
      <c r="F15" s="1" t="s">
        <v>67</v>
      </c>
    </row>
    <row r="16" spans="1:6" ht="15.75" customHeight="1">
      <c r="A16" s="35">
        <v>44727.833333333336</v>
      </c>
      <c r="B16" s="5">
        <f t="shared" si="0"/>
        <v>0.25</v>
      </c>
      <c r="C16" s="1">
        <v>5</v>
      </c>
      <c r="D16" s="1">
        <f t="shared" ref="D16:D22" si="1">D15-C16</f>
        <v>230</v>
      </c>
      <c r="E16" s="1">
        <v>3</v>
      </c>
      <c r="F16" s="1" t="s">
        <v>67</v>
      </c>
    </row>
    <row r="17" spans="1:6" ht="15.75" customHeight="1">
      <c r="A17" s="35">
        <v>44728.3125</v>
      </c>
      <c r="B17" s="5">
        <f t="shared" si="0"/>
        <v>0.72916666666424135</v>
      </c>
      <c r="C17" s="1">
        <v>5</v>
      </c>
      <c r="D17" s="1">
        <f t="shared" si="1"/>
        <v>225</v>
      </c>
      <c r="E17" s="1">
        <v>3</v>
      </c>
      <c r="F17" s="1" t="s">
        <v>21</v>
      </c>
    </row>
    <row r="18" spans="1:6" ht="15.75" customHeight="1">
      <c r="A18" s="35">
        <v>44728.583333333336</v>
      </c>
      <c r="B18" s="5">
        <f t="shared" si="0"/>
        <v>1</v>
      </c>
      <c r="C18" s="1">
        <v>5</v>
      </c>
      <c r="D18" s="1">
        <f t="shared" si="1"/>
        <v>220</v>
      </c>
      <c r="E18" s="1">
        <v>3</v>
      </c>
      <c r="F18" s="1" t="s">
        <v>68</v>
      </c>
    </row>
    <row r="19" spans="1:6" ht="15.75" customHeight="1">
      <c r="A19" s="35">
        <v>44728.833333333336</v>
      </c>
      <c r="B19" s="5">
        <f t="shared" si="0"/>
        <v>1.25</v>
      </c>
      <c r="C19" s="1">
        <v>5</v>
      </c>
      <c r="D19" s="1">
        <f t="shared" si="1"/>
        <v>215</v>
      </c>
      <c r="E19" s="1">
        <v>3</v>
      </c>
      <c r="F19" s="1" t="s">
        <v>69</v>
      </c>
    </row>
    <row r="20" spans="1:6" ht="15.75" customHeight="1">
      <c r="A20" s="35">
        <v>44729.333333333336</v>
      </c>
      <c r="B20" s="5">
        <f t="shared" si="0"/>
        <v>1.75</v>
      </c>
      <c r="C20" s="1">
        <v>5</v>
      </c>
      <c r="D20" s="1">
        <f t="shared" si="1"/>
        <v>210</v>
      </c>
      <c r="E20" s="1">
        <v>3</v>
      </c>
      <c r="F20" s="1" t="s">
        <v>69</v>
      </c>
    </row>
    <row r="21" spans="1:6" ht="15.75" customHeight="1">
      <c r="A21" s="35">
        <v>44729.583333333336</v>
      </c>
      <c r="B21" s="5">
        <f t="shared" si="0"/>
        <v>2</v>
      </c>
      <c r="C21" s="1">
        <v>5</v>
      </c>
      <c r="D21" s="1">
        <f t="shared" si="1"/>
        <v>205</v>
      </c>
      <c r="E21" s="1">
        <v>3</v>
      </c>
      <c r="F21" s="1" t="s">
        <v>69</v>
      </c>
    </row>
    <row r="22" spans="1:6" ht="15.75" customHeight="1">
      <c r="A22" s="35">
        <v>44729.833333333336</v>
      </c>
      <c r="B22" s="5">
        <f t="shared" si="0"/>
        <v>2.25</v>
      </c>
      <c r="C22" s="1">
        <v>5</v>
      </c>
      <c r="D22" s="1">
        <f t="shared" si="1"/>
        <v>200</v>
      </c>
      <c r="E22" s="1">
        <v>3</v>
      </c>
      <c r="F22" s="1" t="s">
        <v>69</v>
      </c>
    </row>
    <row r="23" spans="1:6" ht="15.75" customHeight="1">
      <c r="A23" s="35">
        <v>44730.375</v>
      </c>
      <c r="B23" s="5">
        <f t="shared" si="0"/>
        <v>2.7916666666642413</v>
      </c>
      <c r="C23" s="1">
        <v>5</v>
      </c>
      <c r="E23" s="1">
        <v>3</v>
      </c>
      <c r="F23" s="1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30"/>
  <sheetViews>
    <sheetView workbookViewId="0"/>
  </sheetViews>
  <sheetFormatPr baseColWidth="10" defaultColWidth="12.6640625" defaultRowHeight="15.75" customHeight="1"/>
  <sheetData>
    <row r="1" spans="1:12" ht="15.75" customHeight="1">
      <c r="A1" s="6" t="s">
        <v>24</v>
      </c>
      <c r="B1" s="7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29</v>
      </c>
      <c r="H1" s="6" t="s">
        <v>30</v>
      </c>
      <c r="I1" s="8" t="s">
        <v>31</v>
      </c>
      <c r="J1" s="1" t="s">
        <v>70</v>
      </c>
      <c r="K1" s="1" t="s">
        <v>70</v>
      </c>
      <c r="L1" s="1" t="s">
        <v>71</v>
      </c>
    </row>
    <row r="2" spans="1:12" ht="15.75" customHeight="1">
      <c r="B2" s="9" t="s">
        <v>43</v>
      </c>
      <c r="C2" s="1">
        <v>0</v>
      </c>
      <c r="D2" s="1">
        <v>240</v>
      </c>
      <c r="E2" s="1">
        <v>1</v>
      </c>
      <c r="F2" s="1">
        <f t="shared" ref="F2:F256" si="0">10^G2</f>
        <v>10</v>
      </c>
      <c r="G2" s="1">
        <v>1</v>
      </c>
      <c r="H2" s="1">
        <v>1</v>
      </c>
      <c r="I2" s="10">
        <f t="shared" ref="I2:I4" si="1">(H2/3)*F2*D2</f>
        <v>799.99999999999989</v>
      </c>
      <c r="L2" s="36">
        <f t="shared" ref="L2:L57" si="2">(H2/3)*F2*200</f>
        <v>666.66666666666663</v>
      </c>
    </row>
    <row r="3" spans="1:12" ht="15.75" customHeight="1">
      <c r="B3" s="9" t="s">
        <v>43</v>
      </c>
      <c r="C3" s="1">
        <v>0</v>
      </c>
      <c r="D3" s="1">
        <v>240</v>
      </c>
      <c r="E3" s="1">
        <v>2</v>
      </c>
      <c r="F3" s="1">
        <f t="shared" si="0"/>
        <v>10</v>
      </c>
      <c r="G3" s="1">
        <v>1</v>
      </c>
      <c r="H3" s="1">
        <v>1</v>
      </c>
      <c r="I3" s="10">
        <f t="shared" si="1"/>
        <v>799.99999999999989</v>
      </c>
      <c r="L3" s="36">
        <f t="shared" si="2"/>
        <v>666.66666666666663</v>
      </c>
    </row>
    <row r="4" spans="1:12" ht="15.75" customHeight="1">
      <c r="B4" s="9" t="s">
        <v>43</v>
      </c>
      <c r="C4" s="1">
        <v>0</v>
      </c>
      <c r="D4" s="1">
        <v>240</v>
      </c>
      <c r="E4" s="1">
        <v>3</v>
      </c>
      <c r="F4" s="1">
        <f t="shared" si="0"/>
        <v>10</v>
      </c>
      <c r="G4" s="1">
        <v>1</v>
      </c>
      <c r="H4" s="1">
        <v>1</v>
      </c>
      <c r="I4" s="10">
        <f t="shared" si="1"/>
        <v>799.99999999999989</v>
      </c>
      <c r="L4" s="36">
        <f t="shared" si="2"/>
        <v>666.66666666666663</v>
      </c>
    </row>
    <row r="5" spans="1:12" ht="15.75" customHeight="1">
      <c r="B5" s="9" t="s">
        <v>4</v>
      </c>
      <c r="C5" s="1">
        <v>0</v>
      </c>
      <c r="D5" s="1">
        <v>240</v>
      </c>
      <c r="E5" s="1">
        <v>1</v>
      </c>
      <c r="F5" s="1">
        <f t="shared" si="0"/>
        <v>10</v>
      </c>
      <c r="G5" s="1">
        <v>1</v>
      </c>
      <c r="H5" s="1">
        <v>0</v>
      </c>
      <c r="I5" s="37">
        <f t="shared" ref="I5:I6" si="3">(K5/3)*J5*D5</f>
        <v>80</v>
      </c>
      <c r="J5" s="1">
        <v>1</v>
      </c>
      <c r="K5" s="1">
        <v>1</v>
      </c>
      <c r="L5" s="36">
        <f t="shared" si="2"/>
        <v>0</v>
      </c>
    </row>
    <row r="6" spans="1:12" ht="15.75" customHeight="1">
      <c r="B6" s="9" t="s">
        <v>4</v>
      </c>
      <c r="C6" s="1">
        <v>0</v>
      </c>
      <c r="D6" s="1">
        <v>240</v>
      </c>
      <c r="E6" s="1">
        <v>2</v>
      </c>
      <c r="F6" s="1">
        <f t="shared" si="0"/>
        <v>10</v>
      </c>
      <c r="G6" s="1">
        <v>1</v>
      </c>
      <c r="H6" s="1">
        <v>0</v>
      </c>
      <c r="I6" s="37">
        <f t="shared" si="3"/>
        <v>80</v>
      </c>
      <c r="J6" s="1">
        <v>1</v>
      </c>
      <c r="K6" s="1">
        <v>1</v>
      </c>
      <c r="L6" s="36">
        <f t="shared" si="2"/>
        <v>0</v>
      </c>
    </row>
    <row r="7" spans="1:12" ht="15.75" customHeight="1">
      <c r="B7" s="9" t="s">
        <v>4</v>
      </c>
      <c r="C7" s="1">
        <v>0</v>
      </c>
      <c r="D7" s="1">
        <v>240</v>
      </c>
      <c r="E7" s="1">
        <v>3</v>
      </c>
      <c r="F7" s="1">
        <f t="shared" si="0"/>
        <v>10</v>
      </c>
      <c r="G7" s="1">
        <v>1</v>
      </c>
      <c r="H7" s="1">
        <v>1</v>
      </c>
      <c r="I7" s="10">
        <f t="shared" ref="I7:I13" si="4">(H7/3)*F7*D7</f>
        <v>799.99999999999989</v>
      </c>
      <c r="L7" s="36">
        <f t="shared" si="2"/>
        <v>666.66666666666663</v>
      </c>
    </row>
    <row r="8" spans="1:12" ht="15.75" customHeight="1">
      <c r="B8" s="9" t="s">
        <v>5</v>
      </c>
      <c r="C8" s="1">
        <v>0</v>
      </c>
      <c r="D8" s="1">
        <v>240</v>
      </c>
      <c r="E8" s="1">
        <v>1</v>
      </c>
      <c r="F8" s="1">
        <f t="shared" si="0"/>
        <v>10</v>
      </c>
      <c r="G8" s="1">
        <v>1</v>
      </c>
      <c r="H8" s="1">
        <v>7</v>
      </c>
      <c r="I8" s="10">
        <f t="shared" si="4"/>
        <v>5600.0000000000009</v>
      </c>
      <c r="L8" s="36">
        <f t="shared" si="2"/>
        <v>4666.666666666667</v>
      </c>
    </row>
    <row r="9" spans="1:12" ht="15.75" customHeight="1">
      <c r="B9" s="9" t="s">
        <v>5</v>
      </c>
      <c r="C9" s="1">
        <v>0</v>
      </c>
      <c r="D9" s="1">
        <v>240</v>
      </c>
      <c r="E9" s="1">
        <v>2</v>
      </c>
      <c r="F9" s="1">
        <f t="shared" si="0"/>
        <v>10</v>
      </c>
      <c r="G9" s="1">
        <v>1</v>
      </c>
      <c r="H9" s="1">
        <v>1</v>
      </c>
      <c r="I9" s="10">
        <f t="shared" si="4"/>
        <v>799.99999999999989</v>
      </c>
      <c r="L9" s="36">
        <f t="shared" si="2"/>
        <v>666.66666666666663</v>
      </c>
    </row>
    <row r="10" spans="1:12" ht="15.75" customHeight="1">
      <c r="B10" s="9" t="s">
        <v>5</v>
      </c>
      <c r="C10" s="1">
        <v>0</v>
      </c>
      <c r="D10" s="1">
        <v>240</v>
      </c>
      <c r="E10" s="1">
        <v>3</v>
      </c>
      <c r="F10" s="1">
        <f t="shared" si="0"/>
        <v>10</v>
      </c>
      <c r="G10" s="1">
        <v>1</v>
      </c>
      <c r="H10" s="1">
        <v>1</v>
      </c>
      <c r="I10" s="10">
        <f t="shared" si="4"/>
        <v>799.99999999999989</v>
      </c>
      <c r="L10" s="36">
        <f t="shared" si="2"/>
        <v>666.66666666666663</v>
      </c>
    </row>
    <row r="11" spans="1:12" ht="15.75" customHeight="1">
      <c r="B11" s="9">
        <v>232</v>
      </c>
      <c r="C11" s="1">
        <v>0</v>
      </c>
      <c r="D11" s="1">
        <v>240</v>
      </c>
      <c r="E11" s="1">
        <v>1</v>
      </c>
      <c r="F11" s="1">
        <f t="shared" si="0"/>
        <v>10</v>
      </c>
      <c r="G11" s="1">
        <v>1</v>
      </c>
      <c r="H11" s="1">
        <v>6</v>
      </c>
      <c r="I11" s="10">
        <f t="shared" si="4"/>
        <v>4800</v>
      </c>
      <c r="L11" s="36">
        <f t="shared" si="2"/>
        <v>4000</v>
      </c>
    </row>
    <row r="12" spans="1:12" ht="15.75" customHeight="1">
      <c r="B12" s="9">
        <v>232</v>
      </c>
      <c r="C12" s="1">
        <v>0</v>
      </c>
      <c r="D12" s="1">
        <v>240</v>
      </c>
      <c r="E12" s="1">
        <v>2</v>
      </c>
      <c r="F12" s="1">
        <f t="shared" si="0"/>
        <v>10</v>
      </c>
      <c r="G12" s="1">
        <v>1</v>
      </c>
      <c r="H12" s="1">
        <v>3</v>
      </c>
      <c r="I12" s="10">
        <f t="shared" si="4"/>
        <v>2400</v>
      </c>
      <c r="L12" s="36">
        <f t="shared" si="2"/>
        <v>2000</v>
      </c>
    </row>
    <row r="13" spans="1:12" ht="15.75" customHeight="1">
      <c r="B13" s="9">
        <v>232</v>
      </c>
      <c r="C13" s="1">
        <v>0</v>
      </c>
      <c r="D13" s="1">
        <v>240</v>
      </c>
      <c r="E13" s="1">
        <v>3</v>
      </c>
      <c r="F13" s="1">
        <f t="shared" si="0"/>
        <v>10</v>
      </c>
      <c r="G13" s="1">
        <v>1</v>
      </c>
      <c r="H13" s="1">
        <v>6</v>
      </c>
      <c r="I13" s="10">
        <f t="shared" si="4"/>
        <v>4800</v>
      </c>
      <c r="L13" s="36">
        <f t="shared" si="2"/>
        <v>4000</v>
      </c>
    </row>
    <row r="14" spans="1:12" ht="15.75" customHeight="1">
      <c r="B14" s="9">
        <v>460</v>
      </c>
      <c r="C14" s="1">
        <v>0</v>
      </c>
      <c r="D14" s="1">
        <v>240</v>
      </c>
      <c r="E14" s="1">
        <v>1</v>
      </c>
      <c r="F14" s="1">
        <f t="shared" si="0"/>
        <v>10</v>
      </c>
      <c r="G14" s="1">
        <v>1</v>
      </c>
      <c r="H14" s="1">
        <v>0</v>
      </c>
      <c r="I14" s="37">
        <f t="shared" ref="I14:I16" si="5">(K14/3)*J14*D14</f>
        <v>80</v>
      </c>
      <c r="J14" s="1">
        <v>1</v>
      </c>
      <c r="K14" s="1">
        <v>1</v>
      </c>
      <c r="L14" s="36">
        <f t="shared" si="2"/>
        <v>0</v>
      </c>
    </row>
    <row r="15" spans="1:12" ht="15.75" customHeight="1">
      <c r="B15" s="9">
        <v>460</v>
      </c>
      <c r="C15" s="1">
        <v>0</v>
      </c>
      <c r="D15" s="1">
        <v>240</v>
      </c>
      <c r="E15" s="1">
        <v>2</v>
      </c>
      <c r="F15" s="1">
        <f t="shared" si="0"/>
        <v>10</v>
      </c>
      <c r="G15" s="1">
        <v>1</v>
      </c>
      <c r="H15" s="1">
        <v>0</v>
      </c>
      <c r="I15" s="37">
        <f t="shared" si="5"/>
        <v>80</v>
      </c>
      <c r="J15" s="1">
        <v>1</v>
      </c>
      <c r="K15" s="1">
        <v>1</v>
      </c>
      <c r="L15" s="36">
        <f t="shared" si="2"/>
        <v>0</v>
      </c>
    </row>
    <row r="16" spans="1:12" ht="15.75" customHeight="1">
      <c r="B16" s="9">
        <v>460</v>
      </c>
      <c r="C16" s="1">
        <v>0</v>
      </c>
      <c r="D16" s="1">
        <v>240</v>
      </c>
      <c r="E16" s="1">
        <v>3</v>
      </c>
      <c r="F16" s="1">
        <f t="shared" si="0"/>
        <v>10</v>
      </c>
      <c r="G16" s="1">
        <v>1</v>
      </c>
      <c r="H16" s="1">
        <v>0</v>
      </c>
      <c r="I16" s="37">
        <f t="shared" si="5"/>
        <v>80</v>
      </c>
      <c r="J16" s="1">
        <v>1</v>
      </c>
      <c r="K16" s="1">
        <v>1</v>
      </c>
      <c r="L16" s="36">
        <f t="shared" si="2"/>
        <v>0</v>
      </c>
    </row>
    <row r="17" spans="2:12" ht="15.75" customHeight="1">
      <c r="B17" s="9">
        <v>550</v>
      </c>
      <c r="C17" s="1">
        <v>0</v>
      </c>
      <c r="D17" s="1">
        <v>240</v>
      </c>
      <c r="E17" s="1">
        <v>1</v>
      </c>
      <c r="F17" s="1">
        <f t="shared" si="0"/>
        <v>10</v>
      </c>
      <c r="G17" s="1">
        <v>1</v>
      </c>
      <c r="H17" s="1">
        <v>11</v>
      </c>
      <c r="I17" s="10">
        <f t="shared" ref="I17:I55" si="6">(H17/3)*F17*D17</f>
        <v>8800</v>
      </c>
      <c r="L17" s="36">
        <f t="shared" si="2"/>
        <v>7333.333333333333</v>
      </c>
    </row>
    <row r="18" spans="2:12" ht="15.75" customHeight="1">
      <c r="B18" s="9">
        <v>550</v>
      </c>
      <c r="C18" s="1">
        <v>0</v>
      </c>
      <c r="D18" s="1">
        <v>240</v>
      </c>
      <c r="E18" s="1">
        <v>2</v>
      </c>
      <c r="F18" s="1">
        <f t="shared" si="0"/>
        <v>10</v>
      </c>
      <c r="G18" s="1">
        <v>1</v>
      </c>
      <c r="H18" s="1">
        <v>8</v>
      </c>
      <c r="I18" s="10">
        <f t="shared" si="6"/>
        <v>6399.9999999999991</v>
      </c>
      <c r="L18" s="36">
        <f t="shared" si="2"/>
        <v>5333.333333333333</v>
      </c>
    </row>
    <row r="19" spans="2:12" ht="15.75" customHeight="1">
      <c r="B19" s="9">
        <v>550</v>
      </c>
      <c r="C19" s="1">
        <v>0</v>
      </c>
      <c r="D19" s="1">
        <v>240</v>
      </c>
      <c r="E19" s="1">
        <v>3</v>
      </c>
      <c r="F19" s="1">
        <f t="shared" si="0"/>
        <v>10</v>
      </c>
      <c r="G19" s="1">
        <v>1</v>
      </c>
      <c r="H19" s="1">
        <v>13</v>
      </c>
      <c r="I19" s="10">
        <f t="shared" si="6"/>
        <v>10399.999999999998</v>
      </c>
      <c r="L19" s="36">
        <f t="shared" si="2"/>
        <v>8666.6666666666661</v>
      </c>
    </row>
    <row r="20" spans="2:12" ht="15.75" customHeight="1">
      <c r="B20" s="9">
        <v>253</v>
      </c>
      <c r="C20" s="1">
        <v>0</v>
      </c>
      <c r="D20" s="1">
        <v>240</v>
      </c>
      <c r="E20" s="1">
        <v>1</v>
      </c>
      <c r="F20" s="1">
        <f t="shared" si="0"/>
        <v>10</v>
      </c>
      <c r="G20" s="1">
        <v>1</v>
      </c>
      <c r="H20" s="1">
        <v>3</v>
      </c>
      <c r="I20" s="10">
        <f t="shared" si="6"/>
        <v>2400</v>
      </c>
      <c r="L20" s="36">
        <f t="shared" si="2"/>
        <v>2000</v>
      </c>
    </row>
    <row r="21" spans="2:12" ht="15.75" customHeight="1">
      <c r="B21" s="9">
        <v>253</v>
      </c>
      <c r="C21" s="1">
        <v>0</v>
      </c>
      <c r="D21" s="1">
        <v>240</v>
      </c>
      <c r="E21" s="1">
        <v>2</v>
      </c>
      <c r="F21" s="1">
        <f t="shared" si="0"/>
        <v>10</v>
      </c>
      <c r="G21" s="1">
        <v>1</v>
      </c>
      <c r="H21" s="1">
        <v>9</v>
      </c>
      <c r="I21" s="10">
        <f t="shared" si="6"/>
        <v>7200</v>
      </c>
      <c r="L21" s="36">
        <f t="shared" si="2"/>
        <v>6000</v>
      </c>
    </row>
    <row r="22" spans="2:12" ht="15.75" customHeight="1">
      <c r="B22" s="9">
        <v>253</v>
      </c>
      <c r="C22" s="1">
        <v>0</v>
      </c>
      <c r="D22" s="1">
        <v>240</v>
      </c>
      <c r="E22" s="1">
        <v>3</v>
      </c>
      <c r="F22" s="1">
        <f t="shared" si="0"/>
        <v>10</v>
      </c>
      <c r="G22" s="1">
        <v>1</v>
      </c>
      <c r="H22" s="1">
        <v>4</v>
      </c>
      <c r="I22" s="10">
        <f t="shared" si="6"/>
        <v>3199.9999999999995</v>
      </c>
      <c r="L22" s="36">
        <f t="shared" si="2"/>
        <v>2666.6666666666665</v>
      </c>
    </row>
    <row r="23" spans="2:12" ht="15.75" customHeight="1">
      <c r="B23" s="9" t="s">
        <v>72</v>
      </c>
      <c r="C23" s="1">
        <v>0</v>
      </c>
      <c r="D23" s="1">
        <v>240</v>
      </c>
      <c r="E23" s="1">
        <v>1</v>
      </c>
      <c r="F23" s="1">
        <f t="shared" si="0"/>
        <v>10</v>
      </c>
      <c r="G23" s="1">
        <v>1</v>
      </c>
      <c r="H23" s="1">
        <v>1</v>
      </c>
      <c r="I23" s="10">
        <f t="shared" si="6"/>
        <v>799.99999999999989</v>
      </c>
      <c r="L23" s="36">
        <f t="shared" si="2"/>
        <v>666.66666666666663</v>
      </c>
    </row>
    <row r="24" spans="2:12" ht="15.75" customHeight="1">
      <c r="B24" s="9" t="s">
        <v>72</v>
      </c>
      <c r="C24" s="1">
        <v>0</v>
      </c>
      <c r="D24" s="1">
        <v>240</v>
      </c>
      <c r="E24" s="1">
        <v>2</v>
      </c>
      <c r="F24" s="1">
        <f t="shared" si="0"/>
        <v>10</v>
      </c>
      <c r="G24" s="1">
        <v>1</v>
      </c>
      <c r="H24" s="1">
        <v>2</v>
      </c>
      <c r="I24" s="10">
        <f t="shared" si="6"/>
        <v>1599.9999999999998</v>
      </c>
      <c r="L24" s="36">
        <f t="shared" si="2"/>
        <v>1333.3333333333333</v>
      </c>
    </row>
    <row r="25" spans="2:12" ht="15.75" customHeight="1">
      <c r="B25" s="9" t="s">
        <v>72</v>
      </c>
      <c r="C25" s="1">
        <v>0</v>
      </c>
      <c r="D25" s="1">
        <v>240</v>
      </c>
      <c r="E25" s="1">
        <v>3</v>
      </c>
      <c r="F25" s="1">
        <f t="shared" si="0"/>
        <v>10</v>
      </c>
      <c r="G25" s="1">
        <v>1</v>
      </c>
      <c r="H25" s="1">
        <v>1</v>
      </c>
      <c r="I25" s="10">
        <f t="shared" si="6"/>
        <v>799.99999999999989</v>
      </c>
      <c r="L25" s="36">
        <f t="shared" si="2"/>
        <v>666.66666666666663</v>
      </c>
    </row>
    <row r="26" spans="2:12" ht="15.75" customHeight="1">
      <c r="B26" s="9">
        <v>163</v>
      </c>
      <c r="C26" s="1">
        <v>0</v>
      </c>
      <c r="D26" s="1">
        <v>240</v>
      </c>
      <c r="E26" s="1">
        <v>1</v>
      </c>
      <c r="F26" s="1">
        <f t="shared" si="0"/>
        <v>10</v>
      </c>
      <c r="G26" s="1">
        <v>1</v>
      </c>
      <c r="H26" s="1">
        <v>4</v>
      </c>
      <c r="I26" s="10">
        <f t="shared" si="6"/>
        <v>3199.9999999999995</v>
      </c>
      <c r="L26" s="36">
        <f t="shared" si="2"/>
        <v>2666.6666666666665</v>
      </c>
    </row>
    <row r="27" spans="2:12" ht="15.75" customHeight="1">
      <c r="B27" s="9">
        <v>163</v>
      </c>
      <c r="C27" s="1">
        <v>0</v>
      </c>
      <c r="D27" s="1">
        <v>240</v>
      </c>
      <c r="E27" s="1">
        <v>2</v>
      </c>
      <c r="F27" s="1">
        <f t="shared" si="0"/>
        <v>10</v>
      </c>
      <c r="G27" s="1">
        <v>1</v>
      </c>
      <c r="H27" s="1">
        <v>2</v>
      </c>
      <c r="I27" s="10">
        <f t="shared" si="6"/>
        <v>1599.9999999999998</v>
      </c>
      <c r="L27" s="36">
        <f t="shared" si="2"/>
        <v>1333.3333333333333</v>
      </c>
    </row>
    <row r="28" spans="2:12" ht="15.75" customHeight="1">
      <c r="B28" s="9">
        <v>163</v>
      </c>
      <c r="C28" s="1">
        <v>0</v>
      </c>
      <c r="D28" s="1">
        <v>240</v>
      </c>
      <c r="E28" s="1">
        <v>3</v>
      </c>
      <c r="F28" s="1">
        <f t="shared" si="0"/>
        <v>10</v>
      </c>
      <c r="G28" s="1">
        <v>1</v>
      </c>
      <c r="H28" s="1">
        <v>1</v>
      </c>
      <c r="I28" s="10">
        <f t="shared" si="6"/>
        <v>799.99999999999989</v>
      </c>
      <c r="L28" s="36">
        <f t="shared" si="2"/>
        <v>666.66666666666663</v>
      </c>
    </row>
    <row r="29" spans="2:12" ht="15.75" customHeight="1">
      <c r="B29" s="9">
        <v>228</v>
      </c>
      <c r="C29" s="1">
        <v>0</v>
      </c>
      <c r="D29" s="1">
        <v>240</v>
      </c>
      <c r="E29" s="1">
        <v>1</v>
      </c>
      <c r="F29" s="1">
        <f t="shared" si="0"/>
        <v>10</v>
      </c>
      <c r="G29" s="1">
        <v>1</v>
      </c>
      <c r="H29" s="1">
        <v>1</v>
      </c>
      <c r="I29" s="10">
        <f t="shared" si="6"/>
        <v>799.99999999999989</v>
      </c>
      <c r="L29" s="36">
        <f t="shared" si="2"/>
        <v>666.66666666666663</v>
      </c>
    </row>
    <row r="30" spans="2:12" ht="15.75" customHeight="1">
      <c r="B30" s="9">
        <v>228</v>
      </c>
      <c r="C30" s="1">
        <v>0</v>
      </c>
      <c r="D30" s="1">
        <v>240</v>
      </c>
      <c r="E30" s="1">
        <v>2</v>
      </c>
      <c r="F30" s="1">
        <f t="shared" si="0"/>
        <v>10</v>
      </c>
      <c r="G30" s="1">
        <v>1</v>
      </c>
      <c r="H30" s="1">
        <v>3</v>
      </c>
      <c r="I30" s="10">
        <f t="shared" si="6"/>
        <v>2400</v>
      </c>
      <c r="L30" s="36">
        <f t="shared" si="2"/>
        <v>2000</v>
      </c>
    </row>
    <row r="31" spans="2:12" ht="15.75" customHeight="1">
      <c r="B31" s="9">
        <v>228</v>
      </c>
      <c r="C31" s="1">
        <v>0</v>
      </c>
      <c r="D31" s="1">
        <v>240</v>
      </c>
      <c r="E31" s="1">
        <v>3</v>
      </c>
      <c r="F31" s="1">
        <f t="shared" si="0"/>
        <v>10</v>
      </c>
      <c r="G31" s="1">
        <v>1</v>
      </c>
      <c r="H31" s="1">
        <v>4</v>
      </c>
      <c r="I31" s="10">
        <f t="shared" si="6"/>
        <v>3199.9999999999995</v>
      </c>
      <c r="L31" s="36">
        <f t="shared" si="2"/>
        <v>2666.6666666666665</v>
      </c>
    </row>
    <row r="32" spans="2:12" ht="15.75" customHeight="1">
      <c r="B32" s="9">
        <v>177</v>
      </c>
      <c r="C32" s="1">
        <v>0</v>
      </c>
      <c r="D32" s="1">
        <v>240</v>
      </c>
      <c r="E32" s="1">
        <v>1</v>
      </c>
      <c r="F32" s="1">
        <f t="shared" si="0"/>
        <v>10</v>
      </c>
      <c r="G32" s="1">
        <v>1</v>
      </c>
      <c r="H32" s="1">
        <v>3</v>
      </c>
      <c r="I32" s="10">
        <f t="shared" si="6"/>
        <v>2400</v>
      </c>
      <c r="L32" s="36">
        <f t="shared" si="2"/>
        <v>2000</v>
      </c>
    </row>
    <row r="33" spans="2:12" ht="15.75" customHeight="1">
      <c r="B33" s="9">
        <v>177</v>
      </c>
      <c r="C33" s="1">
        <v>0</v>
      </c>
      <c r="D33" s="1">
        <v>240</v>
      </c>
      <c r="E33" s="1">
        <v>2</v>
      </c>
      <c r="F33" s="1">
        <f t="shared" si="0"/>
        <v>10</v>
      </c>
      <c r="G33" s="1">
        <v>1</v>
      </c>
      <c r="H33" s="1">
        <v>5</v>
      </c>
      <c r="I33" s="10">
        <f t="shared" si="6"/>
        <v>4000.0000000000005</v>
      </c>
      <c r="L33" s="36">
        <f t="shared" si="2"/>
        <v>3333.3333333333335</v>
      </c>
    </row>
    <row r="34" spans="2:12" ht="15.75" customHeight="1">
      <c r="B34" s="9">
        <v>177</v>
      </c>
      <c r="C34" s="1">
        <v>0</v>
      </c>
      <c r="D34" s="1">
        <v>240</v>
      </c>
      <c r="E34" s="1">
        <v>3</v>
      </c>
      <c r="F34" s="1">
        <f t="shared" si="0"/>
        <v>10</v>
      </c>
      <c r="G34" s="1">
        <v>1</v>
      </c>
      <c r="H34" s="1">
        <v>14</v>
      </c>
      <c r="I34" s="10">
        <f t="shared" si="6"/>
        <v>11200.000000000002</v>
      </c>
      <c r="L34" s="36">
        <f t="shared" si="2"/>
        <v>9333.3333333333339</v>
      </c>
    </row>
    <row r="35" spans="2:12" ht="15.75" customHeight="1">
      <c r="B35" s="9" t="s">
        <v>43</v>
      </c>
      <c r="C35" s="1">
        <v>6</v>
      </c>
      <c r="D35" s="1">
        <v>235</v>
      </c>
      <c r="E35" s="1">
        <v>1</v>
      </c>
      <c r="F35" s="1">
        <f t="shared" si="0"/>
        <v>10</v>
      </c>
      <c r="G35" s="1">
        <v>1</v>
      </c>
      <c r="H35" s="1">
        <v>2</v>
      </c>
      <c r="I35" s="10">
        <f t="shared" si="6"/>
        <v>1566.6666666666665</v>
      </c>
      <c r="L35" s="36">
        <f t="shared" si="2"/>
        <v>1333.3333333333333</v>
      </c>
    </row>
    <row r="36" spans="2:12" ht="15.75" customHeight="1">
      <c r="B36" s="9" t="s">
        <v>43</v>
      </c>
      <c r="C36" s="1">
        <v>6</v>
      </c>
      <c r="D36" s="1">
        <v>235</v>
      </c>
      <c r="E36" s="1">
        <v>2</v>
      </c>
      <c r="F36" s="1">
        <f t="shared" si="0"/>
        <v>10</v>
      </c>
      <c r="G36" s="1">
        <v>1</v>
      </c>
      <c r="H36" s="1">
        <v>1</v>
      </c>
      <c r="I36" s="10">
        <f t="shared" si="6"/>
        <v>783.33333333333326</v>
      </c>
      <c r="L36" s="36">
        <f t="shared" si="2"/>
        <v>666.66666666666663</v>
      </c>
    </row>
    <row r="37" spans="2:12" ht="15.75" customHeight="1">
      <c r="B37" s="9" t="s">
        <v>43</v>
      </c>
      <c r="C37" s="1">
        <v>6</v>
      </c>
      <c r="D37" s="1">
        <v>235</v>
      </c>
      <c r="E37" s="1">
        <v>3</v>
      </c>
      <c r="F37" s="1">
        <f t="shared" si="0"/>
        <v>10</v>
      </c>
      <c r="G37" s="1">
        <v>1</v>
      </c>
      <c r="H37" s="1">
        <v>1</v>
      </c>
      <c r="I37" s="10">
        <f t="shared" si="6"/>
        <v>783.33333333333326</v>
      </c>
      <c r="L37" s="36">
        <f t="shared" si="2"/>
        <v>666.66666666666663</v>
      </c>
    </row>
    <row r="38" spans="2:12" ht="15.75" customHeight="1">
      <c r="B38" s="9" t="s">
        <v>4</v>
      </c>
      <c r="C38" s="1">
        <v>6</v>
      </c>
      <c r="D38" s="1">
        <v>235</v>
      </c>
      <c r="E38" s="1">
        <v>1</v>
      </c>
      <c r="F38" s="1">
        <f t="shared" si="0"/>
        <v>100</v>
      </c>
      <c r="G38" s="1">
        <v>2</v>
      </c>
      <c r="H38" s="1">
        <v>7</v>
      </c>
      <c r="I38" s="10">
        <f t="shared" si="6"/>
        <v>54833.333333333336</v>
      </c>
      <c r="L38" s="36">
        <f t="shared" si="2"/>
        <v>46666.666666666672</v>
      </c>
    </row>
    <row r="39" spans="2:12" ht="15.75" customHeight="1">
      <c r="B39" s="9" t="s">
        <v>4</v>
      </c>
      <c r="C39" s="1">
        <v>6</v>
      </c>
      <c r="D39" s="1">
        <v>235</v>
      </c>
      <c r="E39" s="1">
        <v>2</v>
      </c>
      <c r="F39" s="1">
        <f t="shared" si="0"/>
        <v>100</v>
      </c>
      <c r="G39" s="1">
        <v>2</v>
      </c>
      <c r="H39" s="1">
        <v>3</v>
      </c>
      <c r="I39" s="10">
        <f t="shared" si="6"/>
        <v>23500</v>
      </c>
      <c r="L39" s="36">
        <f t="shared" si="2"/>
        <v>20000</v>
      </c>
    </row>
    <row r="40" spans="2:12" ht="15.75" customHeight="1">
      <c r="B40" s="9" t="s">
        <v>4</v>
      </c>
      <c r="C40" s="1">
        <v>6</v>
      </c>
      <c r="D40" s="1">
        <v>235</v>
      </c>
      <c r="E40" s="1">
        <v>3</v>
      </c>
      <c r="F40" s="1">
        <f t="shared" si="0"/>
        <v>100</v>
      </c>
      <c r="G40" s="1">
        <v>2</v>
      </c>
      <c r="H40" s="1">
        <v>5</v>
      </c>
      <c r="I40" s="10">
        <f t="shared" si="6"/>
        <v>39166.666666666672</v>
      </c>
      <c r="L40" s="36">
        <f t="shared" si="2"/>
        <v>33333.333333333336</v>
      </c>
    </row>
    <row r="41" spans="2:12" ht="15.75" customHeight="1">
      <c r="B41" s="9" t="s">
        <v>5</v>
      </c>
      <c r="C41" s="1">
        <v>6</v>
      </c>
      <c r="D41" s="1">
        <v>235</v>
      </c>
      <c r="E41" s="1">
        <v>1</v>
      </c>
      <c r="F41" s="1">
        <f t="shared" si="0"/>
        <v>10</v>
      </c>
      <c r="G41" s="1">
        <v>1</v>
      </c>
      <c r="H41" s="1">
        <v>8</v>
      </c>
      <c r="I41" s="10">
        <f t="shared" si="6"/>
        <v>6266.6666666666661</v>
      </c>
      <c r="L41" s="36">
        <f t="shared" si="2"/>
        <v>5333.333333333333</v>
      </c>
    </row>
    <row r="42" spans="2:12" ht="15.75" customHeight="1">
      <c r="B42" s="9" t="s">
        <v>5</v>
      </c>
      <c r="C42" s="1">
        <v>6</v>
      </c>
      <c r="D42" s="1">
        <v>235</v>
      </c>
      <c r="E42" s="1">
        <v>2</v>
      </c>
      <c r="F42" s="1">
        <f t="shared" si="0"/>
        <v>10</v>
      </c>
      <c r="G42" s="1">
        <v>1</v>
      </c>
      <c r="H42" s="1">
        <v>6</v>
      </c>
      <c r="I42" s="10">
        <f t="shared" si="6"/>
        <v>4700</v>
      </c>
      <c r="L42" s="36">
        <f t="shared" si="2"/>
        <v>4000</v>
      </c>
    </row>
    <row r="43" spans="2:12" ht="15.75" customHeight="1">
      <c r="B43" s="9" t="s">
        <v>5</v>
      </c>
      <c r="C43" s="1">
        <v>6</v>
      </c>
      <c r="D43" s="1">
        <v>235</v>
      </c>
      <c r="E43" s="1">
        <v>3</v>
      </c>
      <c r="F43" s="1">
        <f t="shared" si="0"/>
        <v>10</v>
      </c>
      <c r="G43" s="1">
        <v>1</v>
      </c>
      <c r="H43" s="1">
        <v>3</v>
      </c>
      <c r="I43" s="10">
        <f t="shared" si="6"/>
        <v>2350</v>
      </c>
      <c r="L43" s="36">
        <f t="shared" si="2"/>
        <v>2000</v>
      </c>
    </row>
    <row r="44" spans="2:12" ht="15.75" customHeight="1">
      <c r="B44" s="9">
        <v>232</v>
      </c>
      <c r="C44" s="1">
        <v>6</v>
      </c>
      <c r="D44" s="1">
        <v>235</v>
      </c>
      <c r="E44" s="1">
        <v>1</v>
      </c>
      <c r="F44" s="1">
        <f t="shared" si="0"/>
        <v>10</v>
      </c>
      <c r="G44" s="1">
        <v>1</v>
      </c>
      <c r="H44" s="1">
        <v>9</v>
      </c>
      <c r="I44" s="10">
        <f t="shared" si="6"/>
        <v>7050</v>
      </c>
      <c r="L44" s="36">
        <f t="shared" si="2"/>
        <v>6000</v>
      </c>
    </row>
    <row r="45" spans="2:12" ht="15.75" customHeight="1">
      <c r="B45" s="9">
        <v>232</v>
      </c>
      <c r="C45" s="1">
        <v>6</v>
      </c>
      <c r="D45" s="1">
        <v>235</v>
      </c>
      <c r="E45" s="1">
        <v>2</v>
      </c>
      <c r="F45" s="1">
        <f t="shared" si="0"/>
        <v>10</v>
      </c>
      <c r="G45" s="1">
        <v>1</v>
      </c>
      <c r="H45" s="1">
        <v>11</v>
      </c>
      <c r="I45" s="10">
        <f t="shared" si="6"/>
        <v>8616.6666666666661</v>
      </c>
      <c r="L45" s="36">
        <f t="shared" si="2"/>
        <v>7333.333333333333</v>
      </c>
    </row>
    <row r="46" spans="2:12" ht="15.75" customHeight="1">
      <c r="B46" s="9">
        <v>232</v>
      </c>
      <c r="C46" s="1">
        <v>6</v>
      </c>
      <c r="D46" s="1">
        <v>235</v>
      </c>
      <c r="E46" s="1">
        <v>3</v>
      </c>
      <c r="F46" s="1">
        <f t="shared" si="0"/>
        <v>10</v>
      </c>
      <c r="G46" s="1">
        <v>1</v>
      </c>
      <c r="H46" s="1">
        <v>8</v>
      </c>
      <c r="I46" s="10">
        <f t="shared" si="6"/>
        <v>6266.6666666666661</v>
      </c>
      <c r="L46" s="36">
        <f t="shared" si="2"/>
        <v>5333.333333333333</v>
      </c>
    </row>
    <row r="47" spans="2:12" ht="15.75" customHeight="1">
      <c r="B47" s="9">
        <v>460</v>
      </c>
      <c r="C47" s="1">
        <v>6</v>
      </c>
      <c r="D47" s="1">
        <v>235</v>
      </c>
      <c r="E47" s="1">
        <v>1</v>
      </c>
      <c r="F47" s="1">
        <f t="shared" si="0"/>
        <v>10</v>
      </c>
      <c r="G47" s="1">
        <v>1</v>
      </c>
      <c r="H47" s="1">
        <v>26</v>
      </c>
      <c r="I47" s="10">
        <f t="shared" si="6"/>
        <v>20366.666666666664</v>
      </c>
      <c r="L47" s="36">
        <f t="shared" si="2"/>
        <v>17333.333333333332</v>
      </c>
    </row>
    <row r="48" spans="2:12" ht="15.75" customHeight="1">
      <c r="B48" s="9">
        <v>460</v>
      </c>
      <c r="C48" s="1">
        <v>6</v>
      </c>
      <c r="D48" s="1">
        <v>235</v>
      </c>
      <c r="E48" s="1">
        <v>2</v>
      </c>
      <c r="F48" s="1">
        <f t="shared" si="0"/>
        <v>10</v>
      </c>
      <c r="G48" s="1">
        <v>1</v>
      </c>
      <c r="H48" s="1">
        <v>20</v>
      </c>
      <c r="I48" s="10">
        <f t="shared" si="6"/>
        <v>15666.666666666668</v>
      </c>
      <c r="L48" s="36">
        <f t="shared" si="2"/>
        <v>13333.333333333334</v>
      </c>
    </row>
    <row r="49" spans="2:12" ht="15.75" customHeight="1">
      <c r="B49" s="9">
        <v>460</v>
      </c>
      <c r="C49" s="1">
        <v>6</v>
      </c>
      <c r="D49" s="1">
        <v>235</v>
      </c>
      <c r="E49" s="1">
        <v>3</v>
      </c>
      <c r="F49" s="1">
        <f t="shared" si="0"/>
        <v>10</v>
      </c>
      <c r="G49" s="1">
        <v>1</v>
      </c>
      <c r="H49" s="1">
        <v>31</v>
      </c>
      <c r="I49" s="10">
        <f t="shared" si="6"/>
        <v>24283.333333333336</v>
      </c>
      <c r="L49" s="36">
        <f t="shared" si="2"/>
        <v>20666.666666666668</v>
      </c>
    </row>
    <row r="50" spans="2:12" ht="15.75" customHeight="1">
      <c r="B50" s="9">
        <v>550</v>
      </c>
      <c r="C50" s="1">
        <v>6</v>
      </c>
      <c r="D50" s="1">
        <v>235</v>
      </c>
      <c r="E50" s="1">
        <v>1</v>
      </c>
      <c r="F50" s="1">
        <f t="shared" si="0"/>
        <v>10</v>
      </c>
      <c r="G50" s="1">
        <v>1</v>
      </c>
      <c r="H50" s="1">
        <v>16</v>
      </c>
      <c r="I50" s="10">
        <f t="shared" si="6"/>
        <v>12533.333333333332</v>
      </c>
      <c r="L50" s="36">
        <f t="shared" si="2"/>
        <v>10666.666666666666</v>
      </c>
    </row>
    <row r="51" spans="2:12" ht="15.75" customHeight="1">
      <c r="B51" s="9">
        <v>550</v>
      </c>
      <c r="C51" s="1">
        <v>6</v>
      </c>
      <c r="D51" s="1">
        <v>235</v>
      </c>
      <c r="E51" s="1">
        <v>2</v>
      </c>
      <c r="F51" s="1">
        <f t="shared" si="0"/>
        <v>10</v>
      </c>
      <c r="G51" s="1">
        <v>1</v>
      </c>
      <c r="H51" s="1">
        <v>20</v>
      </c>
      <c r="I51" s="10">
        <f t="shared" si="6"/>
        <v>15666.666666666668</v>
      </c>
      <c r="L51" s="36">
        <f t="shared" si="2"/>
        <v>13333.333333333334</v>
      </c>
    </row>
    <row r="52" spans="2:12" ht="15.75" customHeight="1">
      <c r="B52" s="9">
        <v>550</v>
      </c>
      <c r="C52" s="1">
        <v>6</v>
      </c>
      <c r="D52" s="1">
        <v>235</v>
      </c>
      <c r="E52" s="1">
        <v>3</v>
      </c>
      <c r="F52" s="1">
        <f t="shared" si="0"/>
        <v>10</v>
      </c>
      <c r="G52" s="1">
        <v>1</v>
      </c>
      <c r="H52" s="1">
        <v>11</v>
      </c>
      <c r="I52" s="10">
        <f t="shared" si="6"/>
        <v>8616.6666666666661</v>
      </c>
      <c r="L52" s="36">
        <f t="shared" si="2"/>
        <v>7333.333333333333</v>
      </c>
    </row>
    <row r="53" spans="2:12" ht="15.75" customHeight="1">
      <c r="B53" s="9">
        <v>253</v>
      </c>
      <c r="C53" s="1">
        <v>6</v>
      </c>
      <c r="D53" s="1">
        <v>235</v>
      </c>
      <c r="E53" s="1">
        <v>1</v>
      </c>
      <c r="F53" s="1">
        <f t="shared" si="0"/>
        <v>10</v>
      </c>
      <c r="G53" s="1">
        <v>1</v>
      </c>
      <c r="H53" s="1">
        <v>9</v>
      </c>
      <c r="I53" s="10">
        <f t="shared" si="6"/>
        <v>7050</v>
      </c>
      <c r="L53" s="36">
        <f t="shared" si="2"/>
        <v>6000</v>
      </c>
    </row>
    <row r="54" spans="2:12" ht="15.75" customHeight="1">
      <c r="B54" s="9">
        <v>253</v>
      </c>
      <c r="C54" s="1">
        <v>6</v>
      </c>
      <c r="D54" s="1">
        <v>235</v>
      </c>
      <c r="E54" s="1">
        <v>2</v>
      </c>
      <c r="F54" s="1">
        <f t="shared" si="0"/>
        <v>10</v>
      </c>
      <c r="G54" s="1">
        <v>1</v>
      </c>
      <c r="H54" s="1">
        <v>6</v>
      </c>
      <c r="I54" s="10">
        <f t="shared" si="6"/>
        <v>4700</v>
      </c>
      <c r="L54" s="36">
        <f t="shared" si="2"/>
        <v>4000</v>
      </c>
    </row>
    <row r="55" spans="2:12" ht="15.75" customHeight="1">
      <c r="B55" s="9">
        <v>253</v>
      </c>
      <c r="C55" s="1">
        <v>6</v>
      </c>
      <c r="D55" s="1">
        <v>235</v>
      </c>
      <c r="E55" s="1">
        <v>3</v>
      </c>
      <c r="F55" s="1">
        <f t="shared" si="0"/>
        <v>10</v>
      </c>
      <c r="G55" s="1">
        <v>1</v>
      </c>
      <c r="H55" s="1">
        <v>10</v>
      </c>
      <c r="I55" s="10">
        <f t="shared" si="6"/>
        <v>7833.3333333333339</v>
      </c>
      <c r="L55" s="36">
        <f t="shared" si="2"/>
        <v>6666.666666666667</v>
      </c>
    </row>
    <row r="56" spans="2:12" ht="15.75" customHeight="1">
      <c r="B56" s="9" t="s">
        <v>72</v>
      </c>
      <c r="C56" s="1">
        <v>6</v>
      </c>
      <c r="D56" s="1">
        <v>235</v>
      </c>
      <c r="E56" s="1">
        <v>1</v>
      </c>
      <c r="F56" s="1">
        <f t="shared" si="0"/>
        <v>10</v>
      </c>
      <c r="G56" s="1">
        <v>1</v>
      </c>
      <c r="H56" s="1">
        <v>0</v>
      </c>
      <c r="I56" s="37">
        <f>(K56/3)*J56*D56</f>
        <v>78.333333333333329</v>
      </c>
      <c r="J56" s="1">
        <v>1</v>
      </c>
      <c r="K56" s="1">
        <v>1</v>
      </c>
      <c r="L56" s="36">
        <f t="shared" si="2"/>
        <v>0</v>
      </c>
    </row>
    <row r="57" spans="2:12" ht="15.75" customHeight="1">
      <c r="B57" s="9" t="s">
        <v>72</v>
      </c>
      <c r="C57" s="1">
        <v>6</v>
      </c>
      <c r="D57" s="1">
        <v>235</v>
      </c>
      <c r="E57" s="1">
        <v>2</v>
      </c>
      <c r="F57" s="1">
        <f t="shared" si="0"/>
        <v>10</v>
      </c>
      <c r="G57" s="1">
        <v>1</v>
      </c>
      <c r="H57" s="1">
        <v>3</v>
      </c>
      <c r="I57" s="10">
        <f>(H57/3)*F57*D57</f>
        <v>2350</v>
      </c>
      <c r="L57" s="36">
        <f t="shared" si="2"/>
        <v>2000</v>
      </c>
    </row>
    <row r="58" spans="2:12" ht="15.75" customHeight="1">
      <c r="B58" s="9" t="s">
        <v>72</v>
      </c>
      <c r="C58" s="1">
        <v>6</v>
      </c>
      <c r="D58" s="1">
        <v>235</v>
      </c>
      <c r="E58" s="1">
        <v>3</v>
      </c>
      <c r="F58" s="1">
        <f t="shared" si="0"/>
        <v>10</v>
      </c>
      <c r="G58" s="1">
        <v>1</v>
      </c>
      <c r="H58" s="1">
        <v>0</v>
      </c>
      <c r="I58" s="37">
        <f>(K58/3)*J58*D58</f>
        <v>78.333333333333329</v>
      </c>
      <c r="J58" s="1">
        <v>1</v>
      </c>
      <c r="K58" s="1">
        <v>1</v>
      </c>
      <c r="L58" s="36">
        <f>(K58/3)*J58*200</f>
        <v>66.666666666666657</v>
      </c>
    </row>
    <row r="59" spans="2:12" ht="15.75" customHeight="1">
      <c r="B59" s="9">
        <v>163</v>
      </c>
      <c r="C59" s="1">
        <v>6</v>
      </c>
      <c r="D59" s="1">
        <v>235</v>
      </c>
      <c r="E59" s="1">
        <v>1</v>
      </c>
      <c r="F59" s="1">
        <f t="shared" si="0"/>
        <v>10</v>
      </c>
      <c r="G59" s="1">
        <v>1</v>
      </c>
      <c r="H59" s="1">
        <v>5</v>
      </c>
      <c r="I59" s="10">
        <f t="shared" ref="I59:I73" si="7">(H59/3)*F59*D59</f>
        <v>3916.666666666667</v>
      </c>
      <c r="L59" s="36">
        <f t="shared" ref="L59:L298" si="8">(H59/3)*F59*200</f>
        <v>3333.3333333333335</v>
      </c>
    </row>
    <row r="60" spans="2:12" ht="15.75" customHeight="1">
      <c r="B60" s="9">
        <v>163</v>
      </c>
      <c r="C60" s="1">
        <v>6</v>
      </c>
      <c r="D60" s="1">
        <v>235</v>
      </c>
      <c r="E60" s="1">
        <v>2</v>
      </c>
      <c r="F60" s="1">
        <f t="shared" si="0"/>
        <v>10</v>
      </c>
      <c r="G60" s="1">
        <v>1</v>
      </c>
      <c r="H60" s="1">
        <v>5</v>
      </c>
      <c r="I60" s="10">
        <f t="shared" si="7"/>
        <v>3916.666666666667</v>
      </c>
      <c r="L60" s="36">
        <f t="shared" si="8"/>
        <v>3333.3333333333335</v>
      </c>
    </row>
    <row r="61" spans="2:12" ht="15.75" customHeight="1">
      <c r="B61" s="9">
        <v>163</v>
      </c>
      <c r="C61" s="1">
        <v>6</v>
      </c>
      <c r="D61" s="1">
        <v>235</v>
      </c>
      <c r="E61" s="1">
        <v>3</v>
      </c>
      <c r="F61" s="1">
        <f t="shared" si="0"/>
        <v>10</v>
      </c>
      <c r="G61" s="1">
        <v>1</v>
      </c>
      <c r="H61" s="1">
        <v>5</v>
      </c>
      <c r="I61" s="10">
        <f t="shared" si="7"/>
        <v>3916.666666666667</v>
      </c>
      <c r="L61" s="36">
        <f t="shared" si="8"/>
        <v>3333.3333333333335</v>
      </c>
    </row>
    <row r="62" spans="2:12" ht="15.75" customHeight="1">
      <c r="B62" s="9">
        <v>228</v>
      </c>
      <c r="C62" s="1">
        <v>6</v>
      </c>
      <c r="D62" s="1">
        <v>235</v>
      </c>
      <c r="E62" s="1">
        <v>1</v>
      </c>
      <c r="F62" s="1">
        <f t="shared" si="0"/>
        <v>10</v>
      </c>
      <c r="G62" s="1">
        <v>1</v>
      </c>
      <c r="H62" s="1">
        <v>8</v>
      </c>
      <c r="I62" s="10">
        <f t="shared" si="7"/>
        <v>6266.6666666666661</v>
      </c>
      <c r="L62" s="36">
        <f t="shared" si="8"/>
        <v>5333.333333333333</v>
      </c>
    </row>
    <row r="63" spans="2:12" ht="15.75" customHeight="1">
      <c r="B63" s="9">
        <v>228</v>
      </c>
      <c r="C63" s="1">
        <v>6</v>
      </c>
      <c r="D63" s="1">
        <v>235</v>
      </c>
      <c r="E63" s="1">
        <v>2</v>
      </c>
      <c r="F63" s="1">
        <f t="shared" si="0"/>
        <v>10</v>
      </c>
      <c r="G63" s="1">
        <v>1</v>
      </c>
      <c r="H63" s="1">
        <v>3</v>
      </c>
      <c r="I63" s="10">
        <f t="shared" si="7"/>
        <v>2350</v>
      </c>
      <c r="L63" s="36">
        <f t="shared" si="8"/>
        <v>2000</v>
      </c>
    </row>
    <row r="64" spans="2:12" ht="15.75" customHeight="1">
      <c r="B64" s="9">
        <v>228</v>
      </c>
      <c r="C64" s="1">
        <v>6</v>
      </c>
      <c r="D64" s="1">
        <v>235</v>
      </c>
      <c r="E64" s="1">
        <v>3</v>
      </c>
      <c r="F64" s="1">
        <f t="shared" si="0"/>
        <v>10</v>
      </c>
      <c r="G64" s="1">
        <v>1</v>
      </c>
      <c r="H64" s="1">
        <v>4</v>
      </c>
      <c r="I64" s="10">
        <f t="shared" si="7"/>
        <v>3133.333333333333</v>
      </c>
      <c r="L64" s="36">
        <f t="shared" si="8"/>
        <v>2666.6666666666665</v>
      </c>
    </row>
    <row r="65" spans="2:12" ht="15.75" customHeight="1">
      <c r="B65" s="9">
        <v>177</v>
      </c>
      <c r="C65" s="1">
        <v>6</v>
      </c>
      <c r="D65" s="1">
        <v>235</v>
      </c>
      <c r="E65" s="1">
        <v>1</v>
      </c>
      <c r="F65" s="1">
        <f t="shared" si="0"/>
        <v>10</v>
      </c>
      <c r="G65" s="1">
        <v>1</v>
      </c>
      <c r="H65" s="1">
        <v>21</v>
      </c>
      <c r="I65" s="10">
        <f t="shared" si="7"/>
        <v>16450</v>
      </c>
      <c r="L65" s="36">
        <f t="shared" si="8"/>
        <v>14000</v>
      </c>
    </row>
    <row r="66" spans="2:12" ht="15.75" customHeight="1">
      <c r="B66" s="9">
        <v>177</v>
      </c>
      <c r="C66" s="1">
        <v>6</v>
      </c>
      <c r="D66" s="1">
        <v>235</v>
      </c>
      <c r="E66" s="1">
        <v>2</v>
      </c>
      <c r="F66" s="1">
        <f t="shared" si="0"/>
        <v>10</v>
      </c>
      <c r="G66" s="1">
        <v>1</v>
      </c>
      <c r="H66" s="1">
        <v>15</v>
      </c>
      <c r="I66" s="10">
        <f t="shared" si="7"/>
        <v>11750</v>
      </c>
      <c r="L66" s="36">
        <f t="shared" si="8"/>
        <v>10000</v>
      </c>
    </row>
    <row r="67" spans="2:12" ht="15.75" customHeight="1">
      <c r="B67" s="9">
        <v>177</v>
      </c>
      <c r="C67" s="1">
        <v>6</v>
      </c>
      <c r="D67" s="1">
        <v>235</v>
      </c>
      <c r="E67" s="1">
        <v>3</v>
      </c>
      <c r="F67" s="1">
        <f t="shared" si="0"/>
        <v>10</v>
      </c>
      <c r="G67" s="1">
        <v>1</v>
      </c>
      <c r="H67" s="1">
        <v>19</v>
      </c>
      <c r="I67" s="10">
        <f t="shared" si="7"/>
        <v>14883.333333333332</v>
      </c>
      <c r="L67" s="36">
        <f t="shared" si="8"/>
        <v>12666.666666666666</v>
      </c>
    </row>
    <row r="68" spans="2:12" ht="15.75" customHeight="1">
      <c r="B68" s="9" t="s">
        <v>43</v>
      </c>
      <c r="C68" s="1">
        <v>18</v>
      </c>
      <c r="D68" s="1">
        <v>230</v>
      </c>
      <c r="E68" s="1">
        <v>1</v>
      </c>
      <c r="F68" s="1">
        <f t="shared" si="0"/>
        <v>10</v>
      </c>
      <c r="G68" s="1">
        <v>1</v>
      </c>
      <c r="H68" s="1">
        <v>2</v>
      </c>
      <c r="I68" s="10">
        <f t="shared" si="7"/>
        <v>1533.3333333333333</v>
      </c>
      <c r="L68" s="36">
        <f t="shared" si="8"/>
        <v>1333.3333333333333</v>
      </c>
    </row>
    <row r="69" spans="2:12" ht="13">
      <c r="B69" s="9" t="s">
        <v>43</v>
      </c>
      <c r="C69" s="1">
        <v>18</v>
      </c>
      <c r="D69" s="1">
        <v>230</v>
      </c>
      <c r="E69" s="1">
        <v>2</v>
      </c>
      <c r="F69" s="1">
        <f t="shared" si="0"/>
        <v>10</v>
      </c>
      <c r="G69" s="1">
        <v>1</v>
      </c>
      <c r="H69" s="1">
        <v>4</v>
      </c>
      <c r="I69" s="10">
        <f t="shared" si="7"/>
        <v>3066.6666666666665</v>
      </c>
      <c r="L69" s="36">
        <f t="shared" si="8"/>
        <v>2666.6666666666665</v>
      </c>
    </row>
    <row r="70" spans="2:12" ht="13">
      <c r="B70" s="9" t="s">
        <v>43</v>
      </c>
      <c r="C70" s="1">
        <v>18</v>
      </c>
      <c r="D70" s="1">
        <v>230</v>
      </c>
      <c r="E70" s="1">
        <v>3</v>
      </c>
      <c r="F70" s="1">
        <f t="shared" si="0"/>
        <v>10</v>
      </c>
      <c r="G70" s="1">
        <v>1</v>
      </c>
      <c r="H70" s="1">
        <v>5</v>
      </c>
      <c r="I70" s="10">
        <f t="shared" si="7"/>
        <v>3833.3333333333335</v>
      </c>
      <c r="L70" s="36">
        <f t="shared" si="8"/>
        <v>3333.3333333333335</v>
      </c>
    </row>
    <row r="71" spans="2:12" ht="13">
      <c r="B71" s="9" t="s">
        <v>4</v>
      </c>
      <c r="C71" s="1">
        <v>18</v>
      </c>
      <c r="D71" s="1">
        <v>230</v>
      </c>
      <c r="E71" s="1">
        <v>1</v>
      </c>
      <c r="F71" s="1">
        <f t="shared" si="0"/>
        <v>1000</v>
      </c>
      <c r="G71" s="1">
        <v>3</v>
      </c>
      <c r="H71" s="1">
        <v>9</v>
      </c>
      <c r="I71" s="10">
        <f t="shared" si="7"/>
        <v>690000</v>
      </c>
      <c r="L71" s="36">
        <f t="shared" si="8"/>
        <v>600000</v>
      </c>
    </row>
    <row r="72" spans="2:12" ht="13">
      <c r="B72" s="9" t="s">
        <v>4</v>
      </c>
      <c r="C72" s="1">
        <v>18</v>
      </c>
      <c r="D72" s="1">
        <v>230</v>
      </c>
      <c r="E72" s="1">
        <v>2</v>
      </c>
      <c r="F72" s="1">
        <f t="shared" si="0"/>
        <v>100</v>
      </c>
      <c r="G72" s="1">
        <v>2</v>
      </c>
      <c r="H72" s="1">
        <v>13</v>
      </c>
      <c r="I72" s="10">
        <f t="shared" si="7"/>
        <v>99666.666666666657</v>
      </c>
      <c r="L72" s="36">
        <f t="shared" si="8"/>
        <v>86666.666666666657</v>
      </c>
    </row>
    <row r="73" spans="2:12" ht="13">
      <c r="B73" s="9" t="s">
        <v>4</v>
      </c>
      <c r="C73" s="1">
        <v>18</v>
      </c>
      <c r="D73" s="1">
        <v>230</v>
      </c>
      <c r="E73" s="1">
        <v>3</v>
      </c>
      <c r="F73" s="1">
        <f t="shared" si="0"/>
        <v>100</v>
      </c>
      <c r="G73" s="1">
        <v>2</v>
      </c>
      <c r="H73" s="1">
        <v>14</v>
      </c>
      <c r="I73" s="10">
        <f t="shared" si="7"/>
        <v>107333.33333333334</v>
      </c>
      <c r="L73" s="36">
        <f t="shared" si="8"/>
        <v>93333.333333333343</v>
      </c>
    </row>
    <row r="74" spans="2:12" ht="13">
      <c r="B74" s="9" t="s">
        <v>5</v>
      </c>
      <c r="C74" s="1">
        <v>18</v>
      </c>
      <c r="D74" s="1">
        <v>230</v>
      </c>
      <c r="E74" s="1">
        <v>1</v>
      </c>
      <c r="F74" s="1">
        <f t="shared" si="0"/>
        <v>10</v>
      </c>
      <c r="G74" s="1">
        <v>1</v>
      </c>
      <c r="H74" s="1">
        <v>0</v>
      </c>
      <c r="I74" s="37">
        <f>(K74/3)*J74*D74</f>
        <v>76.666666666666657</v>
      </c>
      <c r="J74" s="1">
        <v>1</v>
      </c>
      <c r="K74" s="1">
        <v>1</v>
      </c>
      <c r="L74" s="36">
        <f t="shared" si="8"/>
        <v>0</v>
      </c>
    </row>
    <row r="75" spans="2:12" ht="13">
      <c r="B75" s="9" t="s">
        <v>5</v>
      </c>
      <c r="C75" s="1">
        <v>18</v>
      </c>
      <c r="D75" s="1">
        <v>230</v>
      </c>
      <c r="E75" s="1">
        <v>2</v>
      </c>
      <c r="F75" s="1">
        <f t="shared" si="0"/>
        <v>1000</v>
      </c>
      <c r="G75" s="1">
        <v>3</v>
      </c>
      <c r="H75" s="1">
        <v>13</v>
      </c>
      <c r="I75" s="10">
        <f t="shared" ref="I75:I268" si="9">(H75/3)*F75*D75</f>
        <v>996666.66666666663</v>
      </c>
      <c r="L75" s="36">
        <f t="shared" si="8"/>
        <v>866666.66666666663</v>
      </c>
    </row>
    <row r="76" spans="2:12" ht="13">
      <c r="B76" s="9" t="s">
        <v>5</v>
      </c>
      <c r="C76" s="1">
        <v>18</v>
      </c>
      <c r="D76" s="1">
        <v>230</v>
      </c>
      <c r="E76" s="1">
        <v>3</v>
      </c>
      <c r="F76" s="1">
        <f t="shared" si="0"/>
        <v>1000</v>
      </c>
      <c r="G76" s="1">
        <v>3</v>
      </c>
      <c r="H76" s="1">
        <v>12</v>
      </c>
      <c r="I76" s="10">
        <f t="shared" si="9"/>
        <v>920000</v>
      </c>
      <c r="L76" s="36">
        <f t="shared" si="8"/>
        <v>800000</v>
      </c>
    </row>
    <row r="77" spans="2:12" ht="13">
      <c r="B77" s="9">
        <v>232</v>
      </c>
      <c r="C77" s="1">
        <v>18</v>
      </c>
      <c r="D77" s="1">
        <v>230</v>
      </c>
      <c r="E77" s="1">
        <v>1</v>
      </c>
      <c r="F77" s="1">
        <f t="shared" si="0"/>
        <v>100</v>
      </c>
      <c r="G77" s="1">
        <v>2</v>
      </c>
      <c r="H77" s="1">
        <v>34</v>
      </c>
      <c r="I77" s="10">
        <f t="shared" si="9"/>
        <v>260666.66666666672</v>
      </c>
      <c r="L77" s="36">
        <f t="shared" si="8"/>
        <v>226666.66666666669</v>
      </c>
    </row>
    <row r="78" spans="2:12" ht="13">
      <c r="B78" s="9">
        <v>232</v>
      </c>
      <c r="C78" s="1">
        <v>18</v>
      </c>
      <c r="D78" s="1">
        <v>230</v>
      </c>
      <c r="E78" s="1">
        <v>2</v>
      </c>
      <c r="F78" s="1">
        <f t="shared" si="0"/>
        <v>100</v>
      </c>
      <c r="G78" s="1">
        <v>2</v>
      </c>
      <c r="H78" s="1">
        <v>23</v>
      </c>
      <c r="I78" s="10">
        <f t="shared" si="9"/>
        <v>176333.33333333334</v>
      </c>
      <c r="L78" s="36">
        <f t="shared" si="8"/>
        <v>153333.33333333334</v>
      </c>
    </row>
    <row r="79" spans="2:12" ht="13">
      <c r="B79" s="9">
        <v>232</v>
      </c>
      <c r="C79" s="1">
        <v>18</v>
      </c>
      <c r="D79" s="1">
        <v>230</v>
      </c>
      <c r="E79" s="1">
        <v>3</v>
      </c>
      <c r="F79" s="1">
        <f t="shared" si="0"/>
        <v>100</v>
      </c>
      <c r="G79" s="1">
        <v>2</v>
      </c>
      <c r="H79" s="1">
        <v>17</v>
      </c>
      <c r="I79" s="10">
        <f t="shared" si="9"/>
        <v>130333.33333333336</v>
      </c>
      <c r="L79" s="36">
        <f t="shared" si="8"/>
        <v>113333.33333333334</v>
      </c>
    </row>
    <row r="80" spans="2:12" ht="13">
      <c r="B80" s="9">
        <v>460</v>
      </c>
      <c r="C80" s="1">
        <v>18</v>
      </c>
      <c r="D80" s="1">
        <v>230</v>
      </c>
      <c r="E80" s="1">
        <v>1</v>
      </c>
      <c r="F80" s="1">
        <f t="shared" si="0"/>
        <v>1000</v>
      </c>
      <c r="G80" s="1">
        <v>3</v>
      </c>
      <c r="H80" s="1">
        <v>10</v>
      </c>
      <c r="I80" s="10">
        <f t="shared" si="9"/>
        <v>766666.66666666674</v>
      </c>
      <c r="L80" s="36">
        <f t="shared" si="8"/>
        <v>666666.66666666674</v>
      </c>
    </row>
    <row r="81" spans="2:12" ht="13">
      <c r="B81" s="9">
        <v>460</v>
      </c>
      <c r="C81" s="1">
        <v>18</v>
      </c>
      <c r="D81" s="1">
        <v>230</v>
      </c>
      <c r="E81" s="1">
        <v>2</v>
      </c>
      <c r="F81" s="1">
        <f t="shared" si="0"/>
        <v>1000</v>
      </c>
      <c r="G81" s="1">
        <v>3</v>
      </c>
      <c r="H81" s="1">
        <v>17</v>
      </c>
      <c r="I81" s="10">
        <f t="shared" si="9"/>
        <v>1303333.3333333335</v>
      </c>
      <c r="L81" s="36">
        <f t="shared" si="8"/>
        <v>1133333.3333333335</v>
      </c>
    </row>
    <row r="82" spans="2:12" ht="13">
      <c r="B82" s="9">
        <v>460</v>
      </c>
      <c r="C82" s="1">
        <v>18</v>
      </c>
      <c r="D82" s="1">
        <v>230</v>
      </c>
      <c r="E82" s="1">
        <v>3</v>
      </c>
      <c r="F82" s="1">
        <f t="shared" si="0"/>
        <v>1000</v>
      </c>
      <c r="G82" s="1">
        <v>3</v>
      </c>
      <c r="H82" s="1">
        <v>15</v>
      </c>
      <c r="I82" s="10">
        <f t="shared" si="9"/>
        <v>1150000</v>
      </c>
      <c r="L82" s="36">
        <f t="shared" si="8"/>
        <v>1000000</v>
      </c>
    </row>
    <row r="83" spans="2:12" ht="13">
      <c r="B83" s="9">
        <v>550</v>
      </c>
      <c r="C83" s="1">
        <v>18</v>
      </c>
      <c r="D83" s="1">
        <v>230</v>
      </c>
      <c r="E83" s="1">
        <v>1</v>
      </c>
      <c r="F83" s="1">
        <f t="shared" si="0"/>
        <v>100</v>
      </c>
      <c r="G83" s="1">
        <v>2</v>
      </c>
      <c r="H83" s="1">
        <v>13</v>
      </c>
      <c r="I83" s="10">
        <f t="shared" si="9"/>
        <v>99666.666666666657</v>
      </c>
      <c r="L83" s="36">
        <f t="shared" si="8"/>
        <v>86666.666666666657</v>
      </c>
    </row>
    <row r="84" spans="2:12" ht="13">
      <c r="B84" s="9">
        <v>550</v>
      </c>
      <c r="C84" s="1">
        <v>18</v>
      </c>
      <c r="D84" s="1">
        <v>230</v>
      </c>
      <c r="E84" s="1">
        <v>2</v>
      </c>
      <c r="F84" s="1">
        <f t="shared" si="0"/>
        <v>100</v>
      </c>
      <c r="G84" s="1">
        <v>2</v>
      </c>
      <c r="H84" s="1">
        <v>11</v>
      </c>
      <c r="I84" s="10">
        <f t="shared" si="9"/>
        <v>84333.333333333328</v>
      </c>
      <c r="L84" s="36">
        <f t="shared" si="8"/>
        <v>73333.333333333328</v>
      </c>
    </row>
    <row r="85" spans="2:12" ht="13">
      <c r="B85" s="9">
        <v>550</v>
      </c>
      <c r="C85" s="1">
        <v>18</v>
      </c>
      <c r="D85" s="1">
        <v>230</v>
      </c>
      <c r="E85" s="1">
        <v>3</v>
      </c>
      <c r="F85" s="1">
        <f t="shared" si="0"/>
        <v>100</v>
      </c>
      <c r="G85" s="1">
        <v>2</v>
      </c>
      <c r="H85" s="1">
        <v>8</v>
      </c>
      <c r="I85" s="10">
        <f t="shared" si="9"/>
        <v>61333.333333333321</v>
      </c>
      <c r="L85" s="36">
        <f t="shared" si="8"/>
        <v>53333.333333333328</v>
      </c>
    </row>
    <row r="86" spans="2:12" ht="13">
      <c r="B86" s="9">
        <v>253</v>
      </c>
      <c r="C86" s="1">
        <v>18</v>
      </c>
      <c r="D86" s="1">
        <v>230</v>
      </c>
      <c r="E86" s="1">
        <v>1</v>
      </c>
      <c r="F86" s="1">
        <f t="shared" si="0"/>
        <v>1000</v>
      </c>
      <c r="G86" s="1">
        <v>3</v>
      </c>
      <c r="H86" s="1">
        <v>9</v>
      </c>
      <c r="I86" s="10">
        <f t="shared" si="9"/>
        <v>690000</v>
      </c>
      <c r="L86" s="36">
        <f t="shared" si="8"/>
        <v>600000</v>
      </c>
    </row>
    <row r="87" spans="2:12" ht="13">
      <c r="B87" s="9">
        <v>253</v>
      </c>
      <c r="C87" s="1">
        <v>18</v>
      </c>
      <c r="D87" s="1">
        <v>230</v>
      </c>
      <c r="E87" s="1">
        <v>2</v>
      </c>
      <c r="F87" s="1">
        <f t="shared" si="0"/>
        <v>1000</v>
      </c>
      <c r="G87" s="1">
        <v>3</v>
      </c>
      <c r="H87" s="1">
        <v>10</v>
      </c>
      <c r="I87" s="10">
        <f t="shared" si="9"/>
        <v>766666.66666666674</v>
      </c>
      <c r="L87" s="36">
        <f t="shared" si="8"/>
        <v>666666.66666666674</v>
      </c>
    </row>
    <row r="88" spans="2:12" ht="13">
      <c r="B88" s="9">
        <v>253</v>
      </c>
      <c r="C88" s="1">
        <v>18</v>
      </c>
      <c r="D88" s="1">
        <v>230</v>
      </c>
      <c r="E88" s="1">
        <v>3</v>
      </c>
      <c r="F88" s="1">
        <f t="shared" si="0"/>
        <v>1000</v>
      </c>
      <c r="G88" s="1">
        <v>3</v>
      </c>
      <c r="H88" s="1">
        <v>11</v>
      </c>
      <c r="I88" s="10">
        <f t="shared" si="9"/>
        <v>843333.33333333326</v>
      </c>
      <c r="L88" s="36">
        <f t="shared" si="8"/>
        <v>733333.33333333326</v>
      </c>
    </row>
    <row r="89" spans="2:12" ht="13">
      <c r="B89" s="9" t="s">
        <v>72</v>
      </c>
      <c r="C89" s="1">
        <v>18</v>
      </c>
      <c r="D89" s="1">
        <v>230</v>
      </c>
      <c r="E89" s="1">
        <v>1</v>
      </c>
      <c r="F89" s="1">
        <f t="shared" si="0"/>
        <v>1000</v>
      </c>
      <c r="G89" s="1">
        <v>3</v>
      </c>
      <c r="H89" s="1">
        <v>5</v>
      </c>
      <c r="I89" s="10">
        <f t="shared" si="9"/>
        <v>383333.33333333337</v>
      </c>
      <c r="L89" s="36">
        <f t="shared" si="8"/>
        <v>333333.33333333337</v>
      </c>
    </row>
    <row r="90" spans="2:12" ht="13">
      <c r="B90" s="9" t="s">
        <v>72</v>
      </c>
      <c r="C90" s="1">
        <v>18</v>
      </c>
      <c r="D90" s="1">
        <v>230</v>
      </c>
      <c r="E90" s="1">
        <v>2</v>
      </c>
      <c r="F90" s="1">
        <f t="shared" si="0"/>
        <v>1000</v>
      </c>
      <c r="G90" s="1">
        <v>3</v>
      </c>
      <c r="H90" s="1">
        <v>18</v>
      </c>
      <c r="I90" s="10">
        <f t="shared" si="9"/>
        <v>1380000</v>
      </c>
      <c r="L90" s="36">
        <f t="shared" si="8"/>
        <v>1200000</v>
      </c>
    </row>
    <row r="91" spans="2:12" ht="13">
      <c r="B91" s="9" t="s">
        <v>72</v>
      </c>
      <c r="C91" s="1">
        <v>18</v>
      </c>
      <c r="D91" s="1">
        <v>230</v>
      </c>
      <c r="E91" s="1">
        <v>3</v>
      </c>
      <c r="F91" s="1">
        <f t="shared" si="0"/>
        <v>1000</v>
      </c>
      <c r="G91" s="1">
        <v>3</v>
      </c>
      <c r="H91" s="1">
        <v>10</v>
      </c>
      <c r="I91" s="10">
        <f t="shared" si="9"/>
        <v>766666.66666666674</v>
      </c>
      <c r="L91" s="36">
        <f t="shared" si="8"/>
        <v>666666.66666666674</v>
      </c>
    </row>
    <row r="92" spans="2:12" ht="13">
      <c r="B92" s="9">
        <v>163</v>
      </c>
      <c r="C92" s="1">
        <v>18</v>
      </c>
      <c r="D92" s="1">
        <v>230</v>
      </c>
      <c r="E92" s="1">
        <v>1</v>
      </c>
      <c r="F92" s="1">
        <f t="shared" si="0"/>
        <v>1000</v>
      </c>
      <c r="G92" s="1">
        <v>3</v>
      </c>
      <c r="H92" s="1">
        <v>24</v>
      </c>
      <c r="I92" s="10">
        <f t="shared" si="9"/>
        <v>1840000</v>
      </c>
      <c r="L92" s="36">
        <f t="shared" si="8"/>
        <v>1600000</v>
      </c>
    </row>
    <row r="93" spans="2:12" ht="13">
      <c r="B93" s="9">
        <v>163</v>
      </c>
      <c r="C93" s="1">
        <v>18</v>
      </c>
      <c r="D93" s="1">
        <v>230</v>
      </c>
      <c r="E93" s="1">
        <v>2</v>
      </c>
      <c r="F93" s="1">
        <f t="shared" si="0"/>
        <v>1000</v>
      </c>
      <c r="G93" s="1">
        <v>3</v>
      </c>
      <c r="H93" s="1">
        <v>14</v>
      </c>
      <c r="I93" s="10">
        <f t="shared" si="9"/>
        <v>1073333.3333333335</v>
      </c>
      <c r="L93" s="36">
        <f t="shared" si="8"/>
        <v>933333.33333333337</v>
      </c>
    </row>
    <row r="94" spans="2:12" ht="13">
      <c r="B94" s="9">
        <v>163</v>
      </c>
      <c r="C94" s="1">
        <v>18</v>
      </c>
      <c r="D94" s="1">
        <v>230</v>
      </c>
      <c r="E94" s="1">
        <v>3</v>
      </c>
      <c r="F94" s="1">
        <f t="shared" si="0"/>
        <v>1000</v>
      </c>
      <c r="G94" s="1">
        <v>3</v>
      </c>
      <c r="H94" s="1">
        <v>16</v>
      </c>
      <c r="I94" s="10">
        <f t="shared" si="9"/>
        <v>1226666.6666666665</v>
      </c>
      <c r="L94" s="36">
        <f t="shared" si="8"/>
        <v>1066666.6666666665</v>
      </c>
    </row>
    <row r="95" spans="2:12" ht="13">
      <c r="B95" s="9">
        <v>228</v>
      </c>
      <c r="C95" s="1">
        <v>18</v>
      </c>
      <c r="D95" s="1">
        <v>230</v>
      </c>
      <c r="E95" s="1">
        <v>1</v>
      </c>
      <c r="F95" s="1">
        <f t="shared" si="0"/>
        <v>1000</v>
      </c>
      <c r="G95" s="1">
        <v>3</v>
      </c>
      <c r="H95" s="1">
        <v>7</v>
      </c>
      <c r="I95" s="10">
        <f t="shared" si="9"/>
        <v>536666.66666666674</v>
      </c>
      <c r="L95" s="36">
        <f t="shared" si="8"/>
        <v>466666.66666666669</v>
      </c>
    </row>
    <row r="96" spans="2:12" ht="13">
      <c r="B96" s="9">
        <v>228</v>
      </c>
      <c r="C96" s="1">
        <v>18</v>
      </c>
      <c r="D96" s="1">
        <v>230</v>
      </c>
      <c r="E96" s="1">
        <v>2</v>
      </c>
      <c r="F96" s="1">
        <f t="shared" si="0"/>
        <v>1000</v>
      </c>
      <c r="G96" s="1">
        <v>3</v>
      </c>
      <c r="H96" s="1">
        <v>10</v>
      </c>
      <c r="I96" s="10">
        <f t="shared" si="9"/>
        <v>766666.66666666674</v>
      </c>
      <c r="L96" s="36">
        <f t="shared" si="8"/>
        <v>666666.66666666674</v>
      </c>
    </row>
    <row r="97" spans="2:12" ht="13">
      <c r="B97" s="9">
        <v>228</v>
      </c>
      <c r="C97" s="1">
        <v>18</v>
      </c>
      <c r="D97" s="1">
        <v>230</v>
      </c>
      <c r="E97" s="1">
        <v>3</v>
      </c>
      <c r="F97" s="1">
        <f t="shared" si="0"/>
        <v>1000</v>
      </c>
      <c r="G97" s="1">
        <v>3</v>
      </c>
      <c r="H97" s="1">
        <v>5</v>
      </c>
      <c r="I97" s="10">
        <f t="shared" si="9"/>
        <v>383333.33333333337</v>
      </c>
      <c r="L97" s="36">
        <f t="shared" si="8"/>
        <v>333333.33333333337</v>
      </c>
    </row>
    <row r="98" spans="2:12" ht="13">
      <c r="B98" s="9">
        <v>177</v>
      </c>
      <c r="C98" s="1">
        <v>18</v>
      </c>
      <c r="D98" s="1">
        <v>230</v>
      </c>
      <c r="E98" s="1">
        <v>1</v>
      </c>
      <c r="F98" s="1">
        <f t="shared" si="0"/>
        <v>1000</v>
      </c>
      <c r="G98" s="1">
        <v>3</v>
      </c>
      <c r="H98" s="1">
        <v>18</v>
      </c>
      <c r="I98" s="10">
        <f t="shared" si="9"/>
        <v>1380000</v>
      </c>
      <c r="L98" s="36">
        <f t="shared" si="8"/>
        <v>1200000</v>
      </c>
    </row>
    <row r="99" spans="2:12" ht="13">
      <c r="B99" s="9">
        <v>177</v>
      </c>
      <c r="C99" s="1">
        <v>18</v>
      </c>
      <c r="D99" s="1">
        <v>230</v>
      </c>
      <c r="E99" s="1">
        <v>2</v>
      </c>
      <c r="F99" s="1">
        <f t="shared" si="0"/>
        <v>1000</v>
      </c>
      <c r="G99" s="1">
        <v>3</v>
      </c>
      <c r="H99" s="1">
        <v>19</v>
      </c>
      <c r="I99" s="10">
        <f t="shared" si="9"/>
        <v>1456666.6666666665</v>
      </c>
      <c r="L99" s="36">
        <f t="shared" si="8"/>
        <v>1266666.6666666665</v>
      </c>
    </row>
    <row r="100" spans="2:12" ht="13">
      <c r="B100" s="9">
        <v>177</v>
      </c>
      <c r="C100" s="1">
        <v>18</v>
      </c>
      <c r="D100" s="1">
        <v>230</v>
      </c>
      <c r="E100" s="1">
        <v>3</v>
      </c>
      <c r="F100" s="1">
        <f t="shared" si="0"/>
        <v>1000</v>
      </c>
      <c r="G100" s="1">
        <v>3</v>
      </c>
      <c r="H100" s="1">
        <v>19</v>
      </c>
      <c r="I100" s="10">
        <f t="shared" si="9"/>
        <v>1456666.6666666665</v>
      </c>
      <c r="L100" s="36">
        <f t="shared" si="8"/>
        <v>1266666.6666666665</v>
      </c>
    </row>
    <row r="101" spans="2:12" ht="13">
      <c r="B101" s="9" t="s">
        <v>43</v>
      </c>
      <c r="C101" s="1">
        <v>24</v>
      </c>
      <c r="D101" s="1">
        <v>225</v>
      </c>
      <c r="E101" s="1">
        <v>1</v>
      </c>
      <c r="F101" s="1">
        <f t="shared" si="0"/>
        <v>10</v>
      </c>
      <c r="G101" s="1">
        <v>1</v>
      </c>
      <c r="H101" s="1">
        <v>5</v>
      </c>
      <c r="I101" s="10">
        <f t="shared" si="9"/>
        <v>3750.0000000000005</v>
      </c>
      <c r="L101" s="36">
        <f t="shared" si="8"/>
        <v>3333.3333333333335</v>
      </c>
    </row>
    <row r="102" spans="2:12" ht="13">
      <c r="B102" s="9" t="s">
        <v>43</v>
      </c>
      <c r="C102" s="1">
        <v>24</v>
      </c>
      <c r="D102" s="1">
        <v>225</v>
      </c>
      <c r="E102" s="1">
        <v>2</v>
      </c>
      <c r="F102" s="1">
        <f t="shared" si="0"/>
        <v>10</v>
      </c>
      <c r="G102" s="1">
        <v>1</v>
      </c>
      <c r="H102" s="1">
        <v>8</v>
      </c>
      <c r="I102" s="10">
        <f t="shared" si="9"/>
        <v>5999.9999999999991</v>
      </c>
      <c r="L102" s="36">
        <f t="shared" si="8"/>
        <v>5333.333333333333</v>
      </c>
    </row>
    <row r="103" spans="2:12" ht="13">
      <c r="B103" s="9" t="s">
        <v>43</v>
      </c>
      <c r="C103" s="1">
        <v>24</v>
      </c>
      <c r="D103" s="1">
        <v>225</v>
      </c>
      <c r="E103" s="1">
        <v>3</v>
      </c>
      <c r="F103" s="1">
        <f t="shared" si="0"/>
        <v>10</v>
      </c>
      <c r="G103" s="1">
        <v>1</v>
      </c>
      <c r="H103" s="1">
        <v>9</v>
      </c>
      <c r="I103" s="10">
        <f t="shared" si="9"/>
        <v>6750</v>
      </c>
      <c r="L103" s="36">
        <f t="shared" si="8"/>
        <v>6000</v>
      </c>
    </row>
    <row r="104" spans="2:12" ht="13">
      <c r="B104" s="9" t="s">
        <v>4</v>
      </c>
      <c r="C104" s="1">
        <v>24</v>
      </c>
      <c r="D104" s="1">
        <v>225</v>
      </c>
      <c r="E104" s="1">
        <v>1</v>
      </c>
      <c r="F104" s="1">
        <f t="shared" si="0"/>
        <v>1000</v>
      </c>
      <c r="G104" s="1">
        <v>3</v>
      </c>
      <c r="H104" s="1">
        <v>5</v>
      </c>
      <c r="I104" s="10">
        <f t="shared" si="9"/>
        <v>375000</v>
      </c>
      <c r="L104" s="36">
        <f t="shared" si="8"/>
        <v>333333.33333333337</v>
      </c>
    </row>
    <row r="105" spans="2:12" ht="13">
      <c r="B105" s="9" t="s">
        <v>4</v>
      </c>
      <c r="C105" s="1">
        <v>24</v>
      </c>
      <c r="D105" s="1">
        <v>225</v>
      </c>
      <c r="E105" s="1">
        <v>2</v>
      </c>
      <c r="F105" s="1">
        <f t="shared" si="0"/>
        <v>1000</v>
      </c>
      <c r="G105" s="1">
        <v>3</v>
      </c>
      <c r="H105" s="1">
        <v>3</v>
      </c>
      <c r="I105" s="10">
        <f t="shared" si="9"/>
        <v>225000</v>
      </c>
      <c r="L105" s="36">
        <f t="shared" si="8"/>
        <v>200000</v>
      </c>
    </row>
    <row r="106" spans="2:12" ht="13">
      <c r="B106" s="9" t="s">
        <v>4</v>
      </c>
      <c r="C106" s="1">
        <v>24</v>
      </c>
      <c r="D106" s="1">
        <v>225</v>
      </c>
      <c r="E106" s="1">
        <v>3</v>
      </c>
      <c r="F106" s="1">
        <f t="shared" si="0"/>
        <v>1000</v>
      </c>
      <c r="G106" s="1">
        <v>3</v>
      </c>
      <c r="H106" s="1">
        <v>5</v>
      </c>
      <c r="I106" s="10">
        <f t="shared" si="9"/>
        <v>375000</v>
      </c>
      <c r="L106" s="36">
        <f t="shared" si="8"/>
        <v>333333.33333333337</v>
      </c>
    </row>
    <row r="107" spans="2:12" ht="13">
      <c r="B107" s="9" t="s">
        <v>5</v>
      </c>
      <c r="C107" s="1">
        <v>24</v>
      </c>
      <c r="D107" s="1">
        <v>225</v>
      </c>
      <c r="E107" s="1">
        <v>1</v>
      </c>
      <c r="F107" s="1">
        <f t="shared" si="0"/>
        <v>10000</v>
      </c>
      <c r="G107" s="1">
        <v>4</v>
      </c>
      <c r="H107" s="1">
        <v>11</v>
      </c>
      <c r="I107" s="10">
        <f t="shared" si="9"/>
        <v>8249999.9999999991</v>
      </c>
      <c r="L107" s="36">
        <f t="shared" si="8"/>
        <v>7333333.333333333</v>
      </c>
    </row>
    <row r="108" spans="2:12" ht="13">
      <c r="B108" s="9" t="s">
        <v>5</v>
      </c>
      <c r="C108" s="1">
        <v>24</v>
      </c>
      <c r="D108" s="1">
        <v>225</v>
      </c>
      <c r="E108" s="1">
        <v>2</v>
      </c>
      <c r="F108" s="1">
        <f t="shared" si="0"/>
        <v>10000</v>
      </c>
      <c r="G108" s="1">
        <v>4</v>
      </c>
      <c r="H108" s="1">
        <v>6</v>
      </c>
      <c r="I108" s="10">
        <f t="shared" si="9"/>
        <v>4500000</v>
      </c>
      <c r="L108" s="36">
        <f t="shared" si="8"/>
        <v>4000000</v>
      </c>
    </row>
    <row r="109" spans="2:12" ht="13">
      <c r="B109" s="9" t="s">
        <v>5</v>
      </c>
      <c r="C109" s="1">
        <v>24</v>
      </c>
      <c r="D109" s="1">
        <v>225</v>
      </c>
      <c r="E109" s="1">
        <v>3</v>
      </c>
      <c r="F109" s="1">
        <f t="shared" si="0"/>
        <v>10000</v>
      </c>
      <c r="G109" s="1">
        <v>4</v>
      </c>
      <c r="H109" s="1">
        <v>9</v>
      </c>
      <c r="I109" s="10">
        <f t="shared" si="9"/>
        <v>6750000</v>
      </c>
      <c r="L109" s="36">
        <f t="shared" si="8"/>
        <v>6000000</v>
      </c>
    </row>
    <row r="110" spans="2:12" ht="13">
      <c r="B110" s="9">
        <v>232</v>
      </c>
      <c r="C110" s="1">
        <v>24</v>
      </c>
      <c r="D110" s="1">
        <v>225</v>
      </c>
      <c r="E110" s="1">
        <v>1</v>
      </c>
      <c r="F110" s="1">
        <f t="shared" si="0"/>
        <v>1000</v>
      </c>
      <c r="G110" s="1">
        <v>3</v>
      </c>
      <c r="H110" s="1">
        <v>18</v>
      </c>
      <c r="I110" s="10">
        <f t="shared" si="9"/>
        <v>1350000</v>
      </c>
      <c r="L110" s="36">
        <f t="shared" si="8"/>
        <v>1200000</v>
      </c>
    </row>
    <row r="111" spans="2:12" ht="13">
      <c r="B111" s="9">
        <v>232</v>
      </c>
      <c r="C111" s="1">
        <v>24</v>
      </c>
      <c r="D111" s="1">
        <v>225</v>
      </c>
      <c r="E111" s="1">
        <v>2</v>
      </c>
      <c r="F111" s="1">
        <f t="shared" si="0"/>
        <v>1000</v>
      </c>
      <c r="G111" s="1">
        <v>3</v>
      </c>
      <c r="H111" s="1">
        <v>19</v>
      </c>
      <c r="I111" s="10">
        <f t="shared" si="9"/>
        <v>1425000</v>
      </c>
      <c r="L111" s="36">
        <f t="shared" si="8"/>
        <v>1266666.6666666665</v>
      </c>
    </row>
    <row r="112" spans="2:12" ht="13">
      <c r="B112" s="9">
        <v>232</v>
      </c>
      <c r="C112" s="1">
        <v>24</v>
      </c>
      <c r="D112" s="1">
        <v>225</v>
      </c>
      <c r="E112" s="1">
        <v>3</v>
      </c>
      <c r="F112" s="1">
        <f t="shared" si="0"/>
        <v>1000</v>
      </c>
      <c r="G112" s="1">
        <v>3</v>
      </c>
      <c r="H112" s="1">
        <v>15</v>
      </c>
      <c r="I112" s="10">
        <f t="shared" si="9"/>
        <v>1125000</v>
      </c>
      <c r="L112" s="36">
        <f t="shared" si="8"/>
        <v>1000000</v>
      </c>
    </row>
    <row r="113" spans="2:12" ht="13">
      <c r="B113" s="9">
        <v>460</v>
      </c>
      <c r="C113" s="1">
        <v>24</v>
      </c>
      <c r="D113" s="1">
        <v>225</v>
      </c>
      <c r="E113" s="1">
        <v>1</v>
      </c>
      <c r="F113" s="1">
        <f t="shared" si="0"/>
        <v>10000</v>
      </c>
      <c r="G113" s="1">
        <v>4</v>
      </c>
      <c r="H113" s="1">
        <v>4</v>
      </c>
      <c r="I113" s="10">
        <f t="shared" si="9"/>
        <v>2999999.9999999995</v>
      </c>
      <c r="L113" s="36">
        <f t="shared" si="8"/>
        <v>2666666.6666666665</v>
      </c>
    </row>
    <row r="114" spans="2:12" ht="13">
      <c r="B114" s="9">
        <v>460</v>
      </c>
      <c r="C114" s="1">
        <v>24</v>
      </c>
      <c r="D114" s="1">
        <v>225</v>
      </c>
      <c r="E114" s="1">
        <v>2</v>
      </c>
      <c r="F114" s="1">
        <f t="shared" si="0"/>
        <v>10000</v>
      </c>
      <c r="G114" s="1">
        <v>4</v>
      </c>
      <c r="H114" s="1">
        <v>5</v>
      </c>
      <c r="I114" s="10">
        <f t="shared" si="9"/>
        <v>3750000.0000000005</v>
      </c>
      <c r="L114" s="36">
        <f t="shared" si="8"/>
        <v>3333333.3333333335</v>
      </c>
    </row>
    <row r="115" spans="2:12" ht="13">
      <c r="B115" s="9">
        <v>460</v>
      </c>
      <c r="C115" s="1">
        <v>24</v>
      </c>
      <c r="D115" s="1">
        <v>225</v>
      </c>
      <c r="E115" s="1">
        <v>3</v>
      </c>
      <c r="F115" s="1">
        <f t="shared" si="0"/>
        <v>10000</v>
      </c>
      <c r="G115" s="1">
        <v>4</v>
      </c>
      <c r="H115" s="1">
        <v>4</v>
      </c>
      <c r="I115" s="10">
        <f t="shared" si="9"/>
        <v>2999999.9999999995</v>
      </c>
      <c r="L115" s="36">
        <f t="shared" si="8"/>
        <v>2666666.6666666665</v>
      </c>
    </row>
    <row r="116" spans="2:12" ht="13">
      <c r="B116" s="9">
        <v>550</v>
      </c>
      <c r="C116" s="1">
        <v>24</v>
      </c>
      <c r="D116" s="1">
        <v>225</v>
      </c>
      <c r="E116" s="1">
        <v>1</v>
      </c>
      <c r="F116" s="1">
        <f t="shared" si="0"/>
        <v>1000</v>
      </c>
      <c r="G116" s="1">
        <v>3</v>
      </c>
      <c r="H116" s="1">
        <v>11</v>
      </c>
      <c r="I116" s="10">
        <f t="shared" si="9"/>
        <v>825000</v>
      </c>
      <c r="L116" s="36">
        <f t="shared" si="8"/>
        <v>733333.33333333326</v>
      </c>
    </row>
    <row r="117" spans="2:12" ht="13">
      <c r="B117" s="9">
        <v>550</v>
      </c>
      <c r="C117" s="1">
        <v>24</v>
      </c>
      <c r="D117" s="1">
        <v>225</v>
      </c>
      <c r="E117" s="1">
        <v>2</v>
      </c>
      <c r="F117" s="1">
        <f t="shared" si="0"/>
        <v>1000</v>
      </c>
      <c r="G117" s="1">
        <v>3</v>
      </c>
      <c r="H117" s="1">
        <v>4</v>
      </c>
      <c r="I117" s="10">
        <f t="shared" si="9"/>
        <v>300000</v>
      </c>
      <c r="L117" s="36">
        <f t="shared" si="8"/>
        <v>266666.66666666663</v>
      </c>
    </row>
    <row r="118" spans="2:12" ht="13">
      <c r="B118" s="9">
        <v>550</v>
      </c>
      <c r="C118" s="1">
        <v>24</v>
      </c>
      <c r="D118" s="1">
        <v>225</v>
      </c>
      <c r="E118" s="1">
        <v>3</v>
      </c>
      <c r="F118" s="1">
        <f t="shared" si="0"/>
        <v>1000</v>
      </c>
      <c r="G118" s="1">
        <v>3</v>
      </c>
      <c r="H118" s="1">
        <v>13</v>
      </c>
      <c r="I118" s="10">
        <f t="shared" si="9"/>
        <v>974999.99999999988</v>
      </c>
      <c r="L118" s="36">
        <f t="shared" si="8"/>
        <v>866666.66666666663</v>
      </c>
    </row>
    <row r="119" spans="2:12" ht="13">
      <c r="B119" s="9">
        <v>253</v>
      </c>
      <c r="C119" s="1">
        <v>24</v>
      </c>
      <c r="D119" s="1">
        <v>225</v>
      </c>
      <c r="E119" s="1">
        <v>1</v>
      </c>
      <c r="F119" s="1">
        <f t="shared" si="0"/>
        <v>10000</v>
      </c>
      <c r="G119" s="1">
        <v>4</v>
      </c>
      <c r="H119" s="1">
        <v>3</v>
      </c>
      <c r="I119" s="10">
        <f t="shared" si="9"/>
        <v>2250000</v>
      </c>
      <c r="L119" s="36">
        <f t="shared" si="8"/>
        <v>2000000</v>
      </c>
    </row>
    <row r="120" spans="2:12" ht="13">
      <c r="B120" s="9">
        <v>253</v>
      </c>
      <c r="C120" s="1">
        <v>24</v>
      </c>
      <c r="D120" s="1">
        <v>225</v>
      </c>
      <c r="E120" s="1">
        <v>2</v>
      </c>
      <c r="F120" s="1">
        <f t="shared" si="0"/>
        <v>10000</v>
      </c>
      <c r="G120" s="1">
        <v>4</v>
      </c>
      <c r="H120" s="1">
        <v>5</v>
      </c>
      <c r="I120" s="10">
        <f t="shared" si="9"/>
        <v>3750000.0000000005</v>
      </c>
      <c r="L120" s="36">
        <f t="shared" si="8"/>
        <v>3333333.3333333335</v>
      </c>
    </row>
    <row r="121" spans="2:12" ht="13">
      <c r="B121" s="9">
        <v>253</v>
      </c>
      <c r="C121" s="1">
        <v>24</v>
      </c>
      <c r="D121" s="1">
        <v>225</v>
      </c>
      <c r="E121" s="1">
        <v>3</v>
      </c>
      <c r="F121" s="1">
        <f t="shared" si="0"/>
        <v>10000</v>
      </c>
      <c r="G121" s="1">
        <v>4</v>
      </c>
      <c r="H121" s="1">
        <v>8</v>
      </c>
      <c r="I121" s="10">
        <f t="shared" si="9"/>
        <v>5999999.9999999991</v>
      </c>
      <c r="L121" s="36">
        <f t="shared" si="8"/>
        <v>5333333.333333333</v>
      </c>
    </row>
    <row r="122" spans="2:12" ht="13">
      <c r="B122" s="9" t="s">
        <v>72</v>
      </c>
      <c r="C122" s="1">
        <v>24</v>
      </c>
      <c r="D122" s="1">
        <v>225</v>
      </c>
      <c r="E122" s="1">
        <v>1</v>
      </c>
      <c r="F122" s="1">
        <f t="shared" si="0"/>
        <v>10000</v>
      </c>
      <c r="G122" s="1">
        <v>4</v>
      </c>
      <c r="H122" s="1">
        <v>2</v>
      </c>
      <c r="I122" s="10">
        <f t="shared" si="9"/>
        <v>1499999.9999999998</v>
      </c>
      <c r="L122" s="36">
        <f t="shared" si="8"/>
        <v>1333333.3333333333</v>
      </c>
    </row>
    <row r="123" spans="2:12" ht="13">
      <c r="B123" s="9" t="s">
        <v>72</v>
      </c>
      <c r="C123" s="1">
        <v>24</v>
      </c>
      <c r="D123" s="1">
        <v>225</v>
      </c>
      <c r="E123" s="1">
        <v>2</v>
      </c>
      <c r="F123" s="1">
        <f t="shared" si="0"/>
        <v>10000</v>
      </c>
      <c r="G123" s="1">
        <v>4</v>
      </c>
      <c r="H123" s="1">
        <v>2</v>
      </c>
      <c r="I123" s="10">
        <f t="shared" si="9"/>
        <v>1499999.9999999998</v>
      </c>
      <c r="L123" s="36">
        <f t="shared" si="8"/>
        <v>1333333.3333333333</v>
      </c>
    </row>
    <row r="124" spans="2:12" ht="13">
      <c r="B124" s="9" t="s">
        <v>72</v>
      </c>
      <c r="C124" s="1">
        <v>24</v>
      </c>
      <c r="D124" s="1">
        <v>225</v>
      </c>
      <c r="E124" s="1">
        <v>3</v>
      </c>
      <c r="F124" s="1">
        <f t="shared" si="0"/>
        <v>10000</v>
      </c>
      <c r="G124" s="1">
        <v>4</v>
      </c>
      <c r="H124" s="1">
        <v>7</v>
      </c>
      <c r="I124" s="10">
        <f t="shared" si="9"/>
        <v>5250000.0000000009</v>
      </c>
      <c r="L124" s="36">
        <f t="shared" si="8"/>
        <v>4666666.666666667</v>
      </c>
    </row>
    <row r="125" spans="2:12" ht="13">
      <c r="B125" s="9">
        <v>163</v>
      </c>
      <c r="C125" s="1">
        <v>24</v>
      </c>
      <c r="D125" s="1">
        <v>225</v>
      </c>
      <c r="E125" s="1">
        <v>1</v>
      </c>
      <c r="F125" s="1">
        <f t="shared" si="0"/>
        <v>10000</v>
      </c>
      <c r="G125" s="1">
        <v>4</v>
      </c>
      <c r="H125" s="1">
        <v>9</v>
      </c>
      <c r="I125" s="10">
        <f t="shared" si="9"/>
        <v>6750000</v>
      </c>
      <c r="L125" s="36">
        <f t="shared" si="8"/>
        <v>6000000</v>
      </c>
    </row>
    <row r="126" spans="2:12" ht="13">
      <c r="B126" s="9">
        <v>163</v>
      </c>
      <c r="C126" s="1">
        <v>24</v>
      </c>
      <c r="D126" s="1">
        <v>225</v>
      </c>
      <c r="E126" s="1">
        <v>2</v>
      </c>
      <c r="F126" s="1">
        <f t="shared" si="0"/>
        <v>10000</v>
      </c>
      <c r="G126" s="1">
        <v>4</v>
      </c>
      <c r="H126" s="1">
        <v>11</v>
      </c>
      <c r="I126" s="10">
        <f t="shared" si="9"/>
        <v>8249999.9999999991</v>
      </c>
      <c r="L126" s="36">
        <f t="shared" si="8"/>
        <v>7333333.333333333</v>
      </c>
    </row>
    <row r="127" spans="2:12" ht="13">
      <c r="B127" s="9">
        <v>163</v>
      </c>
      <c r="C127" s="1">
        <v>24</v>
      </c>
      <c r="D127" s="1">
        <v>225</v>
      </c>
      <c r="E127" s="1">
        <v>3</v>
      </c>
      <c r="F127" s="1">
        <f t="shared" si="0"/>
        <v>10000</v>
      </c>
      <c r="G127" s="1">
        <v>4</v>
      </c>
      <c r="H127" s="1">
        <v>8</v>
      </c>
      <c r="I127" s="10">
        <f t="shared" si="9"/>
        <v>5999999.9999999991</v>
      </c>
      <c r="L127" s="36">
        <f t="shared" si="8"/>
        <v>5333333.333333333</v>
      </c>
    </row>
    <row r="128" spans="2:12" ht="13">
      <c r="B128" s="9">
        <v>228</v>
      </c>
      <c r="C128" s="1">
        <v>24</v>
      </c>
      <c r="D128" s="1">
        <v>225</v>
      </c>
      <c r="E128" s="1">
        <v>1</v>
      </c>
      <c r="F128" s="1">
        <f t="shared" si="0"/>
        <v>10000</v>
      </c>
      <c r="G128" s="1">
        <v>4</v>
      </c>
      <c r="H128" s="1">
        <v>8</v>
      </c>
      <c r="I128" s="10">
        <f t="shared" si="9"/>
        <v>5999999.9999999991</v>
      </c>
      <c r="L128" s="36">
        <f t="shared" si="8"/>
        <v>5333333.333333333</v>
      </c>
    </row>
    <row r="129" spans="2:12" ht="13">
      <c r="B129" s="9">
        <v>228</v>
      </c>
      <c r="C129" s="1">
        <v>24</v>
      </c>
      <c r="D129" s="1">
        <v>225</v>
      </c>
      <c r="E129" s="1">
        <v>2</v>
      </c>
      <c r="F129" s="1">
        <f t="shared" si="0"/>
        <v>10000</v>
      </c>
      <c r="G129" s="1">
        <v>4</v>
      </c>
      <c r="H129" s="1">
        <v>6</v>
      </c>
      <c r="I129" s="10">
        <f t="shared" si="9"/>
        <v>4500000</v>
      </c>
      <c r="L129" s="36">
        <f t="shared" si="8"/>
        <v>4000000</v>
      </c>
    </row>
    <row r="130" spans="2:12" ht="13">
      <c r="B130" s="9">
        <v>228</v>
      </c>
      <c r="C130" s="1">
        <v>24</v>
      </c>
      <c r="D130" s="1">
        <v>225</v>
      </c>
      <c r="E130" s="1">
        <v>3</v>
      </c>
      <c r="F130" s="1">
        <f t="shared" si="0"/>
        <v>10000</v>
      </c>
      <c r="G130" s="1">
        <v>4</v>
      </c>
      <c r="H130" s="1">
        <v>7</v>
      </c>
      <c r="I130" s="10">
        <f t="shared" si="9"/>
        <v>5250000.0000000009</v>
      </c>
      <c r="L130" s="36">
        <f t="shared" si="8"/>
        <v>4666666.666666667</v>
      </c>
    </row>
    <row r="131" spans="2:12" ht="13">
      <c r="B131" s="9">
        <v>177</v>
      </c>
      <c r="C131" s="1">
        <v>24</v>
      </c>
      <c r="D131" s="1">
        <v>225</v>
      </c>
      <c r="E131" s="1">
        <v>1</v>
      </c>
      <c r="F131" s="1">
        <f t="shared" si="0"/>
        <v>10000</v>
      </c>
      <c r="G131" s="1">
        <v>4</v>
      </c>
      <c r="H131" s="1">
        <v>2</v>
      </c>
      <c r="I131" s="10">
        <f t="shared" si="9"/>
        <v>1499999.9999999998</v>
      </c>
      <c r="L131" s="36">
        <f t="shared" si="8"/>
        <v>1333333.3333333333</v>
      </c>
    </row>
    <row r="132" spans="2:12" ht="13">
      <c r="B132" s="9">
        <v>177</v>
      </c>
      <c r="C132" s="1">
        <v>24</v>
      </c>
      <c r="D132" s="1">
        <v>225</v>
      </c>
      <c r="E132" s="1">
        <v>2</v>
      </c>
      <c r="F132" s="1">
        <f t="shared" si="0"/>
        <v>10000</v>
      </c>
      <c r="G132" s="1">
        <v>4</v>
      </c>
      <c r="H132" s="1">
        <v>2</v>
      </c>
      <c r="I132" s="10">
        <f t="shared" si="9"/>
        <v>1499999.9999999998</v>
      </c>
      <c r="L132" s="36">
        <f t="shared" si="8"/>
        <v>1333333.3333333333</v>
      </c>
    </row>
    <row r="133" spans="2:12" ht="13">
      <c r="B133" s="9">
        <v>177</v>
      </c>
      <c r="C133" s="1">
        <v>24</v>
      </c>
      <c r="D133" s="1">
        <v>225</v>
      </c>
      <c r="E133" s="1">
        <v>3</v>
      </c>
      <c r="F133" s="1">
        <f t="shared" si="0"/>
        <v>10000</v>
      </c>
      <c r="G133" s="1">
        <v>4</v>
      </c>
      <c r="H133" s="1">
        <v>5</v>
      </c>
      <c r="I133" s="10">
        <f t="shared" si="9"/>
        <v>3750000.0000000005</v>
      </c>
      <c r="L133" s="36">
        <f t="shared" si="8"/>
        <v>3333333.3333333335</v>
      </c>
    </row>
    <row r="134" spans="2:12" ht="13">
      <c r="B134" s="9" t="s">
        <v>43</v>
      </c>
      <c r="C134" s="1">
        <v>30</v>
      </c>
      <c r="D134" s="1">
        <v>220</v>
      </c>
      <c r="E134" s="1">
        <v>1</v>
      </c>
      <c r="F134" s="1">
        <f t="shared" si="0"/>
        <v>100</v>
      </c>
      <c r="G134" s="1">
        <v>2</v>
      </c>
      <c r="H134" s="1">
        <v>5</v>
      </c>
      <c r="I134" s="10">
        <f t="shared" si="9"/>
        <v>36666.666666666672</v>
      </c>
      <c r="L134" s="36">
        <f t="shared" si="8"/>
        <v>33333.333333333336</v>
      </c>
    </row>
    <row r="135" spans="2:12" ht="13">
      <c r="B135" s="9" t="s">
        <v>43</v>
      </c>
      <c r="C135" s="1">
        <v>30</v>
      </c>
      <c r="D135" s="1">
        <v>220</v>
      </c>
      <c r="E135" s="1">
        <v>2</v>
      </c>
      <c r="F135" s="1">
        <f t="shared" si="0"/>
        <v>100</v>
      </c>
      <c r="G135" s="1">
        <v>2</v>
      </c>
      <c r="H135" s="1">
        <v>5</v>
      </c>
      <c r="I135" s="10">
        <f t="shared" si="9"/>
        <v>36666.666666666672</v>
      </c>
      <c r="L135" s="36">
        <f t="shared" si="8"/>
        <v>33333.333333333336</v>
      </c>
    </row>
    <row r="136" spans="2:12" ht="13">
      <c r="B136" s="9" t="s">
        <v>43</v>
      </c>
      <c r="C136" s="1">
        <v>30</v>
      </c>
      <c r="D136" s="1">
        <v>220</v>
      </c>
      <c r="E136" s="1">
        <v>3</v>
      </c>
      <c r="F136" s="1">
        <f t="shared" si="0"/>
        <v>100</v>
      </c>
      <c r="G136" s="1">
        <v>2</v>
      </c>
      <c r="H136" s="1">
        <v>7</v>
      </c>
      <c r="I136" s="10">
        <f t="shared" si="9"/>
        <v>51333.333333333336</v>
      </c>
      <c r="L136" s="36">
        <f t="shared" si="8"/>
        <v>46666.666666666672</v>
      </c>
    </row>
    <row r="137" spans="2:12" ht="13">
      <c r="B137" s="9" t="s">
        <v>4</v>
      </c>
      <c r="C137" s="1">
        <v>30</v>
      </c>
      <c r="D137" s="1">
        <v>220</v>
      </c>
      <c r="E137" s="1">
        <v>1</v>
      </c>
      <c r="F137" s="1">
        <f t="shared" si="0"/>
        <v>1000</v>
      </c>
      <c r="G137" s="1">
        <v>3</v>
      </c>
      <c r="H137" s="1">
        <v>9</v>
      </c>
      <c r="I137" s="10">
        <f t="shared" si="9"/>
        <v>660000</v>
      </c>
      <c r="L137" s="36">
        <f t="shared" si="8"/>
        <v>600000</v>
      </c>
    </row>
    <row r="138" spans="2:12" ht="13">
      <c r="B138" s="9" t="s">
        <v>4</v>
      </c>
      <c r="C138" s="1">
        <v>30</v>
      </c>
      <c r="D138" s="1">
        <v>220</v>
      </c>
      <c r="E138" s="1">
        <v>2</v>
      </c>
      <c r="F138" s="1">
        <f t="shared" si="0"/>
        <v>1000</v>
      </c>
      <c r="G138" s="1">
        <v>3</v>
      </c>
      <c r="H138" s="1">
        <v>7</v>
      </c>
      <c r="I138" s="10">
        <f t="shared" si="9"/>
        <v>513333.33333333337</v>
      </c>
      <c r="L138" s="36">
        <f t="shared" si="8"/>
        <v>466666.66666666669</v>
      </c>
    </row>
    <row r="139" spans="2:12" ht="13">
      <c r="B139" s="9" t="s">
        <v>4</v>
      </c>
      <c r="C139" s="1">
        <v>30</v>
      </c>
      <c r="D139" s="1">
        <v>220</v>
      </c>
      <c r="E139" s="1">
        <v>3</v>
      </c>
      <c r="F139" s="1">
        <f t="shared" si="0"/>
        <v>1000</v>
      </c>
      <c r="G139" s="1">
        <v>3</v>
      </c>
      <c r="H139" s="1">
        <v>16</v>
      </c>
      <c r="I139" s="10">
        <f t="shared" si="9"/>
        <v>1173333.3333333333</v>
      </c>
      <c r="L139" s="36">
        <f t="shared" si="8"/>
        <v>1066666.6666666665</v>
      </c>
    </row>
    <row r="140" spans="2:12" ht="13">
      <c r="B140" s="9" t="s">
        <v>5</v>
      </c>
      <c r="C140" s="1">
        <v>30</v>
      </c>
      <c r="D140" s="1">
        <v>220</v>
      </c>
      <c r="E140" s="1">
        <v>1</v>
      </c>
      <c r="F140" s="1">
        <f t="shared" si="0"/>
        <v>10000</v>
      </c>
      <c r="G140" s="1">
        <v>4</v>
      </c>
      <c r="H140" s="1">
        <v>14</v>
      </c>
      <c r="I140" s="10">
        <f t="shared" si="9"/>
        <v>10266666.666666668</v>
      </c>
      <c r="L140" s="36">
        <f t="shared" si="8"/>
        <v>9333333.333333334</v>
      </c>
    </row>
    <row r="141" spans="2:12" ht="13">
      <c r="B141" s="9" t="s">
        <v>5</v>
      </c>
      <c r="C141" s="1">
        <v>30</v>
      </c>
      <c r="D141" s="1">
        <v>220</v>
      </c>
      <c r="E141" s="1">
        <v>2</v>
      </c>
      <c r="F141" s="1">
        <f t="shared" si="0"/>
        <v>10000</v>
      </c>
      <c r="G141" s="1">
        <v>4</v>
      </c>
      <c r="H141" s="1">
        <v>16</v>
      </c>
      <c r="I141" s="10">
        <f t="shared" si="9"/>
        <v>11733333.333333332</v>
      </c>
      <c r="L141" s="36">
        <f t="shared" si="8"/>
        <v>10666666.666666666</v>
      </c>
    </row>
    <row r="142" spans="2:12" ht="13">
      <c r="B142" s="9" t="s">
        <v>5</v>
      </c>
      <c r="C142" s="1">
        <v>30</v>
      </c>
      <c r="D142" s="1">
        <v>220</v>
      </c>
      <c r="E142" s="1">
        <v>3</v>
      </c>
      <c r="F142" s="1">
        <f t="shared" si="0"/>
        <v>10000</v>
      </c>
      <c r="G142" s="1">
        <v>4</v>
      </c>
      <c r="H142" s="1">
        <v>11</v>
      </c>
      <c r="I142" s="10">
        <f t="shared" si="9"/>
        <v>8066666.666666666</v>
      </c>
      <c r="L142" s="36">
        <f t="shared" si="8"/>
        <v>7333333.333333333</v>
      </c>
    </row>
    <row r="143" spans="2:12" ht="13">
      <c r="B143" s="9">
        <v>232</v>
      </c>
      <c r="C143" s="1">
        <v>30</v>
      </c>
      <c r="D143" s="1">
        <v>220</v>
      </c>
      <c r="E143" s="1">
        <v>1</v>
      </c>
      <c r="F143" s="1">
        <f t="shared" si="0"/>
        <v>10000</v>
      </c>
      <c r="G143" s="1">
        <v>4</v>
      </c>
      <c r="H143" s="1">
        <v>7</v>
      </c>
      <c r="I143" s="10">
        <f t="shared" si="9"/>
        <v>5133333.333333334</v>
      </c>
      <c r="L143" s="36">
        <f t="shared" si="8"/>
        <v>4666666.666666667</v>
      </c>
    </row>
    <row r="144" spans="2:12" ht="13">
      <c r="B144" s="9">
        <v>232</v>
      </c>
      <c r="C144" s="1">
        <v>30</v>
      </c>
      <c r="D144" s="1">
        <v>220</v>
      </c>
      <c r="E144" s="1">
        <v>2</v>
      </c>
      <c r="F144" s="1">
        <f t="shared" si="0"/>
        <v>10000</v>
      </c>
      <c r="G144" s="1">
        <v>4</v>
      </c>
      <c r="H144" s="1">
        <v>6</v>
      </c>
      <c r="I144" s="10">
        <f t="shared" si="9"/>
        <v>4400000</v>
      </c>
      <c r="L144" s="36">
        <f t="shared" si="8"/>
        <v>4000000</v>
      </c>
    </row>
    <row r="145" spans="2:12" ht="13">
      <c r="B145" s="9">
        <v>232</v>
      </c>
      <c r="C145" s="1">
        <v>30</v>
      </c>
      <c r="D145" s="1">
        <v>220</v>
      </c>
      <c r="E145" s="1">
        <v>3</v>
      </c>
      <c r="F145" s="1">
        <f t="shared" si="0"/>
        <v>10000</v>
      </c>
      <c r="G145" s="1">
        <v>4</v>
      </c>
      <c r="H145" s="1">
        <v>6</v>
      </c>
      <c r="I145" s="10">
        <f t="shared" si="9"/>
        <v>4400000</v>
      </c>
      <c r="L145" s="36">
        <f t="shared" si="8"/>
        <v>4000000</v>
      </c>
    </row>
    <row r="146" spans="2:12" ht="13">
      <c r="B146" s="9">
        <v>460</v>
      </c>
      <c r="C146" s="1">
        <v>30</v>
      </c>
      <c r="D146" s="1">
        <v>220</v>
      </c>
      <c r="E146" s="1">
        <v>1</v>
      </c>
      <c r="F146" s="1">
        <f t="shared" si="0"/>
        <v>10000</v>
      </c>
      <c r="G146" s="1">
        <v>4</v>
      </c>
      <c r="H146" s="1">
        <v>10</v>
      </c>
      <c r="I146" s="10">
        <f t="shared" si="9"/>
        <v>7333333.333333334</v>
      </c>
      <c r="L146" s="36">
        <f t="shared" si="8"/>
        <v>6666666.666666667</v>
      </c>
    </row>
    <row r="147" spans="2:12" ht="13">
      <c r="B147" s="9">
        <v>460</v>
      </c>
      <c r="C147" s="1">
        <v>30</v>
      </c>
      <c r="D147" s="1">
        <v>220</v>
      </c>
      <c r="E147" s="1">
        <v>2</v>
      </c>
      <c r="F147" s="1">
        <f t="shared" si="0"/>
        <v>10000</v>
      </c>
      <c r="G147" s="1">
        <v>4</v>
      </c>
      <c r="H147" s="1">
        <v>8</v>
      </c>
      <c r="I147" s="10">
        <f t="shared" si="9"/>
        <v>5866666.666666666</v>
      </c>
      <c r="L147" s="36">
        <f t="shared" si="8"/>
        <v>5333333.333333333</v>
      </c>
    </row>
    <row r="148" spans="2:12" ht="13">
      <c r="B148" s="9">
        <v>460</v>
      </c>
      <c r="C148" s="1">
        <v>30</v>
      </c>
      <c r="D148" s="1">
        <v>220</v>
      </c>
      <c r="E148" s="1">
        <v>3</v>
      </c>
      <c r="F148" s="1">
        <f t="shared" si="0"/>
        <v>10000</v>
      </c>
      <c r="G148" s="1">
        <v>4</v>
      </c>
      <c r="H148" s="1">
        <v>18</v>
      </c>
      <c r="I148" s="10">
        <f t="shared" si="9"/>
        <v>13200000</v>
      </c>
      <c r="L148" s="36">
        <f t="shared" si="8"/>
        <v>12000000</v>
      </c>
    </row>
    <row r="149" spans="2:12" ht="13">
      <c r="B149" s="9">
        <v>550</v>
      </c>
      <c r="C149" s="1">
        <v>30</v>
      </c>
      <c r="D149" s="1">
        <v>220</v>
      </c>
      <c r="E149" s="1">
        <v>1</v>
      </c>
      <c r="F149" s="1">
        <f t="shared" si="0"/>
        <v>1000</v>
      </c>
      <c r="G149" s="1">
        <v>3</v>
      </c>
      <c r="H149" s="1">
        <v>18</v>
      </c>
      <c r="I149" s="10">
        <f t="shared" si="9"/>
        <v>1320000</v>
      </c>
      <c r="L149" s="36">
        <f t="shared" si="8"/>
        <v>1200000</v>
      </c>
    </row>
    <row r="150" spans="2:12" ht="13">
      <c r="B150" s="9">
        <v>550</v>
      </c>
      <c r="C150" s="1">
        <v>30</v>
      </c>
      <c r="D150" s="1">
        <v>220</v>
      </c>
      <c r="E150" s="1">
        <v>2</v>
      </c>
      <c r="F150" s="1">
        <f t="shared" si="0"/>
        <v>1000</v>
      </c>
      <c r="G150" s="1">
        <v>3</v>
      </c>
      <c r="H150" s="1">
        <v>21</v>
      </c>
      <c r="I150" s="10">
        <f t="shared" si="9"/>
        <v>1540000</v>
      </c>
      <c r="L150" s="36">
        <f t="shared" si="8"/>
        <v>1400000</v>
      </c>
    </row>
    <row r="151" spans="2:12" ht="13">
      <c r="B151" s="9">
        <v>550</v>
      </c>
      <c r="C151" s="1">
        <v>30</v>
      </c>
      <c r="D151" s="1">
        <v>220</v>
      </c>
      <c r="E151" s="1">
        <v>3</v>
      </c>
      <c r="F151" s="1">
        <f t="shared" si="0"/>
        <v>1000</v>
      </c>
      <c r="G151" s="1">
        <v>3</v>
      </c>
      <c r="H151" s="1">
        <v>24</v>
      </c>
      <c r="I151" s="10">
        <f t="shared" si="9"/>
        <v>1760000</v>
      </c>
      <c r="L151" s="36">
        <f t="shared" si="8"/>
        <v>1600000</v>
      </c>
    </row>
    <row r="152" spans="2:12" ht="13">
      <c r="B152" s="9">
        <v>253</v>
      </c>
      <c r="C152" s="1">
        <v>30</v>
      </c>
      <c r="D152" s="1">
        <v>220</v>
      </c>
      <c r="E152" s="1">
        <v>1</v>
      </c>
      <c r="F152" s="1">
        <f t="shared" si="0"/>
        <v>10000</v>
      </c>
      <c r="G152" s="1">
        <v>4</v>
      </c>
      <c r="H152" s="1">
        <v>1</v>
      </c>
      <c r="I152" s="10">
        <f t="shared" si="9"/>
        <v>733333.33333333326</v>
      </c>
      <c r="L152" s="36">
        <f t="shared" si="8"/>
        <v>666666.66666666663</v>
      </c>
    </row>
    <row r="153" spans="2:12" ht="13">
      <c r="B153" s="9">
        <v>253</v>
      </c>
      <c r="C153" s="1">
        <v>30</v>
      </c>
      <c r="D153" s="1">
        <v>220</v>
      </c>
      <c r="E153" s="1">
        <v>2</v>
      </c>
      <c r="F153" s="1">
        <f t="shared" si="0"/>
        <v>10000</v>
      </c>
      <c r="G153" s="1">
        <v>4</v>
      </c>
      <c r="H153" s="1">
        <v>4</v>
      </c>
      <c r="I153" s="10">
        <f t="shared" si="9"/>
        <v>2933333.333333333</v>
      </c>
      <c r="L153" s="36">
        <f t="shared" si="8"/>
        <v>2666666.6666666665</v>
      </c>
    </row>
    <row r="154" spans="2:12" ht="13">
      <c r="B154" s="9">
        <v>253</v>
      </c>
      <c r="C154" s="1">
        <v>30</v>
      </c>
      <c r="D154" s="1">
        <v>220</v>
      </c>
      <c r="E154" s="1">
        <v>3</v>
      </c>
      <c r="F154" s="1">
        <f t="shared" si="0"/>
        <v>10000</v>
      </c>
      <c r="G154" s="1">
        <v>4</v>
      </c>
      <c r="H154" s="1">
        <v>7</v>
      </c>
      <c r="I154" s="10">
        <f t="shared" si="9"/>
        <v>5133333.333333334</v>
      </c>
      <c r="L154" s="36">
        <f t="shared" si="8"/>
        <v>4666666.666666667</v>
      </c>
    </row>
    <row r="155" spans="2:12" ht="13">
      <c r="B155" s="9" t="s">
        <v>72</v>
      </c>
      <c r="C155" s="1">
        <v>30</v>
      </c>
      <c r="D155" s="1">
        <v>220</v>
      </c>
      <c r="E155" s="1">
        <v>1</v>
      </c>
      <c r="F155" s="1">
        <f t="shared" si="0"/>
        <v>10000</v>
      </c>
      <c r="G155" s="1">
        <v>4</v>
      </c>
      <c r="H155" s="1">
        <v>5</v>
      </c>
      <c r="I155" s="10">
        <f t="shared" si="9"/>
        <v>3666666.666666667</v>
      </c>
      <c r="L155" s="36">
        <f t="shared" si="8"/>
        <v>3333333.3333333335</v>
      </c>
    </row>
    <row r="156" spans="2:12" ht="13">
      <c r="B156" s="9" t="s">
        <v>72</v>
      </c>
      <c r="C156" s="1">
        <v>30</v>
      </c>
      <c r="D156" s="1">
        <v>220</v>
      </c>
      <c r="E156" s="1">
        <v>2</v>
      </c>
      <c r="F156" s="1">
        <f t="shared" si="0"/>
        <v>10000</v>
      </c>
      <c r="G156" s="1">
        <v>4</v>
      </c>
      <c r="H156" s="1">
        <v>3</v>
      </c>
      <c r="I156" s="10">
        <f t="shared" si="9"/>
        <v>2200000</v>
      </c>
      <c r="L156" s="36">
        <f t="shared" si="8"/>
        <v>2000000</v>
      </c>
    </row>
    <row r="157" spans="2:12" ht="13">
      <c r="B157" s="9" t="s">
        <v>72</v>
      </c>
      <c r="C157" s="1">
        <v>30</v>
      </c>
      <c r="D157" s="1">
        <v>220</v>
      </c>
      <c r="E157" s="1">
        <v>3</v>
      </c>
      <c r="F157" s="1">
        <f t="shared" si="0"/>
        <v>10000</v>
      </c>
      <c r="G157" s="1">
        <v>4</v>
      </c>
      <c r="H157" s="1">
        <v>3</v>
      </c>
      <c r="I157" s="10">
        <f t="shared" si="9"/>
        <v>2200000</v>
      </c>
      <c r="L157" s="36">
        <f t="shared" si="8"/>
        <v>2000000</v>
      </c>
    </row>
    <row r="158" spans="2:12" ht="13">
      <c r="B158" s="9">
        <v>163</v>
      </c>
      <c r="C158" s="1">
        <v>30</v>
      </c>
      <c r="D158" s="1">
        <v>220</v>
      </c>
      <c r="E158" s="1">
        <v>1</v>
      </c>
      <c r="F158" s="1">
        <f t="shared" si="0"/>
        <v>10000</v>
      </c>
      <c r="G158" s="1">
        <v>4</v>
      </c>
      <c r="H158" s="1">
        <v>12</v>
      </c>
      <c r="I158" s="10">
        <f t="shared" si="9"/>
        <v>8800000</v>
      </c>
      <c r="L158" s="36">
        <f t="shared" si="8"/>
        <v>8000000</v>
      </c>
    </row>
    <row r="159" spans="2:12" ht="13">
      <c r="B159" s="9">
        <v>163</v>
      </c>
      <c r="C159" s="1">
        <v>30</v>
      </c>
      <c r="D159" s="1">
        <v>220</v>
      </c>
      <c r="E159" s="1">
        <v>2</v>
      </c>
      <c r="F159" s="1">
        <f t="shared" si="0"/>
        <v>10000</v>
      </c>
      <c r="G159" s="1">
        <v>4</v>
      </c>
      <c r="H159" s="1">
        <v>11</v>
      </c>
      <c r="I159" s="10">
        <f t="shared" si="9"/>
        <v>8066666.666666666</v>
      </c>
      <c r="L159" s="36">
        <f t="shared" si="8"/>
        <v>7333333.333333333</v>
      </c>
    </row>
    <row r="160" spans="2:12" ht="13">
      <c r="B160" s="9">
        <v>163</v>
      </c>
      <c r="C160" s="1">
        <v>30</v>
      </c>
      <c r="D160" s="1">
        <v>220</v>
      </c>
      <c r="E160" s="1">
        <v>3</v>
      </c>
      <c r="F160" s="1">
        <f t="shared" si="0"/>
        <v>10000</v>
      </c>
      <c r="G160" s="1">
        <v>4</v>
      </c>
      <c r="H160" s="1">
        <v>9</v>
      </c>
      <c r="I160" s="10">
        <f t="shared" si="9"/>
        <v>6600000</v>
      </c>
      <c r="L160" s="36">
        <f t="shared" si="8"/>
        <v>6000000</v>
      </c>
    </row>
    <row r="161" spans="2:12" ht="13">
      <c r="B161" s="9">
        <v>228</v>
      </c>
      <c r="C161" s="1">
        <v>30</v>
      </c>
      <c r="D161" s="1">
        <v>220</v>
      </c>
      <c r="E161" s="1">
        <v>1</v>
      </c>
      <c r="F161" s="1">
        <f t="shared" si="0"/>
        <v>10000</v>
      </c>
      <c r="G161" s="1">
        <v>4</v>
      </c>
      <c r="H161" s="1">
        <v>2</v>
      </c>
      <c r="I161" s="10">
        <f t="shared" si="9"/>
        <v>1466666.6666666665</v>
      </c>
      <c r="L161" s="36">
        <f t="shared" si="8"/>
        <v>1333333.3333333333</v>
      </c>
    </row>
    <row r="162" spans="2:12" ht="13">
      <c r="B162" s="9">
        <v>228</v>
      </c>
      <c r="C162" s="1">
        <v>30</v>
      </c>
      <c r="D162" s="1">
        <v>220</v>
      </c>
      <c r="E162" s="1">
        <v>2</v>
      </c>
      <c r="F162" s="1">
        <f t="shared" si="0"/>
        <v>10000</v>
      </c>
      <c r="G162" s="1">
        <v>4</v>
      </c>
      <c r="H162" s="1">
        <v>5</v>
      </c>
      <c r="I162" s="10">
        <f t="shared" si="9"/>
        <v>3666666.666666667</v>
      </c>
      <c r="L162" s="36">
        <f t="shared" si="8"/>
        <v>3333333.3333333335</v>
      </c>
    </row>
    <row r="163" spans="2:12" ht="13">
      <c r="B163" s="9">
        <v>228</v>
      </c>
      <c r="C163" s="1">
        <v>30</v>
      </c>
      <c r="D163" s="1">
        <v>220</v>
      </c>
      <c r="E163" s="1">
        <v>3</v>
      </c>
      <c r="F163" s="1">
        <f t="shared" si="0"/>
        <v>10000</v>
      </c>
      <c r="G163" s="1">
        <v>4</v>
      </c>
      <c r="H163" s="1">
        <v>5</v>
      </c>
      <c r="I163" s="10">
        <f t="shared" si="9"/>
        <v>3666666.666666667</v>
      </c>
      <c r="L163" s="36">
        <f t="shared" si="8"/>
        <v>3333333.3333333335</v>
      </c>
    </row>
    <row r="164" spans="2:12" ht="13">
      <c r="B164" s="9">
        <v>177</v>
      </c>
      <c r="C164" s="1">
        <v>30</v>
      </c>
      <c r="D164" s="1">
        <v>220</v>
      </c>
      <c r="E164" s="1">
        <v>1</v>
      </c>
      <c r="F164" s="1">
        <f t="shared" si="0"/>
        <v>10000</v>
      </c>
      <c r="G164" s="1">
        <v>4</v>
      </c>
      <c r="H164" s="1">
        <v>7</v>
      </c>
      <c r="I164" s="10">
        <f t="shared" si="9"/>
        <v>5133333.333333334</v>
      </c>
      <c r="L164" s="36">
        <f t="shared" si="8"/>
        <v>4666666.666666667</v>
      </c>
    </row>
    <row r="165" spans="2:12" ht="13">
      <c r="B165" s="9">
        <v>177</v>
      </c>
      <c r="C165" s="1">
        <v>30</v>
      </c>
      <c r="D165" s="1">
        <v>220</v>
      </c>
      <c r="E165" s="1">
        <v>2</v>
      </c>
      <c r="F165" s="1">
        <f t="shared" si="0"/>
        <v>10000</v>
      </c>
      <c r="G165" s="1">
        <v>4</v>
      </c>
      <c r="H165" s="1">
        <v>6</v>
      </c>
      <c r="I165" s="10">
        <f t="shared" si="9"/>
        <v>4400000</v>
      </c>
      <c r="L165" s="36">
        <f t="shared" si="8"/>
        <v>4000000</v>
      </c>
    </row>
    <row r="166" spans="2:12" ht="13">
      <c r="B166" s="9">
        <v>177</v>
      </c>
      <c r="C166" s="1">
        <v>30</v>
      </c>
      <c r="D166" s="1">
        <v>220</v>
      </c>
      <c r="E166" s="1">
        <v>3</v>
      </c>
      <c r="F166" s="1">
        <f t="shared" si="0"/>
        <v>10000</v>
      </c>
      <c r="G166" s="1">
        <v>4</v>
      </c>
      <c r="H166" s="1">
        <v>6</v>
      </c>
      <c r="I166" s="10">
        <f t="shared" si="9"/>
        <v>4400000</v>
      </c>
      <c r="L166" s="36">
        <f t="shared" si="8"/>
        <v>4000000</v>
      </c>
    </row>
    <row r="167" spans="2:12" ht="13">
      <c r="B167" s="9" t="s">
        <v>43</v>
      </c>
      <c r="C167" s="1">
        <v>42</v>
      </c>
      <c r="D167" s="1">
        <v>215</v>
      </c>
      <c r="E167" s="1">
        <v>1</v>
      </c>
      <c r="F167" s="1">
        <f t="shared" si="0"/>
        <v>1000</v>
      </c>
      <c r="G167" s="1">
        <v>3</v>
      </c>
      <c r="H167" s="1">
        <v>8</v>
      </c>
      <c r="I167" s="10">
        <f t="shared" si="9"/>
        <v>573333.33333333326</v>
      </c>
      <c r="L167" s="36">
        <f t="shared" si="8"/>
        <v>533333.33333333326</v>
      </c>
    </row>
    <row r="168" spans="2:12" ht="13">
      <c r="B168" s="9" t="s">
        <v>43</v>
      </c>
      <c r="C168" s="1">
        <v>42</v>
      </c>
      <c r="D168" s="1">
        <v>215</v>
      </c>
      <c r="E168" s="1">
        <v>2</v>
      </c>
      <c r="F168" s="1">
        <f t="shared" si="0"/>
        <v>1000</v>
      </c>
      <c r="G168" s="1">
        <v>3</v>
      </c>
      <c r="H168" s="1">
        <v>8</v>
      </c>
      <c r="I168" s="10">
        <f t="shared" si="9"/>
        <v>573333.33333333326</v>
      </c>
      <c r="L168" s="36">
        <f t="shared" si="8"/>
        <v>533333.33333333326</v>
      </c>
    </row>
    <row r="169" spans="2:12" ht="13">
      <c r="B169" s="9" t="s">
        <v>43</v>
      </c>
      <c r="C169" s="1">
        <v>42</v>
      </c>
      <c r="D169" s="1">
        <v>215</v>
      </c>
      <c r="E169" s="1">
        <v>3</v>
      </c>
      <c r="F169" s="1">
        <f t="shared" si="0"/>
        <v>1000</v>
      </c>
      <c r="G169" s="1">
        <v>3</v>
      </c>
      <c r="H169" s="1">
        <v>22</v>
      </c>
      <c r="I169" s="10">
        <f t="shared" si="9"/>
        <v>1576666.6666666665</v>
      </c>
      <c r="L169" s="36">
        <f t="shared" si="8"/>
        <v>1466666.6666666665</v>
      </c>
    </row>
    <row r="170" spans="2:12" ht="13">
      <c r="B170" s="9" t="s">
        <v>4</v>
      </c>
      <c r="C170" s="1">
        <v>42</v>
      </c>
      <c r="D170" s="1">
        <v>215</v>
      </c>
      <c r="E170" s="1">
        <v>1</v>
      </c>
      <c r="F170" s="1">
        <f t="shared" si="0"/>
        <v>1000</v>
      </c>
      <c r="G170" s="1">
        <v>3</v>
      </c>
      <c r="H170" s="1">
        <v>7</v>
      </c>
      <c r="I170" s="10">
        <f t="shared" si="9"/>
        <v>501666.66666666669</v>
      </c>
      <c r="L170" s="36">
        <f t="shared" si="8"/>
        <v>466666.66666666669</v>
      </c>
    </row>
    <row r="171" spans="2:12" ht="13">
      <c r="B171" s="9" t="s">
        <v>4</v>
      </c>
      <c r="C171" s="1">
        <v>42</v>
      </c>
      <c r="D171" s="1">
        <v>215</v>
      </c>
      <c r="E171" s="1">
        <v>2</v>
      </c>
      <c r="F171" s="1">
        <f t="shared" si="0"/>
        <v>1000</v>
      </c>
      <c r="G171" s="1">
        <v>3</v>
      </c>
      <c r="H171" s="1">
        <v>8</v>
      </c>
      <c r="I171" s="10">
        <f t="shared" si="9"/>
        <v>573333.33333333326</v>
      </c>
      <c r="L171" s="36">
        <f t="shared" si="8"/>
        <v>533333.33333333326</v>
      </c>
    </row>
    <row r="172" spans="2:12" ht="13">
      <c r="B172" s="9" t="s">
        <v>4</v>
      </c>
      <c r="C172" s="1">
        <v>42</v>
      </c>
      <c r="D172" s="1">
        <v>215</v>
      </c>
      <c r="E172" s="1">
        <v>3</v>
      </c>
      <c r="F172" s="1">
        <f t="shared" si="0"/>
        <v>1000</v>
      </c>
      <c r="G172" s="1">
        <v>3</v>
      </c>
      <c r="H172" s="1">
        <v>2</v>
      </c>
      <c r="I172" s="10">
        <f t="shared" si="9"/>
        <v>143333.33333333331</v>
      </c>
      <c r="L172" s="36">
        <f t="shared" si="8"/>
        <v>133333.33333333331</v>
      </c>
    </row>
    <row r="173" spans="2:12" ht="13">
      <c r="B173" s="9" t="s">
        <v>5</v>
      </c>
      <c r="C173" s="1">
        <v>42</v>
      </c>
      <c r="D173" s="1">
        <v>215</v>
      </c>
      <c r="E173" s="1">
        <v>1</v>
      </c>
      <c r="F173" s="1">
        <f t="shared" si="0"/>
        <v>10000</v>
      </c>
      <c r="G173" s="1">
        <v>4</v>
      </c>
      <c r="H173" s="1">
        <v>9</v>
      </c>
      <c r="I173" s="10">
        <f t="shared" si="9"/>
        <v>6450000</v>
      </c>
      <c r="L173" s="36">
        <f t="shared" si="8"/>
        <v>6000000</v>
      </c>
    </row>
    <row r="174" spans="2:12" ht="13">
      <c r="B174" s="9" t="s">
        <v>5</v>
      </c>
      <c r="C174" s="1">
        <v>42</v>
      </c>
      <c r="D174" s="1">
        <v>215</v>
      </c>
      <c r="E174" s="1">
        <v>2</v>
      </c>
      <c r="F174" s="1">
        <f t="shared" si="0"/>
        <v>10000</v>
      </c>
      <c r="G174" s="1">
        <v>4</v>
      </c>
      <c r="H174" s="1">
        <v>4</v>
      </c>
      <c r="I174" s="10">
        <f t="shared" si="9"/>
        <v>2866666.6666666665</v>
      </c>
      <c r="L174" s="36">
        <f t="shared" si="8"/>
        <v>2666666.6666666665</v>
      </c>
    </row>
    <row r="175" spans="2:12" ht="13">
      <c r="B175" s="9" t="s">
        <v>5</v>
      </c>
      <c r="C175" s="1">
        <v>42</v>
      </c>
      <c r="D175" s="1">
        <v>215</v>
      </c>
      <c r="E175" s="1">
        <v>3</v>
      </c>
      <c r="F175" s="1">
        <f t="shared" si="0"/>
        <v>10000</v>
      </c>
      <c r="G175" s="1">
        <v>4</v>
      </c>
      <c r="H175" s="1">
        <v>15</v>
      </c>
      <c r="I175" s="10">
        <f t="shared" si="9"/>
        <v>10750000</v>
      </c>
      <c r="L175" s="36">
        <f t="shared" si="8"/>
        <v>10000000</v>
      </c>
    </row>
    <row r="176" spans="2:12" ht="13">
      <c r="B176" s="9">
        <v>232</v>
      </c>
      <c r="C176" s="1">
        <v>42</v>
      </c>
      <c r="D176" s="1">
        <v>215</v>
      </c>
      <c r="E176" s="1">
        <v>1</v>
      </c>
      <c r="F176" s="1">
        <f t="shared" si="0"/>
        <v>10000</v>
      </c>
      <c r="G176" s="1">
        <v>4</v>
      </c>
      <c r="H176" s="1">
        <v>43</v>
      </c>
      <c r="I176" s="10">
        <f t="shared" si="9"/>
        <v>30816666.666666668</v>
      </c>
      <c r="L176" s="36">
        <f t="shared" si="8"/>
        <v>28666666.666666668</v>
      </c>
    </row>
    <row r="177" spans="2:12" ht="13">
      <c r="B177" s="9">
        <v>232</v>
      </c>
      <c r="C177" s="1">
        <v>42</v>
      </c>
      <c r="D177" s="1">
        <v>215</v>
      </c>
      <c r="E177" s="1">
        <v>2</v>
      </c>
      <c r="F177" s="1">
        <f t="shared" si="0"/>
        <v>10000</v>
      </c>
      <c r="G177" s="1">
        <v>4</v>
      </c>
      <c r="H177" s="1">
        <v>27</v>
      </c>
      <c r="I177" s="10">
        <f t="shared" si="9"/>
        <v>19350000</v>
      </c>
      <c r="L177" s="36">
        <f t="shared" si="8"/>
        <v>18000000</v>
      </c>
    </row>
    <row r="178" spans="2:12" ht="13">
      <c r="B178" s="9">
        <v>232</v>
      </c>
      <c r="C178" s="1">
        <v>42</v>
      </c>
      <c r="D178" s="1">
        <v>215</v>
      </c>
      <c r="E178" s="1">
        <v>3</v>
      </c>
      <c r="F178" s="1">
        <f t="shared" si="0"/>
        <v>10000</v>
      </c>
      <c r="G178" s="1">
        <v>4</v>
      </c>
      <c r="H178" s="1">
        <v>24</v>
      </c>
      <c r="I178" s="10">
        <f t="shared" si="9"/>
        <v>17200000</v>
      </c>
      <c r="L178" s="36">
        <f t="shared" si="8"/>
        <v>16000000</v>
      </c>
    </row>
    <row r="179" spans="2:12" ht="13">
      <c r="B179" s="9">
        <v>460</v>
      </c>
      <c r="C179" s="1">
        <v>42</v>
      </c>
      <c r="D179" s="1">
        <v>215</v>
      </c>
      <c r="E179" s="1">
        <v>1</v>
      </c>
      <c r="F179" s="1">
        <f t="shared" si="0"/>
        <v>10000</v>
      </c>
      <c r="G179" s="1">
        <v>4</v>
      </c>
      <c r="H179" s="1">
        <v>31</v>
      </c>
      <c r="I179" s="10">
        <f t="shared" si="9"/>
        <v>22216666.666666668</v>
      </c>
      <c r="L179" s="36">
        <f t="shared" si="8"/>
        <v>20666666.666666668</v>
      </c>
    </row>
    <row r="180" spans="2:12" ht="13">
      <c r="B180" s="9">
        <v>460</v>
      </c>
      <c r="C180" s="1">
        <v>42</v>
      </c>
      <c r="D180" s="1">
        <v>215</v>
      </c>
      <c r="E180" s="1">
        <v>2</v>
      </c>
      <c r="F180" s="1">
        <f t="shared" si="0"/>
        <v>10000</v>
      </c>
      <c r="G180" s="1">
        <v>4</v>
      </c>
      <c r="H180" s="1">
        <v>24</v>
      </c>
      <c r="I180" s="10">
        <f t="shared" si="9"/>
        <v>17200000</v>
      </c>
      <c r="L180" s="36">
        <f t="shared" si="8"/>
        <v>16000000</v>
      </c>
    </row>
    <row r="181" spans="2:12" ht="13">
      <c r="B181" s="9">
        <v>460</v>
      </c>
      <c r="C181" s="1">
        <v>42</v>
      </c>
      <c r="D181" s="1">
        <v>215</v>
      </c>
      <c r="E181" s="1">
        <v>3</v>
      </c>
      <c r="F181" s="1">
        <f t="shared" si="0"/>
        <v>10000</v>
      </c>
      <c r="G181" s="1">
        <v>4</v>
      </c>
      <c r="H181" s="1">
        <v>29</v>
      </c>
      <c r="I181" s="10">
        <f t="shared" si="9"/>
        <v>20783333.333333332</v>
      </c>
      <c r="L181" s="36">
        <f t="shared" si="8"/>
        <v>19333333.333333332</v>
      </c>
    </row>
    <row r="182" spans="2:12" ht="13">
      <c r="B182" s="9">
        <v>550</v>
      </c>
      <c r="C182" s="1">
        <v>42</v>
      </c>
      <c r="D182" s="1">
        <v>215</v>
      </c>
      <c r="E182" s="1">
        <v>1</v>
      </c>
      <c r="F182" s="1">
        <f t="shared" si="0"/>
        <v>10000</v>
      </c>
      <c r="G182" s="1">
        <v>4</v>
      </c>
      <c r="H182" s="1">
        <v>7</v>
      </c>
      <c r="I182" s="10">
        <f t="shared" si="9"/>
        <v>5016666.666666667</v>
      </c>
      <c r="L182" s="36">
        <f t="shared" si="8"/>
        <v>4666666.666666667</v>
      </c>
    </row>
    <row r="183" spans="2:12" ht="13">
      <c r="B183" s="9">
        <v>550</v>
      </c>
      <c r="C183" s="1">
        <v>42</v>
      </c>
      <c r="D183" s="1">
        <v>215</v>
      </c>
      <c r="E183" s="1">
        <v>2</v>
      </c>
      <c r="F183" s="1">
        <f t="shared" si="0"/>
        <v>10000</v>
      </c>
      <c r="G183" s="1">
        <v>4</v>
      </c>
      <c r="H183" s="1">
        <v>5</v>
      </c>
      <c r="I183" s="10">
        <f t="shared" si="9"/>
        <v>3583333.3333333335</v>
      </c>
      <c r="L183" s="36">
        <f t="shared" si="8"/>
        <v>3333333.3333333335</v>
      </c>
    </row>
    <row r="184" spans="2:12" ht="13">
      <c r="B184" s="9">
        <v>550</v>
      </c>
      <c r="C184" s="1">
        <v>42</v>
      </c>
      <c r="D184" s="1">
        <v>215</v>
      </c>
      <c r="E184" s="1">
        <v>3</v>
      </c>
      <c r="F184" s="1">
        <f t="shared" si="0"/>
        <v>10000</v>
      </c>
      <c r="G184" s="1">
        <v>4</v>
      </c>
      <c r="H184" s="1">
        <v>9</v>
      </c>
      <c r="I184" s="10">
        <f t="shared" si="9"/>
        <v>6450000</v>
      </c>
      <c r="L184" s="36">
        <f t="shared" si="8"/>
        <v>6000000</v>
      </c>
    </row>
    <row r="185" spans="2:12" ht="13">
      <c r="B185" s="9">
        <v>253</v>
      </c>
      <c r="C185" s="1">
        <v>42</v>
      </c>
      <c r="D185" s="1">
        <v>215</v>
      </c>
      <c r="E185" s="1">
        <v>1</v>
      </c>
      <c r="F185" s="1">
        <f t="shared" si="0"/>
        <v>10000</v>
      </c>
      <c r="G185" s="1">
        <v>4</v>
      </c>
      <c r="H185" s="1">
        <v>4</v>
      </c>
      <c r="I185" s="10">
        <f t="shared" si="9"/>
        <v>2866666.6666666665</v>
      </c>
      <c r="L185" s="36">
        <f t="shared" si="8"/>
        <v>2666666.6666666665</v>
      </c>
    </row>
    <row r="186" spans="2:12" ht="13">
      <c r="B186" s="9">
        <v>253</v>
      </c>
      <c r="C186" s="1">
        <v>42</v>
      </c>
      <c r="D186" s="1">
        <v>215</v>
      </c>
      <c r="E186" s="1">
        <v>2</v>
      </c>
      <c r="F186" s="1">
        <f t="shared" si="0"/>
        <v>1000</v>
      </c>
      <c r="G186" s="1">
        <v>3</v>
      </c>
      <c r="H186" s="1">
        <v>31</v>
      </c>
      <c r="I186" s="10">
        <f t="shared" si="9"/>
        <v>2221666.666666667</v>
      </c>
      <c r="L186" s="36">
        <f t="shared" si="8"/>
        <v>2066666.6666666667</v>
      </c>
    </row>
    <row r="187" spans="2:12" ht="13">
      <c r="B187" s="9">
        <v>253</v>
      </c>
      <c r="C187" s="1">
        <v>42</v>
      </c>
      <c r="D187" s="1">
        <v>215</v>
      </c>
      <c r="E187" s="1">
        <v>3</v>
      </c>
      <c r="F187" s="1">
        <f t="shared" si="0"/>
        <v>10000</v>
      </c>
      <c r="G187" s="1">
        <v>4</v>
      </c>
      <c r="H187" s="1">
        <v>3</v>
      </c>
      <c r="I187" s="10">
        <f t="shared" si="9"/>
        <v>2150000</v>
      </c>
      <c r="L187" s="36">
        <f t="shared" si="8"/>
        <v>2000000</v>
      </c>
    </row>
    <row r="188" spans="2:12" ht="13">
      <c r="B188" s="9" t="s">
        <v>72</v>
      </c>
      <c r="C188" s="1">
        <v>42</v>
      </c>
      <c r="D188" s="1">
        <v>215</v>
      </c>
      <c r="E188" s="1">
        <v>1</v>
      </c>
      <c r="F188" s="1">
        <f t="shared" si="0"/>
        <v>10000</v>
      </c>
      <c r="G188" s="1">
        <v>4</v>
      </c>
      <c r="H188" s="1">
        <v>4</v>
      </c>
      <c r="I188" s="10">
        <f t="shared" si="9"/>
        <v>2866666.6666666665</v>
      </c>
      <c r="L188" s="36">
        <f t="shared" si="8"/>
        <v>2666666.6666666665</v>
      </c>
    </row>
    <row r="189" spans="2:12" ht="13">
      <c r="B189" s="9" t="s">
        <v>72</v>
      </c>
      <c r="C189" s="1">
        <v>42</v>
      </c>
      <c r="D189" s="1">
        <v>215</v>
      </c>
      <c r="E189" s="1">
        <v>2</v>
      </c>
      <c r="F189" s="1">
        <f t="shared" si="0"/>
        <v>10000</v>
      </c>
      <c r="G189" s="1">
        <v>4</v>
      </c>
      <c r="H189" s="1">
        <v>5</v>
      </c>
      <c r="I189" s="10">
        <f t="shared" si="9"/>
        <v>3583333.3333333335</v>
      </c>
      <c r="L189" s="36">
        <f t="shared" si="8"/>
        <v>3333333.3333333335</v>
      </c>
    </row>
    <row r="190" spans="2:12" ht="13">
      <c r="B190" s="9" t="s">
        <v>72</v>
      </c>
      <c r="C190" s="1">
        <v>42</v>
      </c>
      <c r="D190" s="1">
        <v>215</v>
      </c>
      <c r="E190" s="1">
        <v>3</v>
      </c>
      <c r="F190" s="1">
        <f t="shared" si="0"/>
        <v>10000</v>
      </c>
      <c r="G190" s="1">
        <v>4</v>
      </c>
      <c r="H190" s="1">
        <v>7</v>
      </c>
      <c r="I190" s="10">
        <f t="shared" si="9"/>
        <v>5016666.666666667</v>
      </c>
      <c r="L190" s="36">
        <f t="shared" si="8"/>
        <v>4666666.666666667</v>
      </c>
    </row>
    <row r="191" spans="2:12" ht="13">
      <c r="B191" s="9">
        <v>163</v>
      </c>
      <c r="C191" s="1">
        <v>42</v>
      </c>
      <c r="D191" s="1">
        <v>215</v>
      </c>
      <c r="E191" s="1">
        <v>1</v>
      </c>
      <c r="F191" s="1">
        <f t="shared" si="0"/>
        <v>10000</v>
      </c>
      <c r="G191" s="1">
        <v>4</v>
      </c>
      <c r="H191" s="1">
        <v>12</v>
      </c>
      <c r="I191" s="10">
        <f t="shared" si="9"/>
        <v>8600000</v>
      </c>
      <c r="L191" s="36">
        <f t="shared" si="8"/>
        <v>8000000</v>
      </c>
    </row>
    <row r="192" spans="2:12" ht="13">
      <c r="B192" s="9">
        <v>163</v>
      </c>
      <c r="C192" s="1">
        <v>42</v>
      </c>
      <c r="D192" s="1">
        <v>215</v>
      </c>
      <c r="E192" s="1">
        <v>2</v>
      </c>
      <c r="F192" s="1">
        <f t="shared" si="0"/>
        <v>10000</v>
      </c>
      <c r="G192" s="1">
        <v>4</v>
      </c>
      <c r="H192" s="1">
        <v>15</v>
      </c>
      <c r="I192" s="10">
        <f t="shared" si="9"/>
        <v>10750000</v>
      </c>
      <c r="L192" s="36">
        <f t="shared" si="8"/>
        <v>10000000</v>
      </c>
    </row>
    <row r="193" spans="2:12" ht="13">
      <c r="B193" s="9">
        <v>163</v>
      </c>
      <c r="C193" s="1">
        <v>42</v>
      </c>
      <c r="D193" s="1">
        <v>215</v>
      </c>
      <c r="E193" s="1">
        <v>3</v>
      </c>
      <c r="F193" s="1">
        <f t="shared" si="0"/>
        <v>10000</v>
      </c>
      <c r="G193" s="1">
        <v>4</v>
      </c>
      <c r="H193" s="1">
        <v>14</v>
      </c>
      <c r="I193" s="10">
        <f t="shared" si="9"/>
        <v>10033333.333333334</v>
      </c>
      <c r="L193" s="36">
        <f t="shared" si="8"/>
        <v>9333333.333333334</v>
      </c>
    </row>
    <row r="194" spans="2:12" ht="13">
      <c r="B194" s="9">
        <v>228</v>
      </c>
      <c r="C194" s="1">
        <v>42</v>
      </c>
      <c r="D194" s="1">
        <v>215</v>
      </c>
      <c r="E194" s="1">
        <v>1</v>
      </c>
      <c r="F194" s="1">
        <f t="shared" si="0"/>
        <v>10000</v>
      </c>
      <c r="G194" s="1">
        <v>4</v>
      </c>
      <c r="H194" s="1">
        <v>5</v>
      </c>
      <c r="I194" s="10">
        <f t="shared" si="9"/>
        <v>3583333.3333333335</v>
      </c>
      <c r="L194" s="36">
        <f t="shared" si="8"/>
        <v>3333333.3333333335</v>
      </c>
    </row>
    <row r="195" spans="2:12" ht="13">
      <c r="B195" s="9">
        <v>228</v>
      </c>
      <c r="C195" s="1">
        <v>42</v>
      </c>
      <c r="D195" s="1">
        <v>215</v>
      </c>
      <c r="E195" s="1">
        <v>2</v>
      </c>
      <c r="F195" s="1">
        <f t="shared" si="0"/>
        <v>10000</v>
      </c>
      <c r="G195" s="1">
        <v>4</v>
      </c>
      <c r="H195" s="1">
        <v>7</v>
      </c>
      <c r="I195" s="10">
        <f t="shared" si="9"/>
        <v>5016666.666666667</v>
      </c>
      <c r="L195" s="36">
        <f t="shared" si="8"/>
        <v>4666666.666666667</v>
      </c>
    </row>
    <row r="196" spans="2:12" ht="13">
      <c r="B196" s="9">
        <v>228</v>
      </c>
      <c r="C196" s="1">
        <v>42</v>
      </c>
      <c r="D196" s="1">
        <v>215</v>
      </c>
      <c r="E196" s="1">
        <v>3</v>
      </c>
      <c r="F196" s="1">
        <f t="shared" si="0"/>
        <v>10000</v>
      </c>
      <c r="G196" s="1">
        <v>4</v>
      </c>
      <c r="H196" s="1">
        <v>7</v>
      </c>
      <c r="I196" s="10">
        <f t="shared" si="9"/>
        <v>5016666.666666667</v>
      </c>
      <c r="L196" s="36">
        <f t="shared" si="8"/>
        <v>4666666.666666667</v>
      </c>
    </row>
    <row r="197" spans="2:12" ht="13">
      <c r="B197" s="9">
        <v>177</v>
      </c>
      <c r="C197" s="1">
        <v>42</v>
      </c>
      <c r="D197" s="1">
        <v>215</v>
      </c>
      <c r="E197" s="1">
        <v>1</v>
      </c>
      <c r="F197" s="1">
        <f t="shared" si="0"/>
        <v>10000</v>
      </c>
      <c r="G197" s="1">
        <v>4</v>
      </c>
      <c r="H197" s="1">
        <v>5</v>
      </c>
      <c r="I197" s="10">
        <f t="shared" si="9"/>
        <v>3583333.3333333335</v>
      </c>
      <c r="L197" s="36">
        <f t="shared" si="8"/>
        <v>3333333.3333333335</v>
      </c>
    </row>
    <row r="198" spans="2:12" ht="13">
      <c r="B198" s="9">
        <v>177</v>
      </c>
      <c r="C198" s="1">
        <v>42</v>
      </c>
      <c r="D198" s="1">
        <v>215</v>
      </c>
      <c r="E198" s="1">
        <v>2</v>
      </c>
      <c r="F198" s="1">
        <f t="shared" si="0"/>
        <v>10000</v>
      </c>
      <c r="G198" s="1">
        <v>4</v>
      </c>
      <c r="H198" s="1">
        <v>3</v>
      </c>
      <c r="I198" s="10">
        <f t="shared" si="9"/>
        <v>2150000</v>
      </c>
      <c r="L198" s="36">
        <f t="shared" si="8"/>
        <v>2000000</v>
      </c>
    </row>
    <row r="199" spans="2:12" ht="13">
      <c r="B199" s="9">
        <v>177</v>
      </c>
      <c r="C199" s="1">
        <v>42</v>
      </c>
      <c r="D199" s="1">
        <v>215</v>
      </c>
      <c r="E199" s="1">
        <v>3</v>
      </c>
      <c r="F199" s="1">
        <f t="shared" si="0"/>
        <v>10000</v>
      </c>
      <c r="G199" s="1">
        <v>4</v>
      </c>
      <c r="H199" s="1">
        <v>3</v>
      </c>
      <c r="I199" s="10">
        <f t="shared" si="9"/>
        <v>2150000</v>
      </c>
      <c r="L199" s="36">
        <f t="shared" si="8"/>
        <v>2000000</v>
      </c>
    </row>
    <row r="200" spans="2:12" ht="13">
      <c r="B200" s="9" t="s">
        <v>43</v>
      </c>
      <c r="C200" s="1">
        <v>48</v>
      </c>
      <c r="D200" s="1">
        <v>210</v>
      </c>
      <c r="E200" s="1">
        <v>1</v>
      </c>
      <c r="F200" s="1">
        <f t="shared" si="0"/>
        <v>1000</v>
      </c>
      <c r="G200" s="1">
        <v>3</v>
      </c>
      <c r="H200" s="1">
        <v>21</v>
      </c>
      <c r="I200" s="10">
        <f t="shared" si="9"/>
        <v>1470000</v>
      </c>
      <c r="L200" s="36">
        <f t="shared" si="8"/>
        <v>1400000</v>
      </c>
    </row>
    <row r="201" spans="2:12" ht="13">
      <c r="B201" s="9" t="s">
        <v>43</v>
      </c>
      <c r="C201" s="1">
        <v>48</v>
      </c>
      <c r="D201" s="1">
        <v>210</v>
      </c>
      <c r="E201" s="1">
        <v>2</v>
      </c>
      <c r="F201" s="1">
        <f t="shared" si="0"/>
        <v>1000</v>
      </c>
      <c r="G201" s="1">
        <v>3</v>
      </c>
      <c r="H201" s="1">
        <v>19</v>
      </c>
      <c r="I201" s="10">
        <f t="shared" si="9"/>
        <v>1330000</v>
      </c>
      <c r="L201" s="36">
        <f t="shared" si="8"/>
        <v>1266666.6666666665</v>
      </c>
    </row>
    <row r="202" spans="2:12" ht="13">
      <c r="B202" s="9" t="s">
        <v>43</v>
      </c>
      <c r="C202" s="1">
        <v>48</v>
      </c>
      <c r="D202" s="1">
        <v>210</v>
      </c>
      <c r="E202" s="1">
        <v>3</v>
      </c>
      <c r="F202" s="1">
        <f t="shared" si="0"/>
        <v>1000</v>
      </c>
      <c r="G202" s="1">
        <v>3</v>
      </c>
      <c r="H202" s="1">
        <v>29</v>
      </c>
      <c r="I202" s="10">
        <f t="shared" si="9"/>
        <v>2029999.9999999998</v>
      </c>
      <c r="L202" s="36">
        <f t="shared" si="8"/>
        <v>1933333.3333333333</v>
      </c>
    </row>
    <row r="203" spans="2:12" ht="13">
      <c r="B203" s="9" t="s">
        <v>4</v>
      </c>
      <c r="C203" s="1">
        <v>48</v>
      </c>
      <c r="D203" s="1">
        <v>210</v>
      </c>
      <c r="E203" s="1">
        <v>1</v>
      </c>
      <c r="F203" s="1">
        <f t="shared" si="0"/>
        <v>100</v>
      </c>
      <c r="G203" s="1">
        <v>2</v>
      </c>
      <c r="H203" s="1">
        <v>16</v>
      </c>
      <c r="I203" s="10">
        <f t="shared" si="9"/>
        <v>111999.99999999999</v>
      </c>
      <c r="L203" s="36">
        <f t="shared" si="8"/>
        <v>106666.66666666666</v>
      </c>
    </row>
    <row r="204" spans="2:12" ht="13">
      <c r="B204" s="9" t="s">
        <v>4</v>
      </c>
      <c r="C204" s="1">
        <v>48</v>
      </c>
      <c r="D204" s="1">
        <v>210</v>
      </c>
      <c r="E204" s="1">
        <v>2</v>
      </c>
      <c r="F204" s="1">
        <f t="shared" si="0"/>
        <v>100</v>
      </c>
      <c r="G204" s="1">
        <v>2</v>
      </c>
      <c r="H204" s="1">
        <v>25</v>
      </c>
      <c r="I204" s="10">
        <f t="shared" si="9"/>
        <v>175000</v>
      </c>
      <c r="L204" s="36">
        <f t="shared" si="8"/>
        <v>166666.66666666669</v>
      </c>
    </row>
    <row r="205" spans="2:12" ht="13">
      <c r="B205" s="9" t="s">
        <v>4</v>
      </c>
      <c r="C205" s="1">
        <v>48</v>
      </c>
      <c r="D205" s="1">
        <v>210</v>
      </c>
      <c r="E205" s="1">
        <v>3</v>
      </c>
      <c r="F205" s="1">
        <f t="shared" si="0"/>
        <v>100</v>
      </c>
      <c r="G205" s="1">
        <v>2</v>
      </c>
      <c r="H205" s="1">
        <v>18</v>
      </c>
      <c r="I205" s="10">
        <f t="shared" si="9"/>
        <v>126000</v>
      </c>
      <c r="L205" s="36">
        <f t="shared" si="8"/>
        <v>120000</v>
      </c>
    </row>
    <row r="206" spans="2:12" ht="13">
      <c r="B206" s="9" t="s">
        <v>5</v>
      </c>
      <c r="C206" s="1">
        <v>48</v>
      </c>
      <c r="D206" s="1">
        <v>210</v>
      </c>
      <c r="E206" s="1">
        <v>1</v>
      </c>
      <c r="F206" s="1">
        <f t="shared" si="0"/>
        <v>10000</v>
      </c>
      <c r="G206" s="1">
        <v>4</v>
      </c>
      <c r="H206" s="1">
        <v>10</v>
      </c>
      <c r="I206" s="10">
        <f t="shared" si="9"/>
        <v>7000000.0000000009</v>
      </c>
      <c r="L206" s="36">
        <f t="shared" si="8"/>
        <v>6666666.666666667</v>
      </c>
    </row>
    <row r="207" spans="2:12" ht="13">
      <c r="B207" s="9" t="s">
        <v>5</v>
      </c>
      <c r="C207" s="1">
        <v>48</v>
      </c>
      <c r="D207" s="1">
        <v>210</v>
      </c>
      <c r="E207" s="1">
        <v>2</v>
      </c>
      <c r="F207" s="1">
        <f t="shared" si="0"/>
        <v>10000</v>
      </c>
      <c r="G207" s="1">
        <v>4</v>
      </c>
      <c r="H207" s="1">
        <v>9</v>
      </c>
      <c r="I207" s="10">
        <f t="shared" si="9"/>
        <v>6300000</v>
      </c>
      <c r="L207" s="36">
        <f t="shared" si="8"/>
        <v>6000000</v>
      </c>
    </row>
    <row r="208" spans="2:12" ht="13">
      <c r="B208" s="9" t="s">
        <v>5</v>
      </c>
      <c r="C208" s="1">
        <v>48</v>
      </c>
      <c r="D208" s="1">
        <v>210</v>
      </c>
      <c r="E208" s="1">
        <v>3</v>
      </c>
      <c r="F208" s="1">
        <f t="shared" si="0"/>
        <v>10000</v>
      </c>
      <c r="G208" s="1">
        <v>4</v>
      </c>
      <c r="H208" s="1">
        <v>10</v>
      </c>
      <c r="I208" s="10">
        <f t="shared" si="9"/>
        <v>7000000.0000000009</v>
      </c>
      <c r="L208" s="36">
        <f t="shared" si="8"/>
        <v>6666666.666666667</v>
      </c>
    </row>
    <row r="209" spans="2:12" ht="13">
      <c r="B209" s="9">
        <v>232</v>
      </c>
      <c r="C209" s="1">
        <v>48</v>
      </c>
      <c r="D209" s="1">
        <v>210</v>
      </c>
      <c r="E209" s="1">
        <v>1</v>
      </c>
      <c r="F209" s="1">
        <f t="shared" si="0"/>
        <v>10000</v>
      </c>
      <c r="G209" s="1">
        <v>4</v>
      </c>
      <c r="H209" s="1">
        <v>38</v>
      </c>
      <c r="I209" s="10">
        <f t="shared" si="9"/>
        <v>26599999.999999996</v>
      </c>
      <c r="L209" s="36">
        <f t="shared" si="8"/>
        <v>25333333.333333332</v>
      </c>
    </row>
    <row r="210" spans="2:12" ht="13">
      <c r="B210" s="9">
        <v>232</v>
      </c>
      <c r="C210" s="1">
        <v>48</v>
      </c>
      <c r="D210" s="1">
        <v>210</v>
      </c>
      <c r="E210" s="1">
        <v>2</v>
      </c>
      <c r="F210" s="1">
        <f t="shared" si="0"/>
        <v>10000</v>
      </c>
      <c r="G210" s="1">
        <v>4</v>
      </c>
      <c r="H210" s="1">
        <v>40</v>
      </c>
      <c r="I210" s="10">
        <f t="shared" si="9"/>
        <v>28000000.000000004</v>
      </c>
      <c r="L210" s="36">
        <f t="shared" si="8"/>
        <v>26666666.666666668</v>
      </c>
    </row>
    <row r="211" spans="2:12" ht="13">
      <c r="B211" s="9">
        <v>232</v>
      </c>
      <c r="C211" s="1">
        <v>48</v>
      </c>
      <c r="D211" s="1">
        <v>210</v>
      </c>
      <c r="E211" s="1">
        <v>3</v>
      </c>
      <c r="F211" s="1">
        <f t="shared" si="0"/>
        <v>10000</v>
      </c>
      <c r="G211" s="1">
        <v>4</v>
      </c>
      <c r="H211" s="1">
        <v>37</v>
      </c>
      <c r="I211" s="10">
        <f t="shared" si="9"/>
        <v>25900000.000000004</v>
      </c>
      <c r="L211" s="36">
        <f t="shared" si="8"/>
        <v>24666666.666666668</v>
      </c>
    </row>
    <row r="212" spans="2:12" ht="13">
      <c r="B212" s="9">
        <v>460</v>
      </c>
      <c r="C212" s="1">
        <v>48</v>
      </c>
      <c r="D212" s="1">
        <v>210</v>
      </c>
      <c r="E212" s="1">
        <v>1</v>
      </c>
      <c r="F212" s="1">
        <f t="shared" si="0"/>
        <v>10000</v>
      </c>
      <c r="G212" s="1">
        <v>4</v>
      </c>
      <c r="H212" s="1">
        <v>19</v>
      </c>
      <c r="I212" s="10">
        <f t="shared" si="9"/>
        <v>13299999.999999998</v>
      </c>
      <c r="L212" s="36">
        <f t="shared" si="8"/>
        <v>12666666.666666666</v>
      </c>
    </row>
    <row r="213" spans="2:12" ht="13">
      <c r="B213" s="9">
        <v>460</v>
      </c>
      <c r="C213" s="1">
        <v>48</v>
      </c>
      <c r="D213" s="1">
        <v>210</v>
      </c>
      <c r="E213" s="1">
        <v>2</v>
      </c>
      <c r="F213" s="1">
        <f t="shared" si="0"/>
        <v>10000</v>
      </c>
      <c r="G213" s="1">
        <v>4</v>
      </c>
      <c r="H213" s="1">
        <v>19</v>
      </c>
      <c r="I213" s="10">
        <f t="shared" si="9"/>
        <v>13299999.999999998</v>
      </c>
      <c r="L213" s="36">
        <f t="shared" si="8"/>
        <v>12666666.666666666</v>
      </c>
    </row>
    <row r="214" spans="2:12" ht="13">
      <c r="B214" s="9">
        <v>460</v>
      </c>
      <c r="C214" s="1">
        <v>48</v>
      </c>
      <c r="D214" s="1">
        <v>210</v>
      </c>
      <c r="E214" s="1">
        <v>3</v>
      </c>
      <c r="F214" s="1">
        <f t="shared" si="0"/>
        <v>10000</v>
      </c>
      <c r="G214" s="1">
        <v>4</v>
      </c>
      <c r="H214" s="1">
        <v>16</v>
      </c>
      <c r="I214" s="10">
        <f t="shared" si="9"/>
        <v>11199999.999999998</v>
      </c>
      <c r="L214" s="36">
        <f t="shared" si="8"/>
        <v>10666666.666666666</v>
      </c>
    </row>
    <row r="215" spans="2:12" ht="13">
      <c r="B215" s="9">
        <v>550</v>
      </c>
      <c r="C215" s="1">
        <v>48</v>
      </c>
      <c r="D215" s="1">
        <v>210</v>
      </c>
      <c r="E215" s="1">
        <v>1</v>
      </c>
      <c r="F215" s="1">
        <f t="shared" si="0"/>
        <v>10000</v>
      </c>
      <c r="G215" s="1">
        <v>4</v>
      </c>
      <c r="H215" s="1">
        <v>12</v>
      </c>
      <c r="I215" s="10">
        <f t="shared" si="9"/>
        <v>8400000</v>
      </c>
      <c r="L215" s="36">
        <f t="shared" si="8"/>
        <v>8000000</v>
      </c>
    </row>
    <row r="216" spans="2:12" ht="13">
      <c r="B216" s="9">
        <v>550</v>
      </c>
      <c r="C216" s="1">
        <v>48</v>
      </c>
      <c r="D216" s="1">
        <v>210</v>
      </c>
      <c r="E216" s="1">
        <v>2</v>
      </c>
      <c r="F216" s="1">
        <f t="shared" si="0"/>
        <v>10000</v>
      </c>
      <c r="G216" s="1">
        <v>4</v>
      </c>
      <c r="H216" s="1">
        <v>14</v>
      </c>
      <c r="I216" s="10">
        <f t="shared" si="9"/>
        <v>9800000.0000000019</v>
      </c>
      <c r="L216" s="36">
        <f t="shared" si="8"/>
        <v>9333333.333333334</v>
      </c>
    </row>
    <row r="217" spans="2:12" ht="13">
      <c r="B217" s="9">
        <v>550</v>
      </c>
      <c r="C217" s="1">
        <v>48</v>
      </c>
      <c r="D217" s="1">
        <v>210</v>
      </c>
      <c r="E217" s="1">
        <v>3</v>
      </c>
      <c r="F217" s="1">
        <f t="shared" si="0"/>
        <v>10000</v>
      </c>
      <c r="G217" s="1">
        <v>4</v>
      </c>
      <c r="H217" s="1">
        <v>15</v>
      </c>
      <c r="I217" s="10">
        <f t="shared" si="9"/>
        <v>10500000</v>
      </c>
      <c r="L217" s="36">
        <f t="shared" si="8"/>
        <v>10000000</v>
      </c>
    </row>
    <row r="218" spans="2:12" ht="13">
      <c r="B218" s="9">
        <v>253</v>
      </c>
      <c r="C218" s="1">
        <v>48</v>
      </c>
      <c r="D218" s="1">
        <v>210</v>
      </c>
      <c r="E218" s="1">
        <v>1</v>
      </c>
      <c r="F218" s="1">
        <f t="shared" si="0"/>
        <v>10000</v>
      </c>
      <c r="G218" s="1">
        <v>4</v>
      </c>
      <c r="H218" s="1">
        <v>5</v>
      </c>
      <c r="I218" s="10">
        <f t="shared" si="9"/>
        <v>3500000.0000000005</v>
      </c>
      <c r="L218" s="36">
        <f t="shared" si="8"/>
        <v>3333333.3333333335</v>
      </c>
    </row>
    <row r="219" spans="2:12" ht="13">
      <c r="B219" s="9">
        <v>253</v>
      </c>
      <c r="C219" s="1">
        <v>48</v>
      </c>
      <c r="D219" s="1">
        <v>210</v>
      </c>
      <c r="E219" s="1">
        <v>2</v>
      </c>
      <c r="F219" s="1">
        <f t="shared" si="0"/>
        <v>10000</v>
      </c>
      <c r="G219" s="1">
        <v>4</v>
      </c>
      <c r="H219" s="1">
        <v>8</v>
      </c>
      <c r="I219" s="10">
        <f t="shared" si="9"/>
        <v>5599999.9999999991</v>
      </c>
      <c r="L219" s="36">
        <f t="shared" si="8"/>
        <v>5333333.333333333</v>
      </c>
    </row>
    <row r="220" spans="2:12" ht="13">
      <c r="B220" s="9">
        <v>253</v>
      </c>
      <c r="C220" s="1">
        <v>48</v>
      </c>
      <c r="D220" s="1">
        <v>210</v>
      </c>
      <c r="E220" s="1">
        <v>3</v>
      </c>
      <c r="F220" s="1">
        <f t="shared" si="0"/>
        <v>10000</v>
      </c>
      <c r="G220" s="1">
        <v>4</v>
      </c>
      <c r="H220" s="1">
        <v>9</v>
      </c>
      <c r="I220" s="10">
        <f t="shared" si="9"/>
        <v>6300000</v>
      </c>
      <c r="L220" s="36">
        <f t="shared" si="8"/>
        <v>6000000</v>
      </c>
    </row>
    <row r="221" spans="2:12" ht="13">
      <c r="B221" s="9" t="s">
        <v>72</v>
      </c>
      <c r="C221" s="1">
        <v>48</v>
      </c>
      <c r="D221" s="1">
        <v>210</v>
      </c>
      <c r="E221" s="1">
        <v>1</v>
      </c>
      <c r="F221" s="1">
        <f t="shared" si="0"/>
        <v>10000</v>
      </c>
      <c r="G221" s="1">
        <v>4</v>
      </c>
      <c r="H221" s="1">
        <v>7</v>
      </c>
      <c r="I221" s="10">
        <f t="shared" si="9"/>
        <v>4900000.0000000009</v>
      </c>
      <c r="L221" s="36">
        <f t="shared" si="8"/>
        <v>4666666.666666667</v>
      </c>
    </row>
    <row r="222" spans="2:12" ht="13">
      <c r="B222" s="9" t="s">
        <v>72</v>
      </c>
      <c r="C222" s="1">
        <v>48</v>
      </c>
      <c r="D222" s="1">
        <v>210</v>
      </c>
      <c r="E222" s="1">
        <v>2</v>
      </c>
      <c r="F222" s="1">
        <f t="shared" si="0"/>
        <v>10000</v>
      </c>
      <c r="G222" s="1">
        <v>4</v>
      </c>
      <c r="H222" s="1">
        <v>5</v>
      </c>
      <c r="I222" s="10">
        <f t="shared" si="9"/>
        <v>3500000.0000000005</v>
      </c>
      <c r="L222" s="36">
        <f t="shared" si="8"/>
        <v>3333333.3333333335</v>
      </c>
    </row>
    <row r="223" spans="2:12" ht="13">
      <c r="B223" s="9" t="s">
        <v>72</v>
      </c>
      <c r="C223" s="1">
        <v>48</v>
      </c>
      <c r="D223" s="1">
        <v>210</v>
      </c>
      <c r="E223" s="1">
        <v>3</v>
      </c>
      <c r="F223" s="1">
        <f t="shared" si="0"/>
        <v>10000</v>
      </c>
      <c r="G223" s="1">
        <v>4</v>
      </c>
      <c r="H223" s="1">
        <v>4</v>
      </c>
      <c r="I223" s="10">
        <f t="shared" si="9"/>
        <v>2799999.9999999995</v>
      </c>
      <c r="L223" s="36">
        <f t="shared" si="8"/>
        <v>2666666.6666666665</v>
      </c>
    </row>
    <row r="224" spans="2:12" ht="13">
      <c r="B224" s="9">
        <v>163</v>
      </c>
      <c r="C224" s="1">
        <v>48</v>
      </c>
      <c r="D224" s="1">
        <v>210</v>
      </c>
      <c r="E224" s="1">
        <v>1</v>
      </c>
      <c r="F224" s="1">
        <f t="shared" si="0"/>
        <v>10000</v>
      </c>
      <c r="G224" s="1">
        <v>4</v>
      </c>
      <c r="H224" s="1">
        <v>13</v>
      </c>
      <c r="I224" s="10">
        <f t="shared" si="9"/>
        <v>9099999.9999999981</v>
      </c>
      <c r="L224" s="36">
        <f t="shared" si="8"/>
        <v>8666666.666666666</v>
      </c>
    </row>
    <row r="225" spans="2:12" ht="13">
      <c r="B225" s="9">
        <v>163</v>
      </c>
      <c r="C225" s="1">
        <v>48</v>
      </c>
      <c r="D225" s="1">
        <v>210</v>
      </c>
      <c r="E225" s="1">
        <v>2</v>
      </c>
      <c r="F225" s="1">
        <f t="shared" si="0"/>
        <v>10000</v>
      </c>
      <c r="G225" s="1">
        <v>4</v>
      </c>
      <c r="H225" s="1">
        <v>13</v>
      </c>
      <c r="I225" s="10">
        <f t="shared" si="9"/>
        <v>9099999.9999999981</v>
      </c>
      <c r="L225" s="36">
        <f t="shared" si="8"/>
        <v>8666666.666666666</v>
      </c>
    </row>
    <row r="226" spans="2:12" ht="13">
      <c r="B226" s="9">
        <v>163</v>
      </c>
      <c r="C226" s="1">
        <v>48</v>
      </c>
      <c r="D226" s="1">
        <v>210</v>
      </c>
      <c r="E226" s="1">
        <v>3</v>
      </c>
      <c r="F226" s="1">
        <f t="shared" si="0"/>
        <v>10000</v>
      </c>
      <c r="G226" s="1">
        <v>4</v>
      </c>
      <c r="H226" s="1">
        <v>15</v>
      </c>
      <c r="I226" s="10">
        <f t="shared" si="9"/>
        <v>10500000</v>
      </c>
      <c r="L226" s="36">
        <f t="shared" si="8"/>
        <v>10000000</v>
      </c>
    </row>
    <row r="227" spans="2:12" ht="13">
      <c r="B227" s="9">
        <v>228</v>
      </c>
      <c r="C227" s="1">
        <v>48</v>
      </c>
      <c r="D227" s="1">
        <v>210</v>
      </c>
      <c r="E227" s="1">
        <v>1</v>
      </c>
      <c r="F227" s="1">
        <f t="shared" si="0"/>
        <v>10000</v>
      </c>
      <c r="G227" s="1">
        <v>4</v>
      </c>
      <c r="H227" s="1">
        <v>4</v>
      </c>
      <c r="I227" s="10">
        <f t="shared" si="9"/>
        <v>2799999.9999999995</v>
      </c>
      <c r="L227" s="36">
        <f t="shared" si="8"/>
        <v>2666666.6666666665</v>
      </c>
    </row>
    <row r="228" spans="2:12" ht="13">
      <c r="B228" s="9">
        <v>228</v>
      </c>
      <c r="C228" s="1">
        <v>48</v>
      </c>
      <c r="D228" s="1">
        <v>210</v>
      </c>
      <c r="E228" s="1">
        <v>2</v>
      </c>
      <c r="F228" s="1">
        <f t="shared" si="0"/>
        <v>10000</v>
      </c>
      <c r="G228" s="1">
        <v>4</v>
      </c>
      <c r="H228" s="1">
        <v>5</v>
      </c>
      <c r="I228" s="10">
        <f t="shared" si="9"/>
        <v>3500000.0000000005</v>
      </c>
      <c r="L228" s="36">
        <f t="shared" si="8"/>
        <v>3333333.3333333335</v>
      </c>
    </row>
    <row r="229" spans="2:12" ht="13">
      <c r="B229" s="9">
        <v>228</v>
      </c>
      <c r="C229" s="1">
        <v>48</v>
      </c>
      <c r="D229" s="1">
        <v>210</v>
      </c>
      <c r="E229" s="1">
        <v>3</v>
      </c>
      <c r="F229" s="1">
        <f t="shared" si="0"/>
        <v>10000</v>
      </c>
      <c r="G229" s="1">
        <v>4</v>
      </c>
      <c r="H229" s="1">
        <v>4</v>
      </c>
      <c r="I229" s="10">
        <f t="shared" si="9"/>
        <v>2799999.9999999995</v>
      </c>
      <c r="L229" s="36">
        <f t="shared" si="8"/>
        <v>2666666.6666666665</v>
      </c>
    </row>
    <row r="230" spans="2:12" ht="13">
      <c r="B230" s="9">
        <v>177</v>
      </c>
      <c r="C230" s="1">
        <v>48</v>
      </c>
      <c r="D230" s="1">
        <v>210</v>
      </c>
      <c r="E230" s="1">
        <v>1</v>
      </c>
      <c r="F230" s="1">
        <f t="shared" si="0"/>
        <v>10000</v>
      </c>
      <c r="G230" s="1">
        <v>4</v>
      </c>
      <c r="H230" s="1">
        <v>3</v>
      </c>
      <c r="I230" s="10">
        <f t="shared" si="9"/>
        <v>2100000</v>
      </c>
      <c r="L230" s="36">
        <f t="shared" si="8"/>
        <v>2000000</v>
      </c>
    </row>
    <row r="231" spans="2:12" ht="13">
      <c r="B231" s="9">
        <v>177</v>
      </c>
      <c r="C231" s="1">
        <v>48</v>
      </c>
      <c r="D231" s="1">
        <v>210</v>
      </c>
      <c r="E231" s="1">
        <v>2</v>
      </c>
      <c r="F231" s="1">
        <f t="shared" si="0"/>
        <v>10000</v>
      </c>
      <c r="G231" s="1">
        <v>4</v>
      </c>
      <c r="H231" s="1">
        <v>2</v>
      </c>
      <c r="I231" s="10">
        <f t="shared" si="9"/>
        <v>1399999.9999999998</v>
      </c>
      <c r="L231" s="36">
        <f t="shared" si="8"/>
        <v>1333333.3333333333</v>
      </c>
    </row>
    <row r="232" spans="2:12" ht="13">
      <c r="B232" s="9">
        <v>177</v>
      </c>
      <c r="C232" s="1">
        <v>48</v>
      </c>
      <c r="D232" s="1">
        <v>210</v>
      </c>
      <c r="E232" s="1">
        <v>3</v>
      </c>
      <c r="F232" s="1">
        <f t="shared" si="0"/>
        <v>10000</v>
      </c>
      <c r="G232" s="1">
        <v>4</v>
      </c>
      <c r="H232" s="1">
        <v>5</v>
      </c>
      <c r="I232" s="10">
        <f t="shared" si="9"/>
        <v>3500000.0000000005</v>
      </c>
      <c r="L232" s="36">
        <f t="shared" si="8"/>
        <v>3333333.3333333335</v>
      </c>
    </row>
    <row r="233" spans="2:12" ht="13">
      <c r="B233" s="9" t="s">
        <v>43</v>
      </c>
      <c r="C233" s="1">
        <v>54</v>
      </c>
      <c r="D233" s="1">
        <v>205</v>
      </c>
      <c r="E233" s="1">
        <v>1</v>
      </c>
      <c r="F233" s="1">
        <f t="shared" si="0"/>
        <v>10000</v>
      </c>
      <c r="G233" s="1">
        <v>4</v>
      </c>
      <c r="H233" s="1">
        <v>4</v>
      </c>
      <c r="I233" s="10">
        <f t="shared" si="9"/>
        <v>2733333.333333333</v>
      </c>
      <c r="L233" s="36">
        <f t="shared" si="8"/>
        <v>2666666.6666666665</v>
      </c>
    </row>
    <row r="234" spans="2:12" ht="13">
      <c r="B234" s="9" t="s">
        <v>43</v>
      </c>
      <c r="C234" s="1">
        <v>54</v>
      </c>
      <c r="D234" s="1">
        <v>205</v>
      </c>
      <c r="E234" s="1">
        <v>2</v>
      </c>
      <c r="F234" s="1">
        <f t="shared" si="0"/>
        <v>10000</v>
      </c>
      <c r="G234" s="1">
        <v>4</v>
      </c>
      <c r="H234" s="1">
        <v>6</v>
      </c>
      <c r="I234" s="10">
        <f t="shared" si="9"/>
        <v>4100000</v>
      </c>
      <c r="L234" s="36">
        <f t="shared" si="8"/>
        <v>4000000</v>
      </c>
    </row>
    <row r="235" spans="2:12" ht="13">
      <c r="B235" s="9" t="s">
        <v>43</v>
      </c>
      <c r="C235" s="1">
        <v>54</v>
      </c>
      <c r="D235" s="1">
        <v>205</v>
      </c>
      <c r="E235" s="1">
        <v>3</v>
      </c>
      <c r="F235" s="1">
        <f t="shared" si="0"/>
        <v>10000</v>
      </c>
      <c r="G235" s="1">
        <v>4</v>
      </c>
      <c r="H235" s="1">
        <v>6</v>
      </c>
      <c r="I235" s="10">
        <f t="shared" si="9"/>
        <v>4100000</v>
      </c>
      <c r="L235" s="36">
        <f t="shared" si="8"/>
        <v>4000000</v>
      </c>
    </row>
    <row r="236" spans="2:12" ht="13">
      <c r="B236" s="9" t="s">
        <v>4</v>
      </c>
      <c r="C236" s="1">
        <v>54</v>
      </c>
      <c r="D236" s="1">
        <v>205</v>
      </c>
      <c r="E236" s="1">
        <v>1</v>
      </c>
      <c r="F236" s="1">
        <f t="shared" si="0"/>
        <v>100</v>
      </c>
      <c r="G236" s="1">
        <v>2</v>
      </c>
      <c r="H236" s="1">
        <v>5</v>
      </c>
      <c r="I236" s="10">
        <f t="shared" si="9"/>
        <v>34166.666666666672</v>
      </c>
      <c r="L236" s="36">
        <f t="shared" si="8"/>
        <v>33333.333333333336</v>
      </c>
    </row>
    <row r="237" spans="2:12" ht="13">
      <c r="B237" s="9" t="s">
        <v>4</v>
      </c>
      <c r="C237" s="1">
        <v>54</v>
      </c>
      <c r="D237" s="1">
        <v>205</v>
      </c>
      <c r="E237" s="1">
        <v>2</v>
      </c>
      <c r="F237" s="1">
        <f t="shared" si="0"/>
        <v>100</v>
      </c>
      <c r="G237" s="1">
        <v>2</v>
      </c>
      <c r="H237" s="1">
        <v>5</v>
      </c>
      <c r="I237" s="10">
        <f t="shared" si="9"/>
        <v>34166.666666666672</v>
      </c>
      <c r="L237" s="36">
        <f t="shared" si="8"/>
        <v>33333.333333333336</v>
      </c>
    </row>
    <row r="238" spans="2:12" ht="13">
      <c r="B238" s="9" t="s">
        <v>4</v>
      </c>
      <c r="C238" s="1">
        <v>54</v>
      </c>
      <c r="D238" s="1">
        <v>205</v>
      </c>
      <c r="E238" s="1">
        <v>3</v>
      </c>
      <c r="F238" s="1">
        <f t="shared" si="0"/>
        <v>100</v>
      </c>
      <c r="G238" s="1">
        <v>2</v>
      </c>
      <c r="H238" s="1">
        <v>11</v>
      </c>
      <c r="I238" s="10">
        <f t="shared" si="9"/>
        <v>75166.666666666657</v>
      </c>
      <c r="L238" s="36">
        <f t="shared" si="8"/>
        <v>73333.333333333328</v>
      </c>
    </row>
    <row r="239" spans="2:12" ht="13">
      <c r="B239" s="9" t="s">
        <v>5</v>
      </c>
      <c r="C239" s="1">
        <v>54</v>
      </c>
      <c r="D239" s="1">
        <v>205</v>
      </c>
      <c r="E239" s="1">
        <v>1</v>
      </c>
      <c r="F239" s="1">
        <f t="shared" si="0"/>
        <v>10000</v>
      </c>
      <c r="G239" s="1">
        <v>4</v>
      </c>
      <c r="H239" s="1">
        <v>9</v>
      </c>
      <c r="I239" s="10">
        <f t="shared" si="9"/>
        <v>6150000</v>
      </c>
      <c r="L239" s="36">
        <f t="shared" si="8"/>
        <v>6000000</v>
      </c>
    </row>
    <row r="240" spans="2:12" ht="13">
      <c r="B240" s="9" t="s">
        <v>5</v>
      </c>
      <c r="C240" s="1">
        <v>54</v>
      </c>
      <c r="D240" s="1">
        <v>205</v>
      </c>
      <c r="E240" s="1">
        <v>2</v>
      </c>
      <c r="F240" s="1">
        <f t="shared" si="0"/>
        <v>10000</v>
      </c>
      <c r="G240" s="1">
        <v>4</v>
      </c>
      <c r="H240" s="1">
        <v>8</v>
      </c>
      <c r="I240" s="10">
        <f t="shared" si="9"/>
        <v>5466666.666666666</v>
      </c>
      <c r="L240" s="36">
        <f t="shared" si="8"/>
        <v>5333333.333333333</v>
      </c>
    </row>
    <row r="241" spans="2:12" ht="13">
      <c r="B241" s="9" t="s">
        <v>5</v>
      </c>
      <c r="C241" s="1">
        <v>54</v>
      </c>
      <c r="D241" s="1">
        <v>205</v>
      </c>
      <c r="E241" s="1">
        <v>3</v>
      </c>
      <c r="F241" s="1">
        <f t="shared" si="0"/>
        <v>10000</v>
      </c>
      <c r="G241" s="1">
        <v>4</v>
      </c>
      <c r="H241" s="1">
        <v>10</v>
      </c>
      <c r="I241" s="10">
        <f t="shared" si="9"/>
        <v>6833333.333333334</v>
      </c>
      <c r="L241" s="36">
        <f t="shared" si="8"/>
        <v>6666666.666666667</v>
      </c>
    </row>
    <row r="242" spans="2:12" ht="13">
      <c r="B242" s="9">
        <v>232</v>
      </c>
      <c r="C242" s="1">
        <v>54</v>
      </c>
      <c r="D242" s="1">
        <v>205</v>
      </c>
      <c r="E242" s="1">
        <v>1</v>
      </c>
      <c r="F242" s="1">
        <f t="shared" si="0"/>
        <v>10000</v>
      </c>
      <c r="G242" s="1">
        <v>4</v>
      </c>
      <c r="H242" s="1">
        <v>32</v>
      </c>
      <c r="I242" s="10">
        <f t="shared" si="9"/>
        <v>21866666.666666664</v>
      </c>
      <c r="L242" s="36">
        <f t="shared" si="8"/>
        <v>21333333.333333332</v>
      </c>
    </row>
    <row r="243" spans="2:12" ht="13">
      <c r="B243" s="9">
        <v>232</v>
      </c>
      <c r="C243" s="1">
        <v>54</v>
      </c>
      <c r="D243" s="1">
        <v>205</v>
      </c>
      <c r="E243" s="1">
        <v>2</v>
      </c>
      <c r="F243" s="1">
        <f t="shared" si="0"/>
        <v>10000</v>
      </c>
      <c r="G243" s="1">
        <v>4</v>
      </c>
      <c r="H243" s="1">
        <v>39</v>
      </c>
      <c r="I243" s="10">
        <f t="shared" si="9"/>
        <v>26650000</v>
      </c>
      <c r="L243" s="36">
        <f t="shared" si="8"/>
        <v>26000000</v>
      </c>
    </row>
    <row r="244" spans="2:12" ht="13">
      <c r="B244" s="9">
        <v>232</v>
      </c>
      <c r="C244" s="1">
        <v>54</v>
      </c>
      <c r="D244" s="1">
        <v>205</v>
      </c>
      <c r="E244" s="1">
        <v>3</v>
      </c>
      <c r="F244" s="1">
        <f t="shared" si="0"/>
        <v>10000</v>
      </c>
      <c r="G244" s="1">
        <v>4</v>
      </c>
      <c r="H244" s="1">
        <v>34</v>
      </c>
      <c r="I244" s="10">
        <f t="shared" si="9"/>
        <v>23233333.333333336</v>
      </c>
      <c r="L244" s="36">
        <f t="shared" si="8"/>
        <v>22666666.666666668</v>
      </c>
    </row>
    <row r="245" spans="2:12" ht="13">
      <c r="B245" s="9">
        <v>460</v>
      </c>
      <c r="C245" s="1">
        <v>54</v>
      </c>
      <c r="D245" s="1">
        <v>205</v>
      </c>
      <c r="E245" s="1">
        <v>1</v>
      </c>
      <c r="F245" s="1">
        <f t="shared" si="0"/>
        <v>100000</v>
      </c>
      <c r="G245" s="1">
        <v>5</v>
      </c>
      <c r="H245" s="1">
        <v>9</v>
      </c>
      <c r="I245" s="10">
        <f t="shared" si="9"/>
        <v>61500000</v>
      </c>
      <c r="L245" s="36">
        <f t="shared" si="8"/>
        <v>60000000</v>
      </c>
    </row>
    <row r="246" spans="2:12" ht="13">
      <c r="B246" s="9">
        <v>460</v>
      </c>
      <c r="C246" s="1">
        <v>54</v>
      </c>
      <c r="D246" s="1">
        <v>205</v>
      </c>
      <c r="E246" s="1">
        <v>2</v>
      </c>
      <c r="F246" s="1">
        <f t="shared" si="0"/>
        <v>100000</v>
      </c>
      <c r="G246" s="1">
        <v>5</v>
      </c>
      <c r="H246" s="1">
        <v>12</v>
      </c>
      <c r="I246" s="10">
        <f t="shared" si="9"/>
        <v>82000000</v>
      </c>
      <c r="L246" s="36">
        <f t="shared" si="8"/>
        <v>80000000</v>
      </c>
    </row>
    <row r="247" spans="2:12" ht="13">
      <c r="B247" s="9">
        <v>460</v>
      </c>
      <c r="C247" s="1">
        <v>54</v>
      </c>
      <c r="D247" s="1">
        <v>205</v>
      </c>
      <c r="E247" s="1">
        <v>3</v>
      </c>
      <c r="F247" s="1">
        <f t="shared" si="0"/>
        <v>100000</v>
      </c>
      <c r="G247" s="1">
        <v>5</v>
      </c>
      <c r="H247" s="1">
        <v>8</v>
      </c>
      <c r="I247" s="10">
        <f t="shared" si="9"/>
        <v>54666666.666666657</v>
      </c>
      <c r="L247" s="36">
        <f t="shared" si="8"/>
        <v>53333333.333333328</v>
      </c>
    </row>
    <row r="248" spans="2:12" ht="13">
      <c r="B248" s="9">
        <v>550</v>
      </c>
      <c r="C248" s="1">
        <v>54</v>
      </c>
      <c r="D248" s="1">
        <v>205</v>
      </c>
      <c r="E248" s="1">
        <v>1</v>
      </c>
      <c r="F248" s="1">
        <f t="shared" si="0"/>
        <v>10000</v>
      </c>
      <c r="G248" s="1">
        <v>4</v>
      </c>
      <c r="H248" s="1">
        <v>25</v>
      </c>
      <c r="I248" s="10">
        <f t="shared" si="9"/>
        <v>17083333.333333336</v>
      </c>
      <c r="L248" s="36">
        <f t="shared" si="8"/>
        <v>16666666.666666668</v>
      </c>
    </row>
    <row r="249" spans="2:12" ht="13">
      <c r="B249" s="9">
        <v>550</v>
      </c>
      <c r="C249" s="1">
        <v>54</v>
      </c>
      <c r="D249" s="1">
        <v>205</v>
      </c>
      <c r="E249" s="1">
        <v>2</v>
      </c>
      <c r="F249" s="1">
        <f t="shared" si="0"/>
        <v>10000</v>
      </c>
      <c r="G249" s="1">
        <v>4</v>
      </c>
      <c r="H249" s="1">
        <v>9</v>
      </c>
      <c r="I249" s="10">
        <f t="shared" si="9"/>
        <v>6150000</v>
      </c>
      <c r="L249" s="36">
        <f t="shared" si="8"/>
        <v>6000000</v>
      </c>
    </row>
    <row r="250" spans="2:12" ht="13">
      <c r="B250" s="9">
        <v>550</v>
      </c>
      <c r="C250" s="1">
        <v>54</v>
      </c>
      <c r="D250" s="1">
        <v>205</v>
      </c>
      <c r="E250" s="1">
        <v>3</v>
      </c>
      <c r="F250" s="1">
        <f t="shared" si="0"/>
        <v>10000</v>
      </c>
      <c r="G250" s="1">
        <v>4</v>
      </c>
      <c r="H250" s="1">
        <v>19</v>
      </c>
      <c r="I250" s="10">
        <f t="shared" si="9"/>
        <v>12983333.333333332</v>
      </c>
      <c r="L250" s="36">
        <f t="shared" si="8"/>
        <v>12666666.666666666</v>
      </c>
    </row>
    <row r="251" spans="2:12" ht="13">
      <c r="B251" s="9">
        <v>253</v>
      </c>
      <c r="C251" s="1">
        <v>54</v>
      </c>
      <c r="D251" s="1">
        <v>205</v>
      </c>
      <c r="E251" s="1">
        <v>1</v>
      </c>
      <c r="F251" s="1">
        <f t="shared" si="0"/>
        <v>10000</v>
      </c>
      <c r="G251" s="1">
        <v>4</v>
      </c>
      <c r="H251" s="1">
        <v>8</v>
      </c>
      <c r="I251" s="10">
        <f t="shared" si="9"/>
        <v>5466666.666666666</v>
      </c>
      <c r="L251" s="36">
        <f t="shared" si="8"/>
        <v>5333333.333333333</v>
      </c>
    </row>
    <row r="252" spans="2:12" ht="13">
      <c r="B252" s="9">
        <v>253</v>
      </c>
      <c r="C252" s="1">
        <v>54</v>
      </c>
      <c r="D252" s="1">
        <v>205</v>
      </c>
      <c r="E252" s="1">
        <v>2</v>
      </c>
      <c r="F252" s="1">
        <f t="shared" si="0"/>
        <v>10000</v>
      </c>
      <c r="G252" s="1">
        <v>4</v>
      </c>
      <c r="H252" s="1">
        <v>5</v>
      </c>
      <c r="I252" s="10">
        <f t="shared" si="9"/>
        <v>3416666.666666667</v>
      </c>
      <c r="L252" s="36">
        <f t="shared" si="8"/>
        <v>3333333.3333333335</v>
      </c>
    </row>
    <row r="253" spans="2:12" ht="13">
      <c r="B253" s="9">
        <v>253</v>
      </c>
      <c r="C253" s="1">
        <v>54</v>
      </c>
      <c r="D253" s="1">
        <v>205</v>
      </c>
      <c r="E253" s="1">
        <v>3</v>
      </c>
      <c r="F253" s="1">
        <f t="shared" si="0"/>
        <v>10000</v>
      </c>
      <c r="G253" s="1">
        <v>4</v>
      </c>
      <c r="H253" s="1">
        <v>7</v>
      </c>
      <c r="I253" s="10">
        <f t="shared" si="9"/>
        <v>4783333.333333334</v>
      </c>
      <c r="L253" s="36">
        <f t="shared" si="8"/>
        <v>4666666.666666667</v>
      </c>
    </row>
    <row r="254" spans="2:12" ht="13">
      <c r="B254" s="9" t="s">
        <v>72</v>
      </c>
      <c r="C254" s="1">
        <v>54</v>
      </c>
      <c r="D254" s="1">
        <v>205</v>
      </c>
      <c r="E254" s="1">
        <v>1</v>
      </c>
      <c r="F254" s="1">
        <f t="shared" si="0"/>
        <v>10000</v>
      </c>
      <c r="G254" s="1">
        <v>4</v>
      </c>
      <c r="H254" s="1">
        <v>2</v>
      </c>
      <c r="I254" s="10">
        <f t="shared" si="9"/>
        <v>1366666.6666666665</v>
      </c>
      <c r="L254" s="36">
        <f t="shared" si="8"/>
        <v>1333333.3333333333</v>
      </c>
    </row>
    <row r="255" spans="2:12" ht="13">
      <c r="B255" s="9" t="s">
        <v>72</v>
      </c>
      <c r="C255" s="1">
        <v>54</v>
      </c>
      <c r="D255" s="1">
        <v>205</v>
      </c>
      <c r="E255" s="1">
        <v>2</v>
      </c>
      <c r="F255" s="1">
        <f t="shared" si="0"/>
        <v>10000</v>
      </c>
      <c r="G255" s="1">
        <v>4</v>
      </c>
      <c r="H255" s="1">
        <v>4</v>
      </c>
      <c r="I255" s="10">
        <f t="shared" si="9"/>
        <v>2733333.333333333</v>
      </c>
      <c r="L255" s="36">
        <f t="shared" si="8"/>
        <v>2666666.6666666665</v>
      </c>
    </row>
    <row r="256" spans="2:12" ht="13">
      <c r="B256" s="9" t="s">
        <v>72</v>
      </c>
      <c r="C256" s="1">
        <v>54</v>
      </c>
      <c r="D256" s="1">
        <v>205</v>
      </c>
      <c r="E256" s="1">
        <v>3</v>
      </c>
      <c r="F256" s="1">
        <f t="shared" si="0"/>
        <v>10000</v>
      </c>
      <c r="G256" s="1">
        <v>4</v>
      </c>
      <c r="H256" s="1">
        <v>5</v>
      </c>
      <c r="I256" s="10">
        <f t="shared" si="9"/>
        <v>3416666.666666667</v>
      </c>
      <c r="L256" s="36">
        <f t="shared" si="8"/>
        <v>3333333.3333333335</v>
      </c>
    </row>
    <row r="257" spans="2:12" ht="13">
      <c r="B257" s="9">
        <v>163</v>
      </c>
      <c r="C257" s="1">
        <v>54</v>
      </c>
      <c r="D257" s="1">
        <v>205</v>
      </c>
      <c r="E257" s="1">
        <v>1</v>
      </c>
      <c r="F257" s="1">
        <f t="shared" ref="F257:F295" si="10">10^G257</f>
        <v>10000</v>
      </c>
      <c r="G257" s="1">
        <v>4</v>
      </c>
      <c r="H257" s="1">
        <v>18</v>
      </c>
      <c r="I257" s="10">
        <f t="shared" si="9"/>
        <v>12300000</v>
      </c>
      <c r="L257" s="36">
        <f t="shared" si="8"/>
        <v>12000000</v>
      </c>
    </row>
    <row r="258" spans="2:12" ht="13">
      <c r="B258" s="9">
        <v>163</v>
      </c>
      <c r="C258" s="1">
        <v>54</v>
      </c>
      <c r="D258" s="1">
        <v>205</v>
      </c>
      <c r="E258" s="1">
        <v>2</v>
      </c>
      <c r="F258" s="1">
        <f t="shared" si="10"/>
        <v>10000</v>
      </c>
      <c r="G258" s="1">
        <v>4</v>
      </c>
      <c r="H258" s="1">
        <v>22</v>
      </c>
      <c r="I258" s="10">
        <f t="shared" si="9"/>
        <v>15033333.333333332</v>
      </c>
      <c r="L258" s="36">
        <f t="shared" si="8"/>
        <v>14666666.666666666</v>
      </c>
    </row>
    <row r="259" spans="2:12" ht="13">
      <c r="B259" s="9">
        <v>163</v>
      </c>
      <c r="C259" s="1">
        <v>54</v>
      </c>
      <c r="D259" s="1">
        <v>205</v>
      </c>
      <c r="E259" s="1">
        <v>3</v>
      </c>
      <c r="F259" s="1">
        <f t="shared" si="10"/>
        <v>10000</v>
      </c>
      <c r="G259" s="1">
        <v>4</v>
      </c>
      <c r="H259" s="1">
        <v>17</v>
      </c>
      <c r="I259" s="10">
        <f t="shared" si="9"/>
        <v>11616666.666666668</v>
      </c>
      <c r="L259" s="36">
        <f t="shared" si="8"/>
        <v>11333333.333333334</v>
      </c>
    </row>
    <row r="260" spans="2:12" ht="13">
      <c r="B260" s="9">
        <v>228</v>
      </c>
      <c r="C260" s="1">
        <v>54</v>
      </c>
      <c r="D260" s="1">
        <v>205</v>
      </c>
      <c r="E260" s="1">
        <v>1</v>
      </c>
      <c r="F260" s="1">
        <f t="shared" si="10"/>
        <v>10000</v>
      </c>
      <c r="G260" s="1">
        <v>4</v>
      </c>
      <c r="H260" s="1">
        <v>5</v>
      </c>
      <c r="I260" s="10">
        <f t="shared" si="9"/>
        <v>3416666.666666667</v>
      </c>
      <c r="L260" s="36">
        <f t="shared" si="8"/>
        <v>3333333.3333333335</v>
      </c>
    </row>
    <row r="261" spans="2:12" ht="13">
      <c r="B261" s="9">
        <v>228</v>
      </c>
      <c r="C261" s="1">
        <v>54</v>
      </c>
      <c r="D261" s="1">
        <v>205</v>
      </c>
      <c r="E261" s="1">
        <v>2</v>
      </c>
      <c r="F261" s="1">
        <f t="shared" si="10"/>
        <v>10000</v>
      </c>
      <c r="G261" s="1">
        <v>4</v>
      </c>
      <c r="H261" s="1">
        <v>3</v>
      </c>
      <c r="I261" s="10">
        <f t="shared" si="9"/>
        <v>2050000</v>
      </c>
      <c r="L261" s="36">
        <f t="shared" si="8"/>
        <v>2000000</v>
      </c>
    </row>
    <row r="262" spans="2:12" ht="13">
      <c r="B262" s="9">
        <v>228</v>
      </c>
      <c r="C262" s="1">
        <v>54</v>
      </c>
      <c r="D262" s="1">
        <v>205</v>
      </c>
      <c r="E262" s="1">
        <v>3</v>
      </c>
      <c r="F262" s="1">
        <f t="shared" si="10"/>
        <v>10000</v>
      </c>
      <c r="G262" s="1">
        <v>4</v>
      </c>
      <c r="H262" s="1">
        <v>2</v>
      </c>
      <c r="I262" s="10">
        <f t="shared" si="9"/>
        <v>1366666.6666666665</v>
      </c>
      <c r="L262" s="36">
        <f t="shared" si="8"/>
        <v>1333333.3333333333</v>
      </c>
    </row>
    <row r="263" spans="2:12" ht="13">
      <c r="B263" s="9">
        <v>177</v>
      </c>
      <c r="C263" s="1">
        <v>54</v>
      </c>
      <c r="D263" s="1">
        <v>205</v>
      </c>
      <c r="E263" s="1">
        <v>1</v>
      </c>
      <c r="F263" s="1">
        <f t="shared" si="10"/>
        <v>10000</v>
      </c>
      <c r="G263" s="1">
        <v>4</v>
      </c>
      <c r="H263" s="1">
        <v>5</v>
      </c>
      <c r="I263" s="10">
        <f t="shared" si="9"/>
        <v>3416666.666666667</v>
      </c>
      <c r="L263" s="36">
        <f t="shared" si="8"/>
        <v>3333333.3333333335</v>
      </c>
    </row>
    <row r="264" spans="2:12" ht="13">
      <c r="B264" s="9">
        <v>177</v>
      </c>
      <c r="C264" s="1">
        <v>54</v>
      </c>
      <c r="D264" s="1">
        <v>205</v>
      </c>
      <c r="E264" s="1">
        <v>2</v>
      </c>
      <c r="F264" s="1">
        <f t="shared" si="10"/>
        <v>10000</v>
      </c>
      <c r="G264" s="1">
        <v>4</v>
      </c>
      <c r="H264" s="1">
        <v>7</v>
      </c>
      <c r="I264" s="10">
        <f t="shared" si="9"/>
        <v>4783333.333333334</v>
      </c>
      <c r="L264" s="36">
        <f t="shared" si="8"/>
        <v>4666666.666666667</v>
      </c>
    </row>
    <row r="265" spans="2:12" ht="13">
      <c r="B265" s="9">
        <v>177</v>
      </c>
      <c r="C265" s="1">
        <v>54</v>
      </c>
      <c r="D265" s="1">
        <v>205</v>
      </c>
      <c r="E265" s="1">
        <v>3</v>
      </c>
      <c r="F265" s="1">
        <f t="shared" si="10"/>
        <v>10000</v>
      </c>
      <c r="G265" s="1">
        <v>4</v>
      </c>
      <c r="H265" s="1">
        <v>6</v>
      </c>
      <c r="I265" s="10">
        <f t="shared" si="9"/>
        <v>4100000</v>
      </c>
      <c r="L265" s="36">
        <f t="shared" si="8"/>
        <v>4000000</v>
      </c>
    </row>
    <row r="266" spans="2:12" ht="13">
      <c r="B266" s="9" t="s">
        <v>43</v>
      </c>
      <c r="C266" s="1">
        <v>67</v>
      </c>
      <c r="D266" s="1">
        <v>200</v>
      </c>
      <c r="E266" s="1">
        <v>1</v>
      </c>
      <c r="F266" s="1">
        <f t="shared" si="10"/>
        <v>1000</v>
      </c>
      <c r="G266" s="1">
        <v>3</v>
      </c>
      <c r="H266" s="1">
        <v>22</v>
      </c>
      <c r="I266" s="10">
        <f t="shared" si="9"/>
        <v>1466666.6666666665</v>
      </c>
      <c r="L266" s="36">
        <f t="shared" si="8"/>
        <v>1466666.6666666665</v>
      </c>
    </row>
    <row r="267" spans="2:12" ht="13">
      <c r="B267" s="9" t="s">
        <v>43</v>
      </c>
      <c r="C267" s="1">
        <v>67</v>
      </c>
      <c r="D267" s="1">
        <v>200</v>
      </c>
      <c r="E267" s="1">
        <v>2</v>
      </c>
      <c r="F267" s="1">
        <f t="shared" si="10"/>
        <v>1000</v>
      </c>
      <c r="G267" s="1">
        <v>3</v>
      </c>
      <c r="H267" s="1">
        <v>16</v>
      </c>
      <c r="I267" s="10">
        <f t="shared" si="9"/>
        <v>1066666.6666666665</v>
      </c>
      <c r="L267" s="36">
        <f t="shared" si="8"/>
        <v>1066666.6666666665</v>
      </c>
    </row>
    <row r="268" spans="2:12" ht="13">
      <c r="B268" s="9" t="s">
        <v>43</v>
      </c>
      <c r="C268" s="1">
        <v>67</v>
      </c>
      <c r="D268" s="1">
        <v>200</v>
      </c>
      <c r="E268" s="1">
        <v>3</v>
      </c>
      <c r="F268" s="1">
        <f t="shared" si="10"/>
        <v>1000</v>
      </c>
      <c r="G268" s="1">
        <v>3</v>
      </c>
      <c r="H268" s="1">
        <v>22</v>
      </c>
      <c r="I268" s="10">
        <f t="shared" si="9"/>
        <v>1466666.6666666665</v>
      </c>
      <c r="L268" s="36">
        <f t="shared" si="8"/>
        <v>1466666.6666666665</v>
      </c>
    </row>
    <row r="269" spans="2:12" ht="13">
      <c r="B269" s="9" t="s">
        <v>4</v>
      </c>
      <c r="C269" s="1">
        <v>67</v>
      </c>
      <c r="D269" s="1">
        <v>200</v>
      </c>
      <c r="E269" s="1">
        <v>1</v>
      </c>
      <c r="F269" s="1">
        <f t="shared" si="10"/>
        <v>100</v>
      </c>
      <c r="G269" s="1">
        <v>2</v>
      </c>
      <c r="H269" s="1">
        <v>0</v>
      </c>
      <c r="I269" s="37">
        <f t="shared" ref="I269:I271" si="11">(K269/3)*J269*D269</f>
        <v>666.66666666666663</v>
      </c>
      <c r="J269" s="1">
        <v>10</v>
      </c>
      <c r="K269" s="1">
        <v>1</v>
      </c>
      <c r="L269" s="36">
        <f t="shared" si="8"/>
        <v>0</v>
      </c>
    </row>
    <row r="270" spans="2:12" ht="13">
      <c r="B270" s="9" t="s">
        <v>4</v>
      </c>
      <c r="C270" s="1">
        <v>67</v>
      </c>
      <c r="D270" s="1">
        <v>200</v>
      </c>
      <c r="E270" s="1">
        <v>2</v>
      </c>
      <c r="F270" s="1">
        <f t="shared" si="10"/>
        <v>100</v>
      </c>
      <c r="G270" s="1">
        <v>2</v>
      </c>
      <c r="H270" s="1">
        <v>0</v>
      </c>
      <c r="I270" s="37">
        <f t="shared" si="11"/>
        <v>666.66666666666663</v>
      </c>
      <c r="J270" s="1">
        <v>10</v>
      </c>
      <c r="K270" s="1">
        <v>1</v>
      </c>
      <c r="L270" s="36">
        <f t="shared" si="8"/>
        <v>0</v>
      </c>
    </row>
    <row r="271" spans="2:12" ht="13">
      <c r="B271" s="9" t="s">
        <v>4</v>
      </c>
      <c r="C271" s="1">
        <v>67</v>
      </c>
      <c r="D271" s="1">
        <v>200</v>
      </c>
      <c r="E271" s="1">
        <v>3</v>
      </c>
      <c r="F271" s="1">
        <f t="shared" si="10"/>
        <v>100</v>
      </c>
      <c r="G271" s="1">
        <v>2</v>
      </c>
      <c r="H271" s="1">
        <v>0</v>
      </c>
      <c r="I271" s="37">
        <f t="shared" si="11"/>
        <v>666.66666666666663</v>
      </c>
      <c r="J271" s="1">
        <v>10</v>
      </c>
      <c r="K271" s="1">
        <v>1</v>
      </c>
      <c r="L271" s="36">
        <f t="shared" si="8"/>
        <v>0</v>
      </c>
    </row>
    <row r="272" spans="2:12" ht="13">
      <c r="B272" s="9" t="s">
        <v>5</v>
      </c>
      <c r="C272" s="1">
        <v>67</v>
      </c>
      <c r="D272" s="1">
        <v>200</v>
      </c>
      <c r="E272" s="1">
        <v>1</v>
      </c>
      <c r="F272" s="1">
        <f t="shared" si="10"/>
        <v>10000</v>
      </c>
      <c r="G272" s="1">
        <v>4</v>
      </c>
      <c r="H272" s="1">
        <v>10</v>
      </c>
      <c r="I272" s="10">
        <f t="shared" ref="I272:I298" si="12">(H272/3)*F272*D272</f>
        <v>6666666.666666667</v>
      </c>
      <c r="L272" s="36">
        <f t="shared" si="8"/>
        <v>6666666.666666667</v>
      </c>
    </row>
    <row r="273" spans="2:12" ht="13">
      <c r="B273" s="9" t="s">
        <v>5</v>
      </c>
      <c r="C273" s="1">
        <v>67</v>
      </c>
      <c r="D273" s="1">
        <v>200</v>
      </c>
      <c r="E273" s="1">
        <v>2</v>
      </c>
      <c r="F273" s="1">
        <f t="shared" si="10"/>
        <v>10000</v>
      </c>
      <c r="G273" s="1">
        <v>4</v>
      </c>
      <c r="H273" s="1">
        <v>14</v>
      </c>
      <c r="I273" s="10">
        <f t="shared" si="12"/>
        <v>9333333.333333334</v>
      </c>
      <c r="L273" s="36">
        <f t="shared" si="8"/>
        <v>9333333.333333334</v>
      </c>
    </row>
    <row r="274" spans="2:12" ht="13">
      <c r="B274" s="9" t="s">
        <v>5</v>
      </c>
      <c r="C274" s="1">
        <v>67</v>
      </c>
      <c r="D274" s="1">
        <v>200</v>
      </c>
      <c r="E274" s="1">
        <v>3</v>
      </c>
      <c r="F274" s="1">
        <f t="shared" si="10"/>
        <v>10000</v>
      </c>
      <c r="G274" s="1">
        <v>4</v>
      </c>
      <c r="H274" s="1">
        <v>8</v>
      </c>
      <c r="I274" s="10">
        <f t="shared" si="12"/>
        <v>5333333.333333333</v>
      </c>
      <c r="L274" s="36">
        <f t="shared" si="8"/>
        <v>5333333.333333333</v>
      </c>
    </row>
    <row r="275" spans="2:12" ht="13">
      <c r="B275" s="9">
        <v>232</v>
      </c>
      <c r="C275" s="1">
        <v>67</v>
      </c>
      <c r="D275" s="1">
        <v>200</v>
      </c>
      <c r="E275" s="1">
        <v>1</v>
      </c>
      <c r="F275" s="1">
        <f t="shared" si="10"/>
        <v>10000</v>
      </c>
      <c r="G275" s="1">
        <v>4</v>
      </c>
      <c r="H275" s="1">
        <v>44</v>
      </c>
      <c r="I275" s="10">
        <f t="shared" si="12"/>
        <v>29333333.333333332</v>
      </c>
      <c r="L275" s="36">
        <f t="shared" si="8"/>
        <v>29333333.333333332</v>
      </c>
    </row>
    <row r="276" spans="2:12" ht="13">
      <c r="B276" s="9">
        <v>232</v>
      </c>
      <c r="C276" s="1">
        <v>67</v>
      </c>
      <c r="D276" s="1">
        <v>200</v>
      </c>
      <c r="E276" s="1">
        <v>2</v>
      </c>
      <c r="F276" s="1">
        <f t="shared" si="10"/>
        <v>10000</v>
      </c>
      <c r="G276" s="1">
        <v>4</v>
      </c>
      <c r="H276" s="1">
        <v>38</v>
      </c>
      <c r="I276" s="10">
        <f t="shared" si="12"/>
        <v>25333333.333333332</v>
      </c>
      <c r="L276" s="36">
        <f t="shared" si="8"/>
        <v>25333333.333333332</v>
      </c>
    </row>
    <row r="277" spans="2:12" ht="13">
      <c r="B277" s="9">
        <v>232</v>
      </c>
      <c r="C277" s="1">
        <v>67</v>
      </c>
      <c r="D277" s="1">
        <v>200</v>
      </c>
      <c r="E277" s="1">
        <v>3</v>
      </c>
      <c r="F277" s="1">
        <f t="shared" si="10"/>
        <v>10000</v>
      </c>
      <c r="G277" s="1">
        <v>4</v>
      </c>
      <c r="H277" s="1">
        <v>37</v>
      </c>
      <c r="I277" s="10">
        <f t="shared" si="12"/>
        <v>24666666.666666668</v>
      </c>
      <c r="L277" s="36">
        <f t="shared" si="8"/>
        <v>24666666.666666668</v>
      </c>
    </row>
    <row r="278" spans="2:12" ht="13">
      <c r="B278" s="9">
        <v>460</v>
      </c>
      <c r="C278" s="1">
        <v>67</v>
      </c>
      <c r="D278" s="1">
        <v>200</v>
      </c>
      <c r="E278" s="1">
        <v>1</v>
      </c>
      <c r="F278" s="1">
        <f t="shared" si="10"/>
        <v>100000</v>
      </c>
      <c r="G278" s="1">
        <v>5</v>
      </c>
      <c r="H278" s="1">
        <v>7</v>
      </c>
      <c r="I278" s="10">
        <f t="shared" si="12"/>
        <v>46666666.666666672</v>
      </c>
      <c r="L278" s="36">
        <f t="shared" si="8"/>
        <v>46666666.666666672</v>
      </c>
    </row>
    <row r="279" spans="2:12" ht="13">
      <c r="B279" s="9">
        <v>460</v>
      </c>
      <c r="C279" s="1">
        <v>67</v>
      </c>
      <c r="D279" s="1">
        <v>200</v>
      </c>
      <c r="E279" s="1">
        <v>2</v>
      </c>
      <c r="F279" s="1">
        <f t="shared" si="10"/>
        <v>100000</v>
      </c>
      <c r="G279" s="1">
        <v>5</v>
      </c>
      <c r="H279" s="1">
        <v>8</v>
      </c>
      <c r="I279" s="10">
        <f t="shared" si="12"/>
        <v>53333333.333333328</v>
      </c>
      <c r="L279" s="36">
        <f t="shared" si="8"/>
        <v>53333333.333333328</v>
      </c>
    </row>
    <row r="280" spans="2:12" ht="13">
      <c r="B280" s="9">
        <v>460</v>
      </c>
      <c r="C280" s="1">
        <v>67</v>
      </c>
      <c r="D280" s="1">
        <v>200</v>
      </c>
      <c r="E280" s="1">
        <v>3</v>
      </c>
      <c r="F280" s="1">
        <f t="shared" si="10"/>
        <v>100000</v>
      </c>
      <c r="G280" s="1">
        <v>5</v>
      </c>
      <c r="H280" s="1">
        <v>10</v>
      </c>
      <c r="I280" s="10">
        <f t="shared" si="12"/>
        <v>66666666.666666672</v>
      </c>
      <c r="L280" s="36">
        <f t="shared" si="8"/>
        <v>66666666.666666672</v>
      </c>
    </row>
    <row r="281" spans="2:12" ht="13">
      <c r="B281" s="9">
        <v>550</v>
      </c>
      <c r="C281" s="1">
        <v>67</v>
      </c>
      <c r="D281" s="1">
        <v>200</v>
      </c>
      <c r="E281" s="1">
        <v>1</v>
      </c>
      <c r="F281" s="1">
        <f t="shared" si="10"/>
        <v>10000</v>
      </c>
      <c r="G281" s="1">
        <v>4</v>
      </c>
      <c r="H281" s="1">
        <v>15</v>
      </c>
      <c r="I281" s="10">
        <f t="shared" si="12"/>
        <v>10000000</v>
      </c>
      <c r="L281" s="36">
        <f t="shared" si="8"/>
        <v>10000000</v>
      </c>
    </row>
    <row r="282" spans="2:12" ht="13">
      <c r="B282" s="9">
        <v>550</v>
      </c>
      <c r="C282" s="1">
        <v>67</v>
      </c>
      <c r="D282" s="1">
        <v>200</v>
      </c>
      <c r="E282" s="1">
        <v>2</v>
      </c>
      <c r="F282" s="1">
        <f t="shared" si="10"/>
        <v>10000</v>
      </c>
      <c r="G282" s="1">
        <v>4</v>
      </c>
      <c r="H282" s="1">
        <v>10</v>
      </c>
      <c r="I282" s="10">
        <f t="shared" si="12"/>
        <v>6666666.666666667</v>
      </c>
      <c r="L282" s="36">
        <f t="shared" si="8"/>
        <v>6666666.666666667</v>
      </c>
    </row>
    <row r="283" spans="2:12" ht="13">
      <c r="B283" s="9">
        <v>550</v>
      </c>
      <c r="C283" s="1">
        <v>67</v>
      </c>
      <c r="D283" s="1">
        <v>200</v>
      </c>
      <c r="E283" s="1">
        <v>3</v>
      </c>
      <c r="F283" s="1">
        <f t="shared" si="10"/>
        <v>10000</v>
      </c>
      <c r="G283" s="1">
        <v>4</v>
      </c>
      <c r="H283" s="1">
        <v>19</v>
      </c>
      <c r="I283" s="10">
        <f t="shared" si="12"/>
        <v>12666666.666666666</v>
      </c>
      <c r="L283" s="36">
        <f t="shared" si="8"/>
        <v>12666666.666666666</v>
      </c>
    </row>
    <row r="284" spans="2:12" ht="13">
      <c r="B284" s="9">
        <v>253</v>
      </c>
      <c r="C284" s="1">
        <v>67</v>
      </c>
      <c r="D284" s="1">
        <v>200</v>
      </c>
      <c r="E284" s="1">
        <v>1</v>
      </c>
      <c r="F284" s="1">
        <f t="shared" si="10"/>
        <v>10000</v>
      </c>
      <c r="G284" s="1">
        <v>4</v>
      </c>
      <c r="H284" s="1">
        <v>4</v>
      </c>
      <c r="I284" s="10">
        <f t="shared" si="12"/>
        <v>2666666.6666666665</v>
      </c>
      <c r="L284" s="36">
        <f t="shared" si="8"/>
        <v>2666666.6666666665</v>
      </c>
    </row>
    <row r="285" spans="2:12" ht="13">
      <c r="B285" s="9">
        <v>253</v>
      </c>
      <c r="C285" s="1">
        <v>67</v>
      </c>
      <c r="D285" s="1">
        <v>200</v>
      </c>
      <c r="E285" s="1">
        <v>2</v>
      </c>
      <c r="F285" s="1">
        <f t="shared" si="10"/>
        <v>10000</v>
      </c>
      <c r="G285" s="1">
        <v>4</v>
      </c>
      <c r="H285" s="1">
        <v>9</v>
      </c>
      <c r="I285" s="10">
        <f t="shared" si="12"/>
        <v>6000000</v>
      </c>
      <c r="L285" s="36">
        <f t="shared" si="8"/>
        <v>6000000</v>
      </c>
    </row>
    <row r="286" spans="2:12" ht="13">
      <c r="B286" s="9">
        <v>253</v>
      </c>
      <c r="C286" s="1">
        <v>67</v>
      </c>
      <c r="D286" s="1">
        <v>200</v>
      </c>
      <c r="E286" s="1">
        <v>3</v>
      </c>
      <c r="F286" s="1">
        <f t="shared" si="10"/>
        <v>10000</v>
      </c>
      <c r="G286" s="1">
        <v>4</v>
      </c>
      <c r="H286" s="1">
        <v>7</v>
      </c>
      <c r="I286" s="10">
        <f t="shared" si="12"/>
        <v>4666666.666666667</v>
      </c>
      <c r="L286" s="36">
        <f t="shared" si="8"/>
        <v>4666666.666666667</v>
      </c>
    </row>
    <row r="287" spans="2:12" ht="13">
      <c r="B287" s="9" t="s">
        <v>72</v>
      </c>
      <c r="C287" s="1">
        <v>67</v>
      </c>
      <c r="D287" s="1">
        <v>200</v>
      </c>
      <c r="E287" s="1">
        <v>1</v>
      </c>
      <c r="F287" s="1">
        <f t="shared" si="10"/>
        <v>10000</v>
      </c>
      <c r="G287" s="1">
        <v>4</v>
      </c>
      <c r="H287" s="1">
        <v>6</v>
      </c>
      <c r="I287" s="10">
        <f t="shared" si="12"/>
        <v>4000000</v>
      </c>
      <c r="L287" s="36">
        <f t="shared" si="8"/>
        <v>4000000</v>
      </c>
    </row>
    <row r="288" spans="2:12" ht="13">
      <c r="B288" s="9" t="s">
        <v>72</v>
      </c>
      <c r="C288" s="1">
        <v>67</v>
      </c>
      <c r="D288" s="1">
        <v>200</v>
      </c>
      <c r="E288" s="1">
        <v>2</v>
      </c>
      <c r="F288" s="1">
        <f t="shared" si="10"/>
        <v>10000</v>
      </c>
      <c r="G288" s="1">
        <v>4</v>
      </c>
      <c r="H288" s="1">
        <v>6</v>
      </c>
      <c r="I288" s="10">
        <f t="shared" si="12"/>
        <v>4000000</v>
      </c>
      <c r="L288" s="36">
        <f t="shared" si="8"/>
        <v>4000000</v>
      </c>
    </row>
    <row r="289" spans="2:12" ht="13">
      <c r="B289" s="9" t="s">
        <v>72</v>
      </c>
      <c r="C289" s="1">
        <v>67</v>
      </c>
      <c r="D289" s="1">
        <v>200</v>
      </c>
      <c r="E289" s="1">
        <v>3</v>
      </c>
      <c r="F289" s="1">
        <f t="shared" si="10"/>
        <v>10000</v>
      </c>
      <c r="G289" s="1">
        <v>4</v>
      </c>
      <c r="H289" s="1">
        <v>9</v>
      </c>
      <c r="I289" s="10">
        <f t="shared" si="12"/>
        <v>6000000</v>
      </c>
      <c r="L289" s="36">
        <f t="shared" si="8"/>
        <v>6000000</v>
      </c>
    </row>
    <row r="290" spans="2:12" ht="13">
      <c r="B290" s="9">
        <v>163</v>
      </c>
      <c r="C290" s="1">
        <v>67</v>
      </c>
      <c r="D290" s="1">
        <v>200</v>
      </c>
      <c r="E290" s="1">
        <v>1</v>
      </c>
      <c r="F290" s="1">
        <f t="shared" si="10"/>
        <v>100000</v>
      </c>
      <c r="G290" s="1">
        <v>5</v>
      </c>
      <c r="H290" s="1">
        <v>7</v>
      </c>
      <c r="I290" s="10">
        <f t="shared" si="12"/>
        <v>46666666.666666672</v>
      </c>
      <c r="L290" s="36">
        <f t="shared" si="8"/>
        <v>46666666.666666672</v>
      </c>
    </row>
    <row r="291" spans="2:12" ht="13">
      <c r="B291" s="9">
        <v>163</v>
      </c>
      <c r="C291" s="1">
        <v>67</v>
      </c>
      <c r="D291" s="1">
        <v>200</v>
      </c>
      <c r="E291" s="1">
        <v>2</v>
      </c>
      <c r="F291" s="1">
        <f t="shared" si="10"/>
        <v>100000</v>
      </c>
      <c r="G291" s="1">
        <v>5</v>
      </c>
      <c r="H291" s="1">
        <v>4</v>
      </c>
      <c r="I291" s="10">
        <f t="shared" si="12"/>
        <v>26666666.666666664</v>
      </c>
      <c r="L291" s="36">
        <f t="shared" si="8"/>
        <v>26666666.666666664</v>
      </c>
    </row>
    <row r="292" spans="2:12" ht="13">
      <c r="B292" s="9">
        <v>163</v>
      </c>
      <c r="C292" s="1">
        <v>67</v>
      </c>
      <c r="D292" s="1">
        <v>200</v>
      </c>
      <c r="E292" s="1">
        <v>3</v>
      </c>
      <c r="F292" s="1">
        <f t="shared" si="10"/>
        <v>100000</v>
      </c>
      <c r="G292" s="1">
        <v>5</v>
      </c>
      <c r="H292" s="1">
        <v>1</v>
      </c>
      <c r="I292" s="10">
        <f t="shared" si="12"/>
        <v>6666666.666666666</v>
      </c>
      <c r="L292" s="36">
        <f t="shared" si="8"/>
        <v>6666666.666666666</v>
      </c>
    </row>
    <row r="293" spans="2:12" ht="13">
      <c r="B293" s="9">
        <v>228</v>
      </c>
      <c r="C293" s="1">
        <v>67</v>
      </c>
      <c r="D293" s="1">
        <v>200</v>
      </c>
      <c r="E293" s="1">
        <v>1</v>
      </c>
      <c r="F293" s="1">
        <f t="shared" si="10"/>
        <v>10000</v>
      </c>
      <c r="G293" s="1">
        <v>4</v>
      </c>
      <c r="H293" s="1">
        <v>6</v>
      </c>
      <c r="I293" s="10">
        <f t="shared" si="12"/>
        <v>4000000</v>
      </c>
      <c r="L293" s="36">
        <f t="shared" si="8"/>
        <v>4000000</v>
      </c>
    </row>
    <row r="294" spans="2:12" ht="13">
      <c r="B294" s="9">
        <v>228</v>
      </c>
      <c r="C294" s="1">
        <v>67</v>
      </c>
      <c r="D294" s="1">
        <v>200</v>
      </c>
      <c r="E294" s="1">
        <v>2</v>
      </c>
      <c r="F294" s="1">
        <f t="shared" si="10"/>
        <v>10000</v>
      </c>
      <c r="G294" s="1">
        <v>4</v>
      </c>
      <c r="H294" s="1">
        <v>6</v>
      </c>
      <c r="I294" s="10">
        <f t="shared" si="12"/>
        <v>4000000</v>
      </c>
      <c r="L294" s="36">
        <f t="shared" si="8"/>
        <v>4000000</v>
      </c>
    </row>
    <row r="295" spans="2:12" ht="13">
      <c r="B295" s="9">
        <v>228</v>
      </c>
      <c r="C295" s="1">
        <v>67</v>
      </c>
      <c r="D295" s="1">
        <v>200</v>
      </c>
      <c r="E295" s="1">
        <v>3</v>
      </c>
      <c r="F295" s="1">
        <f t="shared" si="10"/>
        <v>10000</v>
      </c>
      <c r="G295" s="1">
        <v>4</v>
      </c>
      <c r="H295" s="1">
        <v>7</v>
      </c>
      <c r="I295" s="10">
        <f t="shared" si="12"/>
        <v>4666666.666666667</v>
      </c>
      <c r="L295" s="36">
        <f t="shared" si="8"/>
        <v>4666666.666666667</v>
      </c>
    </row>
    <row r="296" spans="2:12" ht="13">
      <c r="B296" s="9">
        <v>177</v>
      </c>
      <c r="C296" s="1">
        <v>67</v>
      </c>
      <c r="D296" s="1">
        <v>200</v>
      </c>
      <c r="E296" s="1">
        <v>1</v>
      </c>
      <c r="I296" s="10">
        <f t="shared" si="12"/>
        <v>0</v>
      </c>
      <c r="L296" s="36">
        <f t="shared" si="8"/>
        <v>0</v>
      </c>
    </row>
    <row r="297" spans="2:12" ht="13">
      <c r="B297" s="9">
        <v>177</v>
      </c>
      <c r="C297" s="1">
        <v>67</v>
      </c>
      <c r="D297" s="1">
        <v>200</v>
      </c>
      <c r="E297" s="1">
        <v>2</v>
      </c>
      <c r="I297" s="10">
        <f t="shared" si="12"/>
        <v>0</v>
      </c>
      <c r="L297" s="36">
        <f t="shared" si="8"/>
        <v>0</v>
      </c>
    </row>
    <row r="298" spans="2:12" ht="13">
      <c r="B298" s="9">
        <v>177</v>
      </c>
      <c r="C298" s="1">
        <v>67</v>
      </c>
      <c r="D298" s="1">
        <v>200</v>
      </c>
      <c r="E298" s="1">
        <v>3</v>
      </c>
      <c r="I298" s="10">
        <f t="shared" si="12"/>
        <v>0</v>
      </c>
      <c r="L298" s="36">
        <f t="shared" si="8"/>
        <v>0</v>
      </c>
    </row>
    <row r="299" spans="2:12" ht="13">
      <c r="B299" s="9"/>
      <c r="I299" s="10"/>
    </row>
    <row r="300" spans="2:12" ht="13">
      <c r="B300" s="9"/>
    </row>
    <row r="301" spans="2:12" ht="13">
      <c r="B301" s="9"/>
    </row>
    <row r="302" spans="2:12" ht="13">
      <c r="B302" s="9"/>
    </row>
    <row r="303" spans="2:12" ht="13">
      <c r="B303" s="9"/>
    </row>
    <row r="304" spans="2:12" ht="13">
      <c r="B304" s="9"/>
    </row>
    <row r="305" spans="2:2" ht="13">
      <c r="B305" s="9"/>
    </row>
    <row r="306" spans="2:2" ht="13">
      <c r="B306" s="9"/>
    </row>
    <row r="307" spans="2:2" ht="13">
      <c r="B307" s="9"/>
    </row>
    <row r="308" spans="2:2" ht="13">
      <c r="B308" s="9"/>
    </row>
    <row r="309" spans="2:2" ht="13">
      <c r="B309" s="9"/>
    </row>
    <row r="310" spans="2:2" ht="13">
      <c r="B310" s="9"/>
    </row>
    <row r="311" spans="2:2" ht="13">
      <c r="B311" s="9"/>
    </row>
    <row r="312" spans="2:2" ht="13">
      <c r="B312" s="9"/>
    </row>
    <row r="313" spans="2:2" ht="13">
      <c r="B313" s="9"/>
    </row>
    <row r="314" spans="2:2" ht="13">
      <c r="B314" s="9"/>
    </row>
    <row r="315" spans="2:2" ht="13">
      <c r="B315" s="9"/>
    </row>
    <row r="316" spans="2:2" ht="13">
      <c r="B316" s="9"/>
    </row>
    <row r="317" spans="2:2" ht="13">
      <c r="B317" s="9"/>
    </row>
    <row r="318" spans="2:2" ht="13">
      <c r="B318" s="9"/>
    </row>
    <row r="319" spans="2:2" ht="13">
      <c r="B319" s="9"/>
    </row>
    <row r="320" spans="2:2" ht="13">
      <c r="B320" s="9"/>
    </row>
    <row r="321" spans="2:2" ht="13">
      <c r="B321" s="9"/>
    </row>
    <row r="322" spans="2:2" ht="13">
      <c r="B322" s="9"/>
    </row>
    <row r="323" spans="2:2" ht="13">
      <c r="B323" s="9"/>
    </row>
    <row r="324" spans="2:2" ht="13">
      <c r="B324" s="9"/>
    </row>
    <row r="325" spans="2:2" ht="13">
      <c r="B325" s="9"/>
    </row>
    <row r="326" spans="2:2" ht="13">
      <c r="B326" s="9"/>
    </row>
    <row r="327" spans="2:2" ht="13">
      <c r="B327" s="9"/>
    </row>
    <row r="328" spans="2:2" ht="13">
      <c r="B328" s="9"/>
    </row>
    <row r="329" spans="2:2" ht="13">
      <c r="B329" s="9"/>
    </row>
    <row r="330" spans="2:2" ht="13">
      <c r="B330" s="9"/>
    </row>
    <row r="331" spans="2:2" ht="13">
      <c r="B331" s="9"/>
    </row>
    <row r="332" spans="2:2" ht="13">
      <c r="B332" s="9"/>
    </row>
    <row r="333" spans="2:2" ht="13">
      <c r="B333" s="9"/>
    </row>
    <row r="334" spans="2:2" ht="13">
      <c r="B334" s="9"/>
    </row>
    <row r="335" spans="2:2" ht="13">
      <c r="B335" s="9"/>
    </row>
    <row r="336" spans="2:2" ht="13">
      <c r="B336" s="9"/>
    </row>
    <row r="337" spans="2:2" ht="13">
      <c r="B337" s="9"/>
    </row>
    <row r="338" spans="2:2" ht="13">
      <c r="B338" s="9"/>
    </row>
    <row r="339" spans="2:2" ht="13">
      <c r="B339" s="9"/>
    </row>
    <row r="340" spans="2:2" ht="13">
      <c r="B340" s="9"/>
    </row>
    <row r="341" spans="2:2" ht="13">
      <c r="B341" s="9"/>
    </row>
    <row r="342" spans="2:2" ht="13">
      <c r="B342" s="9"/>
    </row>
    <row r="343" spans="2:2" ht="13">
      <c r="B343" s="9"/>
    </row>
    <row r="344" spans="2:2" ht="13">
      <c r="B344" s="9"/>
    </row>
    <row r="345" spans="2:2" ht="13">
      <c r="B345" s="9"/>
    </row>
    <row r="346" spans="2:2" ht="13">
      <c r="B346" s="9"/>
    </row>
    <row r="347" spans="2:2" ht="13">
      <c r="B347" s="9"/>
    </row>
    <row r="348" spans="2:2" ht="13">
      <c r="B348" s="9"/>
    </row>
    <row r="349" spans="2:2" ht="13">
      <c r="B349" s="9"/>
    </row>
    <row r="350" spans="2:2" ht="13">
      <c r="B350" s="9"/>
    </row>
    <row r="351" spans="2:2" ht="13">
      <c r="B351" s="9"/>
    </row>
    <row r="352" spans="2:2" ht="13">
      <c r="B352" s="9"/>
    </row>
    <row r="353" spans="2:2" ht="13">
      <c r="B353" s="9"/>
    </row>
    <row r="354" spans="2:2" ht="13">
      <c r="B354" s="9"/>
    </row>
    <row r="355" spans="2:2" ht="13">
      <c r="B355" s="9"/>
    </row>
    <row r="356" spans="2:2" ht="13">
      <c r="B356" s="9"/>
    </row>
    <row r="357" spans="2:2" ht="13">
      <c r="B357" s="9"/>
    </row>
    <row r="358" spans="2:2" ht="13">
      <c r="B358" s="9"/>
    </row>
    <row r="359" spans="2:2" ht="13">
      <c r="B359" s="9"/>
    </row>
    <row r="360" spans="2:2" ht="13">
      <c r="B360" s="9"/>
    </row>
    <row r="361" spans="2:2" ht="13">
      <c r="B361" s="9"/>
    </row>
    <row r="362" spans="2:2" ht="13">
      <c r="B362" s="9"/>
    </row>
    <row r="363" spans="2:2" ht="13">
      <c r="B363" s="9"/>
    </row>
    <row r="364" spans="2:2" ht="13">
      <c r="B364" s="9"/>
    </row>
    <row r="365" spans="2:2" ht="13">
      <c r="B365" s="9"/>
    </row>
    <row r="366" spans="2:2" ht="13">
      <c r="B366" s="9"/>
    </row>
    <row r="367" spans="2:2" ht="13">
      <c r="B367" s="9"/>
    </row>
    <row r="368" spans="2:2" ht="13">
      <c r="B368" s="9"/>
    </row>
    <row r="369" spans="2:2" ht="13">
      <c r="B369" s="9"/>
    </row>
    <row r="370" spans="2:2" ht="13">
      <c r="B370" s="9"/>
    </row>
    <row r="371" spans="2:2" ht="13">
      <c r="B371" s="9"/>
    </row>
    <row r="372" spans="2:2" ht="13">
      <c r="B372" s="9"/>
    </row>
    <row r="373" spans="2:2" ht="13">
      <c r="B373" s="9"/>
    </row>
    <row r="374" spans="2:2" ht="13">
      <c r="B374" s="9"/>
    </row>
    <row r="375" spans="2:2" ht="13">
      <c r="B375" s="9"/>
    </row>
    <row r="376" spans="2:2" ht="13">
      <c r="B376" s="9"/>
    </row>
    <row r="377" spans="2:2" ht="13">
      <c r="B377" s="9"/>
    </row>
    <row r="378" spans="2:2" ht="13">
      <c r="B378" s="9"/>
    </row>
    <row r="379" spans="2:2" ht="13">
      <c r="B379" s="9"/>
    </row>
    <row r="380" spans="2:2" ht="13">
      <c r="B380" s="9"/>
    </row>
    <row r="381" spans="2:2" ht="13">
      <c r="B381" s="9"/>
    </row>
    <row r="382" spans="2:2" ht="13">
      <c r="B382" s="9"/>
    </row>
    <row r="383" spans="2:2" ht="13">
      <c r="B383" s="9"/>
    </row>
    <row r="384" spans="2:2" ht="13">
      <c r="B384" s="9"/>
    </row>
    <row r="385" spans="2:2" ht="13">
      <c r="B385" s="9"/>
    </row>
    <row r="386" spans="2:2" ht="13">
      <c r="B386" s="9"/>
    </row>
    <row r="387" spans="2:2" ht="13">
      <c r="B387" s="9"/>
    </row>
    <row r="388" spans="2:2" ht="13">
      <c r="B388" s="9"/>
    </row>
    <row r="389" spans="2:2" ht="13">
      <c r="B389" s="9"/>
    </row>
    <row r="390" spans="2:2" ht="13">
      <c r="B390" s="9"/>
    </row>
    <row r="391" spans="2:2" ht="13">
      <c r="B391" s="9"/>
    </row>
    <row r="392" spans="2:2" ht="13">
      <c r="B392" s="9"/>
    </row>
    <row r="393" spans="2:2" ht="13">
      <c r="B393" s="9"/>
    </row>
    <row r="394" spans="2:2" ht="13">
      <c r="B394" s="9"/>
    </row>
    <row r="395" spans="2:2" ht="13">
      <c r="B395" s="9"/>
    </row>
    <row r="396" spans="2:2" ht="13">
      <c r="B396" s="9"/>
    </row>
    <row r="397" spans="2:2" ht="13">
      <c r="B397" s="9"/>
    </row>
    <row r="398" spans="2:2" ht="13">
      <c r="B398" s="9"/>
    </row>
    <row r="399" spans="2:2" ht="13">
      <c r="B399" s="9"/>
    </row>
    <row r="400" spans="2:2" ht="13">
      <c r="B400" s="9"/>
    </row>
    <row r="401" spans="2:2" ht="13">
      <c r="B401" s="9"/>
    </row>
    <row r="402" spans="2:2" ht="13">
      <c r="B402" s="9"/>
    </row>
    <row r="403" spans="2:2" ht="13">
      <c r="B403" s="9"/>
    </row>
    <row r="404" spans="2:2" ht="13">
      <c r="B404" s="9"/>
    </row>
    <row r="405" spans="2:2" ht="13">
      <c r="B405" s="9"/>
    </row>
    <row r="406" spans="2:2" ht="13">
      <c r="B406" s="9"/>
    </row>
    <row r="407" spans="2:2" ht="13">
      <c r="B407" s="9"/>
    </row>
    <row r="408" spans="2:2" ht="13">
      <c r="B408" s="9"/>
    </row>
    <row r="409" spans="2:2" ht="13">
      <c r="B409" s="9"/>
    </row>
    <row r="410" spans="2:2" ht="13">
      <c r="B410" s="9"/>
    </row>
    <row r="411" spans="2:2" ht="13">
      <c r="B411" s="9"/>
    </row>
    <row r="412" spans="2:2" ht="13">
      <c r="B412" s="9"/>
    </row>
    <row r="413" spans="2:2" ht="13">
      <c r="B413" s="9"/>
    </row>
    <row r="414" spans="2:2" ht="13">
      <c r="B414" s="9"/>
    </row>
    <row r="415" spans="2:2" ht="13">
      <c r="B415" s="9"/>
    </row>
    <row r="416" spans="2:2" ht="13">
      <c r="B416" s="9"/>
    </row>
    <row r="417" spans="2:2" ht="13">
      <c r="B417" s="9"/>
    </row>
    <row r="418" spans="2:2" ht="13">
      <c r="B418" s="9"/>
    </row>
    <row r="419" spans="2:2" ht="13">
      <c r="B419" s="9"/>
    </row>
    <row r="420" spans="2:2" ht="13">
      <c r="B420" s="9"/>
    </row>
    <row r="421" spans="2:2" ht="13">
      <c r="B421" s="9"/>
    </row>
    <row r="422" spans="2:2" ht="13">
      <c r="B422" s="9"/>
    </row>
    <row r="423" spans="2:2" ht="13">
      <c r="B423" s="9"/>
    </row>
    <row r="424" spans="2:2" ht="13">
      <c r="B424" s="9"/>
    </row>
    <row r="425" spans="2:2" ht="13">
      <c r="B425" s="9"/>
    </row>
    <row r="426" spans="2:2" ht="13">
      <c r="B426" s="9"/>
    </row>
    <row r="427" spans="2:2" ht="13">
      <c r="B427" s="9"/>
    </row>
    <row r="428" spans="2:2" ht="13">
      <c r="B428" s="9"/>
    </row>
    <row r="429" spans="2:2" ht="13">
      <c r="B429" s="9"/>
    </row>
    <row r="430" spans="2:2" ht="13">
      <c r="B430" s="9"/>
    </row>
    <row r="431" spans="2:2" ht="13">
      <c r="B431" s="9"/>
    </row>
    <row r="432" spans="2:2" ht="13">
      <c r="B432" s="9"/>
    </row>
    <row r="433" spans="2:2" ht="13">
      <c r="B433" s="9"/>
    </row>
    <row r="434" spans="2:2" ht="13">
      <c r="B434" s="9"/>
    </row>
    <row r="435" spans="2:2" ht="13">
      <c r="B435" s="9"/>
    </row>
    <row r="436" spans="2:2" ht="13">
      <c r="B436" s="9"/>
    </row>
    <row r="437" spans="2:2" ht="13">
      <c r="B437" s="9"/>
    </row>
    <row r="438" spans="2:2" ht="13">
      <c r="B438" s="9"/>
    </row>
    <row r="439" spans="2:2" ht="13">
      <c r="B439" s="9"/>
    </row>
    <row r="440" spans="2:2" ht="13">
      <c r="B440" s="9"/>
    </row>
    <row r="441" spans="2:2" ht="13">
      <c r="B441" s="9"/>
    </row>
    <row r="442" spans="2:2" ht="13">
      <c r="B442" s="9"/>
    </row>
    <row r="443" spans="2:2" ht="13">
      <c r="B443" s="9"/>
    </row>
    <row r="444" spans="2:2" ht="13">
      <c r="B444" s="9"/>
    </row>
    <row r="445" spans="2:2" ht="13">
      <c r="B445" s="9"/>
    </row>
    <row r="446" spans="2:2" ht="13">
      <c r="B446" s="9"/>
    </row>
    <row r="447" spans="2:2" ht="13">
      <c r="B447" s="9"/>
    </row>
    <row r="448" spans="2:2" ht="13">
      <c r="B448" s="9"/>
    </row>
    <row r="449" spans="2:2" ht="13">
      <c r="B449" s="9"/>
    </row>
    <row r="450" spans="2:2" ht="13">
      <c r="B450" s="9"/>
    </row>
    <row r="451" spans="2:2" ht="13">
      <c r="B451" s="9"/>
    </row>
    <row r="452" spans="2:2" ht="13">
      <c r="B452" s="9"/>
    </row>
    <row r="453" spans="2:2" ht="13">
      <c r="B453" s="9"/>
    </row>
    <row r="454" spans="2:2" ht="13">
      <c r="B454" s="9"/>
    </row>
    <row r="455" spans="2:2" ht="13">
      <c r="B455" s="9"/>
    </row>
    <row r="456" spans="2:2" ht="13">
      <c r="B456" s="9"/>
    </row>
    <row r="457" spans="2:2" ht="13">
      <c r="B457" s="9"/>
    </row>
    <row r="458" spans="2:2" ht="13">
      <c r="B458" s="9"/>
    </row>
    <row r="459" spans="2:2" ht="13">
      <c r="B459" s="9"/>
    </row>
    <row r="460" spans="2:2" ht="13">
      <c r="B460" s="9"/>
    </row>
    <row r="461" spans="2:2" ht="13">
      <c r="B461" s="9"/>
    </row>
    <row r="462" spans="2:2" ht="13">
      <c r="B462" s="9"/>
    </row>
    <row r="463" spans="2:2" ht="13">
      <c r="B463" s="9"/>
    </row>
    <row r="464" spans="2:2" ht="13">
      <c r="B464" s="9"/>
    </row>
    <row r="465" spans="2:2" ht="13">
      <c r="B465" s="9"/>
    </row>
    <row r="466" spans="2:2" ht="13">
      <c r="B466" s="9"/>
    </row>
    <row r="467" spans="2:2" ht="13">
      <c r="B467" s="9"/>
    </row>
    <row r="468" spans="2:2" ht="13">
      <c r="B468" s="9"/>
    </row>
    <row r="469" spans="2:2" ht="13">
      <c r="B469" s="9"/>
    </row>
    <row r="470" spans="2:2" ht="13">
      <c r="B470" s="9"/>
    </row>
    <row r="471" spans="2:2" ht="13">
      <c r="B471" s="9"/>
    </row>
    <row r="472" spans="2:2" ht="13">
      <c r="B472" s="9"/>
    </row>
    <row r="473" spans="2:2" ht="13">
      <c r="B473" s="9"/>
    </row>
    <row r="474" spans="2:2" ht="13">
      <c r="B474" s="9"/>
    </row>
    <row r="475" spans="2:2" ht="13">
      <c r="B475" s="9"/>
    </row>
    <row r="476" spans="2:2" ht="13">
      <c r="B476" s="9"/>
    </row>
    <row r="477" spans="2:2" ht="13">
      <c r="B477" s="9"/>
    </row>
    <row r="478" spans="2:2" ht="13">
      <c r="B478" s="9"/>
    </row>
    <row r="479" spans="2:2" ht="13">
      <c r="B479" s="9"/>
    </row>
    <row r="480" spans="2:2" ht="13">
      <c r="B480" s="9"/>
    </row>
    <row r="481" spans="2:2" ht="13">
      <c r="B481" s="9"/>
    </row>
    <row r="482" spans="2:2" ht="13">
      <c r="B482" s="9"/>
    </row>
    <row r="483" spans="2:2" ht="13">
      <c r="B483" s="9"/>
    </row>
    <row r="484" spans="2:2" ht="13">
      <c r="B484" s="9"/>
    </row>
    <row r="485" spans="2:2" ht="13">
      <c r="B485" s="9"/>
    </row>
    <row r="486" spans="2:2" ht="13">
      <c r="B486" s="9"/>
    </row>
    <row r="487" spans="2:2" ht="13">
      <c r="B487" s="9"/>
    </row>
    <row r="488" spans="2:2" ht="13">
      <c r="B488" s="9"/>
    </row>
    <row r="489" spans="2:2" ht="13">
      <c r="B489" s="9"/>
    </row>
    <row r="490" spans="2:2" ht="13">
      <c r="B490" s="9"/>
    </row>
    <row r="491" spans="2:2" ht="13">
      <c r="B491" s="9"/>
    </row>
    <row r="492" spans="2:2" ht="13">
      <c r="B492" s="9"/>
    </row>
    <row r="493" spans="2:2" ht="13">
      <c r="B493" s="9"/>
    </row>
    <row r="494" spans="2:2" ht="13">
      <c r="B494" s="9"/>
    </row>
    <row r="495" spans="2:2" ht="13">
      <c r="B495" s="9"/>
    </row>
    <row r="496" spans="2:2" ht="13">
      <c r="B496" s="9"/>
    </row>
    <row r="497" spans="2:2" ht="13">
      <c r="B497" s="9"/>
    </row>
    <row r="498" spans="2:2" ht="13">
      <c r="B498" s="9"/>
    </row>
    <row r="499" spans="2:2" ht="13">
      <c r="B499" s="9"/>
    </row>
    <row r="500" spans="2:2" ht="13">
      <c r="B500" s="9"/>
    </row>
    <row r="501" spans="2:2" ht="13">
      <c r="B501" s="9"/>
    </row>
    <row r="502" spans="2:2" ht="13">
      <c r="B502" s="9"/>
    </row>
    <row r="503" spans="2:2" ht="13">
      <c r="B503" s="9"/>
    </row>
    <row r="504" spans="2:2" ht="13">
      <c r="B504" s="9"/>
    </row>
    <row r="505" spans="2:2" ht="13">
      <c r="B505" s="9"/>
    </row>
    <row r="506" spans="2:2" ht="13">
      <c r="B506" s="9"/>
    </row>
    <row r="507" spans="2:2" ht="13">
      <c r="B507" s="9"/>
    </row>
    <row r="508" spans="2:2" ht="13">
      <c r="B508" s="9"/>
    </row>
    <row r="509" spans="2:2" ht="13">
      <c r="B509" s="9"/>
    </row>
    <row r="510" spans="2:2" ht="13">
      <c r="B510" s="9"/>
    </row>
    <row r="511" spans="2:2" ht="13">
      <c r="B511" s="9"/>
    </row>
    <row r="512" spans="2:2" ht="13">
      <c r="B512" s="9"/>
    </row>
    <row r="513" spans="2:2" ht="13">
      <c r="B513" s="9"/>
    </row>
    <row r="514" spans="2:2" ht="13">
      <c r="B514" s="9"/>
    </row>
    <row r="515" spans="2:2" ht="13">
      <c r="B515" s="9"/>
    </row>
    <row r="516" spans="2:2" ht="13">
      <c r="B516" s="9"/>
    </row>
    <row r="517" spans="2:2" ht="13">
      <c r="B517" s="9"/>
    </row>
    <row r="518" spans="2:2" ht="13">
      <c r="B518" s="9"/>
    </row>
    <row r="519" spans="2:2" ht="13">
      <c r="B519" s="9"/>
    </row>
    <row r="520" spans="2:2" ht="13">
      <c r="B520" s="9"/>
    </row>
    <row r="521" spans="2:2" ht="13">
      <c r="B521" s="9"/>
    </row>
    <row r="522" spans="2:2" ht="13">
      <c r="B522" s="9"/>
    </row>
    <row r="523" spans="2:2" ht="13">
      <c r="B523" s="9"/>
    </row>
    <row r="524" spans="2:2" ht="13">
      <c r="B524" s="9"/>
    </row>
    <row r="525" spans="2:2" ht="13">
      <c r="B525" s="9"/>
    </row>
    <row r="526" spans="2:2" ht="13">
      <c r="B526" s="9"/>
    </row>
    <row r="527" spans="2:2" ht="13">
      <c r="B527" s="9"/>
    </row>
    <row r="528" spans="2:2" ht="13">
      <c r="B528" s="9"/>
    </row>
    <row r="529" spans="2:2" ht="13">
      <c r="B529" s="9"/>
    </row>
    <row r="530" spans="2:2" ht="13">
      <c r="B530" s="9"/>
    </row>
    <row r="531" spans="2:2" ht="13">
      <c r="B531" s="9"/>
    </row>
    <row r="532" spans="2:2" ht="13">
      <c r="B532" s="9"/>
    </row>
    <row r="533" spans="2:2" ht="13">
      <c r="B533" s="9"/>
    </row>
    <row r="534" spans="2:2" ht="13">
      <c r="B534" s="9"/>
    </row>
    <row r="535" spans="2:2" ht="13">
      <c r="B535" s="9"/>
    </row>
    <row r="536" spans="2:2" ht="13">
      <c r="B536" s="9"/>
    </row>
    <row r="537" spans="2:2" ht="13">
      <c r="B537" s="9"/>
    </row>
    <row r="538" spans="2:2" ht="13">
      <c r="B538" s="9"/>
    </row>
    <row r="539" spans="2:2" ht="13">
      <c r="B539" s="9"/>
    </row>
    <row r="540" spans="2:2" ht="13">
      <c r="B540" s="9"/>
    </row>
    <row r="541" spans="2:2" ht="13">
      <c r="B541" s="9"/>
    </row>
    <row r="542" spans="2:2" ht="13">
      <c r="B542" s="9"/>
    </row>
    <row r="543" spans="2:2" ht="13">
      <c r="B543" s="9"/>
    </row>
    <row r="544" spans="2:2" ht="13">
      <c r="B544" s="9"/>
    </row>
    <row r="545" spans="2:2" ht="13">
      <c r="B545" s="9"/>
    </row>
    <row r="546" spans="2:2" ht="13">
      <c r="B546" s="9"/>
    </row>
    <row r="547" spans="2:2" ht="13">
      <c r="B547" s="9"/>
    </row>
    <row r="548" spans="2:2" ht="13">
      <c r="B548" s="9"/>
    </row>
    <row r="549" spans="2:2" ht="13">
      <c r="B549" s="9"/>
    </row>
    <row r="550" spans="2:2" ht="13">
      <c r="B550" s="9"/>
    </row>
    <row r="551" spans="2:2" ht="13">
      <c r="B551" s="9"/>
    </row>
    <row r="552" spans="2:2" ht="13">
      <c r="B552" s="9"/>
    </row>
    <row r="553" spans="2:2" ht="13">
      <c r="B553" s="9"/>
    </row>
    <row r="554" spans="2:2" ht="13">
      <c r="B554" s="9"/>
    </row>
    <row r="555" spans="2:2" ht="13">
      <c r="B555" s="9"/>
    </row>
    <row r="556" spans="2:2" ht="13">
      <c r="B556" s="9"/>
    </row>
    <row r="557" spans="2:2" ht="13">
      <c r="B557" s="9"/>
    </row>
    <row r="558" spans="2:2" ht="13">
      <c r="B558" s="9"/>
    </row>
    <row r="559" spans="2:2" ht="13">
      <c r="B559" s="9"/>
    </row>
    <row r="560" spans="2:2" ht="13">
      <c r="B560" s="9"/>
    </row>
    <row r="561" spans="2:2" ht="13">
      <c r="B561" s="9"/>
    </row>
    <row r="562" spans="2:2" ht="13">
      <c r="B562" s="9"/>
    </row>
    <row r="563" spans="2:2" ht="13">
      <c r="B563" s="9"/>
    </row>
    <row r="564" spans="2:2" ht="13">
      <c r="B564" s="9"/>
    </row>
    <row r="565" spans="2:2" ht="13">
      <c r="B565" s="9"/>
    </row>
    <row r="566" spans="2:2" ht="13">
      <c r="B566" s="9"/>
    </row>
    <row r="567" spans="2:2" ht="13">
      <c r="B567" s="9"/>
    </row>
    <row r="568" spans="2:2" ht="13">
      <c r="B568" s="9"/>
    </row>
    <row r="569" spans="2:2" ht="13">
      <c r="B569" s="9"/>
    </row>
    <row r="570" spans="2:2" ht="13">
      <c r="B570" s="9"/>
    </row>
    <row r="571" spans="2:2" ht="13">
      <c r="B571" s="9"/>
    </row>
    <row r="572" spans="2:2" ht="13">
      <c r="B572" s="9"/>
    </row>
    <row r="573" spans="2:2" ht="13">
      <c r="B573" s="9"/>
    </row>
    <row r="574" spans="2:2" ht="13">
      <c r="B574" s="9"/>
    </row>
    <row r="575" spans="2:2" ht="13">
      <c r="B575" s="9"/>
    </row>
    <row r="576" spans="2:2" ht="13">
      <c r="B576" s="9"/>
    </row>
    <row r="577" spans="2:2" ht="13">
      <c r="B577" s="9"/>
    </row>
    <row r="578" spans="2:2" ht="13">
      <c r="B578" s="9"/>
    </row>
    <row r="579" spans="2:2" ht="13">
      <c r="B579" s="9"/>
    </row>
    <row r="580" spans="2:2" ht="13">
      <c r="B580" s="9"/>
    </row>
    <row r="581" spans="2:2" ht="13">
      <c r="B581" s="9"/>
    </row>
    <row r="582" spans="2:2" ht="13">
      <c r="B582" s="9"/>
    </row>
    <row r="583" spans="2:2" ht="13">
      <c r="B583" s="9"/>
    </row>
    <row r="584" spans="2:2" ht="13">
      <c r="B584" s="9"/>
    </row>
    <row r="585" spans="2:2" ht="13">
      <c r="B585" s="9"/>
    </row>
    <row r="586" spans="2:2" ht="13">
      <c r="B586" s="9"/>
    </row>
    <row r="587" spans="2:2" ht="13">
      <c r="B587" s="9"/>
    </row>
    <row r="588" spans="2:2" ht="13">
      <c r="B588" s="9"/>
    </row>
    <row r="589" spans="2:2" ht="13">
      <c r="B589" s="9"/>
    </row>
    <row r="590" spans="2:2" ht="13">
      <c r="B590" s="9"/>
    </row>
    <row r="591" spans="2:2" ht="13">
      <c r="B591" s="9"/>
    </row>
    <row r="592" spans="2:2" ht="13">
      <c r="B592" s="9"/>
    </row>
    <row r="593" spans="2:2" ht="13">
      <c r="B593" s="9"/>
    </row>
    <row r="594" spans="2:2" ht="13">
      <c r="B594" s="9"/>
    </row>
    <row r="595" spans="2:2" ht="13">
      <c r="B595" s="9"/>
    </row>
    <row r="596" spans="2:2" ht="13">
      <c r="B596" s="9"/>
    </row>
    <row r="597" spans="2:2" ht="13">
      <c r="B597" s="9"/>
    </row>
    <row r="598" spans="2:2" ht="13">
      <c r="B598" s="9"/>
    </row>
    <row r="599" spans="2:2" ht="13">
      <c r="B599" s="9"/>
    </row>
    <row r="600" spans="2:2" ht="13">
      <c r="B600" s="9"/>
    </row>
    <row r="601" spans="2:2" ht="13">
      <c r="B601" s="9"/>
    </row>
    <row r="602" spans="2:2" ht="13">
      <c r="B602" s="9"/>
    </row>
    <row r="603" spans="2:2" ht="13">
      <c r="B603" s="9"/>
    </row>
    <row r="604" spans="2:2" ht="13">
      <c r="B604" s="9"/>
    </row>
    <row r="605" spans="2:2" ht="13">
      <c r="B605" s="9"/>
    </row>
    <row r="606" spans="2:2" ht="13">
      <c r="B606" s="9"/>
    </row>
    <row r="607" spans="2:2" ht="13">
      <c r="B607" s="9"/>
    </row>
    <row r="608" spans="2:2" ht="13">
      <c r="B608" s="9"/>
    </row>
    <row r="609" spans="2:2" ht="13">
      <c r="B609" s="9"/>
    </row>
    <row r="610" spans="2:2" ht="13">
      <c r="B610" s="9"/>
    </row>
    <row r="611" spans="2:2" ht="13">
      <c r="B611" s="9"/>
    </row>
    <row r="612" spans="2:2" ht="13">
      <c r="B612" s="9"/>
    </row>
    <row r="613" spans="2:2" ht="13">
      <c r="B613" s="9"/>
    </row>
    <row r="614" spans="2:2" ht="13">
      <c r="B614" s="9"/>
    </row>
    <row r="615" spans="2:2" ht="13">
      <c r="B615" s="9"/>
    </row>
    <row r="616" spans="2:2" ht="13">
      <c r="B616" s="9"/>
    </row>
    <row r="617" spans="2:2" ht="13">
      <c r="B617" s="9"/>
    </row>
    <row r="618" spans="2:2" ht="13">
      <c r="B618" s="9"/>
    </row>
    <row r="619" spans="2:2" ht="13">
      <c r="B619" s="9"/>
    </row>
    <row r="620" spans="2:2" ht="13">
      <c r="B620" s="9"/>
    </row>
    <row r="621" spans="2:2" ht="13">
      <c r="B621" s="9"/>
    </row>
    <row r="622" spans="2:2" ht="13">
      <c r="B622" s="9"/>
    </row>
    <row r="623" spans="2:2" ht="13">
      <c r="B623" s="9"/>
    </row>
    <row r="624" spans="2:2" ht="13">
      <c r="B624" s="9"/>
    </row>
    <row r="625" spans="2:2" ht="13">
      <c r="B625" s="9"/>
    </row>
    <row r="626" spans="2:2" ht="13">
      <c r="B626" s="9"/>
    </row>
    <row r="627" spans="2:2" ht="13">
      <c r="B627" s="9"/>
    </row>
    <row r="628" spans="2:2" ht="13">
      <c r="B628" s="9"/>
    </row>
    <row r="629" spans="2:2" ht="13">
      <c r="B629" s="9"/>
    </row>
    <row r="630" spans="2:2" ht="13">
      <c r="B630" s="9"/>
    </row>
    <row r="631" spans="2:2" ht="13">
      <c r="B631" s="9"/>
    </row>
    <row r="632" spans="2:2" ht="13">
      <c r="B632" s="9"/>
    </row>
    <row r="633" spans="2:2" ht="13">
      <c r="B633" s="9"/>
    </row>
    <row r="634" spans="2:2" ht="13">
      <c r="B634" s="9"/>
    </row>
    <row r="635" spans="2:2" ht="13">
      <c r="B635" s="9"/>
    </row>
    <row r="636" spans="2:2" ht="13">
      <c r="B636" s="9"/>
    </row>
    <row r="637" spans="2:2" ht="13">
      <c r="B637" s="9"/>
    </row>
    <row r="638" spans="2:2" ht="13">
      <c r="B638" s="9"/>
    </row>
    <row r="639" spans="2:2" ht="13">
      <c r="B639" s="9"/>
    </row>
    <row r="640" spans="2:2" ht="13">
      <c r="B640" s="9"/>
    </row>
    <row r="641" spans="2:2" ht="13">
      <c r="B641" s="9"/>
    </row>
    <row r="642" spans="2:2" ht="13">
      <c r="B642" s="9"/>
    </row>
    <row r="643" spans="2:2" ht="13">
      <c r="B643" s="9"/>
    </row>
    <row r="644" spans="2:2" ht="13">
      <c r="B644" s="9"/>
    </row>
    <row r="645" spans="2:2" ht="13">
      <c r="B645" s="9"/>
    </row>
    <row r="646" spans="2:2" ht="13">
      <c r="B646" s="9"/>
    </row>
    <row r="647" spans="2:2" ht="13">
      <c r="B647" s="9"/>
    </row>
    <row r="648" spans="2:2" ht="13">
      <c r="B648" s="9"/>
    </row>
    <row r="649" spans="2:2" ht="13">
      <c r="B649" s="9"/>
    </row>
    <row r="650" spans="2:2" ht="13">
      <c r="B650" s="9"/>
    </row>
    <row r="651" spans="2:2" ht="13">
      <c r="B651" s="9"/>
    </row>
    <row r="652" spans="2:2" ht="13">
      <c r="B652" s="9"/>
    </row>
    <row r="653" spans="2:2" ht="13">
      <c r="B653" s="9"/>
    </row>
    <row r="654" spans="2:2" ht="13">
      <c r="B654" s="9"/>
    </row>
    <row r="655" spans="2:2" ht="13">
      <c r="B655" s="9"/>
    </row>
    <row r="656" spans="2:2" ht="13">
      <c r="B656" s="9"/>
    </row>
    <row r="657" spans="2:2" ht="13">
      <c r="B657" s="9"/>
    </row>
    <row r="658" spans="2:2" ht="13">
      <c r="B658" s="9"/>
    </row>
    <row r="659" spans="2:2" ht="13">
      <c r="B659" s="9"/>
    </row>
    <row r="660" spans="2:2" ht="13">
      <c r="B660" s="9"/>
    </row>
    <row r="661" spans="2:2" ht="13">
      <c r="B661" s="9"/>
    </row>
    <row r="662" spans="2:2" ht="13">
      <c r="B662" s="9"/>
    </row>
    <row r="663" spans="2:2" ht="13">
      <c r="B663" s="9"/>
    </row>
    <row r="664" spans="2:2" ht="13">
      <c r="B664" s="9"/>
    </row>
    <row r="665" spans="2:2" ht="13">
      <c r="B665" s="9"/>
    </row>
    <row r="666" spans="2:2" ht="13">
      <c r="B666" s="9"/>
    </row>
    <row r="667" spans="2:2" ht="13">
      <c r="B667" s="9"/>
    </row>
    <row r="668" spans="2:2" ht="13">
      <c r="B668" s="9"/>
    </row>
    <row r="669" spans="2:2" ht="13">
      <c r="B669" s="9"/>
    </row>
    <row r="670" spans="2:2" ht="13">
      <c r="B670" s="9"/>
    </row>
    <row r="671" spans="2:2" ht="13">
      <c r="B671" s="9"/>
    </row>
    <row r="672" spans="2:2" ht="13">
      <c r="B672" s="9"/>
    </row>
    <row r="673" spans="2:2" ht="13">
      <c r="B673" s="9"/>
    </row>
    <row r="674" spans="2:2" ht="13">
      <c r="B674" s="9"/>
    </row>
    <row r="675" spans="2:2" ht="13">
      <c r="B675" s="9"/>
    </row>
    <row r="676" spans="2:2" ht="13">
      <c r="B676" s="9"/>
    </row>
    <row r="677" spans="2:2" ht="13">
      <c r="B677" s="9"/>
    </row>
    <row r="678" spans="2:2" ht="13">
      <c r="B678" s="9"/>
    </row>
    <row r="679" spans="2:2" ht="13">
      <c r="B679" s="9"/>
    </row>
    <row r="680" spans="2:2" ht="13">
      <c r="B680" s="9"/>
    </row>
    <row r="681" spans="2:2" ht="13">
      <c r="B681" s="9"/>
    </row>
    <row r="682" spans="2:2" ht="13">
      <c r="B682" s="9"/>
    </row>
    <row r="683" spans="2:2" ht="13">
      <c r="B683" s="9"/>
    </row>
    <row r="684" spans="2:2" ht="13">
      <c r="B684" s="9"/>
    </row>
    <row r="685" spans="2:2" ht="13">
      <c r="B685" s="9"/>
    </row>
    <row r="686" spans="2:2" ht="13">
      <c r="B686" s="9"/>
    </row>
    <row r="687" spans="2:2" ht="13">
      <c r="B687" s="9"/>
    </row>
    <row r="688" spans="2:2" ht="13">
      <c r="B688" s="9"/>
    </row>
    <row r="689" spans="2:2" ht="13">
      <c r="B689" s="9"/>
    </row>
    <row r="690" spans="2:2" ht="13">
      <c r="B690" s="9"/>
    </row>
    <row r="691" spans="2:2" ht="13">
      <c r="B691" s="9"/>
    </row>
    <row r="692" spans="2:2" ht="13">
      <c r="B692" s="9"/>
    </row>
    <row r="693" spans="2:2" ht="13">
      <c r="B693" s="9"/>
    </row>
    <row r="694" spans="2:2" ht="13">
      <c r="B694" s="9"/>
    </row>
    <row r="695" spans="2:2" ht="13">
      <c r="B695" s="9"/>
    </row>
    <row r="696" spans="2:2" ht="13">
      <c r="B696" s="9"/>
    </row>
    <row r="697" spans="2:2" ht="13">
      <c r="B697" s="9"/>
    </row>
    <row r="698" spans="2:2" ht="13">
      <c r="B698" s="9"/>
    </row>
    <row r="699" spans="2:2" ht="13">
      <c r="B699" s="9"/>
    </row>
    <row r="700" spans="2:2" ht="13">
      <c r="B700" s="9"/>
    </row>
    <row r="701" spans="2:2" ht="13">
      <c r="B701" s="9"/>
    </row>
    <row r="702" spans="2:2" ht="13">
      <c r="B702" s="9"/>
    </row>
    <row r="703" spans="2:2" ht="13">
      <c r="B703" s="9"/>
    </row>
    <row r="704" spans="2:2" ht="13">
      <c r="B704" s="9"/>
    </row>
    <row r="705" spans="2:2" ht="13">
      <c r="B705" s="9"/>
    </row>
    <row r="706" spans="2:2" ht="13">
      <c r="B706" s="9"/>
    </row>
    <row r="707" spans="2:2" ht="13">
      <c r="B707" s="9"/>
    </row>
    <row r="708" spans="2:2" ht="13">
      <c r="B708" s="9"/>
    </row>
    <row r="709" spans="2:2" ht="13">
      <c r="B709" s="9"/>
    </row>
    <row r="710" spans="2:2" ht="13">
      <c r="B710" s="9"/>
    </row>
    <row r="711" spans="2:2" ht="13">
      <c r="B711" s="9"/>
    </row>
    <row r="712" spans="2:2" ht="13">
      <c r="B712" s="9"/>
    </row>
    <row r="713" spans="2:2" ht="13">
      <c r="B713" s="9"/>
    </row>
    <row r="714" spans="2:2" ht="13">
      <c r="B714" s="9"/>
    </row>
    <row r="715" spans="2:2" ht="13">
      <c r="B715" s="9"/>
    </row>
    <row r="716" spans="2:2" ht="13">
      <c r="B716" s="9"/>
    </row>
    <row r="717" spans="2:2" ht="13">
      <c r="B717" s="9"/>
    </row>
    <row r="718" spans="2:2" ht="13">
      <c r="B718" s="9"/>
    </row>
    <row r="719" spans="2:2" ht="13">
      <c r="B719" s="9"/>
    </row>
    <row r="720" spans="2:2" ht="13">
      <c r="B720" s="9"/>
    </row>
    <row r="721" spans="2:2" ht="13">
      <c r="B721" s="9"/>
    </row>
    <row r="722" spans="2:2" ht="13">
      <c r="B722" s="9"/>
    </row>
    <row r="723" spans="2:2" ht="13">
      <c r="B723" s="9"/>
    </row>
    <row r="724" spans="2:2" ht="13">
      <c r="B724" s="9"/>
    </row>
    <row r="725" spans="2:2" ht="13">
      <c r="B725" s="9"/>
    </row>
    <row r="726" spans="2:2" ht="13">
      <c r="B726" s="9"/>
    </row>
    <row r="727" spans="2:2" ht="13">
      <c r="B727" s="9"/>
    </row>
    <row r="728" spans="2:2" ht="13">
      <c r="B728" s="9"/>
    </row>
    <row r="729" spans="2:2" ht="13">
      <c r="B729" s="9"/>
    </row>
    <row r="730" spans="2:2" ht="13">
      <c r="B730" s="9"/>
    </row>
    <row r="731" spans="2:2" ht="13">
      <c r="B731" s="9"/>
    </row>
    <row r="732" spans="2:2" ht="13">
      <c r="B732" s="9"/>
    </row>
    <row r="733" spans="2:2" ht="13">
      <c r="B733" s="9"/>
    </row>
    <row r="734" spans="2:2" ht="13">
      <c r="B734" s="9"/>
    </row>
    <row r="735" spans="2:2" ht="13">
      <c r="B735" s="9"/>
    </row>
    <row r="736" spans="2:2" ht="13">
      <c r="B736" s="9"/>
    </row>
    <row r="737" spans="2:2" ht="13">
      <c r="B737" s="9"/>
    </row>
    <row r="738" spans="2:2" ht="13">
      <c r="B738" s="9"/>
    </row>
    <row r="739" spans="2:2" ht="13">
      <c r="B739" s="9"/>
    </row>
    <row r="740" spans="2:2" ht="13">
      <c r="B740" s="9"/>
    </row>
    <row r="741" spans="2:2" ht="13">
      <c r="B741" s="9"/>
    </row>
    <row r="742" spans="2:2" ht="13">
      <c r="B742" s="9"/>
    </row>
    <row r="743" spans="2:2" ht="13">
      <c r="B743" s="9"/>
    </row>
    <row r="744" spans="2:2" ht="13">
      <c r="B744" s="9"/>
    </row>
    <row r="745" spans="2:2" ht="13">
      <c r="B745" s="9"/>
    </row>
    <row r="746" spans="2:2" ht="13">
      <c r="B746" s="9"/>
    </row>
    <row r="747" spans="2:2" ht="13">
      <c r="B747" s="9"/>
    </row>
    <row r="748" spans="2:2" ht="13">
      <c r="B748" s="9"/>
    </row>
    <row r="749" spans="2:2" ht="13">
      <c r="B749" s="9"/>
    </row>
    <row r="750" spans="2:2" ht="13">
      <c r="B750" s="9"/>
    </row>
    <row r="751" spans="2:2" ht="13">
      <c r="B751" s="9"/>
    </row>
    <row r="752" spans="2:2" ht="13">
      <c r="B752" s="9"/>
    </row>
    <row r="753" spans="2:2" ht="13">
      <c r="B753" s="9"/>
    </row>
    <row r="754" spans="2:2" ht="13">
      <c r="B754" s="9"/>
    </row>
    <row r="755" spans="2:2" ht="13">
      <c r="B755" s="9"/>
    </row>
    <row r="756" spans="2:2" ht="13">
      <c r="B756" s="9"/>
    </row>
    <row r="757" spans="2:2" ht="13">
      <c r="B757" s="9"/>
    </row>
    <row r="758" spans="2:2" ht="13">
      <c r="B758" s="9"/>
    </row>
    <row r="759" spans="2:2" ht="13">
      <c r="B759" s="9"/>
    </row>
    <row r="760" spans="2:2" ht="13">
      <c r="B760" s="9"/>
    </row>
    <row r="761" spans="2:2" ht="13">
      <c r="B761" s="9"/>
    </row>
    <row r="762" spans="2:2" ht="13">
      <c r="B762" s="9"/>
    </row>
    <row r="763" spans="2:2" ht="13">
      <c r="B763" s="9"/>
    </row>
    <row r="764" spans="2:2" ht="13">
      <c r="B764" s="9"/>
    </row>
    <row r="765" spans="2:2" ht="13">
      <c r="B765" s="9"/>
    </row>
    <row r="766" spans="2:2" ht="13">
      <c r="B766" s="9"/>
    </row>
    <row r="767" spans="2:2" ht="13">
      <c r="B767" s="9"/>
    </row>
    <row r="768" spans="2:2" ht="13">
      <c r="B768" s="9"/>
    </row>
    <row r="769" spans="2:2" ht="13">
      <c r="B769" s="9"/>
    </row>
    <row r="770" spans="2:2" ht="13">
      <c r="B770" s="9"/>
    </row>
    <row r="771" spans="2:2" ht="13">
      <c r="B771" s="9"/>
    </row>
    <row r="772" spans="2:2" ht="13">
      <c r="B772" s="9"/>
    </row>
    <row r="773" spans="2:2" ht="13">
      <c r="B773" s="9"/>
    </row>
    <row r="774" spans="2:2" ht="13">
      <c r="B774" s="9"/>
    </row>
    <row r="775" spans="2:2" ht="13">
      <c r="B775" s="9"/>
    </row>
    <row r="776" spans="2:2" ht="13">
      <c r="B776" s="9"/>
    </row>
    <row r="777" spans="2:2" ht="13">
      <c r="B777" s="9"/>
    </row>
    <row r="778" spans="2:2" ht="13">
      <c r="B778" s="9"/>
    </row>
    <row r="779" spans="2:2" ht="13">
      <c r="B779" s="9"/>
    </row>
    <row r="780" spans="2:2" ht="13">
      <c r="B780" s="9"/>
    </row>
    <row r="781" spans="2:2" ht="13">
      <c r="B781" s="9"/>
    </row>
    <row r="782" spans="2:2" ht="13">
      <c r="B782" s="9"/>
    </row>
    <row r="783" spans="2:2" ht="13">
      <c r="B783" s="9"/>
    </row>
    <row r="784" spans="2:2" ht="13">
      <c r="B784" s="9"/>
    </row>
    <row r="785" spans="2:2" ht="13">
      <c r="B785" s="9"/>
    </row>
    <row r="786" spans="2:2" ht="13">
      <c r="B786" s="9"/>
    </row>
    <row r="787" spans="2:2" ht="13">
      <c r="B787" s="9"/>
    </row>
    <row r="788" spans="2:2" ht="13">
      <c r="B788" s="9"/>
    </row>
    <row r="789" spans="2:2" ht="13">
      <c r="B789" s="9"/>
    </row>
    <row r="790" spans="2:2" ht="13">
      <c r="B790" s="9"/>
    </row>
    <row r="791" spans="2:2" ht="13">
      <c r="B791" s="9"/>
    </row>
    <row r="792" spans="2:2" ht="13">
      <c r="B792" s="9"/>
    </row>
    <row r="793" spans="2:2" ht="13">
      <c r="B793" s="9"/>
    </row>
    <row r="794" spans="2:2" ht="13">
      <c r="B794" s="9"/>
    </row>
    <row r="795" spans="2:2" ht="13">
      <c r="B795" s="9"/>
    </row>
    <row r="796" spans="2:2" ht="13">
      <c r="B796" s="9"/>
    </row>
    <row r="797" spans="2:2" ht="13">
      <c r="B797" s="9"/>
    </row>
    <row r="798" spans="2:2" ht="13">
      <c r="B798" s="9"/>
    </row>
    <row r="799" spans="2:2" ht="13">
      <c r="B799" s="9"/>
    </row>
    <row r="800" spans="2:2" ht="13">
      <c r="B800" s="9"/>
    </row>
    <row r="801" spans="2:2" ht="13">
      <c r="B801" s="9"/>
    </row>
    <row r="802" spans="2:2" ht="13">
      <c r="B802" s="9"/>
    </row>
    <row r="803" spans="2:2" ht="13">
      <c r="B803" s="9"/>
    </row>
    <row r="804" spans="2:2" ht="13">
      <c r="B804" s="9"/>
    </row>
    <row r="805" spans="2:2" ht="13">
      <c r="B805" s="9"/>
    </row>
    <row r="806" spans="2:2" ht="13">
      <c r="B806" s="9"/>
    </row>
    <row r="807" spans="2:2" ht="13">
      <c r="B807" s="9"/>
    </row>
    <row r="808" spans="2:2" ht="13">
      <c r="B808" s="9"/>
    </row>
    <row r="809" spans="2:2" ht="13">
      <c r="B809" s="9"/>
    </row>
    <row r="810" spans="2:2" ht="13">
      <c r="B810" s="9"/>
    </row>
    <row r="811" spans="2:2" ht="13">
      <c r="B811" s="9"/>
    </row>
    <row r="812" spans="2:2" ht="13">
      <c r="B812" s="9"/>
    </row>
    <row r="813" spans="2:2" ht="13">
      <c r="B813" s="9"/>
    </row>
    <row r="814" spans="2:2" ht="13">
      <c r="B814" s="9"/>
    </row>
    <row r="815" spans="2:2" ht="13">
      <c r="B815" s="9"/>
    </row>
    <row r="816" spans="2:2" ht="13">
      <c r="B816" s="9"/>
    </row>
    <row r="817" spans="2:2" ht="13">
      <c r="B817" s="9"/>
    </row>
    <row r="818" spans="2:2" ht="13">
      <c r="B818" s="9"/>
    </row>
    <row r="819" spans="2:2" ht="13">
      <c r="B819" s="9"/>
    </row>
    <row r="820" spans="2:2" ht="13">
      <c r="B820" s="9"/>
    </row>
    <row r="821" spans="2:2" ht="13">
      <c r="B821" s="9"/>
    </row>
    <row r="822" spans="2:2" ht="13">
      <c r="B822" s="9"/>
    </row>
    <row r="823" spans="2:2" ht="13">
      <c r="B823" s="9"/>
    </row>
    <row r="824" spans="2:2" ht="13">
      <c r="B824" s="9"/>
    </row>
    <row r="825" spans="2:2" ht="13">
      <c r="B825" s="9"/>
    </row>
    <row r="826" spans="2:2" ht="13">
      <c r="B826" s="9"/>
    </row>
    <row r="827" spans="2:2" ht="13">
      <c r="B827" s="9"/>
    </row>
    <row r="828" spans="2:2" ht="13">
      <c r="B828" s="9"/>
    </row>
    <row r="829" spans="2:2" ht="13">
      <c r="B829" s="9"/>
    </row>
    <row r="830" spans="2:2" ht="13">
      <c r="B830" s="9"/>
    </row>
    <row r="831" spans="2:2" ht="13">
      <c r="B831" s="9"/>
    </row>
    <row r="832" spans="2:2" ht="13">
      <c r="B832" s="9"/>
    </row>
    <row r="833" spans="2:2" ht="13">
      <c r="B833" s="9"/>
    </row>
    <row r="834" spans="2:2" ht="13">
      <c r="B834" s="9"/>
    </row>
    <row r="835" spans="2:2" ht="13">
      <c r="B835" s="9"/>
    </row>
    <row r="836" spans="2:2" ht="13">
      <c r="B836" s="9"/>
    </row>
    <row r="837" spans="2:2" ht="13">
      <c r="B837" s="9"/>
    </row>
    <row r="838" spans="2:2" ht="13">
      <c r="B838" s="9"/>
    </row>
    <row r="839" spans="2:2" ht="13">
      <c r="B839" s="9"/>
    </row>
    <row r="840" spans="2:2" ht="13">
      <c r="B840" s="9"/>
    </row>
    <row r="841" spans="2:2" ht="13">
      <c r="B841" s="9"/>
    </row>
    <row r="842" spans="2:2" ht="13">
      <c r="B842" s="9"/>
    </row>
    <row r="843" spans="2:2" ht="13">
      <c r="B843" s="9"/>
    </row>
    <row r="844" spans="2:2" ht="13">
      <c r="B844" s="9"/>
    </row>
    <row r="845" spans="2:2" ht="13">
      <c r="B845" s="9"/>
    </row>
    <row r="846" spans="2:2" ht="13">
      <c r="B846" s="9"/>
    </row>
    <row r="847" spans="2:2" ht="13">
      <c r="B847" s="9"/>
    </row>
    <row r="848" spans="2:2" ht="13">
      <c r="B848" s="9"/>
    </row>
    <row r="849" spans="2:2" ht="13">
      <c r="B849" s="9"/>
    </row>
    <row r="850" spans="2:2" ht="13">
      <c r="B850" s="9"/>
    </row>
    <row r="851" spans="2:2" ht="13">
      <c r="B851" s="9"/>
    </row>
    <row r="852" spans="2:2" ht="13">
      <c r="B852" s="9"/>
    </row>
    <row r="853" spans="2:2" ht="13">
      <c r="B853" s="9"/>
    </row>
    <row r="854" spans="2:2" ht="13">
      <c r="B854" s="9"/>
    </row>
    <row r="855" spans="2:2" ht="13">
      <c r="B855" s="9"/>
    </row>
    <row r="856" spans="2:2" ht="13">
      <c r="B856" s="9"/>
    </row>
    <row r="857" spans="2:2" ht="13">
      <c r="B857" s="9"/>
    </row>
    <row r="858" spans="2:2" ht="13">
      <c r="B858" s="9"/>
    </row>
    <row r="859" spans="2:2" ht="13">
      <c r="B859" s="9"/>
    </row>
    <row r="860" spans="2:2" ht="13">
      <c r="B860" s="9"/>
    </row>
    <row r="861" spans="2:2" ht="13">
      <c r="B861" s="9"/>
    </row>
    <row r="862" spans="2:2" ht="13">
      <c r="B862" s="9"/>
    </row>
    <row r="863" spans="2:2" ht="13">
      <c r="B863" s="9"/>
    </row>
    <row r="864" spans="2:2" ht="13">
      <c r="B864" s="9"/>
    </row>
    <row r="865" spans="2:2" ht="13">
      <c r="B865" s="9"/>
    </row>
    <row r="866" spans="2:2" ht="13">
      <c r="B866" s="9"/>
    </row>
    <row r="867" spans="2:2" ht="13">
      <c r="B867" s="9"/>
    </row>
    <row r="868" spans="2:2" ht="13">
      <c r="B868" s="9"/>
    </row>
    <row r="869" spans="2:2" ht="13">
      <c r="B869" s="9"/>
    </row>
    <row r="870" spans="2:2" ht="13">
      <c r="B870" s="9"/>
    </row>
    <row r="871" spans="2:2" ht="13">
      <c r="B871" s="9"/>
    </row>
    <row r="872" spans="2:2" ht="13">
      <c r="B872" s="9"/>
    </row>
    <row r="873" spans="2:2" ht="13">
      <c r="B873" s="9"/>
    </row>
    <row r="874" spans="2:2" ht="13">
      <c r="B874" s="9"/>
    </row>
    <row r="875" spans="2:2" ht="13">
      <c r="B875" s="9"/>
    </row>
    <row r="876" spans="2:2" ht="13">
      <c r="B876" s="9"/>
    </row>
    <row r="877" spans="2:2" ht="13">
      <c r="B877" s="9"/>
    </row>
    <row r="878" spans="2:2" ht="13">
      <c r="B878" s="9"/>
    </row>
    <row r="879" spans="2:2" ht="13">
      <c r="B879" s="9"/>
    </row>
    <row r="880" spans="2:2" ht="13">
      <c r="B880" s="9"/>
    </row>
    <row r="881" spans="2:2" ht="13">
      <c r="B881" s="9"/>
    </row>
    <row r="882" spans="2:2" ht="13">
      <c r="B882" s="9"/>
    </row>
    <row r="883" spans="2:2" ht="13">
      <c r="B883" s="9"/>
    </row>
    <row r="884" spans="2:2" ht="13">
      <c r="B884" s="9"/>
    </row>
    <row r="885" spans="2:2" ht="13">
      <c r="B885" s="9"/>
    </row>
    <row r="886" spans="2:2" ht="13">
      <c r="B886" s="9"/>
    </row>
    <row r="887" spans="2:2" ht="13">
      <c r="B887" s="9"/>
    </row>
    <row r="888" spans="2:2" ht="13">
      <c r="B888" s="9"/>
    </row>
    <row r="889" spans="2:2" ht="13">
      <c r="B889" s="9"/>
    </row>
    <row r="890" spans="2:2" ht="13">
      <c r="B890" s="9"/>
    </row>
    <row r="891" spans="2:2" ht="13">
      <c r="B891" s="9"/>
    </row>
    <row r="892" spans="2:2" ht="13">
      <c r="B892" s="9"/>
    </row>
    <row r="893" spans="2:2" ht="13">
      <c r="B893" s="9"/>
    </row>
    <row r="894" spans="2:2" ht="13">
      <c r="B894" s="9"/>
    </row>
    <row r="895" spans="2:2" ht="13">
      <c r="B895" s="9"/>
    </row>
    <row r="896" spans="2:2" ht="13">
      <c r="B896" s="9"/>
    </row>
    <row r="897" spans="2:2" ht="13">
      <c r="B897" s="9"/>
    </row>
    <row r="898" spans="2:2" ht="13">
      <c r="B898" s="9"/>
    </row>
    <row r="899" spans="2:2" ht="13">
      <c r="B899" s="9"/>
    </row>
    <row r="900" spans="2:2" ht="13">
      <c r="B900" s="9"/>
    </row>
    <row r="901" spans="2:2" ht="13">
      <c r="B901" s="9"/>
    </row>
    <row r="902" spans="2:2" ht="13">
      <c r="B902" s="9"/>
    </row>
    <row r="903" spans="2:2" ht="13">
      <c r="B903" s="9"/>
    </row>
    <row r="904" spans="2:2" ht="13">
      <c r="B904" s="9"/>
    </row>
    <row r="905" spans="2:2" ht="13">
      <c r="B905" s="9"/>
    </row>
    <row r="906" spans="2:2" ht="13">
      <c r="B906" s="9"/>
    </row>
    <row r="907" spans="2:2" ht="13">
      <c r="B907" s="9"/>
    </row>
    <row r="908" spans="2:2" ht="13">
      <c r="B908" s="9"/>
    </row>
    <row r="909" spans="2:2" ht="13">
      <c r="B909" s="9"/>
    </row>
    <row r="910" spans="2:2" ht="13">
      <c r="B910" s="9"/>
    </row>
    <row r="911" spans="2:2" ht="13">
      <c r="B911" s="9"/>
    </row>
    <row r="912" spans="2:2" ht="13">
      <c r="B912" s="9"/>
    </row>
    <row r="913" spans="2:2" ht="13">
      <c r="B913" s="9"/>
    </row>
    <row r="914" spans="2:2" ht="13">
      <c r="B914" s="9"/>
    </row>
    <row r="915" spans="2:2" ht="13">
      <c r="B915" s="9"/>
    </row>
    <row r="916" spans="2:2" ht="13">
      <c r="B916" s="9"/>
    </row>
    <row r="917" spans="2:2" ht="13">
      <c r="B917" s="9"/>
    </row>
    <row r="918" spans="2:2" ht="13">
      <c r="B918" s="9"/>
    </row>
    <row r="919" spans="2:2" ht="13">
      <c r="B919" s="9"/>
    </row>
    <row r="920" spans="2:2" ht="13">
      <c r="B920" s="9"/>
    </row>
    <row r="921" spans="2:2" ht="13">
      <c r="B921" s="9"/>
    </row>
    <row r="922" spans="2:2" ht="13">
      <c r="B922" s="9"/>
    </row>
    <row r="923" spans="2:2" ht="13">
      <c r="B923" s="9"/>
    </row>
    <row r="924" spans="2:2" ht="13">
      <c r="B924" s="9"/>
    </row>
    <row r="925" spans="2:2" ht="13">
      <c r="B925" s="9"/>
    </row>
    <row r="926" spans="2:2" ht="13">
      <c r="B926" s="9"/>
    </row>
    <row r="927" spans="2:2" ht="13">
      <c r="B927" s="9"/>
    </row>
    <row r="928" spans="2:2" ht="13">
      <c r="B928" s="9"/>
    </row>
    <row r="929" spans="2:2" ht="13">
      <c r="B929" s="9"/>
    </row>
    <row r="930" spans="2:2" ht="13">
      <c r="B930" s="9"/>
    </row>
    <row r="931" spans="2:2" ht="13">
      <c r="B931" s="9"/>
    </row>
    <row r="932" spans="2:2" ht="13">
      <c r="B932" s="9"/>
    </row>
    <row r="933" spans="2:2" ht="13">
      <c r="B933" s="9"/>
    </row>
    <row r="934" spans="2:2" ht="13">
      <c r="B934" s="9"/>
    </row>
    <row r="935" spans="2:2" ht="13">
      <c r="B935" s="9"/>
    </row>
    <row r="936" spans="2:2" ht="13">
      <c r="B936" s="9"/>
    </row>
    <row r="937" spans="2:2" ht="13">
      <c r="B937" s="9"/>
    </row>
    <row r="938" spans="2:2" ht="13">
      <c r="B938" s="9"/>
    </row>
    <row r="939" spans="2:2" ht="13">
      <c r="B939" s="9"/>
    </row>
    <row r="940" spans="2:2" ht="13">
      <c r="B940" s="9"/>
    </row>
    <row r="941" spans="2:2" ht="13">
      <c r="B941" s="9"/>
    </row>
    <row r="942" spans="2:2" ht="13">
      <c r="B942" s="9"/>
    </row>
    <row r="943" spans="2:2" ht="13">
      <c r="B943" s="9"/>
    </row>
    <row r="944" spans="2:2" ht="13">
      <c r="B944" s="9"/>
    </row>
    <row r="945" spans="2:2" ht="13">
      <c r="B945" s="9"/>
    </row>
    <row r="946" spans="2:2" ht="13">
      <c r="B946" s="9"/>
    </row>
    <row r="947" spans="2:2" ht="13">
      <c r="B947" s="9"/>
    </row>
    <row r="948" spans="2:2" ht="13">
      <c r="B948" s="9"/>
    </row>
    <row r="949" spans="2:2" ht="13">
      <c r="B949" s="9"/>
    </row>
    <row r="950" spans="2:2" ht="13">
      <c r="B950" s="9"/>
    </row>
    <row r="951" spans="2:2" ht="13">
      <c r="B951" s="9"/>
    </row>
    <row r="952" spans="2:2" ht="13">
      <c r="B952" s="9"/>
    </row>
    <row r="953" spans="2:2" ht="13">
      <c r="B953" s="9"/>
    </row>
    <row r="954" spans="2:2" ht="13">
      <c r="B954" s="9"/>
    </row>
    <row r="955" spans="2:2" ht="13">
      <c r="B955" s="9"/>
    </row>
    <row r="956" spans="2:2" ht="13">
      <c r="B956" s="9"/>
    </row>
    <row r="957" spans="2:2" ht="13">
      <c r="B957" s="9"/>
    </row>
    <row r="958" spans="2:2" ht="13">
      <c r="B958" s="9"/>
    </row>
    <row r="959" spans="2:2" ht="13">
      <c r="B959" s="9"/>
    </row>
    <row r="960" spans="2:2" ht="13">
      <c r="B960" s="9"/>
    </row>
    <row r="961" spans="2:2" ht="13">
      <c r="B961" s="9"/>
    </row>
    <row r="962" spans="2:2" ht="13">
      <c r="B962" s="9"/>
    </row>
    <row r="963" spans="2:2" ht="13">
      <c r="B963" s="9"/>
    </row>
    <row r="964" spans="2:2" ht="13">
      <c r="B964" s="9"/>
    </row>
    <row r="965" spans="2:2" ht="13">
      <c r="B965" s="9"/>
    </row>
    <row r="966" spans="2:2" ht="13">
      <c r="B966" s="9"/>
    </row>
    <row r="967" spans="2:2" ht="13">
      <c r="B967" s="9"/>
    </row>
    <row r="968" spans="2:2" ht="13">
      <c r="B968" s="9"/>
    </row>
    <row r="969" spans="2:2" ht="13">
      <c r="B969" s="9"/>
    </row>
    <row r="970" spans="2:2" ht="13">
      <c r="B970" s="9"/>
    </row>
    <row r="971" spans="2:2" ht="13">
      <c r="B971" s="9"/>
    </row>
    <row r="972" spans="2:2" ht="13">
      <c r="B972" s="9"/>
    </row>
    <row r="973" spans="2:2" ht="13">
      <c r="B973" s="9"/>
    </row>
    <row r="974" spans="2:2" ht="13">
      <c r="B974" s="9"/>
    </row>
    <row r="975" spans="2:2" ht="13">
      <c r="B975" s="9"/>
    </row>
    <row r="976" spans="2:2" ht="13">
      <c r="B976" s="9"/>
    </row>
    <row r="977" spans="2:2" ht="13">
      <c r="B977" s="9"/>
    </row>
    <row r="978" spans="2:2" ht="13">
      <c r="B978" s="9"/>
    </row>
    <row r="979" spans="2:2" ht="13">
      <c r="B979" s="9"/>
    </row>
    <row r="980" spans="2:2" ht="13">
      <c r="B980" s="9"/>
    </row>
    <row r="981" spans="2:2" ht="13">
      <c r="B981" s="9"/>
    </row>
    <row r="982" spans="2:2" ht="13">
      <c r="B982" s="9"/>
    </row>
    <row r="983" spans="2:2" ht="13">
      <c r="B983" s="9"/>
    </row>
    <row r="984" spans="2:2" ht="13">
      <c r="B984" s="9"/>
    </row>
    <row r="985" spans="2:2" ht="13">
      <c r="B985" s="9"/>
    </row>
    <row r="986" spans="2:2" ht="13">
      <c r="B986" s="9"/>
    </row>
    <row r="987" spans="2:2" ht="13">
      <c r="B987" s="9"/>
    </row>
    <row r="988" spans="2:2" ht="13">
      <c r="B988" s="9"/>
    </row>
    <row r="989" spans="2:2" ht="13">
      <c r="B989" s="9"/>
    </row>
    <row r="990" spans="2:2" ht="13">
      <c r="B990" s="9"/>
    </row>
    <row r="991" spans="2:2" ht="13">
      <c r="B991" s="9"/>
    </row>
    <row r="992" spans="2:2" ht="13">
      <c r="B992" s="9"/>
    </row>
    <row r="993" spans="2:2" ht="13">
      <c r="B993" s="9"/>
    </row>
    <row r="994" spans="2:2" ht="13">
      <c r="B994" s="9"/>
    </row>
    <row r="995" spans="2:2" ht="13">
      <c r="B995" s="9"/>
    </row>
    <row r="996" spans="2:2" ht="13">
      <c r="B996" s="9"/>
    </row>
    <row r="997" spans="2:2" ht="13">
      <c r="B997" s="9"/>
    </row>
    <row r="998" spans="2:2" ht="13">
      <c r="B998" s="9"/>
    </row>
    <row r="999" spans="2:2" ht="13">
      <c r="B999" s="9"/>
    </row>
    <row r="1000" spans="2:2" ht="13">
      <c r="B1000" s="9"/>
    </row>
    <row r="1001" spans="2:2" ht="13">
      <c r="B1001" s="9"/>
    </row>
    <row r="1002" spans="2:2" ht="13">
      <c r="B1002" s="9"/>
    </row>
    <row r="1003" spans="2:2" ht="13">
      <c r="B1003" s="9"/>
    </row>
    <row r="1004" spans="2:2" ht="13">
      <c r="B1004" s="9"/>
    </row>
    <row r="1005" spans="2:2" ht="13">
      <c r="B1005" s="9"/>
    </row>
    <row r="1006" spans="2:2" ht="13">
      <c r="B1006" s="9"/>
    </row>
    <row r="1007" spans="2:2" ht="13">
      <c r="B1007" s="9"/>
    </row>
    <row r="1008" spans="2:2" ht="13">
      <c r="B1008" s="9"/>
    </row>
    <row r="1009" spans="2:2" ht="13">
      <c r="B1009" s="9"/>
    </row>
    <row r="1010" spans="2:2" ht="13">
      <c r="B1010" s="9"/>
    </row>
    <row r="1011" spans="2:2" ht="13">
      <c r="B1011" s="9"/>
    </row>
    <row r="1012" spans="2:2" ht="13">
      <c r="B1012" s="9"/>
    </row>
    <row r="1013" spans="2:2" ht="13">
      <c r="B1013" s="9"/>
    </row>
    <row r="1014" spans="2:2" ht="13">
      <c r="B1014" s="9"/>
    </row>
    <row r="1015" spans="2:2" ht="13">
      <c r="B1015" s="9"/>
    </row>
    <row r="1016" spans="2:2" ht="13">
      <c r="B1016" s="9"/>
    </row>
    <row r="1017" spans="2:2" ht="13">
      <c r="B1017" s="9"/>
    </row>
    <row r="1018" spans="2:2" ht="13">
      <c r="B1018" s="9"/>
    </row>
    <row r="1019" spans="2:2" ht="13">
      <c r="B1019" s="9"/>
    </row>
    <row r="1020" spans="2:2" ht="13">
      <c r="B1020" s="9"/>
    </row>
    <row r="1021" spans="2:2" ht="13">
      <c r="B1021" s="9"/>
    </row>
    <row r="1022" spans="2:2" ht="13">
      <c r="B1022" s="9"/>
    </row>
    <row r="1023" spans="2:2" ht="13">
      <c r="B1023" s="9"/>
    </row>
    <row r="1024" spans="2:2" ht="13">
      <c r="B1024" s="9"/>
    </row>
    <row r="1025" spans="2:2" ht="13">
      <c r="B1025" s="9"/>
    </row>
    <row r="1026" spans="2:2" ht="13">
      <c r="B1026" s="9"/>
    </row>
    <row r="1027" spans="2:2" ht="13">
      <c r="B1027" s="9"/>
    </row>
    <row r="1028" spans="2:2" ht="13">
      <c r="B1028" s="9"/>
    </row>
    <row r="1029" spans="2:2" ht="13">
      <c r="B1029" s="9"/>
    </row>
    <row r="1030" spans="2:2" ht="13">
      <c r="B103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36"/>
  <sheetViews>
    <sheetView tabSelected="1" workbookViewId="0"/>
  </sheetViews>
  <sheetFormatPr baseColWidth="10" defaultColWidth="12.6640625" defaultRowHeight="15.75" customHeight="1"/>
  <sheetData>
    <row r="1" spans="1:6" ht="15.75" customHeight="1">
      <c r="A1" s="1" t="s">
        <v>64</v>
      </c>
    </row>
    <row r="3" spans="1:6" ht="15.75" customHeight="1">
      <c r="A3" s="1" t="s">
        <v>6</v>
      </c>
    </row>
    <row r="4" spans="1:6" ht="15.75" customHeight="1">
      <c r="A4" s="1" t="s">
        <v>7</v>
      </c>
    </row>
    <row r="5" spans="1:6" ht="15.75" customHeight="1">
      <c r="A5" s="1" t="s">
        <v>65</v>
      </c>
    </row>
    <row r="6" spans="1:6" ht="15.75" customHeight="1">
      <c r="A6" s="1" t="s">
        <v>66</v>
      </c>
    </row>
    <row r="7" spans="1:6" ht="15.75" customHeight="1">
      <c r="A7" s="1" t="s">
        <v>73</v>
      </c>
    </row>
    <row r="8" spans="1:6" ht="15.75" customHeight="1">
      <c r="A8" s="1" t="s">
        <v>10</v>
      </c>
    </row>
    <row r="9" spans="1:6" ht="15.75" customHeight="1">
      <c r="A9" s="1" t="s">
        <v>11</v>
      </c>
    </row>
    <row r="10" spans="1:6" ht="15.75" customHeight="1">
      <c r="A10" s="1" t="s">
        <v>12</v>
      </c>
    </row>
    <row r="11" spans="1:6" ht="15.75" customHeight="1">
      <c r="A11" s="1" t="s">
        <v>13</v>
      </c>
    </row>
    <row r="13" spans="1:6" ht="15.75" customHeight="1">
      <c r="A13" s="1" t="s">
        <v>14</v>
      </c>
    </row>
    <row r="15" spans="1:6" ht="15.75" customHeight="1">
      <c r="A15" s="1" t="s">
        <v>15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20</v>
      </c>
    </row>
    <row r="16" spans="1:6" ht="15.75" customHeight="1">
      <c r="A16" s="35">
        <v>44741.583333333336</v>
      </c>
      <c r="B16" s="5">
        <f t="shared" ref="B16:B24" si="0">A16-A$16</f>
        <v>0</v>
      </c>
      <c r="C16" s="1">
        <v>5</v>
      </c>
      <c r="D16" s="1">
        <f>240-C16</f>
        <v>235</v>
      </c>
      <c r="E16" s="1">
        <v>3</v>
      </c>
      <c r="F16" s="1" t="s">
        <v>67</v>
      </c>
    </row>
    <row r="17" spans="1:6" ht="15.75" customHeight="1">
      <c r="A17" s="35">
        <v>44741.833333333336</v>
      </c>
      <c r="B17" s="5">
        <f t="shared" si="0"/>
        <v>0.25</v>
      </c>
      <c r="C17" s="1">
        <v>5</v>
      </c>
      <c r="D17" s="1">
        <f t="shared" ref="D17:D24" si="1">D16-C17</f>
        <v>230</v>
      </c>
      <c r="E17" s="1">
        <v>3</v>
      </c>
      <c r="F17" s="1" t="s">
        <v>67</v>
      </c>
    </row>
    <row r="18" spans="1:6" ht="15.75" customHeight="1">
      <c r="A18" s="35">
        <v>44742.333333333336</v>
      </c>
      <c r="B18" s="5">
        <f t="shared" si="0"/>
        <v>0.75</v>
      </c>
      <c r="C18" s="1">
        <v>5</v>
      </c>
      <c r="D18" s="1">
        <f t="shared" si="1"/>
        <v>225</v>
      </c>
      <c r="E18" s="1">
        <v>3</v>
      </c>
      <c r="F18" s="1" t="s">
        <v>68</v>
      </c>
    </row>
    <row r="19" spans="1:6" ht="15.75" customHeight="1">
      <c r="A19" s="35">
        <v>44742.583333333336</v>
      </c>
      <c r="B19" s="5">
        <f t="shared" si="0"/>
        <v>1</v>
      </c>
      <c r="C19" s="1">
        <v>5</v>
      </c>
      <c r="D19" s="1">
        <f t="shared" si="1"/>
        <v>220</v>
      </c>
      <c r="E19" s="1">
        <v>3</v>
      </c>
      <c r="F19" s="1" t="s">
        <v>68</v>
      </c>
    </row>
    <row r="20" spans="1:6" ht="15.75" customHeight="1">
      <c r="A20" s="35">
        <v>44742.833333333336</v>
      </c>
      <c r="B20" s="5">
        <f t="shared" si="0"/>
        <v>1.25</v>
      </c>
      <c r="C20" s="1">
        <v>5</v>
      </c>
      <c r="D20" s="1">
        <f t="shared" si="1"/>
        <v>215</v>
      </c>
      <c r="E20" s="1">
        <v>3</v>
      </c>
      <c r="F20" s="1" t="s">
        <v>74</v>
      </c>
    </row>
    <row r="21" spans="1:6" ht="15.75" customHeight="1">
      <c r="A21" s="35">
        <v>44743.333333333336</v>
      </c>
      <c r="B21" s="5">
        <f t="shared" si="0"/>
        <v>1.75</v>
      </c>
      <c r="C21" s="1">
        <v>5</v>
      </c>
      <c r="D21" s="1">
        <f t="shared" si="1"/>
        <v>210</v>
      </c>
      <c r="E21" s="1">
        <v>3</v>
      </c>
      <c r="F21" s="1" t="s">
        <v>74</v>
      </c>
    </row>
    <row r="22" spans="1:6" ht="15.75" customHeight="1">
      <c r="A22" s="35">
        <v>44743.583333333336</v>
      </c>
      <c r="B22" s="5">
        <f t="shared" si="0"/>
        <v>2</v>
      </c>
      <c r="C22" s="1">
        <v>5</v>
      </c>
      <c r="D22" s="1">
        <f t="shared" si="1"/>
        <v>205</v>
      </c>
      <c r="E22" s="1">
        <v>3</v>
      </c>
      <c r="F22" s="1" t="s">
        <v>74</v>
      </c>
    </row>
    <row r="23" spans="1:6" ht="15.75" customHeight="1">
      <c r="A23" s="35">
        <v>44743.833333333336</v>
      </c>
      <c r="B23" s="5">
        <f t="shared" si="0"/>
        <v>2.25</v>
      </c>
      <c r="C23" s="1">
        <v>5</v>
      </c>
      <c r="D23" s="1">
        <f t="shared" si="1"/>
        <v>200</v>
      </c>
      <c r="E23" s="1">
        <v>3</v>
      </c>
      <c r="F23" s="1" t="s">
        <v>74</v>
      </c>
    </row>
    <row r="24" spans="1:6" ht="15.75" customHeight="1">
      <c r="A24" s="35">
        <v>44744.416666666664</v>
      </c>
      <c r="B24" s="5">
        <f t="shared" si="0"/>
        <v>2.8333333333284827</v>
      </c>
      <c r="C24" s="1">
        <v>5</v>
      </c>
      <c r="D24" s="1">
        <f t="shared" si="1"/>
        <v>195</v>
      </c>
      <c r="E24" s="1">
        <v>3</v>
      </c>
      <c r="F24" s="1" t="s">
        <v>69</v>
      </c>
    </row>
    <row r="26" spans="1:6" ht="15.75" customHeight="1">
      <c r="A26" s="1" t="s">
        <v>75</v>
      </c>
    </row>
    <row r="27" spans="1:6" ht="15.75" customHeight="1">
      <c r="A27" s="1" t="s">
        <v>76</v>
      </c>
      <c r="B27" s="1" t="s">
        <v>77</v>
      </c>
      <c r="C27" s="1" t="s">
        <v>77</v>
      </c>
      <c r="D27" s="1" t="s">
        <v>78</v>
      </c>
      <c r="E27" s="1" t="s">
        <v>79</v>
      </c>
    </row>
    <row r="28" spans="1:6" ht="15.75" customHeight="1">
      <c r="A28" s="9" t="s">
        <v>43</v>
      </c>
    </row>
    <row r="29" spans="1:6" ht="15.75" customHeight="1">
      <c r="A29" s="9" t="s">
        <v>5</v>
      </c>
    </row>
    <row r="30" spans="1:6" ht="15.75" customHeight="1">
      <c r="A30" s="9">
        <v>232</v>
      </c>
      <c r="B30" s="1">
        <v>3</v>
      </c>
      <c r="D30" s="1">
        <v>27</v>
      </c>
    </row>
    <row r="31" spans="1:6" ht="15.75" customHeight="1">
      <c r="A31" s="9">
        <v>460</v>
      </c>
    </row>
    <row r="32" spans="1:6" ht="15.75" customHeight="1">
      <c r="A32" s="9">
        <v>550</v>
      </c>
    </row>
    <row r="33" spans="1:4" ht="15.75" customHeight="1">
      <c r="A33" s="9">
        <v>253</v>
      </c>
      <c r="B33" s="1">
        <v>3</v>
      </c>
      <c r="D33" s="1">
        <v>32</v>
      </c>
    </row>
    <row r="34" spans="1:4" ht="15.75" customHeight="1">
      <c r="A34" s="9">
        <v>163</v>
      </c>
      <c r="B34" s="1">
        <v>3</v>
      </c>
      <c r="D34" s="1">
        <v>10</v>
      </c>
    </row>
    <row r="35" spans="1:4" ht="15.75" customHeight="1">
      <c r="A35" s="9">
        <v>228</v>
      </c>
      <c r="B35" s="1">
        <v>3</v>
      </c>
      <c r="D35" s="1">
        <v>14</v>
      </c>
    </row>
    <row r="36" spans="1:4" ht="15.75" customHeight="1">
      <c r="A36" s="9">
        <v>177</v>
      </c>
      <c r="B36" s="1">
        <v>3</v>
      </c>
      <c r="C36" s="1">
        <f>10^B36</f>
        <v>1000</v>
      </c>
      <c r="D36" s="1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976"/>
  <sheetViews>
    <sheetView workbookViewId="0"/>
  </sheetViews>
  <sheetFormatPr baseColWidth="10" defaultColWidth="12.6640625" defaultRowHeight="15.75" customHeight="1"/>
  <sheetData>
    <row r="1" spans="1:12" ht="15.75" customHeight="1">
      <c r="A1" s="6" t="s">
        <v>24</v>
      </c>
      <c r="B1" s="7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29</v>
      </c>
      <c r="H1" s="6" t="s">
        <v>30</v>
      </c>
      <c r="I1" s="8" t="s">
        <v>31</v>
      </c>
      <c r="J1" s="1" t="s">
        <v>70</v>
      </c>
      <c r="K1" s="1" t="s">
        <v>70</v>
      </c>
      <c r="L1" s="1" t="s">
        <v>71</v>
      </c>
    </row>
    <row r="2" spans="1:12" ht="15.75" customHeight="1">
      <c r="B2" s="9" t="s">
        <v>43</v>
      </c>
      <c r="C2" s="1">
        <v>0</v>
      </c>
      <c r="D2" s="1">
        <v>240</v>
      </c>
      <c r="E2" s="1">
        <v>4</v>
      </c>
      <c r="F2" s="1">
        <f t="shared" ref="F2:F244" si="0">10^G2</f>
        <v>10</v>
      </c>
      <c r="G2" s="1">
        <v>1</v>
      </c>
      <c r="H2" s="1">
        <v>1</v>
      </c>
      <c r="I2" s="10">
        <f t="shared" ref="I2:I244" si="1">(H2/3)*F2*D2</f>
        <v>799.99999999999989</v>
      </c>
      <c r="L2" s="38">
        <f t="shared" ref="L2:L244" si="2">(H2/3)*F2*200</f>
        <v>666.66666666666663</v>
      </c>
    </row>
    <row r="3" spans="1:12" ht="15.75" customHeight="1">
      <c r="B3" s="9" t="s">
        <v>43</v>
      </c>
      <c r="C3" s="1">
        <v>0</v>
      </c>
      <c r="D3" s="1">
        <v>240</v>
      </c>
      <c r="E3" s="1">
        <v>5</v>
      </c>
      <c r="F3" s="1">
        <f t="shared" si="0"/>
        <v>10</v>
      </c>
      <c r="G3" s="1">
        <v>1</v>
      </c>
      <c r="H3" s="1">
        <v>1</v>
      </c>
      <c r="I3" s="10">
        <f t="shared" si="1"/>
        <v>799.99999999999989</v>
      </c>
      <c r="L3" s="38">
        <f t="shared" si="2"/>
        <v>666.66666666666663</v>
      </c>
    </row>
    <row r="4" spans="1:12" ht="15.75" customHeight="1">
      <c r="B4" s="9" t="s">
        <v>43</v>
      </c>
      <c r="C4" s="1">
        <v>0</v>
      </c>
      <c r="D4" s="1">
        <v>240</v>
      </c>
      <c r="E4" s="1">
        <v>6</v>
      </c>
      <c r="F4" s="1">
        <f t="shared" si="0"/>
        <v>10</v>
      </c>
      <c r="G4" s="1">
        <v>1</v>
      </c>
      <c r="H4" s="1">
        <v>2</v>
      </c>
      <c r="I4" s="10">
        <f t="shared" si="1"/>
        <v>1599.9999999999998</v>
      </c>
      <c r="L4" s="38">
        <f t="shared" si="2"/>
        <v>1333.3333333333333</v>
      </c>
    </row>
    <row r="5" spans="1:12" ht="15.75" customHeight="1">
      <c r="B5" s="9" t="s">
        <v>5</v>
      </c>
      <c r="C5" s="1">
        <v>0</v>
      </c>
      <c r="D5" s="1">
        <v>240</v>
      </c>
      <c r="E5" s="1">
        <v>4</v>
      </c>
      <c r="F5" s="1">
        <f t="shared" si="0"/>
        <v>10</v>
      </c>
      <c r="G5" s="1">
        <v>1</v>
      </c>
      <c r="H5" s="39">
        <v>5</v>
      </c>
      <c r="I5" s="10">
        <f t="shared" si="1"/>
        <v>4000.0000000000005</v>
      </c>
      <c r="L5" s="38">
        <f t="shared" si="2"/>
        <v>3333.3333333333335</v>
      </c>
    </row>
    <row r="6" spans="1:12" ht="15.75" customHeight="1">
      <c r="B6" s="9" t="s">
        <v>5</v>
      </c>
      <c r="C6" s="1">
        <v>0</v>
      </c>
      <c r="D6" s="1">
        <v>240</v>
      </c>
      <c r="E6" s="1">
        <v>5</v>
      </c>
      <c r="F6" s="1">
        <f t="shared" si="0"/>
        <v>10</v>
      </c>
      <c r="G6" s="1">
        <v>1</v>
      </c>
      <c r="H6" s="39">
        <v>5</v>
      </c>
      <c r="I6" s="10">
        <f t="shared" si="1"/>
        <v>4000.0000000000005</v>
      </c>
      <c r="L6" s="38">
        <f t="shared" si="2"/>
        <v>3333.3333333333335</v>
      </c>
    </row>
    <row r="7" spans="1:12" ht="15.75" customHeight="1">
      <c r="B7" s="9" t="s">
        <v>5</v>
      </c>
      <c r="C7" s="1">
        <v>0</v>
      </c>
      <c r="D7" s="1">
        <v>240</v>
      </c>
      <c r="E7" s="1">
        <v>6</v>
      </c>
      <c r="F7" s="1">
        <f t="shared" si="0"/>
        <v>10</v>
      </c>
      <c r="G7" s="1">
        <v>1</v>
      </c>
      <c r="H7" s="39">
        <v>5</v>
      </c>
      <c r="I7" s="10">
        <f t="shared" si="1"/>
        <v>4000.0000000000005</v>
      </c>
      <c r="L7" s="38">
        <f t="shared" si="2"/>
        <v>3333.3333333333335</v>
      </c>
    </row>
    <row r="8" spans="1:12" ht="15.75" customHeight="1">
      <c r="B8" s="9">
        <v>232</v>
      </c>
      <c r="C8" s="1">
        <v>0</v>
      </c>
      <c r="D8" s="1">
        <v>240</v>
      </c>
      <c r="E8" s="1">
        <v>4</v>
      </c>
      <c r="F8" s="1">
        <f t="shared" si="0"/>
        <v>10</v>
      </c>
      <c r="G8" s="1">
        <v>1</v>
      </c>
      <c r="H8" s="1">
        <v>7</v>
      </c>
      <c r="I8" s="10">
        <f t="shared" si="1"/>
        <v>5600.0000000000009</v>
      </c>
      <c r="L8" s="38">
        <f t="shared" si="2"/>
        <v>4666.666666666667</v>
      </c>
    </row>
    <row r="9" spans="1:12" ht="15.75" customHeight="1">
      <c r="B9" s="9">
        <v>232</v>
      </c>
      <c r="C9" s="1">
        <v>0</v>
      </c>
      <c r="D9" s="1">
        <v>240</v>
      </c>
      <c r="E9" s="1">
        <v>5</v>
      </c>
      <c r="F9" s="1">
        <f t="shared" si="0"/>
        <v>10</v>
      </c>
      <c r="G9" s="1">
        <v>1</v>
      </c>
      <c r="H9" s="1">
        <v>9</v>
      </c>
      <c r="I9" s="10">
        <f t="shared" si="1"/>
        <v>7200</v>
      </c>
      <c r="L9" s="38">
        <f t="shared" si="2"/>
        <v>6000</v>
      </c>
    </row>
    <row r="10" spans="1:12" ht="15.75" customHeight="1">
      <c r="B10" s="9">
        <v>232</v>
      </c>
      <c r="C10" s="1">
        <v>0</v>
      </c>
      <c r="D10" s="1">
        <v>240</v>
      </c>
      <c r="E10" s="1">
        <v>6</v>
      </c>
      <c r="F10" s="1">
        <f t="shared" si="0"/>
        <v>10</v>
      </c>
      <c r="G10" s="1">
        <v>1</v>
      </c>
      <c r="H10" s="1">
        <v>10</v>
      </c>
      <c r="I10" s="10">
        <f t="shared" si="1"/>
        <v>8000.0000000000009</v>
      </c>
      <c r="L10" s="38">
        <f t="shared" si="2"/>
        <v>6666.666666666667</v>
      </c>
    </row>
    <row r="11" spans="1:12" ht="15.75" customHeight="1">
      <c r="B11" s="9">
        <v>460</v>
      </c>
      <c r="C11" s="1">
        <v>0</v>
      </c>
      <c r="D11" s="1">
        <v>240</v>
      </c>
      <c r="E11" s="1">
        <v>4</v>
      </c>
      <c r="F11" s="1">
        <f t="shared" si="0"/>
        <v>10</v>
      </c>
      <c r="G11" s="1">
        <v>1</v>
      </c>
      <c r="H11" s="39">
        <v>8</v>
      </c>
      <c r="I11" s="10">
        <f t="shared" si="1"/>
        <v>6399.9999999999991</v>
      </c>
      <c r="L11" s="38">
        <f t="shared" si="2"/>
        <v>5333.333333333333</v>
      </c>
    </row>
    <row r="12" spans="1:12" ht="15.75" customHeight="1">
      <c r="B12" s="9">
        <v>460</v>
      </c>
      <c r="C12" s="1">
        <v>0</v>
      </c>
      <c r="D12" s="1">
        <v>240</v>
      </c>
      <c r="E12" s="1">
        <v>5</v>
      </c>
      <c r="F12" s="1">
        <f t="shared" si="0"/>
        <v>10</v>
      </c>
      <c r="G12" s="1">
        <v>1</v>
      </c>
      <c r="H12" s="39">
        <v>8</v>
      </c>
      <c r="I12" s="10">
        <f t="shared" si="1"/>
        <v>6399.9999999999991</v>
      </c>
      <c r="L12" s="38">
        <f t="shared" si="2"/>
        <v>5333.333333333333</v>
      </c>
    </row>
    <row r="13" spans="1:12" ht="15.75" customHeight="1">
      <c r="B13" s="9">
        <v>460</v>
      </c>
      <c r="C13" s="1">
        <v>0</v>
      </c>
      <c r="D13" s="1">
        <v>240</v>
      </c>
      <c r="E13" s="1">
        <v>6</v>
      </c>
      <c r="F13" s="1">
        <f t="shared" si="0"/>
        <v>10</v>
      </c>
      <c r="G13" s="1">
        <v>1</v>
      </c>
      <c r="H13" s="39">
        <v>8</v>
      </c>
      <c r="I13" s="10">
        <f t="shared" si="1"/>
        <v>6399.9999999999991</v>
      </c>
      <c r="L13" s="38">
        <f t="shared" si="2"/>
        <v>5333.333333333333</v>
      </c>
    </row>
    <row r="14" spans="1:12" ht="15.75" customHeight="1">
      <c r="B14" s="9">
        <v>550</v>
      </c>
      <c r="C14" s="1">
        <v>0</v>
      </c>
      <c r="D14" s="1">
        <v>240</v>
      </c>
      <c r="E14" s="1">
        <v>4</v>
      </c>
      <c r="F14" s="1">
        <f t="shared" si="0"/>
        <v>10</v>
      </c>
      <c r="G14" s="1">
        <v>1</v>
      </c>
      <c r="H14" s="39">
        <v>15</v>
      </c>
      <c r="I14" s="10">
        <f t="shared" si="1"/>
        <v>12000</v>
      </c>
      <c r="L14" s="38">
        <f t="shared" si="2"/>
        <v>10000</v>
      </c>
    </row>
    <row r="15" spans="1:12" ht="15.75" customHeight="1">
      <c r="B15" s="9">
        <v>550</v>
      </c>
      <c r="C15" s="1">
        <v>0</v>
      </c>
      <c r="D15" s="1">
        <v>240</v>
      </c>
      <c r="E15" s="1">
        <v>5</v>
      </c>
      <c r="F15" s="1">
        <f t="shared" si="0"/>
        <v>10</v>
      </c>
      <c r="G15" s="1">
        <v>1</v>
      </c>
      <c r="H15" s="39">
        <v>15</v>
      </c>
      <c r="I15" s="10">
        <f t="shared" si="1"/>
        <v>12000</v>
      </c>
      <c r="L15" s="38">
        <f t="shared" si="2"/>
        <v>10000</v>
      </c>
    </row>
    <row r="16" spans="1:12" ht="15.75" customHeight="1">
      <c r="B16" s="9">
        <v>550</v>
      </c>
      <c r="C16" s="1">
        <v>0</v>
      </c>
      <c r="D16" s="1">
        <v>240</v>
      </c>
      <c r="E16" s="1">
        <v>6</v>
      </c>
      <c r="F16" s="1">
        <f t="shared" si="0"/>
        <v>10</v>
      </c>
      <c r="G16" s="1">
        <v>1</v>
      </c>
      <c r="H16" s="39">
        <v>15</v>
      </c>
      <c r="I16" s="10">
        <f t="shared" si="1"/>
        <v>12000</v>
      </c>
      <c r="L16" s="38">
        <f t="shared" si="2"/>
        <v>10000</v>
      </c>
    </row>
    <row r="17" spans="2:12" ht="15.75" customHeight="1">
      <c r="B17" s="9">
        <v>253</v>
      </c>
      <c r="C17" s="1">
        <v>0</v>
      </c>
      <c r="D17" s="1">
        <v>240</v>
      </c>
      <c r="E17" s="1">
        <v>4</v>
      </c>
      <c r="F17" s="1">
        <f t="shared" si="0"/>
        <v>10</v>
      </c>
      <c r="G17" s="1">
        <v>1</v>
      </c>
      <c r="H17" s="1">
        <v>1</v>
      </c>
      <c r="I17" s="10">
        <f t="shared" si="1"/>
        <v>799.99999999999989</v>
      </c>
      <c r="L17" s="38">
        <f t="shared" si="2"/>
        <v>666.66666666666663</v>
      </c>
    </row>
    <row r="18" spans="2:12" ht="15.75" customHeight="1">
      <c r="B18" s="9">
        <v>253</v>
      </c>
      <c r="C18" s="1">
        <v>0</v>
      </c>
      <c r="D18" s="1">
        <v>240</v>
      </c>
      <c r="E18" s="1">
        <v>5</v>
      </c>
      <c r="F18" s="1">
        <f t="shared" si="0"/>
        <v>10</v>
      </c>
      <c r="G18" s="1">
        <v>1</v>
      </c>
      <c r="H18" s="1">
        <v>3</v>
      </c>
      <c r="I18" s="10">
        <f t="shared" si="1"/>
        <v>2400</v>
      </c>
      <c r="L18" s="38">
        <f t="shared" si="2"/>
        <v>2000</v>
      </c>
    </row>
    <row r="19" spans="2:12" ht="15.75" customHeight="1">
      <c r="B19" s="9">
        <v>253</v>
      </c>
      <c r="C19" s="1">
        <v>0</v>
      </c>
      <c r="D19" s="1">
        <v>240</v>
      </c>
      <c r="E19" s="1">
        <v>6</v>
      </c>
      <c r="F19" s="1">
        <f t="shared" si="0"/>
        <v>10</v>
      </c>
      <c r="G19" s="1">
        <v>1</v>
      </c>
      <c r="H19" s="1">
        <v>2</v>
      </c>
      <c r="I19" s="10">
        <f t="shared" si="1"/>
        <v>1599.9999999999998</v>
      </c>
      <c r="L19" s="38">
        <f t="shared" si="2"/>
        <v>1333.3333333333333</v>
      </c>
    </row>
    <row r="20" spans="2:12" ht="15.75" customHeight="1">
      <c r="B20" s="9">
        <v>163</v>
      </c>
      <c r="C20" s="1">
        <v>0</v>
      </c>
      <c r="D20" s="1">
        <v>240</v>
      </c>
      <c r="E20" s="1">
        <v>4</v>
      </c>
      <c r="F20" s="1">
        <f t="shared" si="0"/>
        <v>10</v>
      </c>
      <c r="G20" s="1">
        <v>1</v>
      </c>
      <c r="H20" s="1">
        <v>3</v>
      </c>
      <c r="I20" s="10">
        <f t="shared" si="1"/>
        <v>2400</v>
      </c>
      <c r="L20" s="38">
        <f t="shared" si="2"/>
        <v>2000</v>
      </c>
    </row>
    <row r="21" spans="2:12" ht="15.75" customHeight="1">
      <c r="B21" s="9">
        <v>163</v>
      </c>
      <c r="C21" s="1">
        <v>0</v>
      </c>
      <c r="D21" s="1">
        <v>240</v>
      </c>
      <c r="E21" s="1">
        <v>5</v>
      </c>
      <c r="F21" s="1">
        <f t="shared" si="0"/>
        <v>10</v>
      </c>
      <c r="G21" s="1">
        <v>1</v>
      </c>
      <c r="H21" s="1">
        <v>2</v>
      </c>
      <c r="I21" s="10">
        <f t="shared" si="1"/>
        <v>1599.9999999999998</v>
      </c>
      <c r="L21" s="38">
        <f t="shared" si="2"/>
        <v>1333.3333333333333</v>
      </c>
    </row>
    <row r="22" spans="2:12" ht="15.75" customHeight="1">
      <c r="B22" s="9">
        <v>163</v>
      </c>
      <c r="C22" s="1">
        <v>0</v>
      </c>
      <c r="D22" s="1">
        <v>240</v>
      </c>
      <c r="E22" s="1">
        <v>6</v>
      </c>
      <c r="F22" s="1">
        <f t="shared" si="0"/>
        <v>10</v>
      </c>
      <c r="G22" s="1">
        <v>1</v>
      </c>
      <c r="H22" s="1">
        <v>2</v>
      </c>
      <c r="I22" s="10">
        <f t="shared" si="1"/>
        <v>1599.9999999999998</v>
      </c>
      <c r="L22" s="38">
        <f t="shared" si="2"/>
        <v>1333.3333333333333</v>
      </c>
    </row>
    <row r="23" spans="2:12" ht="15.75" customHeight="1">
      <c r="B23" s="9">
        <v>228</v>
      </c>
      <c r="C23" s="1">
        <v>0</v>
      </c>
      <c r="D23" s="1">
        <v>240</v>
      </c>
      <c r="E23" s="1">
        <v>4</v>
      </c>
      <c r="F23" s="1">
        <f t="shared" si="0"/>
        <v>10</v>
      </c>
      <c r="G23" s="1">
        <v>1</v>
      </c>
      <c r="H23" s="1">
        <v>5</v>
      </c>
      <c r="I23" s="10">
        <f t="shared" si="1"/>
        <v>4000.0000000000005</v>
      </c>
      <c r="L23" s="38">
        <f t="shared" si="2"/>
        <v>3333.3333333333335</v>
      </c>
    </row>
    <row r="24" spans="2:12" ht="15.75" customHeight="1">
      <c r="B24" s="9">
        <v>228</v>
      </c>
      <c r="C24" s="1">
        <v>0</v>
      </c>
      <c r="D24" s="1">
        <v>240</v>
      </c>
      <c r="E24" s="1">
        <v>5</v>
      </c>
      <c r="F24" s="1">
        <f t="shared" si="0"/>
        <v>10</v>
      </c>
      <c r="G24" s="1">
        <v>1</v>
      </c>
      <c r="H24" s="1">
        <v>4</v>
      </c>
      <c r="I24" s="10">
        <f t="shared" si="1"/>
        <v>3199.9999999999995</v>
      </c>
      <c r="L24" s="38">
        <f t="shared" si="2"/>
        <v>2666.6666666666665</v>
      </c>
    </row>
    <row r="25" spans="2:12" ht="15.75" customHeight="1">
      <c r="B25" s="9">
        <v>228</v>
      </c>
      <c r="C25" s="1">
        <v>0</v>
      </c>
      <c r="D25" s="1">
        <v>240</v>
      </c>
      <c r="E25" s="1">
        <v>6</v>
      </c>
      <c r="F25" s="1">
        <f t="shared" si="0"/>
        <v>10</v>
      </c>
      <c r="G25" s="1">
        <v>1</v>
      </c>
      <c r="H25" s="1">
        <v>12</v>
      </c>
      <c r="I25" s="10">
        <f t="shared" si="1"/>
        <v>9600</v>
      </c>
      <c r="L25" s="38">
        <f t="shared" si="2"/>
        <v>8000</v>
      </c>
    </row>
    <row r="26" spans="2:12" ht="15.75" customHeight="1">
      <c r="B26" s="9">
        <v>177</v>
      </c>
      <c r="C26" s="1">
        <v>0</v>
      </c>
      <c r="D26" s="1">
        <v>240</v>
      </c>
      <c r="E26" s="1">
        <v>4</v>
      </c>
      <c r="F26" s="1">
        <f t="shared" si="0"/>
        <v>10</v>
      </c>
      <c r="G26" s="1">
        <v>1</v>
      </c>
      <c r="H26" s="1">
        <v>8</v>
      </c>
      <c r="I26" s="10">
        <f t="shared" si="1"/>
        <v>6399.9999999999991</v>
      </c>
      <c r="L26" s="38">
        <f t="shared" si="2"/>
        <v>5333.333333333333</v>
      </c>
    </row>
    <row r="27" spans="2:12" ht="15.75" customHeight="1">
      <c r="B27" s="9">
        <v>177</v>
      </c>
      <c r="C27" s="1">
        <v>0</v>
      </c>
      <c r="D27" s="1">
        <v>240</v>
      </c>
      <c r="E27" s="1">
        <v>5</v>
      </c>
      <c r="F27" s="1">
        <f t="shared" si="0"/>
        <v>10</v>
      </c>
      <c r="G27" s="1">
        <v>1</v>
      </c>
      <c r="H27" s="1">
        <v>6</v>
      </c>
      <c r="I27" s="10">
        <f t="shared" si="1"/>
        <v>4800</v>
      </c>
      <c r="L27" s="38">
        <f t="shared" si="2"/>
        <v>4000</v>
      </c>
    </row>
    <row r="28" spans="2:12" ht="15.75" customHeight="1">
      <c r="B28" s="9">
        <v>177</v>
      </c>
      <c r="C28" s="1">
        <v>0</v>
      </c>
      <c r="D28" s="1">
        <v>240</v>
      </c>
      <c r="E28" s="1">
        <v>6</v>
      </c>
      <c r="F28" s="1">
        <f t="shared" si="0"/>
        <v>10</v>
      </c>
      <c r="G28" s="1">
        <v>1</v>
      </c>
      <c r="H28" s="1">
        <v>9</v>
      </c>
      <c r="I28" s="10">
        <f t="shared" si="1"/>
        <v>7200</v>
      </c>
      <c r="L28" s="38">
        <f t="shared" si="2"/>
        <v>6000</v>
      </c>
    </row>
    <row r="29" spans="2:12" ht="15.75" customHeight="1">
      <c r="B29" s="9" t="s">
        <v>43</v>
      </c>
      <c r="C29" s="1">
        <v>6</v>
      </c>
      <c r="D29" s="1">
        <v>235</v>
      </c>
      <c r="E29" s="1">
        <v>4</v>
      </c>
      <c r="F29" s="1">
        <f t="shared" si="0"/>
        <v>10</v>
      </c>
      <c r="G29" s="1">
        <v>1</v>
      </c>
      <c r="H29" s="1">
        <v>2</v>
      </c>
      <c r="I29" s="10">
        <f t="shared" si="1"/>
        <v>1566.6666666666665</v>
      </c>
      <c r="L29" s="38">
        <f t="shared" si="2"/>
        <v>1333.3333333333333</v>
      </c>
    </row>
    <row r="30" spans="2:12" ht="15.75" customHeight="1">
      <c r="B30" s="9" t="s">
        <v>43</v>
      </c>
      <c r="C30" s="1">
        <v>6</v>
      </c>
      <c r="D30" s="1">
        <v>235</v>
      </c>
      <c r="E30" s="1">
        <v>5</v>
      </c>
      <c r="F30" s="1">
        <f t="shared" si="0"/>
        <v>10</v>
      </c>
      <c r="G30" s="1">
        <v>1</v>
      </c>
      <c r="H30" s="1">
        <v>2</v>
      </c>
      <c r="I30" s="10">
        <f t="shared" si="1"/>
        <v>1566.6666666666665</v>
      </c>
      <c r="L30" s="38">
        <f t="shared" si="2"/>
        <v>1333.3333333333333</v>
      </c>
    </row>
    <row r="31" spans="2:12" ht="15.75" customHeight="1">
      <c r="B31" s="9" t="s">
        <v>43</v>
      </c>
      <c r="C31" s="1">
        <v>6</v>
      </c>
      <c r="D31" s="1">
        <v>235</v>
      </c>
      <c r="E31" s="1">
        <v>6</v>
      </c>
      <c r="F31" s="1">
        <f t="shared" si="0"/>
        <v>10</v>
      </c>
      <c r="G31" s="1">
        <v>1</v>
      </c>
      <c r="H31" s="1">
        <v>0</v>
      </c>
      <c r="I31" s="10">
        <f t="shared" si="1"/>
        <v>0</v>
      </c>
      <c r="L31" s="38">
        <f t="shared" si="2"/>
        <v>0</v>
      </c>
    </row>
    <row r="32" spans="2:12" ht="15.75" customHeight="1">
      <c r="B32" s="9" t="s">
        <v>5</v>
      </c>
      <c r="C32" s="1">
        <v>6</v>
      </c>
      <c r="D32" s="1">
        <v>235</v>
      </c>
      <c r="E32" s="1">
        <v>4</v>
      </c>
      <c r="F32" s="1">
        <f t="shared" si="0"/>
        <v>10</v>
      </c>
      <c r="G32" s="1">
        <v>1</v>
      </c>
      <c r="H32" s="1">
        <v>8</v>
      </c>
      <c r="I32" s="10">
        <f t="shared" si="1"/>
        <v>6266.6666666666661</v>
      </c>
      <c r="L32" s="38">
        <f t="shared" si="2"/>
        <v>5333.333333333333</v>
      </c>
    </row>
    <row r="33" spans="2:12" ht="15.75" customHeight="1">
      <c r="B33" s="9" t="s">
        <v>5</v>
      </c>
      <c r="C33" s="1">
        <v>6</v>
      </c>
      <c r="D33" s="1">
        <v>235</v>
      </c>
      <c r="E33" s="1">
        <v>5</v>
      </c>
      <c r="F33" s="1">
        <f t="shared" si="0"/>
        <v>10</v>
      </c>
      <c r="G33" s="1">
        <v>1</v>
      </c>
      <c r="H33" s="1">
        <v>3</v>
      </c>
      <c r="I33" s="10">
        <f t="shared" si="1"/>
        <v>2350</v>
      </c>
      <c r="L33" s="38">
        <f t="shared" si="2"/>
        <v>2000</v>
      </c>
    </row>
    <row r="34" spans="2:12" ht="15.75" customHeight="1">
      <c r="B34" s="9" t="s">
        <v>5</v>
      </c>
      <c r="C34" s="1">
        <v>6</v>
      </c>
      <c r="D34" s="1">
        <v>235</v>
      </c>
      <c r="E34" s="1">
        <v>6</v>
      </c>
      <c r="F34" s="1">
        <f t="shared" si="0"/>
        <v>10</v>
      </c>
      <c r="G34" s="1">
        <v>1</v>
      </c>
      <c r="H34" s="1">
        <v>9</v>
      </c>
      <c r="I34" s="10">
        <f t="shared" si="1"/>
        <v>7050</v>
      </c>
      <c r="L34" s="38">
        <f t="shared" si="2"/>
        <v>6000</v>
      </c>
    </row>
    <row r="35" spans="2:12" ht="15.75" customHeight="1">
      <c r="B35" s="9">
        <v>232</v>
      </c>
      <c r="C35" s="1">
        <v>6</v>
      </c>
      <c r="D35" s="1">
        <v>235</v>
      </c>
      <c r="E35" s="1">
        <v>4</v>
      </c>
      <c r="F35" s="1">
        <f t="shared" si="0"/>
        <v>10</v>
      </c>
      <c r="G35" s="1">
        <v>1</v>
      </c>
      <c r="H35" s="1">
        <v>9</v>
      </c>
      <c r="I35" s="10">
        <f t="shared" si="1"/>
        <v>7050</v>
      </c>
      <c r="L35" s="38">
        <f t="shared" si="2"/>
        <v>6000</v>
      </c>
    </row>
    <row r="36" spans="2:12" ht="15.75" customHeight="1">
      <c r="B36" s="9">
        <v>232</v>
      </c>
      <c r="C36" s="1">
        <v>6</v>
      </c>
      <c r="D36" s="1">
        <v>235</v>
      </c>
      <c r="E36" s="1">
        <v>5</v>
      </c>
      <c r="F36" s="1">
        <f t="shared" si="0"/>
        <v>10</v>
      </c>
      <c r="G36" s="1">
        <v>1</v>
      </c>
      <c r="H36" s="1">
        <v>6</v>
      </c>
      <c r="I36" s="10">
        <f t="shared" si="1"/>
        <v>4700</v>
      </c>
      <c r="L36" s="38">
        <f t="shared" si="2"/>
        <v>4000</v>
      </c>
    </row>
    <row r="37" spans="2:12" ht="15.75" customHeight="1">
      <c r="B37" s="9">
        <v>232</v>
      </c>
      <c r="C37" s="1">
        <v>6</v>
      </c>
      <c r="D37" s="1">
        <v>235</v>
      </c>
      <c r="E37" s="1">
        <v>6</v>
      </c>
      <c r="F37" s="1">
        <f t="shared" si="0"/>
        <v>10</v>
      </c>
      <c r="G37" s="1">
        <v>1</v>
      </c>
      <c r="H37" s="1">
        <v>12</v>
      </c>
      <c r="I37" s="10">
        <f t="shared" si="1"/>
        <v>9400</v>
      </c>
      <c r="L37" s="38">
        <f t="shared" si="2"/>
        <v>8000</v>
      </c>
    </row>
    <row r="38" spans="2:12" ht="15.75" customHeight="1">
      <c r="B38" s="9">
        <v>460</v>
      </c>
      <c r="C38" s="1">
        <v>6</v>
      </c>
      <c r="D38" s="1">
        <v>235</v>
      </c>
      <c r="E38" s="1">
        <v>4</v>
      </c>
      <c r="F38" s="1">
        <f t="shared" si="0"/>
        <v>100</v>
      </c>
      <c r="G38" s="1">
        <v>2</v>
      </c>
      <c r="H38" s="1">
        <v>4</v>
      </c>
      <c r="I38" s="10">
        <f t="shared" si="1"/>
        <v>31333.333333333328</v>
      </c>
      <c r="L38" s="38">
        <f t="shared" si="2"/>
        <v>26666.666666666664</v>
      </c>
    </row>
    <row r="39" spans="2:12" ht="15.75" customHeight="1">
      <c r="B39" s="9">
        <v>460</v>
      </c>
      <c r="C39" s="1">
        <v>6</v>
      </c>
      <c r="D39" s="1">
        <v>235</v>
      </c>
      <c r="E39" s="1">
        <v>5</v>
      </c>
      <c r="F39" s="1">
        <f t="shared" si="0"/>
        <v>100</v>
      </c>
      <c r="G39" s="1">
        <v>2</v>
      </c>
      <c r="H39" s="1">
        <v>6</v>
      </c>
      <c r="I39" s="10">
        <f t="shared" si="1"/>
        <v>47000</v>
      </c>
      <c r="L39" s="38">
        <f t="shared" si="2"/>
        <v>40000</v>
      </c>
    </row>
    <row r="40" spans="2:12" ht="15.75" customHeight="1">
      <c r="B40" s="9">
        <v>460</v>
      </c>
      <c r="C40" s="1">
        <v>6</v>
      </c>
      <c r="D40" s="1">
        <v>235</v>
      </c>
      <c r="E40" s="1">
        <v>6</v>
      </c>
      <c r="F40" s="1">
        <f t="shared" si="0"/>
        <v>100</v>
      </c>
      <c r="G40" s="1">
        <v>2</v>
      </c>
      <c r="H40" s="1">
        <v>9</v>
      </c>
      <c r="I40" s="10">
        <f t="shared" si="1"/>
        <v>70500</v>
      </c>
      <c r="L40" s="38">
        <f t="shared" si="2"/>
        <v>60000</v>
      </c>
    </row>
    <row r="41" spans="2:12" ht="15.75" customHeight="1">
      <c r="B41" s="9">
        <v>550</v>
      </c>
      <c r="C41" s="1">
        <v>6</v>
      </c>
      <c r="D41" s="1">
        <v>235</v>
      </c>
      <c r="E41" s="1">
        <v>4</v>
      </c>
      <c r="F41" s="1">
        <f t="shared" si="0"/>
        <v>10</v>
      </c>
      <c r="G41" s="1">
        <v>1</v>
      </c>
      <c r="H41" s="1">
        <v>14</v>
      </c>
      <c r="I41" s="10">
        <f t="shared" si="1"/>
        <v>10966.666666666668</v>
      </c>
      <c r="L41" s="38">
        <f t="shared" si="2"/>
        <v>9333.3333333333339</v>
      </c>
    </row>
    <row r="42" spans="2:12" ht="15.75" customHeight="1">
      <c r="B42" s="9">
        <v>550</v>
      </c>
      <c r="C42" s="1">
        <v>6</v>
      </c>
      <c r="D42" s="1">
        <v>235</v>
      </c>
      <c r="E42" s="1">
        <v>5</v>
      </c>
      <c r="F42" s="1">
        <f t="shared" si="0"/>
        <v>10</v>
      </c>
      <c r="G42" s="1">
        <v>1</v>
      </c>
      <c r="H42" s="1">
        <v>25</v>
      </c>
      <c r="I42" s="10">
        <f t="shared" si="1"/>
        <v>19583.333333333336</v>
      </c>
      <c r="L42" s="38">
        <f t="shared" si="2"/>
        <v>16666.666666666668</v>
      </c>
    </row>
    <row r="43" spans="2:12" ht="15.75" customHeight="1">
      <c r="B43" s="9">
        <v>550</v>
      </c>
      <c r="C43" s="1">
        <v>6</v>
      </c>
      <c r="D43" s="1">
        <v>235</v>
      </c>
      <c r="E43" s="1">
        <v>6</v>
      </c>
      <c r="F43" s="1">
        <f t="shared" si="0"/>
        <v>10</v>
      </c>
      <c r="G43" s="1">
        <v>1</v>
      </c>
      <c r="H43" s="1">
        <v>18</v>
      </c>
      <c r="I43" s="10">
        <f t="shared" si="1"/>
        <v>14100</v>
      </c>
      <c r="L43" s="38">
        <f t="shared" si="2"/>
        <v>12000</v>
      </c>
    </row>
    <row r="44" spans="2:12" ht="15.75" customHeight="1">
      <c r="B44" s="9">
        <v>253</v>
      </c>
      <c r="C44" s="1">
        <v>6</v>
      </c>
      <c r="D44" s="1">
        <v>235</v>
      </c>
      <c r="E44" s="1">
        <v>4</v>
      </c>
      <c r="F44" s="1">
        <f t="shared" si="0"/>
        <v>10</v>
      </c>
      <c r="G44" s="1">
        <v>1</v>
      </c>
      <c r="H44" s="1">
        <v>7</v>
      </c>
      <c r="I44" s="10">
        <f t="shared" si="1"/>
        <v>5483.3333333333339</v>
      </c>
      <c r="L44" s="38">
        <f t="shared" si="2"/>
        <v>4666.666666666667</v>
      </c>
    </row>
    <row r="45" spans="2:12" ht="15.75" customHeight="1">
      <c r="B45" s="9">
        <v>253</v>
      </c>
      <c r="C45" s="1">
        <v>6</v>
      </c>
      <c r="D45" s="1">
        <v>235</v>
      </c>
      <c r="E45" s="1">
        <v>5</v>
      </c>
      <c r="F45" s="1">
        <f t="shared" si="0"/>
        <v>10</v>
      </c>
      <c r="G45" s="1">
        <v>1</v>
      </c>
      <c r="H45" s="1">
        <v>7</v>
      </c>
      <c r="I45" s="10">
        <f t="shared" si="1"/>
        <v>5483.3333333333339</v>
      </c>
      <c r="L45" s="38">
        <f t="shared" si="2"/>
        <v>4666.666666666667</v>
      </c>
    </row>
    <row r="46" spans="2:12" ht="15.75" customHeight="1">
      <c r="B46" s="9">
        <v>253</v>
      </c>
      <c r="C46" s="1">
        <v>6</v>
      </c>
      <c r="D46" s="1">
        <v>235</v>
      </c>
      <c r="E46" s="1">
        <v>6</v>
      </c>
      <c r="F46" s="1">
        <f t="shared" si="0"/>
        <v>10</v>
      </c>
      <c r="G46" s="1">
        <v>1</v>
      </c>
      <c r="H46" s="1">
        <v>7</v>
      </c>
      <c r="I46" s="10">
        <f t="shared" si="1"/>
        <v>5483.3333333333339</v>
      </c>
      <c r="L46" s="38">
        <f t="shared" si="2"/>
        <v>4666.666666666667</v>
      </c>
    </row>
    <row r="47" spans="2:12" ht="15.75" customHeight="1">
      <c r="B47" s="9">
        <v>163</v>
      </c>
      <c r="C47" s="1">
        <v>6</v>
      </c>
      <c r="D47" s="1">
        <v>235</v>
      </c>
      <c r="E47" s="1">
        <v>4</v>
      </c>
      <c r="F47" s="1">
        <f t="shared" si="0"/>
        <v>10</v>
      </c>
      <c r="G47" s="1">
        <v>1</v>
      </c>
      <c r="H47" s="1">
        <v>8</v>
      </c>
      <c r="I47" s="10">
        <f t="shared" si="1"/>
        <v>6266.6666666666661</v>
      </c>
      <c r="L47" s="38">
        <f t="shared" si="2"/>
        <v>5333.333333333333</v>
      </c>
    </row>
    <row r="48" spans="2:12" ht="15.75" customHeight="1">
      <c r="B48" s="9">
        <v>163</v>
      </c>
      <c r="C48" s="1">
        <v>6</v>
      </c>
      <c r="D48" s="1">
        <v>235</v>
      </c>
      <c r="E48" s="1">
        <v>5</v>
      </c>
      <c r="F48" s="1">
        <f t="shared" si="0"/>
        <v>10</v>
      </c>
      <c r="G48" s="1">
        <v>1</v>
      </c>
      <c r="H48" s="1">
        <v>4</v>
      </c>
      <c r="I48" s="10">
        <f t="shared" si="1"/>
        <v>3133.333333333333</v>
      </c>
      <c r="L48" s="38">
        <f t="shared" si="2"/>
        <v>2666.6666666666665</v>
      </c>
    </row>
    <row r="49" spans="2:12" ht="15.75" customHeight="1">
      <c r="B49" s="9">
        <v>163</v>
      </c>
      <c r="C49" s="1">
        <v>6</v>
      </c>
      <c r="D49" s="1">
        <v>235</v>
      </c>
      <c r="E49" s="1">
        <v>6</v>
      </c>
      <c r="F49" s="1">
        <f t="shared" si="0"/>
        <v>10</v>
      </c>
      <c r="G49" s="1">
        <v>1</v>
      </c>
      <c r="H49" s="1">
        <v>6</v>
      </c>
      <c r="I49" s="10">
        <f t="shared" si="1"/>
        <v>4700</v>
      </c>
      <c r="L49" s="38">
        <f t="shared" si="2"/>
        <v>4000</v>
      </c>
    </row>
    <row r="50" spans="2:12" ht="15.75" customHeight="1">
      <c r="B50" s="9">
        <v>228</v>
      </c>
      <c r="C50" s="1">
        <v>6</v>
      </c>
      <c r="D50" s="1">
        <v>235</v>
      </c>
      <c r="E50" s="1">
        <v>4</v>
      </c>
      <c r="F50" s="1">
        <f t="shared" si="0"/>
        <v>10</v>
      </c>
      <c r="G50" s="1">
        <v>1</v>
      </c>
      <c r="H50" s="1">
        <v>5</v>
      </c>
      <c r="I50" s="10">
        <f t="shared" si="1"/>
        <v>3916.666666666667</v>
      </c>
      <c r="L50" s="38">
        <f t="shared" si="2"/>
        <v>3333.3333333333335</v>
      </c>
    </row>
    <row r="51" spans="2:12" ht="15.75" customHeight="1">
      <c r="B51" s="9">
        <v>228</v>
      </c>
      <c r="C51" s="1">
        <v>6</v>
      </c>
      <c r="D51" s="1">
        <v>235</v>
      </c>
      <c r="E51" s="1">
        <v>5</v>
      </c>
      <c r="F51" s="1">
        <f t="shared" si="0"/>
        <v>10</v>
      </c>
      <c r="G51" s="1">
        <v>1</v>
      </c>
      <c r="H51" s="1">
        <v>4</v>
      </c>
      <c r="I51" s="10">
        <f t="shared" si="1"/>
        <v>3133.333333333333</v>
      </c>
      <c r="L51" s="38">
        <f t="shared" si="2"/>
        <v>2666.6666666666665</v>
      </c>
    </row>
    <row r="52" spans="2:12" ht="15.75" customHeight="1">
      <c r="B52" s="9">
        <v>228</v>
      </c>
      <c r="C52" s="1">
        <v>6</v>
      </c>
      <c r="D52" s="1">
        <v>235</v>
      </c>
      <c r="E52" s="1">
        <v>6</v>
      </c>
      <c r="F52" s="1">
        <f t="shared" si="0"/>
        <v>10</v>
      </c>
      <c r="G52" s="1">
        <v>1</v>
      </c>
      <c r="H52" s="1">
        <v>9</v>
      </c>
      <c r="I52" s="10">
        <f t="shared" si="1"/>
        <v>7050</v>
      </c>
      <c r="L52" s="38">
        <f t="shared" si="2"/>
        <v>6000</v>
      </c>
    </row>
    <row r="53" spans="2:12" ht="15.75" customHeight="1">
      <c r="B53" s="9">
        <v>177</v>
      </c>
      <c r="C53" s="1">
        <v>6</v>
      </c>
      <c r="D53" s="1">
        <v>235</v>
      </c>
      <c r="E53" s="1">
        <v>4</v>
      </c>
      <c r="F53" s="1">
        <f t="shared" si="0"/>
        <v>10</v>
      </c>
      <c r="G53" s="1">
        <v>1</v>
      </c>
      <c r="H53" s="1">
        <v>6</v>
      </c>
      <c r="I53" s="10">
        <f t="shared" si="1"/>
        <v>4700</v>
      </c>
      <c r="L53" s="38">
        <f t="shared" si="2"/>
        <v>4000</v>
      </c>
    </row>
    <row r="54" spans="2:12" ht="15.75" customHeight="1">
      <c r="B54" s="9">
        <v>177</v>
      </c>
      <c r="C54" s="1">
        <v>6</v>
      </c>
      <c r="D54" s="1">
        <v>235</v>
      </c>
      <c r="E54" s="1">
        <v>5</v>
      </c>
      <c r="F54" s="1">
        <f t="shared" si="0"/>
        <v>10</v>
      </c>
      <c r="G54" s="1">
        <v>1</v>
      </c>
      <c r="H54" s="1">
        <v>4</v>
      </c>
      <c r="I54" s="10">
        <f t="shared" si="1"/>
        <v>3133.333333333333</v>
      </c>
      <c r="L54" s="38">
        <f t="shared" si="2"/>
        <v>2666.6666666666665</v>
      </c>
    </row>
    <row r="55" spans="2:12" ht="15.75" customHeight="1">
      <c r="B55" s="9">
        <v>177</v>
      </c>
      <c r="C55" s="1">
        <v>6</v>
      </c>
      <c r="D55" s="1">
        <v>235</v>
      </c>
      <c r="E55" s="1">
        <v>6</v>
      </c>
      <c r="F55" s="1">
        <f t="shared" si="0"/>
        <v>10</v>
      </c>
      <c r="G55" s="1">
        <v>1</v>
      </c>
      <c r="H55" s="1">
        <v>9</v>
      </c>
      <c r="I55" s="10">
        <f t="shared" si="1"/>
        <v>7050</v>
      </c>
      <c r="L55" s="38">
        <f t="shared" si="2"/>
        <v>6000</v>
      </c>
    </row>
    <row r="56" spans="2:12" ht="15.75" customHeight="1">
      <c r="B56" s="9" t="s">
        <v>43</v>
      </c>
      <c r="C56" s="1">
        <v>18</v>
      </c>
      <c r="D56" s="1">
        <v>230</v>
      </c>
      <c r="E56" s="1">
        <v>4</v>
      </c>
      <c r="F56" s="1">
        <f t="shared" si="0"/>
        <v>10</v>
      </c>
      <c r="G56" s="1">
        <v>1</v>
      </c>
      <c r="H56" s="1">
        <v>2</v>
      </c>
      <c r="I56" s="10">
        <f t="shared" si="1"/>
        <v>1533.3333333333333</v>
      </c>
      <c r="L56" s="38">
        <f t="shared" si="2"/>
        <v>1333.3333333333333</v>
      </c>
    </row>
    <row r="57" spans="2:12" ht="15.75" customHeight="1">
      <c r="B57" s="9" t="s">
        <v>43</v>
      </c>
      <c r="C57" s="1">
        <v>18</v>
      </c>
      <c r="D57" s="1">
        <v>230</v>
      </c>
      <c r="E57" s="1">
        <v>5</v>
      </c>
      <c r="F57" s="1">
        <f t="shared" si="0"/>
        <v>10</v>
      </c>
      <c r="G57" s="1">
        <v>1</v>
      </c>
      <c r="H57" s="1">
        <v>4</v>
      </c>
      <c r="I57" s="10">
        <f t="shared" si="1"/>
        <v>3066.6666666666665</v>
      </c>
      <c r="L57" s="38">
        <f t="shared" si="2"/>
        <v>2666.6666666666665</v>
      </c>
    </row>
    <row r="58" spans="2:12" ht="15.75" customHeight="1">
      <c r="B58" s="9" t="s">
        <v>43</v>
      </c>
      <c r="C58" s="1">
        <v>18</v>
      </c>
      <c r="D58" s="1">
        <v>230</v>
      </c>
      <c r="E58" s="1">
        <v>6</v>
      </c>
      <c r="F58" s="1">
        <f t="shared" si="0"/>
        <v>10</v>
      </c>
      <c r="G58" s="1">
        <v>1</v>
      </c>
      <c r="H58" s="1">
        <v>2</v>
      </c>
      <c r="I58" s="10">
        <f t="shared" si="1"/>
        <v>1533.3333333333333</v>
      </c>
      <c r="L58" s="38">
        <f t="shared" si="2"/>
        <v>1333.3333333333333</v>
      </c>
    </row>
    <row r="59" spans="2:12" ht="15.75" customHeight="1">
      <c r="B59" s="9" t="s">
        <v>5</v>
      </c>
      <c r="C59" s="1">
        <v>18</v>
      </c>
      <c r="D59" s="1">
        <v>230</v>
      </c>
      <c r="E59" s="1">
        <v>4</v>
      </c>
      <c r="F59" s="1">
        <f t="shared" si="0"/>
        <v>1000</v>
      </c>
      <c r="G59" s="1">
        <v>3</v>
      </c>
      <c r="H59" s="1">
        <v>12</v>
      </c>
      <c r="I59" s="10">
        <f t="shared" si="1"/>
        <v>920000</v>
      </c>
      <c r="L59" s="38">
        <f t="shared" si="2"/>
        <v>800000</v>
      </c>
    </row>
    <row r="60" spans="2:12" ht="15.75" customHeight="1">
      <c r="B60" s="9" t="s">
        <v>5</v>
      </c>
      <c r="C60" s="1">
        <v>18</v>
      </c>
      <c r="D60" s="1">
        <v>230</v>
      </c>
      <c r="E60" s="1">
        <v>5</v>
      </c>
      <c r="F60" s="1">
        <f t="shared" si="0"/>
        <v>1000</v>
      </c>
      <c r="G60" s="1">
        <v>3</v>
      </c>
      <c r="H60" s="1">
        <v>10</v>
      </c>
      <c r="I60" s="10">
        <f t="shared" si="1"/>
        <v>766666.66666666674</v>
      </c>
      <c r="L60" s="38">
        <f t="shared" si="2"/>
        <v>666666.66666666674</v>
      </c>
    </row>
    <row r="61" spans="2:12" ht="15.75" customHeight="1">
      <c r="B61" s="9" t="s">
        <v>5</v>
      </c>
      <c r="C61" s="1">
        <v>18</v>
      </c>
      <c r="D61" s="1">
        <v>230</v>
      </c>
      <c r="E61" s="1">
        <v>6</v>
      </c>
      <c r="F61" s="1">
        <f t="shared" si="0"/>
        <v>1000</v>
      </c>
      <c r="G61" s="1">
        <v>3</v>
      </c>
      <c r="H61" s="1">
        <v>20</v>
      </c>
      <c r="I61" s="10">
        <f t="shared" si="1"/>
        <v>1533333.3333333335</v>
      </c>
      <c r="L61" s="38">
        <f t="shared" si="2"/>
        <v>1333333.3333333335</v>
      </c>
    </row>
    <row r="62" spans="2:12" ht="15.75" customHeight="1">
      <c r="B62" s="9">
        <v>232</v>
      </c>
      <c r="C62" s="1">
        <v>18</v>
      </c>
      <c r="D62" s="1">
        <v>230</v>
      </c>
      <c r="E62" s="1">
        <v>4</v>
      </c>
      <c r="F62" s="1">
        <f t="shared" si="0"/>
        <v>100</v>
      </c>
      <c r="G62" s="1">
        <v>2</v>
      </c>
      <c r="H62" s="1">
        <v>20</v>
      </c>
      <c r="I62" s="10">
        <f t="shared" si="1"/>
        <v>153333.33333333334</v>
      </c>
      <c r="L62" s="38">
        <f t="shared" si="2"/>
        <v>133333.33333333334</v>
      </c>
    </row>
    <row r="63" spans="2:12" ht="15.75" customHeight="1">
      <c r="B63" s="9">
        <v>232</v>
      </c>
      <c r="C63" s="1">
        <v>18</v>
      </c>
      <c r="D63" s="1">
        <v>230</v>
      </c>
      <c r="E63" s="1">
        <v>5</v>
      </c>
      <c r="F63" s="1">
        <f t="shared" si="0"/>
        <v>100</v>
      </c>
      <c r="G63" s="1">
        <v>2</v>
      </c>
      <c r="H63" s="1">
        <v>20</v>
      </c>
      <c r="I63" s="10">
        <f t="shared" si="1"/>
        <v>153333.33333333334</v>
      </c>
      <c r="L63" s="38">
        <f t="shared" si="2"/>
        <v>133333.33333333334</v>
      </c>
    </row>
    <row r="64" spans="2:12" ht="15.75" customHeight="1">
      <c r="B64" s="9">
        <v>232</v>
      </c>
      <c r="C64" s="1">
        <v>18</v>
      </c>
      <c r="D64" s="1">
        <v>230</v>
      </c>
      <c r="E64" s="1">
        <v>6</v>
      </c>
      <c r="F64" s="1">
        <f t="shared" si="0"/>
        <v>100</v>
      </c>
      <c r="G64" s="1">
        <v>2</v>
      </c>
      <c r="H64" s="1">
        <v>14</v>
      </c>
      <c r="I64" s="10">
        <f t="shared" si="1"/>
        <v>107333.33333333334</v>
      </c>
      <c r="L64" s="38">
        <f t="shared" si="2"/>
        <v>93333.333333333343</v>
      </c>
    </row>
    <row r="65" spans="2:12" ht="15.75" customHeight="1">
      <c r="B65" s="9">
        <v>460</v>
      </c>
      <c r="C65" s="1">
        <v>18</v>
      </c>
      <c r="D65" s="1">
        <v>230</v>
      </c>
      <c r="E65" s="1">
        <v>4</v>
      </c>
      <c r="F65" s="1">
        <f t="shared" si="0"/>
        <v>1000</v>
      </c>
      <c r="G65" s="1">
        <v>3</v>
      </c>
      <c r="H65" s="1">
        <v>13</v>
      </c>
      <c r="I65" s="10">
        <f t="shared" si="1"/>
        <v>996666.66666666663</v>
      </c>
      <c r="L65" s="38">
        <f t="shared" si="2"/>
        <v>866666.66666666663</v>
      </c>
    </row>
    <row r="66" spans="2:12" ht="15.75" customHeight="1">
      <c r="B66" s="9">
        <v>460</v>
      </c>
      <c r="C66" s="1">
        <v>18</v>
      </c>
      <c r="D66" s="1">
        <v>230</v>
      </c>
      <c r="E66" s="1">
        <v>5</v>
      </c>
      <c r="F66" s="1">
        <f t="shared" si="0"/>
        <v>1000</v>
      </c>
      <c r="G66" s="1">
        <v>3</v>
      </c>
      <c r="H66" s="1">
        <v>18</v>
      </c>
      <c r="I66" s="10">
        <f t="shared" si="1"/>
        <v>1380000</v>
      </c>
      <c r="L66" s="38">
        <f t="shared" si="2"/>
        <v>1200000</v>
      </c>
    </row>
    <row r="67" spans="2:12" ht="15.75" customHeight="1">
      <c r="B67" s="9">
        <v>460</v>
      </c>
      <c r="C67" s="1">
        <v>18</v>
      </c>
      <c r="D67" s="1">
        <v>230</v>
      </c>
      <c r="E67" s="1">
        <v>6</v>
      </c>
      <c r="F67" s="1">
        <f t="shared" si="0"/>
        <v>1000</v>
      </c>
      <c r="G67" s="1">
        <v>3</v>
      </c>
      <c r="H67" s="1">
        <v>20</v>
      </c>
      <c r="I67" s="10">
        <f t="shared" si="1"/>
        <v>1533333.3333333335</v>
      </c>
      <c r="L67" s="38">
        <f t="shared" si="2"/>
        <v>1333333.3333333335</v>
      </c>
    </row>
    <row r="68" spans="2:12" ht="15.75" customHeight="1">
      <c r="B68" s="9">
        <v>550</v>
      </c>
      <c r="C68" s="1">
        <v>18</v>
      </c>
      <c r="D68" s="1">
        <v>230</v>
      </c>
      <c r="E68" s="1">
        <v>4</v>
      </c>
      <c r="F68" s="1">
        <f t="shared" si="0"/>
        <v>100</v>
      </c>
      <c r="G68" s="1">
        <v>2</v>
      </c>
      <c r="H68" s="1">
        <v>14</v>
      </c>
      <c r="I68" s="10">
        <f t="shared" si="1"/>
        <v>107333.33333333334</v>
      </c>
      <c r="L68" s="38">
        <f t="shared" si="2"/>
        <v>93333.333333333343</v>
      </c>
    </row>
    <row r="69" spans="2:12" ht="13">
      <c r="B69" s="9">
        <v>550</v>
      </c>
      <c r="C69" s="1">
        <v>18</v>
      </c>
      <c r="D69" s="1">
        <v>230</v>
      </c>
      <c r="E69" s="1">
        <v>5</v>
      </c>
      <c r="F69" s="1">
        <f t="shared" si="0"/>
        <v>100</v>
      </c>
      <c r="G69" s="1">
        <v>2</v>
      </c>
      <c r="H69" s="1">
        <v>20</v>
      </c>
      <c r="I69" s="10">
        <f t="shared" si="1"/>
        <v>153333.33333333334</v>
      </c>
      <c r="L69" s="38">
        <f t="shared" si="2"/>
        <v>133333.33333333334</v>
      </c>
    </row>
    <row r="70" spans="2:12" ht="13">
      <c r="B70" s="9">
        <v>550</v>
      </c>
      <c r="C70" s="1">
        <v>18</v>
      </c>
      <c r="D70" s="1">
        <v>230</v>
      </c>
      <c r="E70" s="1">
        <v>6</v>
      </c>
      <c r="F70" s="1">
        <f t="shared" si="0"/>
        <v>100</v>
      </c>
      <c r="G70" s="1">
        <v>2</v>
      </c>
      <c r="H70" s="1">
        <v>13</v>
      </c>
      <c r="I70" s="10">
        <f t="shared" si="1"/>
        <v>99666.666666666657</v>
      </c>
      <c r="L70" s="38">
        <f t="shared" si="2"/>
        <v>86666.666666666657</v>
      </c>
    </row>
    <row r="71" spans="2:12" ht="13">
      <c r="B71" s="9">
        <v>253</v>
      </c>
      <c r="C71" s="1">
        <v>18</v>
      </c>
      <c r="D71" s="1">
        <v>230</v>
      </c>
      <c r="E71" s="1">
        <v>4</v>
      </c>
      <c r="F71" s="1">
        <f t="shared" si="0"/>
        <v>1000</v>
      </c>
      <c r="G71" s="1">
        <v>3</v>
      </c>
      <c r="H71" s="1">
        <v>24</v>
      </c>
      <c r="I71" s="10">
        <f t="shared" si="1"/>
        <v>1840000</v>
      </c>
      <c r="L71" s="38">
        <f t="shared" si="2"/>
        <v>1600000</v>
      </c>
    </row>
    <row r="72" spans="2:12" ht="13">
      <c r="B72" s="9">
        <v>253</v>
      </c>
      <c r="C72" s="1">
        <v>18</v>
      </c>
      <c r="D72" s="1">
        <v>230</v>
      </c>
      <c r="E72" s="1">
        <v>5</v>
      </c>
      <c r="F72" s="1">
        <f t="shared" si="0"/>
        <v>1000</v>
      </c>
      <c r="G72" s="1">
        <v>3</v>
      </c>
      <c r="H72" s="1">
        <v>16</v>
      </c>
      <c r="I72" s="10">
        <f t="shared" si="1"/>
        <v>1226666.6666666665</v>
      </c>
      <c r="L72" s="38">
        <f t="shared" si="2"/>
        <v>1066666.6666666665</v>
      </c>
    </row>
    <row r="73" spans="2:12" ht="13">
      <c r="B73" s="9">
        <v>253</v>
      </c>
      <c r="C73" s="1">
        <v>18</v>
      </c>
      <c r="D73" s="1">
        <v>230</v>
      </c>
      <c r="E73" s="1">
        <v>6</v>
      </c>
      <c r="F73" s="1">
        <f t="shared" si="0"/>
        <v>1000</v>
      </c>
      <c r="G73" s="1">
        <v>3</v>
      </c>
      <c r="H73" s="1">
        <v>11</v>
      </c>
      <c r="I73" s="10">
        <f t="shared" si="1"/>
        <v>843333.33333333326</v>
      </c>
      <c r="L73" s="38">
        <f t="shared" si="2"/>
        <v>733333.33333333326</v>
      </c>
    </row>
    <row r="74" spans="2:12" ht="13">
      <c r="B74" s="9">
        <v>163</v>
      </c>
      <c r="C74" s="1">
        <v>18</v>
      </c>
      <c r="D74" s="1">
        <v>230</v>
      </c>
      <c r="E74" s="1">
        <v>4</v>
      </c>
      <c r="F74" s="1">
        <f t="shared" si="0"/>
        <v>1000</v>
      </c>
      <c r="G74" s="1">
        <v>3</v>
      </c>
      <c r="H74" s="1">
        <v>20</v>
      </c>
      <c r="I74" s="10">
        <f t="shared" si="1"/>
        <v>1533333.3333333335</v>
      </c>
      <c r="L74" s="38">
        <f t="shared" si="2"/>
        <v>1333333.3333333335</v>
      </c>
    </row>
    <row r="75" spans="2:12" ht="13">
      <c r="B75" s="9">
        <v>163</v>
      </c>
      <c r="C75" s="1">
        <v>18</v>
      </c>
      <c r="D75" s="1">
        <v>230</v>
      </c>
      <c r="E75" s="1">
        <v>5</v>
      </c>
      <c r="F75" s="1">
        <f t="shared" si="0"/>
        <v>1000</v>
      </c>
      <c r="G75" s="1">
        <v>3</v>
      </c>
      <c r="H75" s="1">
        <v>23</v>
      </c>
      <c r="I75" s="10">
        <f t="shared" si="1"/>
        <v>1763333.3333333335</v>
      </c>
      <c r="L75" s="38">
        <f t="shared" si="2"/>
        <v>1533333.3333333335</v>
      </c>
    </row>
    <row r="76" spans="2:12" ht="13">
      <c r="B76" s="9">
        <v>163</v>
      </c>
      <c r="C76" s="1">
        <v>18</v>
      </c>
      <c r="D76" s="1">
        <v>230</v>
      </c>
      <c r="E76" s="1">
        <v>6</v>
      </c>
      <c r="F76" s="1">
        <f t="shared" si="0"/>
        <v>1000</v>
      </c>
      <c r="G76" s="1">
        <v>3</v>
      </c>
      <c r="H76" s="1">
        <v>32</v>
      </c>
      <c r="I76" s="10">
        <f t="shared" si="1"/>
        <v>2453333.333333333</v>
      </c>
      <c r="L76" s="38">
        <f t="shared" si="2"/>
        <v>2133333.333333333</v>
      </c>
    </row>
    <row r="77" spans="2:12" ht="13">
      <c r="B77" s="9">
        <v>228</v>
      </c>
      <c r="C77" s="1">
        <v>18</v>
      </c>
      <c r="D77" s="1">
        <v>230</v>
      </c>
      <c r="E77" s="1">
        <v>4</v>
      </c>
      <c r="F77" s="1">
        <f t="shared" si="0"/>
        <v>1000</v>
      </c>
      <c r="G77" s="1">
        <v>3</v>
      </c>
      <c r="H77" s="1">
        <v>19</v>
      </c>
      <c r="I77" s="10">
        <f t="shared" si="1"/>
        <v>1456666.6666666665</v>
      </c>
      <c r="L77" s="38">
        <f t="shared" si="2"/>
        <v>1266666.6666666665</v>
      </c>
    </row>
    <row r="78" spans="2:12" ht="13">
      <c r="B78" s="9">
        <v>228</v>
      </c>
      <c r="C78" s="1">
        <v>18</v>
      </c>
      <c r="D78" s="1">
        <v>230</v>
      </c>
      <c r="E78" s="1">
        <v>5</v>
      </c>
      <c r="F78" s="1">
        <f t="shared" si="0"/>
        <v>1000</v>
      </c>
      <c r="G78" s="1">
        <v>3</v>
      </c>
      <c r="H78" s="1">
        <v>8</v>
      </c>
      <c r="I78" s="10">
        <f t="shared" si="1"/>
        <v>613333.33333333326</v>
      </c>
      <c r="L78" s="38">
        <f t="shared" si="2"/>
        <v>533333.33333333326</v>
      </c>
    </row>
    <row r="79" spans="2:12" ht="13">
      <c r="B79" s="9">
        <v>228</v>
      </c>
      <c r="C79" s="1">
        <v>18</v>
      </c>
      <c r="D79" s="1">
        <v>230</v>
      </c>
      <c r="E79" s="1">
        <v>6</v>
      </c>
      <c r="F79" s="1">
        <f t="shared" si="0"/>
        <v>1000</v>
      </c>
      <c r="G79" s="1">
        <v>3</v>
      </c>
      <c r="H79" s="1">
        <v>8</v>
      </c>
      <c r="I79" s="10">
        <f t="shared" si="1"/>
        <v>613333.33333333326</v>
      </c>
      <c r="L79" s="38">
        <f t="shared" si="2"/>
        <v>533333.33333333326</v>
      </c>
    </row>
    <row r="80" spans="2:12" ht="13">
      <c r="B80" s="9">
        <v>177</v>
      </c>
      <c r="C80" s="1">
        <v>18</v>
      </c>
      <c r="D80" s="1">
        <v>230</v>
      </c>
      <c r="E80" s="1">
        <v>4</v>
      </c>
      <c r="F80" s="1">
        <f t="shared" si="0"/>
        <v>1000</v>
      </c>
      <c r="G80" s="1">
        <v>3</v>
      </c>
      <c r="H80" s="1">
        <v>15</v>
      </c>
      <c r="I80" s="10">
        <f t="shared" si="1"/>
        <v>1150000</v>
      </c>
      <c r="L80" s="38">
        <f t="shared" si="2"/>
        <v>1000000</v>
      </c>
    </row>
    <row r="81" spans="2:12" ht="13">
      <c r="B81" s="9">
        <v>177</v>
      </c>
      <c r="C81" s="1">
        <v>18</v>
      </c>
      <c r="D81" s="1">
        <v>230</v>
      </c>
      <c r="E81" s="1">
        <v>5</v>
      </c>
      <c r="F81" s="1">
        <f t="shared" si="0"/>
        <v>1000</v>
      </c>
      <c r="G81" s="1">
        <v>3</v>
      </c>
      <c r="H81" s="1">
        <v>21</v>
      </c>
      <c r="I81" s="10">
        <f t="shared" si="1"/>
        <v>1610000</v>
      </c>
      <c r="L81" s="38">
        <f t="shared" si="2"/>
        <v>1400000</v>
      </c>
    </row>
    <row r="82" spans="2:12" ht="13">
      <c r="B82" s="9">
        <v>177</v>
      </c>
      <c r="C82" s="1">
        <v>18</v>
      </c>
      <c r="D82" s="1">
        <v>230</v>
      </c>
      <c r="E82" s="1">
        <v>6</v>
      </c>
      <c r="F82" s="1">
        <f t="shared" si="0"/>
        <v>1000</v>
      </c>
      <c r="G82" s="1">
        <v>3</v>
      </c>
      <c r="H82" s="1">
        <v>21</v>
      </c>
      <c r="I82" s="10">
        <f t="shared" si="1"/>
        <v>1610000</v>
      </c>
      <c r="L82" s="38">
        <f t="shared" si="2"/>
        <v>1400000</v>
      </c>
    </row>
    <row r="83" spans="2:12" ht="13">
      <c r="B83" s="9" t="s">
        <v>43</v>
      </c>
      <c r="C83" s="1">
        <v>24</v>
      </c>
      <c r="D83" s="1">
        <v>225</v>
      </c>
      <c r="E83" s="1">
        <v>4</v>
      </c>
      <c r="F83" s="1">
        <f t="shared" si="0"/>
        <v>10</v>
      </c>
      <c r="G83" s="1">
        <v>1</v>
      </c>
      <c r="H83" s="1">
        <v>8</v>
      </c>
      <c r="I83" s="10">
        <f t="shared" si="1"/>
        <v>5999.9999999999991</v>
      </c>
      <c r="L83" s="38">
        <f t="shared" si="2"/>
        <v>5333.333333333333</v>
      </c>
    </row>
    <row r="84" spans="2:12" ht="13">
      <c r="B84" s="9" t="s">
        <v>43</v>
      </c>
      <c r="C84" s="1">
        <v>24</v>
      </c>
      <c r="D84" s="1">
        <v>225</v>
      </c>
      <c r="E84" s="1">
        <v>5</v>
      </c>
      <c r="F84" s="1">
        <f t="shared" si="0"/>
        <v>10</v>
      </c>
      <c r="G84" s="1">
        <v>1</v>
      </c>
      <c r="H84" s="1">
        <v>6</v>
      </c>
      <c r="I84" s="10">
        <f t="shared" si="1"/>
        <v>4500</v>
      </c>
      <c r="L84" s="38">
        <f t="shared" si="2"/>
        <v>4000</v>
      </c>
    </row>
    <row r="85" spans="2:12" ht="13">
      <c r="B85" s="9" t="s">
        <v>43</v>
      </c>
      <c r="C85" s="1">
        <v>24</v>
      </c>
      <c r="D85" s="1">
        <v>225</v>
      </c>
      <c r="E85" s="1">
        <v>6</v>
      </c>
      <c r="F85" s="1">
        <f t="shared" si="0"/>
        <v>10</v>
      </c>
      <c r="G85" s="1">
        <v>1</v>
      </c>
      <c r="H85" s="1">
        <v>7</v>
      </c>
      <c r="I85" s="10">
        <f t="shared" si="1"/>
        <v>5250.0000000000009</v>
      </c>
      <c r="L85" s="38">
        <f t="shared" si="2"/>
        <v>4666.666666666667</v>
      </c>
    </row>
    <row r="86" spans="2:12" ht="13">
      <c r="B86" s="9" t="s">
        <v>5</v>
      </c>
      <c r="C86" s="1">
        <v>24</v>
      </c>
      <c r="D86" s="1">
        <v>225</v>
      </c>
      <c r="E86" s="1">
        <v>4</v>
      </c>
      <c r="F86" s="1">
        <f t="shared" si="0"/>
        <v>10000</v>
      </c>
      <c r="G86" s="1">
        <v>4</v>
      </c>
      <c r="H86" s="1">
        <v>6</v>
      </c>
      <c r="I86" s="10">
        <f t="shared" si="1"/>
        <v>4500000</v>
      </c>
      <c r="L86" s="38">
        <f t="shared" si="2"/>
        <v>4000000</v>
      </c>
    </row>
    <row r="87" spans="2:12" ht="13">
      <c r="B87" s="9" t="s">
        <v>5</v>
      </c>
      <c r="C87" s="1">
        <v>24</v>
      </c>
      <c r="D87" s="1">
        <v>225</v>
      </c>
      <c r="E87" s="1">
        <v>5</v>
      </c>
      <c r="F87" s="1">
        <f t="shared" si="0"/>
        <v>10000</v>
      </c>
      <c r="G87" s="1">
        <v>4</v>
      </c>
      <c r="H87" s="1">
        <v>7</v>
      </c>
      <c r="I87" s="10">
        <f t="shared" si="1"/>
        <v>5250000.0000000009</v>
      </c>
      <c r="L87" s="38">
        <f t="shared" si="2"/>
        <v>4666666.666666667</v>
      </c>
    </row>
    <row r="88" spans="2:12" ht="13">
      <c r="B88" s="9" t="s">
        <v>5</v>
      </c>
      <c r="C88" s="1">
        <v>24</v>
      </c>
      <c r="D88" s="1">
        <v>225</v>
      </c>
      <c r="E88" s="1">
        <v>6</v>
      </c>
      <c r="F88" s="1">
        <f t="shared" si="0"/>
        <v>10000</v>
      </c>
      <c r="G88" s="1">
        <v>4</v>
      </c>
      <c r="H88" s="1">
        <v>18</v>
      </c>
      <c r="I88" s="10">
        <f t="shared" si="1"/>
        <v>13500000</v>
      </c>
      <c r="L88" s="38">
        <f t="shared" si="2"/>
        <v>12000000</v>
      </c>
    </row>
    <row r="89" spans="2:12" ht="13">
      <c r="B89" s="9">
        <v>232</v>
      </c>
      <c r="C89" s="1">
        <v>24</v>
      </c>
      <c r="D89" s="1">
        <v>225</v>
      </c>
      <c r="E89" s="1">
        <v>4</v>
      </c>
      <c r="F89" s="1">
        <f t="shared" si="0"/>
        <v>1000</v>
      </c>
      <c r="G89" s="1">
        <v>3</v>
      </c>
      <c r="H89" s="1">
        <v>13</v>
      </c>
      <c r="I89" s="10">
        <f t="shared" si="1"/>
        <v>974999.99999999988</v>
      </c>
      <c r="L89" s="38">
        <f t="shared" si="2"/>
        <v>866666.66666666663</v>
      </c>
    </row>
    <row r="90" spans="2:12" ht="13">
      <c r="B90" s="9">
        <v>232</v>
      </c>
      <c r="C90" s="1">
        <v>24</v>
      </c>
      <c r="D90" s="1">
        <v>225</v>
      </c>
      <c r="E90" s="1">
        <v>5</v>
      </c>
      <c r="F90" s="1">
        <f t="shared" si="0"/>
        <v>1000</v>
      </c>
      <c r="G90" s="1">
        <v>3</v>
      </c>
      <c r="H90" s="1">
        <v>5</v>
      </c>
      <c r="I90" s="10">
        <f t="shared" si="1"/>
        <v>375000</v>
      </c>
      <c r="L90" s="38">
        <f t="shared" si="2"/>
        <v>333333.33333333337</v>
      </c>
    </row>
    <row r="91" spans="2:12" ht="13">
      <c r="B91" s="9">
        <v>232</v>
      </c>
      <c r="C91" s="1">
        <v>24</v>
      </c>
      <c r="D91" s="1">
        <v>225</v>
      </c>
      <c r="E91" s="1">
        <v>6</v>
      </c>
      <c r="F91" s="1">
        <f t="shared" si="0"/>
        <v>1000</v>
      </c>
      <c r="G91" s="1">
        <v>3</v>
      </c>
      <c r="H91" s="1">
        <v>8</v>
      </c>
      <c r="I91" s="10">
        <f t="shared" si="1"/>
        <v>600000</v>
      </c>
      <c r="L91" s="38">
        <f t="shared" si="2"/>
        <v>533333.33333333326</v>
      </c>
    </row>
    <row r="92" spans="2:12" ht="13">
      <c r="B92" s="9">
        <v>460</v>
      </c>
      <c r="C92" s="1">
        <v>24</v>
      </c>
      <c r="D92" s="1">
        <v>225</v>
      </c>
      <c r="E92" s="1">
        <v>4</v>
      </c>
      <c r="F92" s="1">
        <f t="shared" si="0"/>
        <v>10000</v>
      </c>
      <c r="G92" s="1">
        <v>4</v>
      </c>
      <c r="H92" s="1">
        <v>12</v>
      </c>
      <c r="I92" s="10">
        <f t="shared" si="1"/>
        <v>9000000</v>
      </c>
      <c r="L92" s="38">
        <f t="shared" si="2"/>
        <v>8000000</v>
      </c>
    </row>
    <row r="93" spans="2:12" ht="13">
      <c r="B93" s="9">
        <v>460</v>
      </c>
      <c r="C93" s="1">
        <v>24</v>
      </c>
      <c r="D93" s="1">
        <v>225</v>
      </c>
      <c r="E93" s="1">
        <v>5</v>
      </c>
      <c r="F93" s="1">
        <f t="shared" si="0"/>
        <v>10000</v>
      </c>
      <c r="G93" s="1">
        <v>4</v>
      </c>
      <c r="H93" s="1">
        <v>8</v>
      </c>
      <c r="I93" s="10">
        <f t="shared" si="1"/>
        <v>5999999.9999999991</v>
      </c>
      <c r="L93" s="38">
        <f t="shared" si="2"/>
        <v>5333333.333333333</v>
      </c>
    </row>
    <row r="94" spans="2:12" ht="13">
      <c r="B94" s="9">
        <v>460</v>
      </c>
      <c r="C94" s="1">
        <v>24</v>
      </c>
      <c r="D94" s="1">
        <v>225</v>
      </c>
      <c r="E94" s="1">
        <v>6</v>
      </c>
      <c r="F94" s="1">
        <f t="shared" si="0"/>
        <v>10000</v>
      </c>
      <c r="G94" s="1">
        <v>4</v>
      </c>
      <c r="H94" s="1">
        <v>16</v>
      </c>
      <c r="I94" s="10">
        <f t="shared" si="1"/>
        <v>11999999.999999998</v>
      </c>
      <c r="L94" s="38">
        <f t="shared" si="2"/>
        <v>10666666.666666666</v>
      </c>
    </row>
    <row r="95" spans="2:12" ht="13">
      <c r="B95" s="9">
        <v>550</v>
      </c>
      <c r="C95" s="1">
        <v>24</v>
      </c>
      <c r="D95" s="1">
        <v>225</v>
      </c>
      <c r="E95" s="1">
        <v>4</v>
      </c>
      <c r="F95" s="1">
        <f t="shared" si="0"/>
        <v>1000</v>
      </c>
      <c r="G95" s="1">
        <v>3</v>
      </c>
      <c r="H95" s="1">
        <v>5</v>
      </c>
      <c r="I95" s="10">
        <f t="shared" si="1"/>
        <v>375000</v>
      </c>
      <c r="L95" s="38">
        <f t="shared" si="2"/>
        <v>333333.33333333337</v>
      </c>
    </row>
    <row r="96" spans="2:12" ht="13">
      <c r="B96" s="9">
        <v>550</v>
      </c>
      <c r="C96" s="1">
        <v>24</v>
      </c>
      <c r="D96" s="1">
        <v>225</v>
      </c>
      <c r="E96" s="1">
        <v>5</v>
      </c>
      <c r="F96" s="1">
        <f t="shared" si="0"/>
        <v>1000</v>
      </c>
      <c r="G96" s="1">
        <v>3</v>
      </c>
      <c r="H96" s="1">
        <v>10</v>
      </c>
      <c r="I96" s="10">
        <f t="shared" si="1"/>
        <v>750000</v>
      </c>
      <c r="L96" s="38">
        <f t="shared" si="2"/>
        <v>666666.66666666674</v>
      </c>
    </row>
    <row r="97" spans="2:12" ht="13">
      <c r="B97" s="9">
        <v>550</v>
      </c>
      <c r="C97" s="1">
        <v>24</v>
      </c>
      <c r="D97" s="1">
        <v>225</v>
      </c>
      <c r="E97" s="1">
        <v>6</v>
      </c>
      <c r="F97" s="1">
        <f t="shared" si="0"/>
        <v>1000</v>
      </c>
      <c r="G97" s="1">
        <v>3</v>
      </c>
      <c r="H97" s="1">
        <v>6</v>
      </c>
      <c r="I97" s="10">
        <f t="shared" si="1"/>
        <v>450000</v>
      </c>
      <c r="L97" s="38">
        <f t="shared" si="2"/>
        <v>400000</v>
      </c>
    </row>
    <row r="98" spans="2:12" ht="13">
      <c r="B98" s="9">
        <v>253</v>
      </c>
      <c r="C98" s="1">
        <v>24</v>
      </c>
      <c r="D98" s="1">
        <v>225</v>
      </c>
      <c r="E98" s="1">
        <v>4</v>
      </c>
      <c r="F98" s="1">
        <f t="shared" si="0"/>
        <v>1000</v>
      </c>
      <c r="G98" s="1">
        <v>3</v>
      </c>
      <c r="H98" s="1">
        <v>32</v>
      </c>
      <c r="I98" s="10">
        <f t="shared" si="1"/>
        <v>2400000</v>
      </c>
      <c r="L98" s="38">
        <f t="shared" si="2"/>
        <v>2133333.333333333</v>
      </c>
    </row>
    <row r="99" spans="2:12" ht="13">
      <c r="B99" s="9">
        <v>253</v>
      </c>
      <c r="C99" s="1">
        <v>24</v>
      </c>
      <c r="D99" s="1">
        <v>225</v>
      </c>
      <c r="E99" s="1">
        <v>5</v>
      </c>
      <c r="F99" s="1">
        <f t="shared" si="0"/>
        <v>1000</v>
      </c>
      <c r="G99" s="1">
        <v>3</v>
      </c>
      <c r="H99" s="1">
        <v>27</v>
      </c>
      <c r="I99" s="10">
        <f t="shared" si="1"/>
        <v>2025000</v>
      </c>
      <c r="L99" s="38">
        <f t="shared" si="2"/>
        <v>1800000</v>
      </c>
    </row>
    <row r="100" spans="2:12" ht="13">
      <c r="B100" s="9">
        <v>253</v>
      </c>
      <c r="C100" s="1">
        <v>24</v>
      </c>
      <c r="D100" s="1">
        <v>225</v>
      </c>
      <c r="E100" s="1">
        <v>6</v>
      </c>
      <c r="F100" s="1">
        <f t="shared" si="0"/>
        <v>1000</v>
      </c>
      <c r="G100" s="1">
        <v>3</v>
      </c>
      <c r="H100" s="1">
        <v>21</v>
      </c>
      <c r="I100" s="10">
        <f t="shared" si="1"/>
        <v>1575000</v>
      </c>
      <c r="L100" s="38">
        <f t="shared" si="2"/>
        <v>1400000</v>
      </c>
    </row>
    <row r="101" spans="2:12" ht="13">
      <c r="B101" s="9">
        <v>163</v>
      </c>
      <c r="C101" s="1">
        <v>24</v>
      </c>
      <c r="D101" s="1">
        <v>225</v>
      </c>
      <c r="E101" s="1">
        <v>4</v>
      </c>
      <c r="F101" s="1">
        <f t="shared" si="0"/>
        <v>10000</v>
      </c>
      <c r="G101" s="1">
        <v>4</v>
      </c>
      <c r="H101" s="1">
        <v>19</v>
      </c>
      <c r="I101" s="10">
        <f t="shared" si="1"/>
        <v>14249999.999999998</v>
      </c>
      <c r="L101" s="38">
        <f t="shared" si="2"/>
        <v>12666666.666666666</v>
      </c>
    </row>
    <row r="102" spans="2:12" ht="13">
      <c r="B102" s="9">
        <v>163</v>
      </c>
      <c r="C102" s="1">
        <v>24</v>
      </c>
      <c r="D102" s="1">
        <v>225</v>
      </c>
      <c r="E102" s="1">
        <v>5</v>
      </c>
      <c r="F102" s="1">
        <f t="shared" si="0"/>
        <v>10000</v>
      </c>
      <c r="G102" s="1">
        <v>4</v>
      </c>
      <c r="H102" s="1">
        <v>13</v>
      </c>
      <c r="I102" s="10">
        <f t="shared" si="1"/>
        <v>9749999.9999999981</v>
      </c>
      <c r="L102" s="38">
        <f t="shared" si="2"/>
        <v>8666666.666666666</v>
      </c>
    </row>
    <row r="103" spans="2:12" ht="13">
      <c r="B103" s="9">
        <v>163</v>
      </c>
      <c r="C103" s="1">
        <v>24</v>
      </c>
      <c r="D103" s="1">
        <v>225</v>
      </c>
      <c r="E103" s="1">
        <v>6</v>
      </c>
      <c r="F103" s="1">
        <f t="shared" si="0"/>
        <v>10000</v>
      </c>
      <c r="G103" s="1">
        <v>4</v>
      </c>
      <c r="H103" s="1">
        <v>13</v>
      </c>
      <c r="I103" s="10">
        <f t="shared" si="1"/>
        <v>9749999.9999999981</v>
      </c>
      <c r="L103" s="38">
        <f t="shared" si="2"/>
        <v>8666666.666666666</v>
      </c>
    </row>
    <row r="104" spans="2:12" ht="13">
      <c r="B104" s="9">
        <v>228</v>
      </c>
      <c r="C104" s="1">
        <v>24</v>
      </c>
      <c r="D104" s="1">
        <v>225</v>
      </c>
      <c r="E104" s="1">
        <v>4</v>
      </c>
      <c r="F104" s="1">
        <f t="shared" si="0"/>
        <v>1000</v>
      </c>
      <c r="G104" s="1">
        <v>3</v>
      </c>
      <c r="H104" s="1">
        <v>16</v>
      </c>
      <c r="I104" s="10">
        <f t="shared" si="1"/>
        <v>1200000</v>
      </c>
      <c r="L104" s="38">
        <f t="shared" si="2"/>
        <v>1066666.6666666665</v>
      </c>
    </row>
    <row r="105" spans="2:12" ht="13">
      <c r="B105" s="9">
        <v>228</v>
      </c>
      <c r="C105" s="1">
        <v>24</v>
      </c>
      <c r="D105" s="1">
        <v>225</v>
      </c>
      <c r="E105" s="1">
        <v>5</v>
      </c>
      <c r="F105" s="1">
        <f t="shared" si="0"/>
        <v>1000</v>
      </c>
      <c r="G105" s="1">
        <v>3</v>
      </c>
      <c r="H105" s="1">
        <v>24</v>
      </c>
      <c r="I105" s="10">
        <f t="shared" si="1"/>
        <v>1800000</v>
      </c>
      <c r="L105" s="38">
        <f t="shared" si="2"/>
        <v>1600000</v>
      </c>
    </row>
    <row r="106" spans="2:12" ht="13">
      <c r="B106" s="9">
        <v>228</v>
      </c>
      <c r="C106" s="1">
        <v>24</v>
      </c>
      <c r="D106" s="1">
        <v>225</v>
      </c>
      <c r="E106" s="1">
        <v>6</v>
      </c>
      <c r="F106" s="1">
        <f t="shared" si="0"/>
        <v>1000</v>
      </c>
      <c r="G106" s="1">
        <v>3</v>
      </c>
      <c r="H106" s="1">
        <v>16</v>
      </c>
      <c r="I106" s="10">
        <f t="shared" si="1"/>
        <v>1200000</v>
      </c>
      <c r="L106" s="38">
        <f t="shared" si="2"/>
        <v>1066666.6666666665</v>
      </c>
    </row>
    <row r="107" spans="2:12" ht="13">
      <c r="B107" s="9">
        <v>177</v>
      </c>
      <c r="C107" s="1">
        <v>24</v>
      </c>
      <c r="D107" s="1">
        <v>225</v>
      </c>
      <c r="E107" s="1">
        <v>4</v>
      </c>
      <c r="F107" s="1">
        <f t="shared" si="0"/>
        <v>10000</v>
      </c>
      <c r="G107" s="1">
        <v>4</v>
      </c>
      <c r="H107" s="1">
        <v>7</v>
      </c>
      <c r="I107" s="10">
        <f t="shared" si="1"/>
        <v>5250000.0000000009</v>
      </c>
      <c r="L107" s="38">
        <f t="shared" si="2"/>
        <v>4666666.666666667</v>
      </c>
    </row>
    <row r="108" spans="2:12" ht="13">
      <c r="B108" s="9">
        <v>177</v>
      </c>
      <c r="C108" s="1">
        <v>24</v>
      </c>
      <c r="D108" s="1">
        <v>225</v>
      </c>
      <c r="E108" s="1">
        <v>5</v>
      </c>
      <c r="F108" s="1">
        <f t="shared" si="0"/>
        <v>10000</v>
      </c>
      <c r="G108" s="1">
        <v>4</v>
      </c>
      <c r="H108" s="1">
        <v>6</v>
      </c>
      <c r="I108" s="10">
        <f t="shared" si="1"/>
        <v>4500000</v>
      </c>
      <c r="L108" s="38">
        <f t="shared" si="2"/>
        <v>4000000</v>
      </c>
    </row>
    <row r="109" spans="2:12" ht="13">
      <c r="B109" s="9">
        <v>177</v>
      </c>
      <c r="C109" s="1">
        <v>24</v>
      </c>
      <c r="D109" s="1">
        <v>225</v>
      </c>
      <c r="E109" s="1">
        <v>6</v>
      </c>
      <c r="F109" s="1">
        <f t="shared" si="0"/>
        <v>10000</v>
      </c>
      <c r="G109" s="1">
        <v>4</v>
      </c>
      <c r="H109" s="1">
        <v>7</v>
      </c>
      <c r="I109" s="10">
        <f t="shared" si="1"/>
        <v>5250000.0000000009</v>
      </c>
      <c r="L109" s="38">
        <f t="shared" si="2"/>
        <v>4666666.666666667</v>
      </c>
    </row>
    <row r="110" spans="2:12" ht="13">
      <c r="B110" s="9" t="s">
        <v>43</v>
      </c>
      <c r="C110" s="1">
        <v>30</v>
      </c>
      <c r="D110" s="1">
        <v>220</v>
      </c>
      <c r="E110" s="1">
        <v>4</v>
      </c>
      <c r="F110" s="1">
        <f t="shared" si="0"/>
        <v>100</v>
      </c>
      <c r="G110" s="1">
        <v>2</v>
      </c>
      <c r="H110" s="1">
        <v>6</v>
      </c>
      <c r="I110" s="10">
        <f t="shared" si="1"/>
        <v>44000</v>
      </c>
      <c r="L110" s="38">
        <f t="shared" si="2"/>
        <v>40000</v>
      </c>
    </row>
    <row r="111" spans="2:12" ht="13">
      <c r="B111" s="9" t="s">
        <v>43</v>
      </c>
      <c r="C111" s="1">
        <v>30</v>
      </c>
      <c r="D111" s="1">
        <v>220</v>
      </c>
      <c r="E111" s="1">
        <v>5</v>
      </c>
      <c r="F111" s="1">
        <f t="shared" si="0"/>
        <v>100</v>
      </c>
      <c r="G111" s="1">
        <v>2</v>
      </c>
      <c r="H111" s="1">
        <v>5</v>
      </c>
      <c r="I111" s="10">
        <f t="shared" si="1"/>
        <v>36666.666666666672</v>
      </c>
      <c r="L111" s="38">
        <f t="shared" si="2"/>
        <v>33333.333333333336</v>
      </c>
    </row>
    <row r="112" spans="2:12" ht="13">
      <c r="B112" s="9" t="s">
        <v>43</v>
      </c>
      <c r="C112" s="1">
        <v>30</v>
      </c>
      <c r="D112" s="1">
        <v>220</v>
      </c>
      <c r="E112" s="1">
        <v>6</v>
      </c>
      <c r="F112" s="1">
        <f t="shared" si="0"/>
        <v>100</v>
      </c>
      <c r="G112" s="1">
        <v>2</v>
      </c>
      <c r="H112" s="1">
        <v>5</v>
      </c>
      <c r="I112" s="10">
        <f t="shared" si="1"/>
        <v>36666.666666666672</v>
      </c>
      <c r="L112" s="38">
        <f t="shared" si="2"/>
        <v>33333.333333333336</v>
      </c>
    </row>
    <row r="113" spans="2:12" ht="13">
      <c r="B113" s="9" t="s">
        <v>5</v>
      </c>
      <c r="C113" s="1">
        <v>30</v>
      </c>
      <c r="D113" s="1">
        <v>220</v>
      </c>
      <c r="E113" s="1">
        <v>4</v>
      </c>
      <c r="F113" s="1">
        <f t="shared" si="0"/>
        <v>10000</v>
      </c>
      <c r="G113" s="1">
        <v>4</v>
      </c>
      <c r="H113" s="1">
        <v>13</v>
      </c>
      <c r="I113" s="10">
        <f t="shared" si="1"/>
        <v>9533333.3333333321</v>
      </c>
      <c r="L113" s="38">
        <f t="shared" si="2"/>
        <v>8666666.666666666</v>
      </c>
    </row>
    <row r="114" spans="2:12" ht="13">
      <c r="B114" s="9" t="s">
        <v>5</v>
      </c>
      <c r="C114" s="1">
        <v>30</v>
      </c>
      <c r="D114" s="1">
        <v>220</v>
      </c>
      <c r="E114" s="1">
        <v>5</v>
      </c>
      <c r="F114" s="1">
        <f t="shared" si="0"/>
        <v>10000</v>
      </c>
      <c r="G114" s="1">
        <v>4</v>
      </c>
      <c r="H114" s="1">
        <v>12</v>
      </c>
      <c r="I114" s="10">
        <f t="shared" si="1"/>
        <v>8800000</v>
      </c>
      <c r="L114" s="38">
        <f t="shared" si="2"/>
        <v>8000000</v>
      </c>
    </row>
    <row r="115" spans="2:12" ht="13">
      <c r="B115" s="9" t="s">
        <v>5</v>
      </c>
      <c r="C115" s="1">
        <v>30</v>
      </c>
      <c r="D115" s="1">
        <v>220</v>
      </c>
      <c r="E115" s="1">
        <v>6</v>
      </c>
      <c r="F115" s="1">
        <f t="shared" si="0"/>
        <v>10000</v>
      </c>
      <c r="G115" s="1">
        <v>4</v>
      </c>
      <c r="H115" s="1">
        <v>18</v>
      </c>
      <c r="I115" s="10">
        <f t="shared" si="1"/>
        <v>13200000</v>
      </c>
      <c r="L115" s="38">
        <f t="shared" si="2"/>
        <v>12000000</v>
      </c>
    </row>
    <row r="116" spans="2:12" ht="13">
      <c r="B116" s="9">
        <v>232</v>
      </c>
      <c r="C116" s="1">
        <v>30</v>
      </c>
      <c r="D116" s="1">
        <v>220</v>
      </c>
      <c r="E116" s="1">
        <v>4</v>
      </c>
      <c r="F116" s="1">
        <f t="shared" si="0"/>
        <v>10000</v>
      </c>
      <c r="G116" s="1">
        <v>4</v>
      </c>
      <c r="H116" s="1">
        <v>5</v>
      </c>
      <c r="I116" s="10">
        <f t="shared" si="1"/>
        <v>3666666.666666667</v>
      </c>
      <c r="L116" s="38">
        <f t="shared" si="2"/>
        <v>3333333.3333333335</v>
      </c>
    </row>
    <row r="117" spans="2:12" ht="13">
      <c r="B117" s="9">
        <v>232</v>
      </c>
      <c r="C117" s="1">
        <v>30</v>
      </c>
      <c r="D117" s="1">
        <v>220</v>
      </c>
      <c r="E117" s="1">
        <v>5</v>
      </c>
      <c r="F117" s="1">
        <f t="shared" si="0"/>
        <v>10000</v>
      </c>
      <c r="G117" s="1">
        <v>4</v>
      </c>
      <c r="H117" s="1">
        <v>5</v>
      </c>
      <c r="I117" s="10">
        <f t="shared" si="1"/>
        <v>3666666.666666667</v>
      </c>
      <c r="L117" s="38">
        <f t="shared" si="2"/>
        <v>3333333.3333333335</v>
      </c>
    </row>
    <row r="118" spans="2:12" ht="13">
      <c r="B118" s="9">
        <v>232</v>
      </c>
      <c r="C118" s="1">
        <v>30</v>
      </c>
      <c r="D118" s="1">
        <v>220</v>
      </c>
      <c r="E118" s="1">
        <v>6</v>
      </c>
      <c r="F118" s="1">
        <f t="shared" si="0"/>
        <v>10000</v>
      </c>
      <c r="G118" s="1">
        <v>4</v>
      </c>
      <c r="H118" s="1">
        <v>2</v>
      </c>
      <c r="I118" s="10">
        <f t="shared" si="1"/>
        <v>1466666.6666666665</v>
      </c>
      <c r="L118" s="38">
        <f t="shared" si="2"/>
        <v>1333333.3333333333</v>
      </c>
    </row>
    <row r="119" spans="2:12" ht="13">
      <c r="B119" s="9">
        <v>460</v>
      </c>
      <c r="C119" s="1">
        <v>30</v>
      </c>
      <c r="D119" s="1">
        <v>220</v>
      </c>
      <c r="E119" s="1">
        <v>4</v>
      </c>
      <c r="F119" s="1">
        <f t="shared" si="0"/>
        <v>10000</v>
      </c>
      <c r="G119" s="1">
        <v>4</v>
      </c>
      <c r="H119" s="1">
        <v>17</v>
      </c>
      <c r="I119" s="10">
        <f t="shared" si="1"/>
        <v>12466666.666666668</v>
      </c>
      <c r="L119" s="38">
        <f t="shared" si="2"/>
        <v>11333333.333333334</v>
      </c>
    </row>
    <row r="120" spans="2:12" ht="13">
      <c r="B120" s="9">
        <v>460</v>
      </c>
      <c r="C120" s="1">
        <v>30</v>
      </c>
      <c r="D120" s="1">
        <v>220</v>
      </c>
      <c r="E120" s="1">
        <v>5</v>
      </c>
      <c r="F120" s="1">
        <f t="shared" si="0"/>
        <v>10000</v>
      </c>
      <c r="G120" s="1">
        <v>4</v>
      </c>
      <c r="H120" s="1">
        <v>27</v>
      </c>
      <c r="I120" s="10">
        <f t="shared" si="1"/>
        <v>19800000</v>
      </c>
      <c r="L120" s="38">
        <f t="shared" si="2"/>
        <v>18000000</v>
      </c>
    </row>
    <row r="121" spans="2:12" ht="13">
      <c r="B121" s="9">
        <v>460</v>
      </c>
      <c r="C121" s="1">
        <v>30</v>
      </c>
      <c r="D121" s="1">
        <v>220</v>
      </c>
      <c r="E121" s="1">
        <v>6</v>
      </c>
      <c r="F121" s="1">
        <f t="shared" si="0"/>
        <v>10000</v>
      </c>
      <c r="G121" s="1">
        <v>4</v>
      </c>
      <c r="H121" s="1">
        <v>14</v>
      </c>
      <c r="I121" s="10">
        <f t="shared" si="1"/>
        <v>10266666.666666668</v>
      </c>
      <c r="L121" s="38">
        <f t="shared" si="2"/>
        <v>9333333.333333334</v>
      </c>
    </row>
    <row r="122" spans="2:12" ht="13">
      <c r="B122" s="9">
        <v>550</v>
      </c>
      <c r="C122" s="1">
        <v>30</v>
      </c>
      <c r="D122" s="1">
        <v>220</v>
      </c>
      <c r="E122" s="1">
        <v>4</v>
      </c>
      <c r="F122" s="1">
        <f t="shared" si="0"/>
        <v>1000</v>
      </c>
      <c r="G122" s="1">
        <v>3</v>
      </c>
      <c r="H122" s="1">
        <v>23</v>
      </c>
      <c r="I122" s="10">
        <f t="shared" si="1"/>
        <v>1686666.6666666667</v>
      </c>
      <c r="L122" s="38">
        <f t="shared" si="2"/>
        <v>1533333.3333333335</v>
      </c>
    </row>
    <row r="123" spans="2:12" ht="13">
      <c r="B123" s="9">
        <v>550</v>
      </c>
      <c r="C123" s="1">
        <v>30</v>
      </c>
      <c r="D123" s="1">
        <v>220</v>
      </c>
      <c r="E123" s="1">
        <v>5</v>
      </c>
      <c r="F123" s="1">
        <f t="shared" si="0"/>
        <v>1000</v>
      </c>
      <c r="G123" s="1">
        <v>3</v>
      </c>
      <c r="H123" s="1">
        <v>16</v>
      </c>
      <c r="I123" s="10">
        <f t="shared" si="1"/>
        <v>1173333.3333333333</v>
      </c>
      <c r="L123" s="38">
        <f t="shared" si="2"/>
        <v>1066666.6666666665</v>
      </c>
    </row>
    <row r="124" spans="2:12" ht="13">
      <c r="B124" s="9">
        <v>550</v>
      </c>
      <c r="C124" s="1">
        <v>30</v>
      </c>
      <c r="D124" s="1">
        <v>220</v>
      </c>
      <c r="E124" s="1">
        <v>6</v>
      </c>
      <c r="F124" s="1">
        <f t="shared" si="0"/>
        <v>1000</v>
      </c>
      <c r="G124" s="1">
        <v>3</v>
      </c>
      <c r="H124" s="1">
        <v>27</v>
      </c>
      <c r="I124" s="10">
        <f t="shared" si="1"/>
        <v>1980000</v>
      </c>
      <c r="L124" s="38">
        <f t="shared" si="2"/>
        <v>1800000</v>
      </c>
    </row>
    <row r="125" spans="2:12" ht="13">
      <c r="B125" s="9">
        <v>253</v>
      </c>
      <c r="C125" s="1">
        <v>30</v>
      </c>
      <c r="D125" s="1">
        <v>220</v>
      </c>
      <c r="E125" s="1">
        <v>4</v>
      </c>
      <c r="F125" s="1">
        <f t="shared" si="0"/>
        <v>1000</v>
      </c>
      <c r="G125" s="1">
        <v>3</v>
      </c>
      <c r="H125" s="1">
        <v>21</v>
      </c>
      <c r="I125" s="10">
        <f t="shared" si="1"/>
        <v>1540000</v>
      </c>
      <c r="L125" s="38">
        <f t="shared" si="2"/>
        <v>1400000</v>
      </c>
    </row>
    <row r="126" spans="2:12" ht="13">
      <c r="B126" s="9">
        <v>253</v>
      </c>
      <c r="C126" s="1">
        <v>30</v>
      </c>
      <c r="D126" s="1">
        <v>220</v>
      </c>
      <c r="E126" s="1">
        <v>5</v>
      </c>
      <c r="F126" s="1">
        <f t="shared" si="0"/>
        <v>1000</v>
      </c>
      <c r="G126" s="1">
        <v>3</v>
      </c>
      <c r="H126" s="1">
        <v>43</v>
      </c>
      <c r="I126" s="10">
        <f t="shared" si="1"/>
        <v>3153333.3333333335</v>
      </c>
      <c r="L126" s="38">
        <f t="shared" si="2"/>
        <v>2866666.666666667</v>
      </c>
    </row>
    <row r="127" spans="2:12" ht="13">
      <c r="B127" s="9">
        <v>253</v>
      </c>
      <c r="C127" s="1">
        <v>30</v>
      </c>
      <c r="D127" s="1">
        <v>220</v>
      </c>
      <c r="E127" s="1">
        <v>6</v>
      </c>
      <c r="F127" s="1">
        <f t="shared" si="0"/>
        <v>1000</v>
      </c>
      <c r="G127" s="1">
        <v>3</v>
      </c>
      <c r="H127" s="1">
        <v>24</v>
      </c>
      <c r="I127" s="10">
        <f t="shared" si="1"/>
        <v>1760000</v>
      </c>
      <c r="L127" s="38">
        <f t="shared" si="2"/>
        <v>1600000</v>
      </c>
    </row>
    <row r="128" spans="2:12" ht="13">
      <c r="B128" s="9">
        <v>163</v>
      </c>
      <c r="C128" s="1">
        <v>30</v>
      </c>
      <c r="D128" s="1">
        <v>220</v>
      </c>
      <c r="E128" s="1">
        <v>4</v>
      </c>
      <c r="F128" s="1">
        <f t="shared" si="0"/>
        <v>10000</v>
      </c>
      <c r="G128" s="1">
        <v>4</v>
      </c>
      <c r="H128" s="1">
        <v>11</v>
      </c>
      <c r="I128" s="10">
        <f t="shared" si="1"/>
        <v>8066666.666666666</v>
      </c>
      <c r="L128" s="38">
        <f t="shared" si="2"/>
        <v>7333333.333333333</v>
      </c>
    </row>
    <row r="129" spans="2:12" ht="13">
      <c r="B129" s="9">
        <v>163</v>
      </c>
      <c r="C129" s="1">
        <v>30</v>
      </c>
      <c r="D129" s="1">
        <v>220</v>
      </c>
      <c r="E129" s="1">
        <v>5</v>
      </c>
      <c r="F129" s="1">
        <f t="shared" si="0"/>
        <v>10000</v>
      </c>
      <c r="G129" s="1">
        <v>4</v>
      </c>
      <c r="H129" s="1">
        <v>21</v>
      </c>
      <c r="I129" s="10">
        <f t="shared" si="1"/>
        <v>15400000</v>
      </c>
      <c r="L129" s="38">
        <f t="shared" si="2"/>
        <v>14000000</v>
      </c>
    </row>
    <row r="130" spans="2:12" ht="13">
      <c r="B130" s="9">
        <v>163</v>
      </c>
      <c r="C130" s="1">
        <v>30</v>
      </c>
      <c r="D130" s="1">
        <v>220</v>
      </c>
      <c r="E130" s="1">
        <v>6</v>
      </c>
      <c r="F130" s="1">
        <f t="shared" si="0"/>
        <v>10000</v>
      </c>
      <c r="G130" s="1">
        <v>4</v>
      </c>
      <c r="H130" s="1">
        <v>18</v>
      </c>
      <c r="I130" s="10">
        <f t="shared" si="1"/>
        <v>13200000</v>
      </c>
      <c r="L130" s="38">
        <f t="shared" si="2"/>
        <v>12000000</v>
      </c>
    </row>
    <row r="131" spans="2:12" ht="13">
      <c r="B131" s="9">
        <v>228</v>
      </c>
      <c r="C131" s="1">
        <v>30</v>
      </c>
      <c r="D131" s="1">
        <v>220</v>
      </c>
      <c r="E131" s="1">
        <v>4</v>
      </c>
      <c r="F131" s="1">
        <f t="shared" si="0"/>
        <v>1000</v>
      </c>
      <c r="G131" s="1">
        <v>3</v>
      </c>
      <c r="H131" s="1">
        <v>22</v>
      </c>
      <c r="I131" s="10">
        <f t="shared" si="1"/>
        <v>1613333.3333333333</v>
      </c>
      <c r="L131" s="38">
        <f t="shared" si="2"/>
        <v>1466666.6666666665</v>
      </c>
    </row>
    <row r="132" spans="2:12" ht="13">
      <c r="B132" s="9">
        <v>228</v>
      </c>
      <c r="C132" s="1">
        <v>30</v>
      </c>
      <c r="D132" s="1">
        <v>220</v>
      </c>
      <c r="E132" s="1">
        <v>5</v>
      </c>
      <c r="F132" s="1">
        <f t="shared" si="0"/>
        <v>1000</v>
      </c>
      <c r="G132" s="1">
        <v>3</v>
      </c>
      <c r="H132" s="1">
        <v>20</v>
      </c>
      <c r="I132" s="10">
        <f t="shared" si="1"/>
        <v>1466666.6666666667</v>
      </c>
      <c r="L132" s="38">
        <f t="shared" si="2"/>
        <v>1333333.3333333335</v>
      </c>
    </row>
    <row r="133" spans="2:12" ht="13">
      <c r="B133" s="9">
        <v>228</v>
      </c>
      <c r="C133" s="1">
        <v>30</v>
      </c>
      <c r="D133" s="1">
        <v>220</v>
      </c>
      <c r="E133" s="1">
        <v>6</v>
      </c>
      <c r="F133" s="1">
        <f t="shared" si="0"/>
        <v>1000</v>
      </c>
      <c r="G133" s="1">
        <v>3</v>
      </c>
      <c r="H133" s="1">
        <v>23</v>
      </c>
      <c r="I133" s="10">
        <f t="shared" si="1"/>
        <v>1686666.6666666667</v>
      </c>
      <c r="L133" s="38">
        <f t="shared" si="2"/>
        <v>1533333.3333333335</v>
      </c>
    </row>
    <row r="134" spans="2:12" ht="13">
      <c r="B134" s="9">
        <v>177</v>
      </c>
      <c r="C134" s="1">
        <v>30</v>
      </c>
      <c r="D134" s="1">
        <v>220</v>
      </c>
      <c r="E134" s="1">
        <v>4</v>
      </c>
      <c r="F134" s="1">
        <f t="shared" si="0"/>
        <v>10000</v>
      </c>
      <c r="G134" s="1">
        <v>4</v>
      </c>
      <c r="H134" s="1">
        <v>6</v>
      </c>
      <c r="I134" s="10">
        <f t="shared" si="1"/>
        <v>4400000</v>
      </c>
      <c r="L134" s="38">
        <f t="shared" si="2"/>
        <v>4000000</v>
      </c>
    </row>
    <row r="135" spans="2:12" ht="13">
      <c r="B135" s="9">
        <v>177</v>
      </c>
      <c r="C135" s="1">
        <v>30</v>
      </c>
      <c r="D135" s="1">
        <v>220</v>
      </c>
      <c r="E135" s="1">
        <v>5</v>
      </c>
      <c r="F135" s="1">
        <f t="shared" si="0"/>
        <v>10000</v>
      </c>
      <c r="G135" s="1">
        <v>4</v>
      </c>
      <c r="H135" s="1">
        <v>12</v>
      </c>
      <c r="I135" s="10">
        <f t="shared" si="1"/>
        <v>8800000</v>
      </c>
      <c r="L135" s="38">
        <f t="shared" si="2"/>
        <v>8000000</v>
      </c>
    </row>
    <row r="136" spans="2:12" ht="13">
      <c r="B136" s="9">
        <v>177</v>
      </c>
      <c r="C136" s="1">
        <v>30</v>
      </c>
      <c r="D136" s="1">
        <v>220</v>
      </c>
      <c r="E136" s="1">
        <v>6</v>
      </c>
      <c r="F136" s="1">
        <f t="shared" si="0"/>
        <v>10000</v>
      </c>
      <c r="G136" s="1">
        <v>4</v>
      </c>
      <c r="H136" s="1">
        <v>3</v>
      </c>
      <c r="I136" s="10">
        <f t="shared" si="1"/>
        <v>2200000</v>
      </c>
      <c r="L136" s="38">
        <f t="shared" si="2"/>
        <v>2000000</v>
      </c>
    </row>
    <row r="137" spans="2:12" ht="13">
      <c r="B137" s="9" t="s">
        <v>43</v>
      </c>
      <c r="C137" s="1">
        <v>42</v>
      </c>
      <c r="D137" s="1">
        <v>215</v>
      </c>
      <c r="E137" s="1">
        <v>4</v>
      </c>
      <c r="F137" s="1">
        <f t="shared" si="0"/>
        <v>1000</v>
      </c>
      <c r="G137" s="1">
        <v>3</v>
      </c>
      <c r="H137" s="1">
        <v>21</v>
      </c>
      <c r="I137" s="10">
        <f t="shared" si="1"/>
        <v>1505000</v>
      </c>
      <c r="L137" s="38">
        <f t="shared" si="2"/>
        <v>1400000</v>
      </c>
    </row>
    <row r="138" spans="2:12" ht="13">
      <c r="B138" s="9" t="s">
        <v>43</v>
      </c>
      <c r="C138" s="1">
        <v>42</v>
      </c>
      <c r="D138" s="1">
        <v>215</v>
      </c>
      <c r="E138" s="1">
        <v>5</v>
      </c>
      <c r="F138" s="1">
        <f t="shared" si="0"/>
        <v>1000</v>
      </c>
      <c r="G138" s="1">
        <v>3</v>
      </c>
      <c r="H138" s="1">
        <v>26</v>
      </c>
      <c r="I138" s="10">
        <f t="shared" si="1"/>
        <v>1863333.3333333333</v>
      </c>
      <c r="L138" s="38">
        <f t="shared" si="2"/>
        <v>1733333.3333333333</v>
      </c>
    </row>
    <row r="139" spans="2:12" ht="13">
      <c r="B139" s="9" t="s">
        <v>43</v>
      </c>
      <c r="C139" s="1">
        <v>42</v>
      </c>
      <c r="D139" s="1">
        <v>215</v>
      </c>
      <c r="E139" s="1">
        <v>6</v>
      </c>
      <c r="F139" s="1">
        <f t="shared" si="0"/>
        <v>1000</v>
      </c>
      <c r="G139" s="1">
        <v>3</v>
      </c>
      <c r="H139" s="1">
        <v>30</v>
      </c>
      <c r="I139" s="10">
        <f t="shared" si="1"/>
        <v>2150000</v>
      </c>
      <c r="L139" s="38">
        <f t="shared" si="2"/>
        <v>2000000</v>
      </c>
    </row>
    <row r="140" spans="2:12" ht="13">
      <c r="B140" s="9" t="s">
        <v>5</v>
      </c>
      <c r="C140" s="1">
        <v>42</v>
      </c>
      <c r="D140" s="1">
        <v>215</v>
      </c>
      <c r="E140" s="1">
        <v>4</v>
      </c>
      <c r="F140" s="1">
        <f t="shared" si="0"/>
        <v>10000</v>
      </c>
      <c r="G140" s="1">
        <v>4</v>
      </c>
      <c r="H140" s="1">
        <v>14</v>
      </c>
      <c r="I140" s="10">
        <f t="shared" si="1"/>
        <v>10033333.333333334</v>
      </c>
      <c r="L140" s="38">
        <f t="shared" si="2"/>
        <v>9333333.333333334</v>
      </c>
    </row>
    <row r="141" spans="2:12" ht="13">
      <c r="B141" s="9" t="s">
        <v>5</v>
      </c>
      <c r="C141" s="1">
        <v>42</v>
      </c>
      <c r="D141" s="1">
        <v>215</v>
      </c>
      <c r="E141" s="1">
        <v>5</v>
      </c>
      <c r="F141" s="1">
        <f t="shared" si="0"/>
        <v>10000</v>
      </c>
      <c r="G141" s="1">
        <v>4</v>
      </c>
      <c r="H141" s="1">
        <v>7</v>
      </c>
      <c r="I141" s="10">
        <f t="shared" si="1"/>
        <v>5016666.666666667</v>
      </c>
      <c r="L141" s="38">
        <f t="shared" si="2"/>
        <v>4666666.666666667</v>
      </c>
    </row>
    <row r="142" spans="2:12" ht="13">
      <c r="B142" s="9" t="s">
        <v>5</v>
      </c>
      <c r="C142" s="1">
        <v>42</v>
      </c>
      <c r="D142" s="1">
        <v>215</v>
      </c>
      <c r="E142" s="1">
        <v>6</v>
      </c>
      <c r="F142" s="1">
        <f t="shared" si="0"/>
        <v>10000</v>
      </c>
      <c r="G142" s="1">
        <v>4</v>
      </c>
      <c r="H142" s="1">
        <v>9</v>
      </c>
      <c r="I142" s="10">
        <f t="shared" si="1"/>
        <v>6450000</v>
      </c>
      <c r="L142" s="38">
        <f t="shared" si="2"/>
        <v>6000000</v>
      </c>
    </row>
    <row r="143" spans="2:12" ht="13">
      <c r="B143" s="9">
        <v>232</v>
      </c>
      <c r="C143" s="1">
        <v>42</v>
      </c>
      <c r="D143" s="1">
        <v>215</v>
      </c>
      <c r="E143" s="1">
        <v>4</v>
      </c>
      <c r="F143" s="1">
        <f t="shared" si="0"/>
        <v>10000</v>
      </c>
      <c r="G143" s="1">
        <v>4</v>
      </c>
      <c r="H143" s="1">
        <v>37</v>
      </c>
      <c r="I143" s="10">
        <f t="shared" si="1"/>
        <v>26516666.666666668</v>
      </c>
      <c r="L143" s="38">
        <f t="shared" si="2"/>
        <v>24666666.666666668</v>
      </c>
    </row>
    <row r="144" spans="2:12" ht="13">
      <c r="B144" s="9">
        <v>232</v>
      </c>
      <c r="C144" s="1">
        <v>42</v>
      </c>
      <c r="D144" s="1">
        <v>215</v>
      </c>
      <c r="E144" s="1">
        <v>5</v>
      </c>
      <c r="F144" s="1">
        <f t="shared" si="0"/>
        <v>10000</v>
      </c>
      <c r="G144" s="1">
        <v>4</v>
      </c>
      <c r="H144" s="1">
        <v>25</v>
      </c>
      <c r="I144" s="10">
        <f t="shared" si="1"/>
        <v>17916666.666666668</v>
      </c>
      <c r="L144" s="38">
        <f t="shared" si="2"/>
        <v>16666666.666666668</v>
      </c>
    </row>
    <row r="145" spans="2:12" ht="13">
      <c r="B145" s="9">
        <v>232</v>
      </c>
      <c r="C145" s="1">
        <v>42</v>
      </c>
      <c r="D145" s="1">
        <v>215</v>
      </c>
      <c r="E145" s="1">
        <v>6</v>
      </c>
      <c r="F145" s="1">
        <f t="shared" si="0"/>
        <v>10000</v>
      </c>
      <c r="G145" s="1">
        <v>4</v>
      </c>
      <c r="H145" s="1">
        <v>24</v>
      </c>
      <c r="I145" s="10">
        <f t="shared" si="1"/>
        <v>17200000</v>
      </c>
      <c r="L145" s="38">
        <f t="shared" si="2"/>
        <v>16000000</v>
      </c>
    </row>
    <row r="146" spans="2:12" ht="13">
      <c r="B146" s="9">
        <v>460</v>
      </c>
      <c r="C146" s="1">
        <v>42</v>
      </c>
      <c r="D146" s="1">
        <v>215</v>
      </c>
      <c r="E146" s="1">
        <v>4</v>
      </c>
      <c r="F146" s="1">
        <f t="shared" si="0"/>
        <v>10000</v>
      </c>
      <c r="G146" s="1">
        <v>4</v>
      </c>
      <c r="H146" s="1">
        <v>36</v>
      </c>
      <c r="I146" s="10">
        <f t="shared" si="1"/>
        <v>25800000</v>
      </c>
      <c r="L146" s="38">
        <f t="shared" si="2"/>
        <v>24000000</v>
      </c>
    </row>
    <row r="147" spans="2:12" ht="13">
      <c r="B147" s="9">
        <v>460</v>
      </c>
      <c r="C147" s="1">
        <v>42</v>
      </c>
      <c r="D147" s="1">
        <v>215</v>
      </c>
      <c r="E147" s="1">
        <v>5</v>
      </c>
      <c r="F147" s="1">
        <f t="shared" si="0"/>
        <v>10000</v>
      </c>
      <c r="G147" s="1">
        <v>4</v>
      </c>
      <c r="H147" s="1">
        <v>35</v>
      </c>
      <c r="I147" s="10">
        <f t="shared" si="1"/>
        <v>25083333.333333332</v>
      </c>
      <c r="L147" s="38">
        <f t="shared" si="2"/>
        <v>23333333.333333332</v>
      </c>
    </row>
    <row r="148" spans="2:12" ht="13">
      <c r="B148" s="9">
        <v>460</v>
      </c>
      <c r="C148" s="1">
        <v>42</v>
      </c>
      <c r="D148" s="1">
        <v>215</v>
      </c>
      <c r="E148" s="1">
        <v>6</v>
      </c>
      <c r="F148" s="1">
        <f t="shared" si="0"/>
        <v>10000</v>
      </c>
      <c r="G148" s="1">
        <v>4</v>
      </c>
      <c r="H148" s="1">
        <v>25</v>
      </c>
      <c r="I148" s="10">
        <f t="shared" si="1"/>
        <v>17916666.666666668</v>
      </c>
      <c r="L148" s="38">
        <f t="shared" si="2"/>
        <v>16666666.666666668</v>
      </c>
    </row>
    <row r="149" spans="2:12" ht="13">
      <c r="B149" s="9">
        <v>550</v>
      </c>
      <c r="C149" s="1">
        <v>42</v>
      </c>
      <c r="D149" s="1">
        <v>215</v>
      </c>
      <c r="E149" s="1">
        <v>4</v>
      </c>
      <c r="F149" s="1">
        <f t="shared" si="0"/>
        <v>10000</v>
      </c>
      <c r="G149" s="1">
        <v>4</v>
      </c>
      <c r="H149" s="1">
        <v>9</v>
      </c>
      <c r="I149" s="10">
        <f t="shared" si="1"/>
        <v>6450000</v>
      </c>
      <c r="L149" s="38">
        <f t="shared" si="2"/>
        <v>6000000</v>
      </c>
    </row>
    <row r="150" spans="2:12" ht="13">
      <c r="B150" s="9">
        <v>550</v>
      </c>
      <c r="C150" s="1">
        <v>42</v>
      </c>
      <c r="D150" s="1">
        <v>215</v>
      </c>
      <c r="E150" s="1">
        <v>5</v>
      </c>
      <c r="F150" s="1">
        <f t="shared" si="0"/>
        <v>10000</v>
      </c>
      <c r="G150" s="1">
        <v>4</v>
      </c>
      <c r="H150" s="1">
        <v>15</v>
      </c>
      <c r="I150" s="10">
        <f t="shared" si="1"/>
        <v>10750000</v>
      </c>
      <c r="L150" s="38">
        <f t="shared" si="2"/>
        <v>10000000</v>
      </c>
    </row>
    <row r="151" spans="2:12" ht="13">
      <c r="B151" s="9">
        <v>550</v>
      </c>
      <c r="C151" s="1">
        <v>42</v>
      </c>
      <c r="D151" s="1">
        <v>215</v>
      </c>
      <c r="E151" s="1">
        <v>6</v>
      </c>
      <c r="F151" s="1">
        <f t="shared" si="0"/>
        <v>10000</v>
      </c>
      <c r="G151" s="1">
        <v>4</v>
      </c>
      <c r="H151" s="1">
        <v>14</v>
      </c>
      <c r="I151" s="10">
        <f t="shared" si="1"/>
        <v>10033333.333333334</v>
      </c>
      <c r="L151" s="38">
        <f t="shared" si="2"/>
        <v>9333333.333333334</v>
      </c>
    </row>
    <row r="152" spans="2:12" ht="13">
      <c r="B152" s="9">
        <v>253</v>
      </c>
      <c r="C152" s="1">
        <v>42</v>
      </c>
      <c r="D152" s="1">
        <v>215</v>
      </c>
      <c r="E152" s="1">
        <v>4</v>
      </c>
      <c r="F152" s="1">
        <f t="shared" si="0"/>
        <v>10000</v>
      </c>
      <c r="G152" s="1">
        <v>4</v>
      </c>
      <c r="H152" s="1">
        <v>9</v>
      </c>
      <c r="I152" s="10">
        <f t="shared" si="1"/>
        <v>6450000</v>
      </c>
      <c r="L152" s="38">
        <f t="shared" si="2"/>
        <v>6000000</v>
      </c>
    </row>
    <row r="153" spans="2:12" ht="13">
      <c r="B153" s="9">
        <v>253</v>
      </c>
      <c r="C153" s="1">
        <v>42</v>
      </c>
      <c r="D153" s="1">
        <v>215</v>
      </c>
      <c r="E153" s="1">
        <v>5</v>
      </c>
      <c r="F153" s="1">
        <f t="shared" si="0"/>
        <v>1000</v>
      </c>
      <c r="G153" s="1">
        <v>3</v>
      </c>
      <c r="H153" s="1">
        <v>5</v>
      </c>
      <c r="I153" s="10">
        <f t="shared" si="1"/>
        <v>358333.33333333337</v>
      </c>
      <c r="L153" s="38">
        <f t="shared" si="2"/>
        <v>333333.33333333337</v>
      </c>
    </row>
    <row r="154" spans="2:12" ht="13">
      <c r="B154" s="9">
        <v>253</v>
      </c>
      <c r="C154" s="1">
        <v>42</v>
      </c>
      <c r="D154" s="1">
        <v>215</v>
      </c>
      <c r="E154" s="1">
        <v>6</v>
      </c>
      <c r="F154" s="1">
        <f t="shared" si="0"/>
        <v>10000</v>
      </c>
      <c r="G154" s="1">
        <v>4</v>
      </c>
      <c r="H154" s="1">
        <v>8</v>
      </c>
      <c r="I154" s="10">
        <f t="shared" si="1"/>
        <v>5733333.333333333</v>
      </c>
      <c r="L154" s="38">
        <f t="shared" si="2"/>
        <v>5333333.333333333</v>
      </c>
    </row>
    <row r="155" spans="2:12" ht="13">
      <c r="B155" s="9">
        <v>163</v>
      </c>
      <c r="C155" s="1">
        <v>42</v>
      </c>
      <c r="D155" s="1">
        <v>215</v>
      </c>
      <c r="E155" s="1">
        <v>4</v>
      </c>
      <c r="F155" s="1">
        <f t="shared" si="0"/>
        <v>10000</v>
      </c>
      <c r="G155" s="1">
        <v>4</v>
      </c>
      <c r="H155" s="1">
        <v>16</v>
      </c>
      <c r="I155" s="10">
        <f t="shared" si="1"/>
        <v>11466666.666666666</v>
      </c>
      <c r="L155" s="38">
        <f t="shared" si="2"/>
        <v>10666666.666666666</v>
      </c>
    </row>
    <row r="156" spans="2:12" ht="13">
      <c r="B156" s="9">
        <v>163</v>
      </c>
      <c r="C156" s="1">
        <v>42</v>
      </c>
      <c r="D156" s="1">
        <v>215</v>
      </c>
      <c r="E156" s="1">
        <v>5</v>
      </c>
      <c r="F156" s="1">
        <f t="shared" si="0"/>
        <v>10000</v>
      </c>
      <c r="G156" s="1">
        <v>4</v>
      </c>
      <c r="H156" s="1">
        <v>24</v>
      </c>
      <c r="I156" s="10">
        <f t="shared" si="1"/>
        <v>17200000</v>
      </c>
      <c r="L156" s="38">
        <f t="shared" si="2"/>
        <v>16000000</v>
      </c>
    </row>
    <row r="157" spans="2:12" ht="13">
      <c r="B157" s="9">
        <v>163</v>
      </c>
      <c r="C157" s="1">
        <v>42</v>
      </c>
      <c r="D157" s="1">
        <v>215</v>
      </c>
      <c r="E157" s="1">
        <v>6</v>
      </c>
      <c r="F157" s="1">
        <f t="shared" si="0"/>
        <v>10000</v>
      </c>
      <c r="G157" s="1">
        <v>4</v>
      </c>
      <c r="H157" s="1">
        <v>15</v>
      </c>
      <c r="I157" s="10">
        <f t="shared" si="1"/>
        <v>10750000</v>
      </c>
      <c r="L157" s="38">
        <f t="shared" si="2"/>
        <v>10000000</v>
      </c>
    </row>
    <row r="158" spans="2:12" ht="13">
      <c r="B158" s="9">
        <v>228</v>
      </c>
      <c r="C158" s="1">
        <v>42</v>
      </c>
      <c r="D158" s="1">
        <v>215</v>
      </c>
      <c r="E158" s="1">
        <v>4</v>
      </c>
      <c r="F158" s="1">
        <f t="shared" si="0"/>
        <v>10000</v>
      </c>
      <c r="G158" s="1">
        <v>4</v>
      </c>
      <c r="H158" s="1">
        <v>7</v>
      </c>
      <c r="I158" s="10">
        <f t="shared" si="1"/>
        <v>5016666.666666667</v>
      </c>
      <c r="L158" s="38">
        <f t="shared" si="2"/>
        <v>4666666.666666667</v>
      </c>
    </row>
    <row r="159" spans="2:12" ht="13">
      <c r="B159" s="9">
        <v>228</v>
      </c>
      <c r="C159" s="1">
        <v>42</v>
      </c>
      <c r="D159" s="1">
        <v>215</v>
      </c>
      <c r="E159" s="1">
        <v>5</v>
      </c>
      <c r="F159" s="1">
        <f t="shared" si="0"/>
        <v>10000</v>
      </c>
      <c r="G159" s="1">
        <v>4</v>
      </c>
      <c r="H159" s="1">
        <v>8</v>
      </c>
      <c r="I159" s="10">
        <f t="shared" si="1"/>
        <v>5733333.333333333</v>
      </c>
      <c r="L159" s="38">
        <f t="shared" si="2"/>
        <v>5333333.333333333</v>
      </c>
    </row>
    <row r="160" spans="2:12" ht="13">
      <c r="B160" s="9">
        <v>228</v>
      </c>
      <c r="C160" s="1">
        <v>42</v>
      </c>
      <c r="D160" s="1">
        <v>215</v>
      </c>
      <c r="E160" s="1">
        <v>6</v>
      </c>
      <c r="F160" s="1">
        <f t="shared" si="0"/>
        <v>10000</v>
      </c>
      <c r="G160" s="1">
        <v>4</v>
      </c>
      <c r="H160" s="1">
        <v>5</v>
      </c>
      <c r="I160" s="10">
        <f t="shared" si="1"/>
        <v>3583333.3333333335</v>
      </c>
      <c r="L160" s="38">
        <f t="shared" si="2"/>
        <v>3333333.3333333335</v>
      </c>
    </row>
    <row r="161" spans="2:12" ht="13">
      <c r="B161" s="9">
        <v>177</v>
      </c>
      <c r="C161" s="1">
        <v>42</v>
      </c>
      <c r="D161" s="1">
        <v>215</v>
      </c>
      <c r="E161" s="1">
        <v>4</v>
      </c>
      <c r="F161" s="1">
        <f t="shared" si="0"/>
        <v>10000</v>
      </c>
      <c r="G161" s="1">
        <v>4</v>
      </c>
      <c r="H161" s="1">
        <v>2</v>
      </c>
      <c r="I161" s="10">
        <f t="shared" si="1"/>
        <v>1433333.3333333333</v>
      </c>
      <c r="L161" s="38">
        <f t="shared" si="2"/>
        <v>1333333.3333333333</v>
      </c>
    </row>
    <row r="162" spans="2:12" ht="13">
      <c r="B162" s="9">
        <v>177</v>
      </c>
      <c r="C162" s="1">
        <v>42</v>
      </c>
      <c r="D162" s="1">
        <v>215</v>
      </c>
      <c r="E162" s="1">
        <v>5</v>
      </c>
      <c r="F162" s="1">
        <f t="shared" si="0"/>
        <v>10000</v>
      </c>
      <c r="G162" s="1">
        <v>4</v>
      </c>
      <c r="H162" s="1">
        <v>4</v>
      </c>
      <c r="I162" s="10">
        <f t="shared" si="1"/>
        <v>2866666.6666666665</v>
      </c>
      <c r="L162" s="38">
        <f t="shared" si="2"/>
        <v>2666666.6666666665</v>
      </c>
    </row>
    <row r="163" spans="2:12" ht="13">
      <c r="B163" s="9">
        <v>177</v>
      </c>
      <c r="C163" s="1">
        <v>42</v>
      </c>
      <c r="D163" s="1">
        <v>215</v>
      </c>
      <c r="E163" s="1">
        <v>6</v>
      </c>
      <c r="F163" s="1">
        <f t="shared" si="0"/>
        <v>10000</v>
      </c>
      <c r="G163" s="1">
        <v>4</v>
      </c>
      <c r="H163" s="1">
        <v>5</v>
      </c>
      <c r="I163" s="10">
        <f t="shared" si="1"/>
        <v>3583333.3333333335</v>
      </c>
      <c r="L163" s="38">
        <f t="shared" si="2"/>
        <v>3333333.3333333335</v>
      </c>
    </row>
    <row r="164" spans="2:12" ht="13">
      <c r="B164" s="9" t="s">
        <v>43</v>
      </c>
      <c r="C164" s="1">
        <v>48</v>
      </c>
      <c r="D164" s="1">
        <v>210</v>
      </c>
      <c r="E164" s="1">
        <v>4</v>
      </c>
      <c r="F164" s="1">
        <f t="shared" si="0"/>
        <v>10000</v>
      </c>
      <c r="G164" s="1">
        <v>4</v>
      </c>
      <c r="H164" s="1">
        <v>8</v>
      </c>
      <c r="I164" s="10">
        <f t="shared" si="1"/>
        <v>5599999.9999999991</v>
      </c>
      <c r="L164" s="38">
        <f t="shared" si="2"/>
        <v>5333333.333333333</v>
      </c>
    </row>
    <row r="165" spans="2:12" ht="13">
      <c r="B165" s="9" t="s">
        <v>43</v>
      </c>
      <c r="C165" s="1">
        <v>48</v>
      </c>
      <c r="D165" s="1">
        <v>210</v>
      </c>
      <c r="E165" s="1">
        <v>5</v>
      </c>
      <c r="F165" s="1">
        <f t="shared" si="0"/>
        <v>10000</v>
      </c>
      <c r="G165" s="1">
        <v>4</v>
      </c>
      <c r="H165" s="1">
        <v>9</v>
      </c>
      <c r="I165" s="10">
        <f t="shared" si="1"/>
        <v>6300000</v>
      </c>
      <c r="L165" s="38">
        <f t="shared" si="2"/>
        <v>6000000</v>
      </c>
    </row>
    <row r="166" spans="2:12" ht="13">
      <c r="B166" s="9" t="s">
        <v>43</v>
      </c>
      <c r="C166" s="1">
        <v>48</v>
      </c>
      <c r="D166" s="1">
        <v>210</v>
      </c>
      <c r="E166" s="1">
        <v>6</v>
      </c>
      <c r="F166" s="1">
        <f t="shared" si="0"/>
        <v>1000</v>
      </c>
      <c r="G166" s="1">
        <v>3</v>
      </c>
      <c r="H166" s="1">
        <v>64</v>
      </c>
      <c r="I166" s="10">
        <f t="shared" si="1"/>
        <v>4480000</v>
      </c>
      <c r="L166" s="38">
        <f t="shared" si="2"/>
        <v>4266666.666666666</v>
      </c>
    </row>
    <row r="167" spans="2:12" ht="13">
      <c r="B167" s="9" t="s">
        <v>5</v>
      </c>
      <c r="C167" s="1">
        <v>48</v>
      </c>
      <c r="D167" s="1">
        <v>210</v>
      </c>
      <c r="E167" s="1">
        <v>4</v>
      </c>
      <c r="F167" s="1">
        <f t="shared" si="0"/>
        <v>10000</v>
      </c>
      <c r="G167" s="1">
        <v>4</v>
      </c>
      <c r="H167" s="1">
        <v>12</v>
      </c>
      <c r="I167" s="10">
        <f t="shared" si="1"/>
        <v>8400000</v>
      </c>
      <c r="L167" s="38">
        <f t="shared" si="2"/>
        <v>8000000</v>
      </c>
    </row>
    <row r="168" spans="2:12" ht="13">
      <c r="B168" s="9" t="s">
        <v>5</v>
      </c>
      <c r="C168" s="1">
        <v>48</v>
      </c>
      <c r="D168" s="1">
        <v>210</v>
      </c>
      <c r="E168" s="1">
        <v>5</v>
      </c>
      <c r="F168" s="1">
        <f t="shared" si="0"/>
        <v>10000</v>
      </c>
      <c r="G168" s="1">
        <v>4</v>
      </c>
      <c r="H168" s="1">
        <v>10</v>
      </c>
      <c r="I168" s="10">
        <f t="shared" si="1"/>
        <v>7000000.0000000009</v>
      </c>
      <c r="L168" s="38">
        <f t="shared" si="2"/>
        <v>6666666.666666667</v>
      </c>
    </row>
    <row r="169" spans="2:12" ht="13">
      <c r="B169" s="9" t="s">
        <v>5</v>
      </c>
      <c r="C169" s="1">
        <v>48</v>
      </c>
      <c r="D169" s="1">
        <v>210</v>
      </c>
      <c r="E169" s="1">
        <v>6</v>
      </c>
      <c r="F169" s="1">
        <f t="shared" si="0"/>
        <v>10000</v>
      </c>
      <c r="G169" s="1">
        <v>4</v>
      </c>
      <c r="H169" s="1">
        <v>11</v>
      </c>
      <c r="I169" s="10">
        <f t="shared" si="1"/>
        <v>7699999.9999999991</v>
      </c>
      <c r="L169" s="38">
        <f t="shared" si="2"/>
        <v>7333333.333333333</v>
      </c>
    </row>
    <row r="170" spans="2:12" ht="13">
      <c r="B170" s="9">
        <v>232</v>
      </c>
      <c r="C170" s="1">
        <v>48</v>
      </c>
      <c r="D170" s="1">
        <v>210</v>
      </c>
      <c r="E170" s="1">
        <v>4</v>
      </c>
      <c r="F170" s="1">
        <f t="shared" si="0"/>
        <v>10000</v>
      </c>
      <c r="G170" s="1">
        <v>4</v>
      </c>
      <c r="H170" s="1">
        <v>36</v>
      </c>
      <c r="I170" s="10">
        <f t="shared" si="1"/>
        <v>25200000</v>
      </c>
      <c r="L170" s="38">
        <f t="shared" si="2"/>
        <v>24000000</v>
      </c>
    </row>
    <row r="171" spans="2:12" ht="13">
      <c r="B171" s="9">
        <v>232</v>
      </c>
      <c r="C171" s="1">
        <v>48</v>
      </c>
      <c r="D171" s="1">
        <v>210</v>
      </c>
      <c r="E171" s="1">
        <v>5</v>
      </c>
      <c r="F171" s="1">
        <f t="shared" si="0"/>
        <v>10000</v>
      </c>
      <c r="G171" s="1">
        <v>4</v>
      </c>
      <c r="H171" s="1">
        <v>38</v>
      </c>
      <c r="I171" s="10">
        <f t="shared" si="1"/>
        <v>26599999.999999996</v>
      </c>
      <c r="L171" s="38">
        <f t="shared" si="2"/>
        <v>25333333.333333332</v>
      </c>
    </row>
    <row r="172" spans="2:12" ht="13">
      <c r="B172" s="9">
        <v>232</v>
      </c>
      <c r="C172" s="1">
        <v>48</v>
      </c>
      <c r="D172" s="1">
        <v>210</v>
      </c>
      <c r="E172" s="1">
        <v>6</v>
      </c>
      <c r="F172" s="1">
        <f t="shared" si="0"/>
        <v>10000</v>
      </c>
      <c r="G172" s="1">
        <v>4</v>
      </c>
      <c r="H172" s="1">
        <v>27</v>
      </c>
      <c r="I172" s="10">
        <f t="shared" si="1"/>
        <v>18900000</v>
      </c>
      <c r="L172" s="38">
        <f t="shared" si="2"/>
        <v>18000000</v>
      </c>
    </row>
    <row r="173" spans="2:12" ht="13">
      <c r="B173" s="9">
        <v>460</v>
      </c>
      <c r="C173" s="1">
        <v>48</v>
      </c>
      <c r="D173" s="1">
        <v>210</v>
      </c>
      <c r="E173" s="1">
        <v>4</v>
      </c>
      <c r="F173" s="1">
        <f t="shared" si="0"/>
        <v>10000</v>
      </c>
      <c r="G173" s="1">
        <v>4</v>
      </c>
      <c r="H173" s="1">
        <v>26</v>
      </c>
      <c r="I173" s="10">
        <f t="shared" si="1"/>
        <v>18199999.999999996</v>
      </c>
      <c r="L173" s="38">
        <f t="shared" si="2"/>
        <v>17333333.333333332</v>
      </c>
    </row>
    <row r="174" spans="2:12" ht="13">
      <c r="B174" s="9">
        <v>460</v>
      </c>
      <c r="C174" s="1">
        <v>48</v>
      </c>
      <c r="D174" s="1">
        <v>210</v>
      </c>
      <c r="E174" s="1">
        <v>5</v>
      </c>
      <c r="F174" s="1">
        <f t="shared" si="0"/>
        <v>10000</v>
      </c>
      <c r="G174" s="1">
        <v>4</v>
      </c>
      <c r="H174" s="1">
        <v>30</v>
      </c>
      <c r="I174" s="10">
        <f t="shared" si="1"/>
        <v>21000000</v>
      </c>
      <c r="L174" s="38">
        <f t="shared" si="2"/>
        <v>20000000</v>
      </c>
    </row>
    <row r="175" spans="2:12" ht="13">
      <c r="B175" s="9">
        <v>460</v>
      </c>
      <c r="C175" s="1">
        <v>48</v>
      </c>
      <c r="D175" s="1">
        <v>210</v>
      </c>
      <c r="E175" s="1">
        <v>6</v>
      </c>
      <c r="F175" s="1">
        <f t="shared" si="0"/>
        <v>10000</v>
      </c>
      <c r="G175" s="1">
        <v>4</v>
      </c>
      <c r="H175" s="1">
        <v>23</v>
      </c>
      <c r="I175" s="10">
        <f t="shared" si="1"/>
        <v>16100000.000000002</v>
      </c>
      <c r="L175" s="38">
        <f t="shared" si="2"/>
        <v>15333333.333333334</v>
      </c>
    </row>
    <row r="176" spans="2:12" ht="13">
      <c r="B176" s="9">
        <v>550</v>
      </c>
      <c r="C176" s="1">
        <v>48</v>
      </c>
      <c r="D176" s="1">
        <v>210</v>
      </c>
      <c r="E176" s="1">
        <v>4</v>
      </c>
      <c r="F176" s="1">
        <f t="shared" si="0"/>
        <v>10000</v>
      </c>
      <c r="G176" s="1">
        <v>4</v>
      </c>
      <c r="H176" s="1">
        <v>15</v>
      </c>
      <c r="I176" s="10">
        <f t="shared" si="1"/>
        <v>10500000</v>
      </c>
      <c r="L176" s="38">
        <f t="shared" si="2"/>
        <v>10000000</v>
      </c>
    </row>
    <row r="177" spans="2:12" ht="13">
      <c r="B177" s="9">
        <v>550</v>
      </c>
      <c r="C177" s="1">
        <v>48</v>
      </c>
      <c r="D177" s="1">
        <v>210</v>
      </c>
      <c r="E177" s="1">
        <v>5</v>
      </c>
      <c r="F177" s="1">
        <f t="shared" si="0"/>
        <v>10000</v>
      </c>
      <c r="G177" s="1">
        <v>4</v>
      </c>
      <c r="H177" s="1">
        <v>16</v>
      </c>
      <c r="I177" s="10">
        <f t="shared" si="1"/>
        <v>11199999.999999998</v>
      </c>
      <c r="L177" s="38">
        <f t="shared" si="2"/>
        <v>10666666.666666666</v>
      </c>
    </row>
    <row r="178" spans="2:12" ht="13">
      <c r="B178" s="9">
        <v>550</v>
      </c>
      <c r="C178" s="1">
        <v>48</v>
      </c>
      <c r="D178" s="1">
        <v>210</v>
      </c>
      <c r="E178" s="1">
        <v>6</v>
      </c>
      <c r="F178" s="1">
        <f t="shared" si="0"/>
        <v>10000</v>
      </c>
      <c r="G178" s="1">
        <v>4</v>
      </c>
      <c r="H178" s="1">
        <v>28</v>
      </c>
      <c r="I178" s="10">
        <f t="shared" si="1"/>
        <v>19600000.000000004</v>
      </c>
      <c r="L178" s="38">
        <f t="shared" si="2"/>
        <v>18666666.666666668</v>
      </c>
    </row>
    <row r="179" spans="2:12" ht="13">
      <c r="B179" s="9">
        <v>253</v>
      </c>
      <c r="C179" s="1">
        <v>48</v>
      </c>
      <c r="D179" s="1">
        <v>210</v>
      </c>
      <c r="E179" s="1">
        <v>4</v>
      </c>
      <c r="F179" s="1">
        <f t="shared" si="0"/>
        <v>10000</v>
      </c>
      <c r="G179" s="1">
        <v>4</v>
      </c>
      <c r="H179" s="1">
        <v>3</v>
      </c>
      <c r="I179" s="10">
        <f t="shared" si="1"/>
        <v>2100000</v>
      </c>
      <c r="L179" s="38">
        <f t="shared" si="2"/>
        <v>2000000</v>
      </c>
    </row>
    <row r="180" spans="2:12" ht="13">
      <c r="B180" s="9">
        <v>253</v>
      </c>
      <c r="C180" s="1">
        <v>48</v>
      </c>
      <c r="D180" s="1">
        <v>210</v>
      </c>
      <c r="E180" s="1">
        <v>5</v>
      </c>
      <c r="F180" s="1">
        <f t="shared" si="0"/>
        <v>10000</v>
      </c>
      <c r="G180" s="1">
        <v>4</v>
      </c>
      <c r="H180" s="1">
        <v>13</v>
      </c>
      <c r="I180" s="10">
        <f t="shared" si="1"/>
        <v>9099999.9999999981</v>
      </c>
      <c r="L180" s="38">
        <f t="shared" si="2"/>
        <v>8666666.666666666</v>
      </c>
    </row>
    <row r="181" spans="2:12" ht="13">
      <c r="B181" s="9">
        <v>253</v>
      </c>
      <c r="C181" s="1">
        <v>48</v>
      </c>
      <c r="D181" s="1">
        <v>210</v>
      </c>
      <c r="E181" s="1">
        <v>6</v>
      </c>
      <c r="F181" s="1">
        <f t="shared" si="0"/>
        <v>10000</v>
      </c>
      <c r="G181" s="1">
        <v>4</v>
      </c>
      <c r="H181" s="1">
        <v>5</v>
      </c>
      <c r="I181" s="10">
        <f t="shared" si="1"/>
        <v>3500000.0000000005</v>
      </c>
      <c r="L181" s="38">
        <f t="shared" si="2"/>
        <v>3333333.3333333335</v>
      </c>
    </row>
    <row r="182" spans="2:12" ht="13">
      <c r="B182" s="9">
        <v>163</v>
      </c>
      <c r="C182" s="1">
        <v>48</v>
      </c>
      <c r="D182" s="1">
        <v>210</v>
      </c>
      <c r="E182" s="1">
        <v>4</v>
      </c>
      <c r="F182" s="1">
        <f t="shared" si="0"/>
        <v>10000</v>
      </c>
      <c r="G182" s="1">
        <v>4</v>
      </c>
      <c r="H182" s="1">
        <v>22</v>
      </c>
      <c r="I182" s="10">
        <f t="shared" si="1"/>
        <v>15399999.999999998</v>
      </c>
      <c r="L182" s="38">
        <f t="shared" si="2"/>
        <v>14666666.666666666</v>
      </c>
    </row>
    <row r="183" spans="2:12" ht="13">
      <c r="B183" s="9">
        <v>163</v>
      </c>
      <c r="C183" s="1">
        <v>48</v>
      </c>
      <c r="D183" s="1">
        <v>210</v>
      </c>
      <c r="E183" s="1">
        <v>5</v>
      </c>
      <c r="F183" s="1">
        <f t="shared" si="0"/>
        <v>10000</v>
      </c>
      <c r="G183" s="1">
        <v>4</v>
      </c>
      <c r="H183" s="1">
        <v>25</v>
      </c>
      <c r="I183" s="10">
        <f t="shared" si="1"/>
        <v>17500000.000000004</v>
      </c>
      <c r="L183" s="38">
        <f t="shared" si="2"/>
        <v>16666666.666666668</v>
      </c>
    </row>
    <row r="184" spans="2:12" ht="13">
      <c r="B184" s="9">
        <v>163</v>
      </c>
      <c r="C184" s="1">
        <v>48</v>
      </c>
      <c r="D184" s="1">
        <v>210</v>
      </c>
      <c r="E184" s="1">
        <v>6</v>
      </c>
      <c r="F184" s="1">
        <f t="shared" si="0"/>
        <v>10000</v>
      </c>
      <c r="G184" s="1">
        <v>4</v>
      </c>
      <c r="H184" s="1">
        <v>21</v>
      </c>
      <c r="I184" s="10">
        <f t="shared" si="1"/>
        <v>14700000</v>
      </c>
      <c r="L184" s="38">
        <f t="shared" si="2"/>
        <v>14000000</v>
      </c>
    </row>
    <row r="185" spans="2:12" ht="13">
      <c r="B185" s="9">
        <v>228</v>
      </c>
      <c r="C185" s="1">
        <v>48</v>
      </c>
      <c r="D185" s="1">
        <v>210</v>
      </c>
      <c r="E185" s="1">
        <v>4</v>
      </c>
      <c r="F185" s="1">
        <f t="shared" si="0"/>
        <v>10000</v>
      </c>
      <c r="G185" s="1">
        <v>4</v>
      </c>
      <c r="H185" s="1">
        <v>7</v>
      </c>
      <c r="I185" s="10">
        <f t="shared" si="1"/>
        <v>4900000.0000000009</v>
      </c>
      <c r="L185" s="38">
        <f t="shared" si="2"/>
        <v>4666666.666666667</v>
      </c>
    </row>
    <row r="186" spans="2:12" ht="13">
      <c r="B186" s="9">
        <v>228</v>
      </c>
      <c r="C186" s="1">
        <v>48</v>
      </c>
      <c r="D186" s="1">
        <v>210</v>
      </c>
      <c r="E186" s="1">
        <v>5</v>
      </c>
      <c r="F186" s="1">
        <f t="shared" si="0"/>
        <v>10000</v>
      </c>
      <c r="G186" s="1">
        <v>4</v>
      </c>
      <c r="H186" s="1">
        <v>5</v>
      </c>
      <c r="I186" s="10">
        <f t="shared" si="1"/>
        <v>3500000.0000000005</v>
      </c>
      <c r="L186" s="38">
        <f t="shared" si="2"/>
        <v>3333333.3333333335</v>
      </c>
    </row>
    <row r="187" spans="2:12" ht="13">
      <c r="B187" s="9">
        <v>228</v>
      </c>
      <c r="C187" s="1">
        <v>48</v>
      </c>
      <c r="D187" s="1">
        <v>210</v>
      </c>
      <c r="E187" s="1">
        <v>6</v>
      </c>
      <c r="F187" s="1">
        <f t="shared" si="0"/>
        <v>10000</v>
      </c>
      <c r="G187" s="1">
        <v>4</v>
      </c>
      <c r="H187" s="1">
        <v>9</v>
      </c>
      <c r="I187" s="10">
        <f t="shared" si="1"/>
        <v>6300000</v>
      </c>
      <c r="L187" s="38">
        <f t="shared" si="2"/>
        <v>6000000</v>
      </c>
    </row>
    <row r="188" spans="2:12" ht="13">
      <c r="B188" s="9">
        <v>177</v>
      </c>
      <c r="C188" s="1">
        <v>48</v>
      </c>
      <c r="D188" s="1">
        <v>210</v>
      </c>
      <c r="E188" s="1">
        <v>4</v>
      </c>
      <c r="F188" s="1">
        <f t="shared" si="0"/>
        <v>10000</v>
      </c>
      <c r="G188" s="1">
        <v>4</v>
      </c>
      <c r="H188" s="1">
        <v>3</v>
      </c>
      <c r="I188" s="10">
        <f t="shared" si="1"/>
        <v>2100000</v>
      </c>
      <c r="L188" s="38">
        <f t="shared" si="2"/>
        <v>2000000</v>
      </c>
    </row>
    <row r="189" spans="2:12" ht="13">
      <c r="B189" s="9">
        <v>177</v>
      </c>
      <c r="C189" s="1">
        <v>48</v>
      </c>
      <c r="D189" s="1">
        <v>210</v>
      </c>
      <c r="E189" s="1">
        <v>5</v>
      </c>
      <c r="F189" s="1">
        <f t="shared" si="0"/>
        <v>10000</v>
      </c>
      <c r="G189" s="1">
        <v>4</v>
      </c>
      <c r="H189" s="1">
        <v>4</v>
      </c>
      <c r="I189" s="10">
        <f t="shared" si="1"/>
        <v>2799999.9999999995</v>
      </c>
      <c r="L189" s="38">
        <f t="shared" si="2"/>
        <v>2666666.6666666665</v>
      </c>
    </row>
    <row r="190" spans="2:12" ht="13">
      <c r="B190" s="9">
        <v>177</v>
      </c>
      <c r="C190" s="1">
        <v>48</v>
      </c>
      <c r="D190" s="1">
        <v>210</v>
      </c>
      <c r="E190" s="1">
        <v>6</v>
      </c>
      <c r="F190" s="1">
        <f t="shared" si="0"/>
        <v>10000</v>
      </c>
      <c r="G190" s="1">
        <v>4</v>
      </c>
      <c r="H190" s="1">
        <v>3</v>
      </c>
      <c r="I190" s="10">
        <f t="shared" si="1"/>
        <v>2100000</v>
      </c>
      <c r="L190" s="38">
        <f t="shared" si="2"/>
        <v>2000000</v>
      </c>
    </row>
    <row r="191" spans="2:12" ht="13">
      <c r="B191" s="9" t="s">
        <v>43</v>
      </c>
      <c r="C191" s="1">
        <v>54</v>
      </c>
      <c r="D191" s="1">
        <v>205</v>
      </c>
      <c r="E191" s="1">
        <v>4</v>
      </c>
      <c r="F191" s="1">
        <f t="shared" si="0"/>
        <v>10000</v>
      </c>
      <c r="G191" s="1">
        <v>4</v>
      </c>
      <c r="H191" s="1">
        <v>11</v>
      </c>
      <c r="I191" s="10">
        <f t="shared" si="1"/>
        <v>7516666.666666666</v>
      </c>
      <c r="L191" s="38">
        <f t="shared" si="2"/>
        <v>7333333.333333333</v>
      </c>
    </row>
    <row r="192" spans="2:12" ht="13">
      <c r="B192" s="9" t="s">
        <v>43</v>
      </c>
      <c r="C192" s="1">
        <v>54</v>
      </c>
      <c r="D192" s="1">
        <v>205</v>
      </c>
      <c r="E192" s="1">
        <v>5</v>
      </c>
      <c r="F192" s="1">
        <f t="shared" si="0"/>
        <v>10000</v>
      </c>
      <c r="G192" s="1">
        <v>4</v>
      </c>
      <c r="H192" s="1">
        <v>19</v>
      </c>
      <c r="I192" s="10">
        <f t="shared" si="1"/>
        <v>12983333.333333332</v>
      </c>
      <c r="L192" s="38">
        <f t="shared" si="2"/>
        <v>12666666.666666666</v>
      </c>
    </row>
    <row r="193" spans="2:12" ht="13">
      <c r="B193" s="9" t="s">
        <v>43</v>
      </c>
      <c r="C193" s="1">
        <v>54</v>
      </c>
      <c r="D193" s="1">
        <v>205</v>
      </c>
      <c r="E193" s="1">
        <v>6</v>
      </c>
      <c r="F193" s="1">
        <f t="shared" si="0"/>
        <v>10000</v>
      </c>
      <c r="G193" s="1">
        <v>4</v>
      </c>
      <c r="H193" s="1">
        <v>20</v>
      </c>
      <c r="I193" s="10">
        <f t="shared" si="1"/>
        <v>13666666.666666668</v>
      </c>
      <c r="L193" s="38">
        <f t="shared" si="2"/>
        <v>13333333.333333334</v>
      </c>
    </row>
    <row r="194" spans="2:12" ht="13">
      <c r="B194" s="9" t="s">
        <v>5</v>
      </c>
      <c r="C194" s="1">
        <v>54</v>
      </c>
      <c r="D194" s="1">
        <v>205</v>
      </c>
      <c r="E194" s="1">
        <v>4</v>
      </c>
      <c r="F194" s="1">
        <f t="shared" si="0"/>
        <v>10000</v>
      </c>
      <c r="G194" s="1">
        <v>4</v>
      </c>
      <c r="H194" s="1">
        <v>9</v>
      </c>
      <c r="I194" s="10">
        <f t="shared" si="1"/>
        <v>6150000</v>
      </c>
      <c r="L194" s="38">
        <f t="shared" si="2"/>
        <v>6000000</v>
      </c>
    </row>
    <row r="195" spans="2:12" ht="13">
      <c r="B195" s="9" t="s">
        <v>5</v>
      </c>
      <c r="C195" s="1">
        <v>54</v>
      </c>
      <c r="D195" s="1">
        <v>205</v>
      </c>
      <c r="E195" s="1">
        <v>5</v>
      </c>
      <c r="F195" s="1">
        <f t="shared" si="0"/>
        <v>10000</v>
      </c>
      <c r="G195" s="1">
        <v>4</v>
      </c>
      <c r="H195" s="1">
        <v>6</v>
      </c>
      <c r="I195" s="10">
        <f t="shared" si="1"/>
        <v>4100000</v>
      </c>
      <c r="L195" s="38">
        <f t="shared" si="2"/>
        <v>4000000</v>
      </c>
    </row>
    <row r="196" spans="2:12" ht="13">
      <c r="B196" s="9" t="s">
        <v>5</v>
      </c>
      <c r="C196" s="1">
        <v>54</v>
      </c>
      <c r="D196" s="1">
        <v>205</v>
      </c>
      <c r="E196" s="1">
        <v>6</v>
      </c>
      <c r="F196" s="1">
        <f t="shared" si="0"/>
        <v>10000</v>
      </c>
      <c r="G196" s="1">
        <v>4</v>
      </c>
      <c r="H196" s="1">
        <v>13</v>
      </c>
      <c r="I196" s="10">
        <f t="shared" si="1"/>
        <v>8883333.3333333321</v>
      </c>
      <c r="L196" s="38">
        <f t="shared" si="2"/>
        <v>8666666.666666666</v>
      </c>
    </row>
    <row r="197" spans="2:12" ht="13">
      <c r="B197" s="9">
        <v>232</v>
      </c>
      <c r="C197" s="1">
        <v>54</v>
      </c>
      <c r="D197" s="1">
        <v>205</v>
      </c>
      <c r="E197" s="1">
        <v>4</v>
      </c>
      <c r="F197" s="1">
        <f t="shared" si="0"/>
        <v>10000</v>
      </c>
      <c r="G197" s="1">
        <v>4</v>
      </c>
      <c r="H197" s="1">
        <v>33</v>
      </c>
      <c r="I197" s="10">
        <f t="shared" si="1"/>
        <v>22550000</v>
      </c>
      <c r="L197" s="38">
        <f t="shared" si="2"/>
        <v>22000000</v>
      </c>
    </row>
    <row r="198" spans="2:12" ht="13">
      <c r="B198" s="9">
        <v>232</v>
      </c>
      <c r="C198" s="1">
        <v>54</v>
      </c>
      <c r="D198" s="1">
        <v>205</v>
      </c>
      <c r="E198" s="1">
        <v>5</v>
      </c>
      <c r="F198" s="1">
        <f t="shared" si="0"/>
        <v>10000</v>
      </c>
      <c r="G198" s="1">
        <v>4</v>
      </c>
      <c r="H198" s="1">
        <v>22</v>
      </c>
      <c r="I198" s="10">
        <f t="shared" si="1"/>
        <v>15033333.333333332</v>
      </c>
      <c r="L198" s="38">
        <f t="shared" si="2"/>
        <v>14666666.666666666</v>
      </c>
    </row>
    <row r="199" spans="2:12" ht="13">
      <c r="B199" s="9">
        <v>232</v>
      </c>
      <c r="C199" s="1">
        <v>54</v>
      </c>
      <c r="D199" s="1">
        <v>205</v>
      </c>
      <c r="E199" s="1">
        <v>6</v>
      </c>
      <c r="F199" s="1">
        <f t="shared" si="0"/>
        <v>10000</v>
      </c>
      <c r="G199" s="1">
        <v>4</v>
      </c>
      <c r="H199" s="1">
        <v>32</v>
      </c>
      <c r="I199" s="10">
        <f t="shared" si="1"/>
        <v>21866666.666666664</v>
      </c>
      <c r="L199" s="38">
        <f t="shared" si="2"/>
        <v>21333333.333333332</v>
      </c>
    </row>
    <row r="200" spans="2:12" ht="13">
      <c r="B200" s="9">
        <v>460</v>
      </c>
      <c r="C200" s="1">
        <v>54</v>
      </c>
      <c r="D200" s="1">
        <v>205</v>
      </c>
      <c r="E200" s="1">
        <v>4</v>
      </c>
      <c r="F200" s="1">
        <f t="shared" si="0"/>
        <v>100000</v>
      </c>
      <c r="G200" s="1">
        <v>5</v>
      </c>
      <c r="H200" s="1">
        <v>24</v>
      </c>
      <c r="I200" s="10">
        <f t="shared" si="1"/>
        <v>164000000</v>
      </c>
      <c r="L200" s="38">
        <f t="shared" si="2"/>
        <v>160000000</v>
      </c>
    </row>
    <row r="201" spans="2:12" ht="13">
      <c r="B201" s="9">
        <v>460</v>
      </c>
      <c r="C201" s="1">
        <v>54</v>
      </c>
      <c r="D201" s="1">
        <v>205</v>
      </c>
      <c r="E201" s="1">
        <v>5</v>
      </c>
      <c r="F201" s="1">
        <f t="shared" si="0"/>
        <v>100000</v>
      </c>
      <c r="G201" s="1">
        <v>5</v>
      </c>
      <c r="H201" s="1">
        <v>29</v>
      </c>
      <c r="I201" s="10">
        <f t="shared" si="1"/>
        <v>198166666.66666666</v>
      </c>
      <c r="L201" s="38">
        <f t="shared" si="2"/>
        <v>193333333.33333331</v>
      </c>
    </row>
    <row r="202" spans="2:12" ht="13">
      <c r="B202" s="9">
        <v>460</v>
      </c>
      <c r="C202" s="1">
        <v>54</v>
      </c>
      <c r="D202" s="1">
        <v>205</v>
      </c>
      <c r="E202" s="1">
        <v>6</v>
      </c>
      <c r="F202" s="1">
        <f t="shared" si="0"/>
        <v>100000</v>
      </c>
      <c r="G202" s="1">
        <v>5</v>
      </c>
      <c r="H202" s="1">
        <v>24</v>
      </c>
      <c r="I202" s="10">
        <f t="shared" si="1"/>
        <v>164000000</v>
      </c>
      <c r="L202" s="38">
        <f t="shared" si="2"/>
        <v>160000000</v>
      </c>
    </row>
    <row r="203" spans="2:12" ht="13">
      <c r="B203" s="9">
        <v>550</v>
      </c>
      <c r="C203" s="1">
        <v>54</v>
      </c>
      <c r="D203" s="1">
        <v>205</v>
      </c>
      <c r="E203" s="1">
        <v>4</v>
      </c>
      <c r="F203" s="1">
        <f t="shared" si="0"/>
        <v>10000</v>
      </c>
      <c r="G203" s="1">
        <v>4</v>
      </c>
      <c r="H203" s="1">
        <v>12</v>
      </c>
      <c r="I203" s="10">
        <f t="shared" si="1"/>
        <v>8200000</v>
      </c>
      <c r="L203" s="38">
        <f t="shared" si="2"/>
        <v>8000000</v>
      </c>
    </row>
    <row r="204" spans="2:12" ht="13">
      <c r="B204" s="9">
        <v>550</v>
      </c>
      <c r="C204" s="1">
        <v>54</v>
      </c>
      <c r="D204" s="1">
        <v>205</v>
      </c>
      <c r="E204" s="1">
        <v>5</v>
      </c>
      <c r="F204" s="1">
        <f t="shared" si="0"/>
        <v>10000</v>
      </c>
      <c r="G204" s="1">
        <v>4</v>
      </c>
      <c r="H204" s="1">
        <v>23</v>
      </c>
      <c r="I204" s="10">
        <f t="shared" si="1"/>
        <v>15716666.666666668</v>
      </c>
      <c r="L204" s="38">
        <f t="shared" si="2"/>
        <v>15333333.333333334</v>
      </c>
    </row>
    <row r="205" spans="2:12" ht="13">
      <c r="B205" s="9">
        <v>550</v>
      </c>
      <c r="C205" s="1">
        <v>54</v>
      </c>
      <c r="D205" s="1">
        <v>205</v>
      </c>
      <c r="E205" s="1">
        <v>6</v>
      </c>
      <c r="F205" s="1">
        <f t="shared" si="0"/>
        <v>10000</v>
      </c>
      <c r="G205" s="1">
        <v>4</v>
      </c>
      <c r="H205" s="1">
        <v>17</v>
      </c>
      <c r="I205" s="10">
        <f t="shared" si="1"/>
        <v>11616666.666666668</v>
      </c>
      <c r="L205" s="38">
        <f t="shared" si="2"/>
        <v>11333333.333333334</v>
      </c>
    </row>
    <row r="206" spans="2:12" ht="13">
      <c r="B206" s="9">
        <v>253</v>
      </c>
      <c r="C206" s="1">
        <v>54</v>
      </c>
      <c r="D206" s="1">
        <v>205</v>
      </c>
      <c r="E206" s="1">
        <v>4</v>
      </c>
      <c r="F206" s="1">
        <f t="shared" si="0"/>
        <v>10000</v>
      </c>
      <c r="G206" s="1">
        <v>4</v>
      </c>
      <c r="H206" s="1">
        <v>3</v>
      </c>
      <c r="I206" s="10">
        <f t="shared" si="1"/>
        <v>2050000</v>
      </c>
      <c r="L206" s="38">
        <f t="shared" si="2"/>
        <v>2000000</v>
      </c>
    </row>
    <row r="207" spans="2:12" ht="13">
      <c r="B207" s="9">
        <v>253</v>
      </c>
      <c r="C207" s="1">
        <v>54</v>
      </c>
      <c r="D207" s="1">
        <v>205</v>
      </c>
      <c r="E207" s="1">
        <v>5</v>
      </c>
      <c r="F207" s="1">
        <f t="shared" si="0"/>
        <v>10000</v>
      </c>
      <c r="G207" s="1">
        <v>4</v>
      </c>
      <c r="H207" s="1">
        <v>5</v>
      </c>
      <c r="I207" s="10">
        <f t="shared" si="1"/>
        <v>3416666.666666667</v>
      </c>
      <c r="L207" s="38">
        <f t="shared" si="2"/>
        <v>3333333.3333333335</v>
      </c>
    </row>
    <row r="208" spans="2:12" ht="13">
      <c r="B208" s="9">
        <v>253</v>
      </c>
      <c r="C208" s="1">
        <v>54</v>
      </c>
      <c r="D208" s="1">
        <v>205</v>
      </c>
      <c r="E208" s="1">
        <v>6</v>
      </c>
      <c r="F208" s="1">
        <f t="shared" si="0"/>
        <v>10000</v>
      </c>
      <c r="G208" s="1">
        <v>4</v>
      </c>
      <c r="H208" s="1">
        <v>5</v>
      </c>
      <c r="I208" s="10">
        <f t="shared" si="1"/>
        <v>3416666.666666667</v>
      </c>
      <c r="L208" s="38">
        <f t="shared" si="2"/>
        <v>3333333.3333333335</v>
      </c>
    </row>
    <row r="209" spans="2:12" ht="13">
      <c r="B209" s="9">
        <v>163</v>
      </c>
      <c r="C209" s="1">
        <v>54</v>
      </c>
      <c r="D209" s="1">
        <v>205</v>
      </c>
      <c r="E209" s="1">
        <v>4</v>
      </c>
      <c r="F209" s="1">
        <f t="shared" si="0"/>
        <v>10000</v>
      </c>
      <c r="G209" s="1">
        <v>4</v>
      </c>
      <c r="H209" s="1">
        <v>21</v>
      </c>
      <c r="I209" s="10">
        <f t="shared" si="1"/>
        <v>14350000</v>
      </c>
      <c r="L209" s="38">
        <f t="shared" si="2"/>
        <v>14000000</v>
      </c>
    </row>
    <row r="210" spans="2:12" ht="13">
      <c r="B210" s="9">
        <v>163</v>
      </c>
      <c r="C210" s="1">
        <v>54</v>
      </c>
      <c r="D210" s="1">
        <v>205</v>
      </c>
      <c r="E210" s="1">
        <v>5</v>
      </c>
      <c r="F210" s="1">
        <f t="shared" si="0"/>
        <v>10000</v>
      </c>
      <c r="G210" s="1">
        <v>4</v>
      </c>
      <c r="H210" s="1">
        <v>18</v>
      </c>
      <c r="I210" s="10">
        <f t="shared" si="1"/>
        <v>12300000</v>
      </c>
      <c r="L210" s="38">
        <f t="shared" si="2"/>
        <v>12000000</v>
      </c>
    </row>
    <row r="211" spans="2:12" ht="13">
      <c r="B211" s="9">
        <v>163</v>
      </c>
      <c r="C211" s="1">
        <v>54</v>
      </c>
      <c r="D211" s="1">
        <v>205</v>
      </c>
      <c r="E211" s="1">
        <v>6</v>
      </c>
      <c r="F211" s="1">
        <f t="shared" si="0"/>
        <v>10000</v>
      </c>
      <c r="G211" s="1">
        <v>4</v>
      </c>
      <c r="H211" s="1">
        <v>19</v>
      </c>
      <c r="I211" s="10">
        <f t="shared" si="1"/>
        <v>12983333.333333332</v>
      </c>
      <c r="L211" s="38">
        <f t="shared" si="2"/>
        <v>12666666.666666666</v>
      </c>
    </row>
    <row r="212" spans="2:12" ht="13">
      <c r="B212" s="9">
        <v>228</v>
      </c>
      <c r="C212" s="1">
        <v>54</v>
      </c>
      <c r="D212" s="1">
        <v>205</v>
      </c>
      <c r="E212" s="1">
        <v>4</v>
      </c>
      <c r="F212" s="1">
        <f t="shared" si="0"/>
        <v>10000</v>
      </c>
      <c r="G212" s="1">
        <v>4</v>
      </c>
      <c r="H212" s="1">
        <v>5</v>
      </c>
      <c r="I212" s="10">
        <f t="shared" si="1"/>
        <v>3416666.666666667</v>
      </c>
      <c r="L212" s="38">
        <f t="shared" si="2"/>
        <v>3333333.3333333335</v>
      </c>
    </row>
    <row r="213" spans="2:12" ht="13">
      <c r="B213" s="9">
        <v>228</v>
      </c>
      <c r="C213" s="1">
        <v>54</v>
      </c>
      <c r="D213" s="1">
        <v>205</v>
      </c>
      <c r="E213" s="1">
        <v>5</v>
      </c>
      <c r="F213" s="1">
        <f t="shared" si="0"/>
        <v>10000</v>
      </c>
      <c r="G213" s="1">
        <v>4</v>
      </c>
      <c r="H213" s="1">
        <v>4</v>
      </c>
      <c r="I213" s="10">
        <f t="shared" si="1"/>
        <v>2733333.333333333</v>
      </c>
      <c r="L213" s="38">
        <f t="shared" si="2"/>
        <v>2666666.6666666665</v>
      </c>
    </row>
    <row r="214" spans="2:12" ht="13">
      <c r="B214" s="9">
        <v>228</v>
      </c>
      <c r="C214" s="1">
        <v>54</v>
      </c>
      <c r="D214" s="1">
        <v>205</v>
      </c>
      <c r="E214" s="1">
        <v>6</v>
      </c>
      <c r="F214" s="1">
        <f t="shared" si="0"/>
        <v>10000</v>
      </c>
      <c r="G214" s="1">
        <v>4</v>
      </c>
      <c r="H214" s="1">
        <v>9</v>
      </c>
      <c r="I214" s="10">
        <f t="shared" si="1"/>
        <v>6150000</v>
      </c>
      <c r="L214" s="38">
        <f t="shared" si="2"/>
        <v>6000000</v>
      </c>
    </row>
    <row r="215" spans="2:12" ht="13">
      <c r="B215" s="9">
        <v>177</v>
      </c>
      <c r="C215" s="1">
        <v>54</v>
      </c>
      <c r="D215" s="1">
        <v>205</v>
      </c>
      <c r="E215" s="1">
        <v>4</v>
      </c>
      <c r="F215" s="1">
        <f t="shared" si="0"/>
        <v>10000</v>
      </c>
      <c r="G215" s="1">
        <v>4</v>
      </c>
      <c r="H215" s="1">
        <v>4</v>
      </c>
      <c r="I215" s="10">
        <f t="shared" si="1"/>
        <v>2733333.333333333</v>
      </c>
      <c r="L215" s="38">
        <f t="shared" si="2"/>
        <v>2666666.6666666665</v>
      </c>
    </row>
    <row r="216" spans="2:12" ht="13">
      <c r="B216" s="9">
        <v>177</v>
      </c>
      <c r="C216" s="1">
        <v>54</v>
      </c>
      <c r="D216" s="1">
        <v>205</v>
      </c>
      <c r="E216" s="1">
        <v>5</v>
      </c>
      <c r="F216" s="1">
        <f t="shared" si="0"/>
        <v>10000</v>
      </c>
      <c r="G216" s="1">
        <v>4</v>
      </c>
      <c r="H216" s="1">
        <v>5</v>
      </c>
      <c r="I216" s="10">
        <f t="shared" si="1"/>
        <v>3416666.666666667</v>
      </c>
      <c r="L216" s="38">
        <f t="shared" si="2"/>
        <v>3333333.3333333335</v>
      </c>
    </row>
    <row r="217" spans="2:12" ht="13">
      <c r="B217" s="9">
        <v>177</v>
      </c>
      <c r="C217" s="1">
        <v>54</v>
      </c>
      <c r="D217" s="1">
        <v>205</v>
      </c>
      <c r="E217" s="1">
        <v>6</v>
      </c>
      <c r="F217" s="1">
        <f t="shared" si="0"/>
        <v>10000</v>
      </c>
      <c r="G217" s="1">
        <v>4</v>
      </c>
      <c r="H217" s="1">
        <v>7</v>
      </c>
      <c r="I217" s="10">
        <f t="shared" si="1"/>
        <v>4783333.333333334</v>
      </c>
      <c r="L217" s="38">
        <f t="shared" si="2"/>
        <v>4666666.666666667</v>
      </c>
    </row>
    <row r="218" spans="2:12" ht="13">
      <c r="B218" s="9" t="s">
        <v>43</v>
      </c>
      <c r="C218" s="1">
        <v>68</v>
      </c>
      <c r="D218" s="1">
        <v>200</v>
      </c>
      <c r="E218" s="1">
        <v>4</v>
      </c>
      <c r="F218" s="1">
        <f t="shared" si="0"/>
        <v>10000</v>
      </c>
      <c r="G218" s="1">
        <v>4</v>
      </c>
      <c r="H218" s="1">
        <v>2</v>
      </c>
      <c r="I218" s="10">
        <f t="shared" si="1"/>
        <v>1333333.3333333333</v>
      </c>
      <c r="L218" s="38">
        <f t="shared" si="2"/>
        <v>1333333.3333333333</v>
      </c>
    </row>
    <row r="219" spans="2:12" ht="13">
      <c r="B219" s="9" t="s">
        <v>43</v>
      </c>
      <c r="C219" s="1">
        <v>68</v>
      </c>
      <c r="D219" s="1">
        <v>200</v>
      </c>
      <c r="E219" s="1">
        <v>5</v>
      </c>
      <c r="F219" s="1">
        <f t="shared" si="0"/>
        <v>10000</v>
      </c>
      <c r="G219" s="1">
        <v>4</v>
      </c>
      <c r="H219" s="1">
        <v>4</v>
      </c>
      <c r="I219" s="10">
        <f t="shared" si="1"/>
        <v>2666666.6666666665</v>
      </c>
      <c r="L219" s="38">
        <f t="shared" si="2"/>
        <v>2666666.6666666665</v>
      </c>
    </row>
    <row r="220" spans="2:12" ht="13">
      <c r="B220" s="9" t="s">
        <v>43</v>
      </c>
      <c r="C220" s="1">
        <v>68</v>
      </c>
      <c r="D220" s="1">
        <v>200</v>
      </c>
      <c r="E220" s="1">
        <v>6</v>
      </c>
      <c r="F220" s="1">
        <f t="shared" si="0"/>
        <v>10000</v>
      </c>
      <c r="G220" s="1">
        <v>4</v>
      </c>
      <c r="H220" s="1">
        <v>5</v>
      </c>
      <c r="I220" s="10">
        <f t="shared" si="1"/>
        <v>3333333.3333333335</v>
      </c>
      <c r="L220" s="38">
        <f t="shared" si="2"/>
        <v>3333333.3333333335</v>
      </c>
    </row>
    <row r="221" spans="2:12" ht="13">
      <c r="B221" s="9" t="s">
        <v>5</v>
      </c>
      <c r="C221" s="1">
        <v>68</v>
      </c>
      <c r="D221" s="1">
        <v>200</v>
      </c>
      <c r="E221" s="1">
        <v>4</v>
      </c>
      <c r="F221" s="1">
        <f t="shared" si="0"/>
        <v>10000</v>
      </c>
      <c r="G221" s="1">
        <v>4</v>
      </c>
      <c r="H221" s="1">
        <v>11</v>
      </c>
      <c r="I221" s="10">
        <f t="shared" si="1"/>
        <v>7333333.333333333</v>
      </c>
      <c r="L221" s="38">
        <f t="shared" si="2"/>
        <v>7333333.333333333</v>
      </c>
    </row>
    <row r="222" spans="2:12" ht="13">
      <c r="B222" s="9" t="s">
        <v>5</v>
      </c>
      <c r="C222" s="1">
        <v>68</v>
      </c>
      <c r="D222" s="1">
        <v>200</v>
      </c>
      <c r="E222" s="1">
        <v>5</v>
      </c>
      <c r="F222" s="1">
        <f t="shared" si="0"/>
        <v>10000</v>
      </c>
      <c r="G222" s="1">
        <v>4</v>
      </c>
      <c r="H222" s="1">
        <v>11</v>
      </c>
      <c r="I222" s="10">
        <f t="shared" si="1"/>
        <v>7333333.333333333</v>
      </c>
      <c r="L222" s="38">
        <f t="shared" si="2"/>
        <v>7333333.333333333</v>
      </c>
    </row>
    <row r="223" spans="2:12" ht="13">
      <c r="B223" s="9" t="s">
        <v>5</v>
      </c>
      <c r="C223" s="1">
        <v>68</v>
      </c>
      <c r="D223" s="1">
        <v>200</v>
      </c>
      <c r="E223" s="1">
        <v>6</v>
      </c>
      <c r="F223" s="1">
        <f t="shared" si="0"/>
        <v>10000</v>
      </c>
      <c r="G223" s="1">
        <v>4</v>
      </c>
      <c r="H223" s="1">
        <v>12</v>
      </c>
      <c r="I223" s="10">
        <f t="shared" si="1"/>
        <v>8000000</v>
      </c>
      <c r="L223" s="38">
        <f t="shared" si="2"/>
        <v>8000000</v>
      </c>
    </row>
    <row r="224" spans="2:12" ht="13">
      <c r="B224" s="9">
        <v>232</v>
      </c>
      <c r="C224" s="1">
        <v>68</v>
      </c>
      <c r="D224" s="1">
        <v>200</v>
      </c>
      <c r="E224" s="1">
        <v>4</v>
      </c>
      <c r="F224" s="1">
        <f t="shared" si="0"/>
        <v>10000</v>
      </c>
      <c r="G224" s="1">
        <v>4</v>
      </c>
      <c r="H224" s="1">
        <v>52</v>
      </c>
      <c r="I224" s="10">
        <f t="shared" si="1"/>
        <v>34666666.666666664</v>
      </c>
      <c r="L224" s="38">
        <f t="shared" si="2"/>
        <v>34666666.666666664</v>
      </c>
    </row>
    <row r="225" spans="2:12" ht="13">
      <c r="B225" s="9">
        <v>232</v>
      </c>
      <c r="C225" s="1">
        <v>68</v>
      </c>
      <c r="D225" s="1">
        <v>200</v>
      </c>
      <c r="E225" s="1">
        <v>5</v>
      </c>
      <c r="F225" s="1">
        <f t="shared" si="0"/>
        <v>10000</v>
      </c>
      <c r="G225" s="1">
        <v>4</v>
      </c>
      <c r="H225" s="1">
        <v>27</v>
      </c>
      <c r="I225" s="10">
        <f t="shared" si="1"/>
        <v>18000000</v>
      </c>
      <c r="L225" s="38">
        <f t="shared" si="2"/>
        <v>18000000</v>
      </c>
    </row>
    <row r="226" spans="2:12" ht="13">
      <c r="B226" s="9">
        <v>232</v>
      </c>
      <c r="C226" s="1">
        <v>68</v>
      </c>
      <c r="D226" s="1">
        <v>200</v>
      </c>
      <c r="E226" s="1">
        <v>6</v>
      </c>
      <c r="F226" s="1">
        <f t="shared" si="0"/>
        <v>10000</v>
      </c>
      <c r="G226" s="1">
        <v>4</v>
      </c>
      <c r="H226" s="1">
        <v>26</v>
      </c>
      <c r="I226" s="10">
        <f t="shared" si="1"/>
        <v>17333333.333333332</v>
      </c>
      <c r="L226" s="38">
        <f t="shared" si="2"/>
        <v>17333333.333333332</v>
      </c>
    </row>
    <row r="227" spans="2:12" ht="13">
      <c r="B227" s="9">
        <v>460</v>
      </c>
      <c r="C227" s="1">
        <v>68</v>
      </c>
      <c r="D227" s="1">
        <v>200</v>
      </c>
      <c r="E227" s="1">
        <v>4</v>
      </c>
      <c r="F227" s="1">
        <f t="shared" si="0"/>
        <v>10000</v>
      </c>
      <c r="G227" s="1">
        <v>4</v>
      </c>
      <c r="H227" s="1">
        <v>35</v>
      </c>
      <c r="I227" s="10">
        <f t="shared" si="1"/>
        <v>23333333.333333332</v>
      </c>
      <c r="L227" s="38">
        <f t="shared" si="2"/>
        <v>23333333.333333332</v>
      </c>
    </row>
    <row r="228" spans="2:12" ht="13">
      <c r="B228" s="9">
        <v>460</v>
      </c>
      <c r="C228" s="1">
        <v>68</v>
      </c>
      <c r="D228" s="1">
        <v>200</v>
      </c>
      <c r="E228" s="1">
        <v>5</v>
      </c>
      <c r="F228" s="1">
        <f t="shared" si="0"/>
        <v>10000</v>
      </c>
      <c r="G228" s="1">
        <v>4</v>
      </c>
      <c r="H228" s="1">
        <v>34</v>
      </c>
      <c r="I228" s="10">
        <f t="shared" si="1"/>
        <v>22666666.666666668</v>
      </c>
      <c r="L228" s="38">
        <f t="shared" si="2"/>
        <v>22666666.666666668</v>
      </c>
    </row>
    <row r="229" spans="2:12" ht="13">
      <c r="B229" s="9">
        <v>460</v>
      </c>
      <c r="C229" s="1">
        <v>68</v>
      </c>
      <c r="D229" s="1">
        <v>200</v>
      </c>
      <c r="E229" s="1">
        <v>6</v>
      </c>
      <c r="F229" s="1">
        <f t="shared" si="0"/>
        <v>10000</v>
      </c>
      <c r="G229" s="1">
        <v>4</v>
      </c>
      <c r="H229" s="1">
        <v>40</v>
      </c>
      <c r="I229" s="10">
        <f t="shared" si="1"/>
        <v>26666666.666666668</v>
      </c>
      <c r="L229" s="38">
        <f t="shared" si="2"/>
        <v>26666666.666666668</v>
      </c>
    </row>
    <row r="230" spans="2:12" ht="13">
      <c r="B230" s="9">
        <v>550</v>
      </c>
      <c r="C230" s="1">
        <v>68</v>
      </c>
      <c r="D230" s="1">
        <v>200</v>
      </c>
      <c r="E230" s="1">
        <v>4</v>
      </c>
      <c r="F230" s="1">
        <f t="shared" si="0"/>
        <v>10000</v>
      </c>
      <c r="G230" s="1">
        <v>4</v>
      </c>
      <c r="H230" s="1">
        <v>15</v>
      </c>
      <c r="I230" s="10">
        <f t="shared" si="1"/>
        <v>10000000</v>
      </c>
      <c r="L230" s="38">
        <f t="shared" si="2"/>
        <v>10000000</v>
      </c>
    </row>
    <row r="231" spans="2:12" ht="13">
      <c r="B231" s="9">
        <v>550</v>
      </c>
      <c r="C231" s="1">
        <v>68</v>
      </c>
      <c r="D231" s="1">
        <v>200</v>
      </c>
      <c r="E231" s="1">
        <v>5</v>
      </c>
      <c r="F231" s="1">
        <f t="shared" si="0"/>
        <v>10000</v>
      </c>
      <c r="G231" s="1">
        <v>4</v>
      </c>
      <c r="H231" s="1">
        <v>19</v>
      </c>
      <c r="I231" s="10">
        <f t="shared" si="1"/>
        <v>12666666.666666666</v>
      </c>
      <c r="L231" s="38">
        <f t="shared" si="2"/>
        <v>12666666.666666666</v>
      </c>
    </row>
    <row r="232" spans="2:12" ht="13">
      <c r="B232" s="9">
        <v>550</v>
      </c>
      <c r="C232" s="1">
        <v>68</v>
      </c>
      <c r="D232" s="1">
        <v>200</v>
      </c>
      <c r="E232" s="1">
        <v>6</v>
      </c>
      <c r="F232" s="1">
        <f t="shared" si="0"/>
        <v>10000</v>
      </c>
      <c r="G232" s="1">
        <v>4</v>
      </c>
      <c r="H232" s="1">
        <v>21</v>
      </c>
      <c r="I232" s="10">
        <f t="shared" si="1"/>
        <v>14000000</v>
      </c>
      <c r="L232" s="38">
        <f t="shared" si="2"/>
        <v>14000000</v>
      </c>
    </row>
    <row r="233" spans="2:12" ht="13">
      <c r="B233" s="9">
        <v>253</v>
      </c>
      <c r="C233" s="1">
        <v>68</v>
      </c>
      <c r="D233" s="1">
        <v>200</v>
      </c>
      <c r="E233" s="1">
        <v>4</v>
      </c>
      <c r="F233" s="1">
        <f t="shared" si="0"/>
        <v>10000</v>
      </c>
      <c r="G233" s="1">
        <v>4</v>
      </c>
      <c r="H233" s="1">
        <v>10</v>
      </c>
      <c r="I233" s="10">
        <f t="shared" si="1"/>
        <v>6666666.666666667</v>
      </c>
      <c r="L233" s="38">
        <f t="shared" si="2"/>
        <v>6666666.666666667</v>
      </c>
    </row>
    <row r="234" spans="2:12" ht="13">
      <c r="B234" s="9">
        <v>253</v>
      </c>
      <c r="C234" s="1">
        <v>68</v>
      </c>
      <c r="D234" s="1">
        <v>200</v>
      </c>
      <c r="E234" s="1">
        <v>5</v>
      </c>
      <c r="F234" s="1">
        <f t="shared" si="0"/>
        <v>10000</v>
      </c>
      <c r="G234" s="1">
        <v>4</v>
      </c>
      <c r="H234" s="1">
        <v>6</v>
      </c>
      <c r="I234" s="10">
        <f t="shared" si="1"/>
        <v>4000000</v>
      </c>
      <c r="L234" s="38">
        <f t="shared" si="2"/>
        <v>4000000</v>
      </c>
    </row>
    <row r="235" spans="2:12" ht="13">
      <c r="B235" s="9">
        <v>253</v>
      </c>
      <c r="C235" s="1">
        <v>68</v>
      </c>
      <c r="D235" s="1">
        <v>200</v>
      </c>
      <c r="E235" s="1">
        <v>6</v>
      </c>
      <c r="F235" s="1">
        <f t="shared" si="0"/>
        <v>10000</v>
      </c>
      <c r="G235" s="1">
        <v>4</v>
      </c>
      <c r="H235" s="1">
        <v>8</v>
      </c>
      <c r="I235" s="10">
        <f t="shared" si="1"/>
        <v>5333333.333333333</v>
      </c>
      <c r="L235" s="38">
        <f t="shared" si="2"/>
        <v>5333333.333333333</v>
      </c>
    </row>
    <row r="236" spans="2:12" ht="13">
      <c r="B236" s="9">
        <v>163</v>
      </c>
      <c r="C236" s="1">
        <v>68</v>
      </c>
      <c r="D236" s="1">
        <v>200</v>
      </c>
      <c r="E236" s="1">
        <v>4</v>
      </c>
      <c r="F236" s="1">
        <f t="shared" si="0"/>
        <v>10000</v>
      </c>
      <c r="G236" s="1">
        <v>4</v>
      </c>
      <c r="H236" s="1">
        <v>28</v>
      </c>
      <c r="I236" s="10">
        <f t="shared" si="1"/>
        <v>18666666.666666668</v>
      </c>
      <c r="L236" s="38">
        <f t="shared" si="2"/>
        <v>18666666.666666668</v>
      </c>
    </row>
    <row r="237" spans="2:12" ht="13">
      <c r="B237" s="9">
        <v>163</v>
      </c>
      <c r="C237" s="1">
        <v>68</v>
      </c>
      <c r="D237" s="1">
        <v>200</v>
      </c>
      <c r="E237" s="1">
        <v>5</v>
      </c>
      <c r="F237" s="1">
        <f t="shared" si="0"/>
        <v>10000</v>
      </c>
      <c r="G237" s="1">
        <v>4</v>
      </c>
      <c r="H237" s="1">
        <v>26</v>
      </c>
      <c r="I237" s="10">
        <f t="shared" si="1"/>
        <v>17333333.333333332</v>
      </c>
      <c r="L237" s="38">
        <f t="shared" si="2"/>
        <v>17333333.333333332</v>
      </c>
    </row>
    <row r="238" spans="2:12" ht="13">
      <c r="B238" s="9">
        <v>163</v>
      </c>
      <c r="C238" s="1">
        <v>68</v>
      </c>
      <c r="D238" s="1">
        <v>200</v>
      </c>
      <c r="E238" s="1">
        <v>6</v>
      </c>
      <c r="F238" s="1">
        <f t="shared" si="0"/>
        <v>10000</v>
      </c>
      <c r="G238" s="1">
        <v>4</v>
      </c>
      <c r="H238" s="1">
        <v>28</v>
      </c>
      <c r="I238" s="10">
        <f t="shared" si="1"/>
        <v>18666666.666666668</v>
      </c>
      <c r="L238" s="38">
        <f t="shared" si="2"/>
        <v>18666666.666666668</v>
      </c>
    </row>
    <row r="239" spans="2:12" ht="13">
      <c r="B239" s="9">
        <v>228</v>
      </c>
      <c r="C239" s="1">
        <v>68</v>
      </c>
      <c r="D239" s="1">
        <v>200</v>
      </c>
      <c r="E239" s="1">
        <v>4</v>
      </c>
      <c r="F239" s="1">
        <f t="shared" si="0"/>
        <v>10000</v>
      </c>
      <c r="G239" s="1">
        <v>4</v>
      </c>
      <c r="H239" s="1">
        <v>7</v>
      </c>
      <c r="I239" s="10">
        <f t="shared" si="1"/>
        <v>4666666.666666667</v>
      </c>
      <c r="L239" s="38">
        <f t="shared" si="2"/>
        <v>4666666.666666667</v>
      </c>
    </row>
    <row r="240" spans="2:12" ht="13">
      <c r="B240" s="9">
        <v>228</v>
      </c>
      <c r="C240" s="1">
        <v>68</v>
      </c>
      <c r="D240" s="1">
        <v>200</v>
      </c>
      <c r="E240" s="1">
        <v>5</v>
      </c>
      <c r="F240" s="1">
        <f t="shared" si="0"/>
        <v>10000</v>
      </c>
      <c r="G240" s="1">
        <v>4</v>
      </c>
      <c r="H240" s="1">
        <v>6</v>
      </c>
      <c r="I240" s="10">
        <f t="shared" si="1"/>
        <v>4000000</v>
      </c>
      <c r="L240" s="38">
        <f t="shared" si="2"/>
        <v>4000000</v>
      </c>
    </row>
    <row r="241" spans="2:12" ht="13">
      <c r="B241" s="9">
        <v>228</v>
      </c>
      <c r="C241" s="1">
        <v>68</v>
      </c>
      <c r="D241" s="1">
        <v>200</v>
      </c>
      <c r="E241" s="1">
        <v>6</v>
      </c>
      <c r="F241" s="1">
        <f t="shared" si="0"/>
        <v>10000</v>
      </c>
      <c r="G241" s="1">
        <v>4</v>
      </c>
      <c r="H241" s="1">
        <v>11</v>
      </c>
      <c r="I241" s="10">
        <f t="shared" si="1"/>
        <v>7333333.333333333</v>
      </c>
      <c r="L241" s="38">
        <f t="shared" si="2"/>
        <v>7333333.333333333</v>
      </c>
    </row>
    <row r="242" spans="2:12" ht="13">
      <c r="B242" s="9">
        <v>177</v>
      </c>
      <c r="C242" s="1">
        <v>68</v>
      </c>
      <c r="D242" s="1">
        <v>200</v>
      </c>
      <c r="E242" s="1">
        <v>4</v>
      </c>
      <c r="F242" s="1">
        <f t="shared" si="0"/>
        <v>10000</v>
      </c>
      <c r="G242" s="1">
        <v>4</v>
      </c>
      <c r="H242" s="1">
        <v>4</v>
      </c>
      <c r="I242" s="10">
        <f t="shared" si="1"/>
        <v>2666666.6666666665</v>
      </c>
      <c r="L242" s="38">
        <f t="shared" si="2"/>
        <v>2666666.6666666665</v>
      </c>
    </row>
    <row r="243" spans="2:12" ht="13">
      <c r="B243" s="9">
        <v>177</v>
      </c>
      <c r="C243" s="1">
        <v>68</v>
      </c>
      <c r="D243" s="1">
        <v>200</v>
      </c>
      <c r="E243" s="1">
        <v>5</v>
      </c>
      <c r="F243" s="1">
        <f t="shared" si="0"/>
        <v>10000</v>
      </c>
      <c r="G243" s="1">
        <v>4</v>
      </c>
      <c r="H243" s="1">
        <v>4</v>
      </c>
      <c r="I243" s="10">
        <f t="shared" si="1"/>
        <v>2666666.6666666665</v>
      </c>
      <c r="L243" s="38">
        <f t="shared" si="2"/>
        <v>2666666.6666666665</v>
      </c>
    </row>
    <row r="244" spans="2:12" ht="13">
      <c r="B244" s="9">
        <v>177</v>
      </c>
      <c r="C244" s="1">
        <v>68</v>
      </c>
      <c r="D244" s="1">
        <v>200</v>
      </c>
      <c r="E244" s="1">
        <v>6</v>
      </c>
      <c r="F244" s="1">
        <f t="shared" si="0"/>
        <v>10000</v>
      </c>
      <c r="G244" s="1">
        <v>4</v>
      </c>
      <c r="H244" s="1">
        <v>7</v>
      </c>
      <c r="I244" s="10">
        <f t="shared" si="1"/>
        <v>4666666.666666667</v>
      </c>
      <c r="L244" s="38">
        <f t="shared" si="2"/>
        <v>4666666.666666667</v>
      </c>
    </row>
    <row r="245" spans="2:12" ht="13">
      <c r="B245" s="9"/>
      <c r="I245" s="38"/>
    </row>
    <row r="246" spans="2:12" ht="13">
      <c r="B246" s="9"/>
      <c r="I246" s="38"/>
    </row>
    <row r="247" spans="2:12" ht="13">
      <c r="B247" s="9"/>
      <c r="I247" s="38"/>
    </row>
    <row r="248" spans="2:12" ht="13">
      <c r="B248" s="9"/>
      <c r="I248" s="38"/>
    </row>
    <row r="249" spans="2:12" ht="13">
      <c r="B249" s="9"/>
      <c r="I249" s="38"/>
    </row>
    <row r="250" spans="2:12" ht="13">
      <c r="B250" s="9"/>
      <c r="I250" s="38"/>
    </row>
    <row r="251" spans="2:12" ht="13">
      <c r="B251" s="9"/>
      <c r="I251" s="38"/>
    </row>
    <row r="252" spans="2:12" ht="13">
      <c r="B252" s="9"/>
      <c r="I252" s="38"/>
    </row>
    <row r="253" spans="2:12" ht="13">
      <c r="B253" s="9"/>
      <c r="I253" s="38"/>
    </row>
    <row r="254" spans="2:12" ht="13">
      <c r="B254" s="9"/>
      <c r="I254" s="38"/>
    </row>
    <row r="255" spans="2:12" ht="13">
      <c r="B255" s="9"/>
      <c r="I255" s="38"/>
    </row>
    <row r="256" spans="2:12" ht="13">
      <c r="B256" s="9"/>
      <c r="I256" s="38"/>
    </row>
    <row r="257" spans="2:9" ht="13">
      <c r="B257" s="9"/>
      <c r="I257" s="38"/>
    </row>
    <row r="258" spans="2:9" ht="13">
      <c r="B258" s="9"/>
      <c r="I258" s="38"/>
    </row>
    <row r="259" spans="2:9" ht="13">
      <c r="B259" s="9"/>
      <c r="I259" s="38"/>
    </row>
    <row r="260" spans="2:9" ht="13">
      <c r="B260" s="9"/>
      <c r="I260" s="38"/>
    </row>
    <row r="261" spans="2:9" ht="13">
      <c r="B261" s="9"/>
      <c r="I261" s="38"/>
    </row>
    <row r="262" spans="2:9" ht="13">
      <c r="B262" s="9"/>
      <c r="I262" s="38"/>
    </row>
    <row r="263" spans="2:9" ht="13">
      <c r="B263" s="9"/>
      <c r="I263" s="38"/>
    </row>
    <row r="264" spans="2:9" ht="13">
      <c r="B264" s="9"/>
      <c r="I264" s="38"/>
    </row>
    <row r="265" spans="2:9" ht="13">
      <c r="B265" s="9"/>
      <c r="I265" s="38"/>
    </row>
    <row r="266" spans="2:9" ht="13">
      <c r="B266" s="9"/>
      <c r="I266" s="38"/>
    </row>
    <row r="267" spans="2:9" ht="13">
      <c r="B267" s="9"/>
      <c r="I267" s="38"/>
    </row>
    <row r="268" spans="2:9" ht="13">
      <c r="B268" s="9"/>
      <c r="I268" s="38"/>
    </row>
    <row r="269" spans="2:9" ht="13">
      <c r="B269" s="9"/>
      <c r="I269" s="38"/>
    </row>
    <row r="270" spans="2:9" ht="13">
      <c r="B270" s="9"/>
      <c r="I270" s="38"/>
    </row>
    <row r="271" spans="2:9" ht="13">
      <c r="B271" s="9"/>
      <c r="I271" s="38"/>
    </row>
    <row r="272" spans="2:9" ht="13">
      <c r="B272" s="9"/>
      <c r="I272" s="38"/>
    </row>
    <row r="273" spans="2:9" ht="13">
      <c r="B273" s="9"/>
      <c r="I273" s="38"/>
    </row>
    <row r="274" spans="2:9" ht="13">
      <c r="B274" s="9"/>
      <c r="I274" s="38"/>
    </row>
    <row r="275" spans="2:9" ht="13">
      <c r="B275" s="9"/>
      <c r="I275" s="38"/>
    </row>
    <row r="276" spans="2:9" ht="13">
      <c r="B276" s="9"/>
      <c r="I276" s="38"/>
    </row>
    <row r="277" spans="2:9" ht="13">
      <c r="B277" s="9"/>
      <c r="I277" s="38"/>
    </row>
    <row r="278" spans="2:9" ht="13">
      <c r="B278" s="9"/>
      <c r="I278" s="38"/>
    </row>
    <row r="279" spans="2:9" ht="13">
      <c r="B279" s="9"/>
      <c r="I279" s="38"/>
    </row>
    <row r="280" spans="2:9" ht="13">
      <c r="B280" s="9"/>
      <c r="I280" s="38"/>
    </row>
    <row r="281" spans="2:9" ht="13">
      <c r="B281" s="9"/>
      <c r="I281" s="38"/>
    </row>
    <row r="282" spans="2:9" ht="13">
      <c r="B282" s="9"/>
      <c r="I282" s="38"/>
    </row>
    <row r="283" spans="2:9" ht="13">
      <c r="B283" s="9"/>
      <c r="I283" s="38"/>
    </row>
    <row r="284" spans="2:9" ht="13">
      <c r="B284" s="9"/>
      <c r="I284" s="38"/>
    </row>
    <row r="285" spans="2:9" ht="13">
      <c r="B285" s="9"/>
      <c r="I285" s="38"/>
    </row>
    <row r="286" spans="2:9" ht="13">
      <c r="B286" s="9"/>
      <c r="I286" s="38"/>
    </row>
    <row r="287" spans="2:9" ht="13">
      <c r="B287" s="9"/>
      <c r="I287" s="38"/>
    </row>
    <row r="288" spans="2:9" ht="13">
      <c r="B288" s="9"/>
      <c r="I288" s="38"/>
    </row>
    <row r="289" spans="2:9" ht="13">
      <c r="B289" s="9"/>
      <c r="I289" s="38"/>
    </row>
    <row r="290" spans="2:9" ht="13">
      <c r="B290" s="9"/>
      <c r="I290" s="38"/>
    </row>
    <row r="291" spans="2:9" ht="13">
      <c r="B291" s="9"/>
      <c r="I291" s="38"/>
    </row>
    <row r="292" spans="2:9" ht="13">
      <c r="B292" s="9"/>
      <c r="I292" s="38"/>
    </row>
    <row r="293" spans="2:9" ht="13">
      <c r="B293" s="9"/>
      <c r="I293" s="38"/>
    </row>
    <row r="294" spans="2:9" ht="13">
      <c r="B294" s="9"/>
      <c r="I294" s="38"/>
    </row>
    <row r="295" spans="2:9" ht="13">
      <c r="B295" s="9"/>
      <c r="I295" s="38"/>
    </row>
    <row r="296" spans="2:9" ht="13">
      <c r="B296" s="9"/>
      <c r="I296" s="38"/>
    </row>
    <row r="297" spans="2:9" ht="13">
      <c r="B297" s="9"/>
      <c r="I297" s="38"/>
    </row>
    <row r="298" spans="2:9" ht="13">
      <c r="B298" s="9"/>
      <c r="I298" s="38"/>
    </row>
    <row r="299" spans="2:9" ht="13">
      <c r="B299" s="9"/>
      <c r="I299" s="38"/>
    </row>
    <row r="300" spans="2:9" ht="13">
      <c r="B300" s="9"/>
      <c r="I300" s="38"/>
    </row>
    <row r="301" spans="2:9" ht="13">
      <c r="B301" s="9"/>
      <c r="I301" s="38"/>
    </row>
    <row r="302" spans="2:9" ht="13">
      <c r="B302" s="9"/>
      <c r="I302" s="38"/>
    </row>
    <row r="303" spans="2:9" ht="13">
      <c r="B303" s="9"/>
      <c r="I303" s="38"/>
    </row>
    <row r="304" spans="2:9" ht="13">
      <c r="B304" s="9"/>
      <c r="I304" s="38"/>
    </row>
    <row r="305" spans="2:9" ht="13">
      <c r="B305" s="9"/>
      <c r="I305" s="38"/>
    </row>
    <row r="306" spans="2:9" ht="13">
      <c r="B306" s="9"/>
      <c r="I306" s="38"/>
    </row>
    <row r="307" spans="2:9" ht="13">
      <c r="B307" s="9"/>
      <c r="I307" s="38"/>
    </row>
    <row r="308" spans="2:9" ht="13">
      <c r="B308" s="9"/>
      <c r="I308" s="38"/>
    </row>
    <row r="309" spans="2:9" ht="13">
      <c r="B309" s="9"/>
      <c r="I309" s="38"/>
    </row>
    <row r="310" spans="2:9" ht="13">
      <c r="B310" s="9"/>
      <c r="I310" s="38"/>
    </row>
    <row r="311" spans="2:9" ht="13">
      <c r="B311" s="9"/>
      <c r="I311" s="38"/>
    </row>
    <row r="312" spans="2:9" ht="13">
      <c r="B312" s="9"/>
      <c r="I312" s="38"/>
    </row>
    <row r="313" spans="2:9" ht="13">
      <c r="B313" s="9"/>
    </row>
    <row r="314" spans="2:9" ht="13">
      <c r="B314" s="9"/>
    </row>
    <row r="315" spans="2:9" ht="13">
      <c r="B315" s="9"/>
    </row>
    <row r="316" spans="2:9" ht="13">
      <c r="B316" s="9"/>
    </row>
    <row r="317" spans="2:9" ht="13">
      <c r="B317" s="9"/>
    </row>
    <row r="318" spans="2:9" ht="13">
      <c r="B318" s="9"/>
    </row>
    <row r="319" spans="2:9" ht="13">
      <c r="B319" s="9"/>
    </row>
    <row r="320" spans="2:9" ht="13">
      <c r="B320" s="9"/>
    </row>
    <row r="321" spans="2:2" ht="13">
      <c r="B321" s="9"/>
    </row>
    <row r="322" spans="2:2" ht="13">
      <c r="B322" s="9"/>
    </row>
    <row r="323" spans="2:2" ht="13">
      <c r="B323" s="9"/>
    </row>
    <row r="324" spans="2:2" ht="13">
      <c r="B324" s="9"/>
    </row>
    <row r="325" spans="2:2" ht="13">
      <c r="B325" s="9"/>
    </row>
    <row r="326" spans="2:2" ht="13">
      <c r="B326" s="9"/>
    </row>
    <row r="327" spans="2:2" ht="13">
      <c r="B327" s="9"/>
    </row>
    <row r="328" spans="2:2" ht="13">
      <c r="B328" s="9"/>
    </row>
    <row r="329" spans="2:2" ht="13">
      <c r="B329" s="9"/>
    </row>
    <row r="330" spans="2:2" ht="13">
      <c r="B330" s="9"/>
    </row>
    <row r="331" spans="2:2" ht="13">
      <c r="B331" s="9"/>
    </row>
    <row r="332" spans="2:2" ht="13">
      <c r="B332" s="9"/>
    </row>
    <row r="333" spans="2:2" ht="13">
      <c r="B333" s="9"/>
    </row>
    <row r="334" spans="2:2" ht="13">
      <c r="B334" s="9"/>
    </row>
    <row r="335" spans="2:2" ht="13">
      <c r="B335" s="9"/>
    </row>
    <row r="336" spans="2:2" ht="13">
      <c r="B336" s="9"/>
    </row>
    <row r="337" spans="2:2" ht="13">
      <c r="B337" s="9"/>
    </row>
    <row r="338" spans="2:2" ht="13">
      <c r="B338" s="9"/>
    </row>
    <row r="339" spans="2:2" ht="13">
      <c r="B339" s="9"/>
    </row>
    <row r="340" spans="2:2" ht="13">
      <c r="B340" s="9"/>
    </row>
    <row r="341" spans="2:2" ht="13">
      <c r="B341" s="9"/>
    </row>
    <row r="342" spans="2:2" ht="13">
      <c r="B342" s="9"/>
    </row>
    <row r="343" spans="2:2" ht="13">
      <c r="B343" s="9"/>
    </row>
    <row r="344" spans="2:2" ht="13">
      <c r="B344" s="9"/>
    </row>
    <row r="345" spans="2:2" ht="13">
      <c r="B345" s="9"/>
    </row>
    <row r="346" spans="2:2" ht="13">
      <c r="B346" s="9"/>
    </row>
    <row r="347" spans="2:2" ht="13">
      <c r="B347" s="9"/>
    </row>
    <row r="348" spans="2:2" ht="13">
      <c r="B348" s="9"/>
    </row>
    <row r="349" spans="2:2" ht="13">
      <c r="B349" s="9"/>
    </row>
    <row r="350" spans="2:2" ht="13">
      <c r="B350" s="9"/>
    </row>
    <row r="351" spans="2:2" ht="13">
      <c r="B351" s="9"/>
    </row>
    <row r="352" spans="2:2" ht="13">
      <c r="B352" s="9"/>
    </row>
    <row r="353" spans="2:2" ht="13">
      <c r="B353" s="9"/>
    </row>
    <row r="354" spans="2:2" ht="13">
      <c r="B354" s="9"/>
    </row>
    <row r="355" spans="2:2" ht="13">
      <c r="B355" s="9"/>
    </row>
    <row r="356" spans="2:2" ht="13">
      <c r="B356" s="9"/>
    </row>
    <row r="357" spans="2:2" ht="13">
      <c r="B357" s="9"/>
    </row>
    <row r="358" spans="2:2" ht="13">
      <c r="B358" s="9"/>
    </row>
    <row r="359" spans="2:2" ht="13">
      <c r="B359" s="9"/>
    </row>
    <row r="360" spans="2:2" ht="13">
      <c r="B360" s="9"/>
    </row>
    <row r="361" spans="2:2" ht="13">
      <c r="B361" s="9"/>
    </row>
    <row r="362" spans="2:2" ht="13">
      <c r="B362" s="9"/>
    </row>
    <row r="363" spans="2:2" ht="13">
      <c r="B363" s="9"/>
    </row>
    <row r="364" spans="2:2" ht="13">
      <c r="B364" s="9"/>
    </row>
    <row r="365" spans="2:2" ht="13">
      <c r="B365" s="9"/>
    </row>
    <row r="366" spans="2:2" ht="13">
      <c r="B366" s="9"/>
    </row>
    <row r="367" spans="2:2" ht="13">
      <c r="B367" s="9"/>
    </row>
    <row r="368" spans="2:2" ht="13">
      <c r="B368" s="9"/>
    </row>
    <row r="369" spans="2:2" ht="13">
      <c r="B369" s="9"/>
    </row>
    <row r="370" spans="2:2" ht="13">
      <c r="B370" s="9"/>
    </row>
    <row r="371" spans="2:2" ht="13">
      <c r="B371" s="9"/>
    </row>
    <row r="372" spans="2:2" ht="13">
      <c r="B372" s="9"/>
    </row>
    <row r="373" spans="2:2" ht="13">
      <c r="B373" s="9"/>
    </row>
    <row r="374" spans="2:2" ht="13">
      <c r="B374" s="9"/>
    </row>
    <row r="375" spans="2:2" ht="13">
      <c r="B375" s="9"/>
    </row>
    <row r="376" spans="2:2" ht="13">
      <c r="B376" s="9"/>
    </row>
    <row r="377" spans="2:2" ht="13">
      <c r="B377" s="9"/>
    </row>
    <row r="378" spans="2:2" ht="13">
      <c r="B378" s="9"/>
    </row>
    <row r="379" spans="2:2" ht="13">
      <c r="B379" s="9"/>
    </row>
    <row r="380" spans="2:2" ht="13">
      <c r="B380" s="9"/>
    </row>
    <row r="381" spans="2:2" ht="13">
      <c r="B381" s="9"/>
    </row>
    <row r="382" spans="2:2" ht="13">
      <c r="B382" s="9"/>
    </row>
    <row r="383" spans="2:2" ht="13">
      <c r="B383" s="9"/>
    </row>
    <row r="384" spans="2:2" ht="13">
      <c r="B384" s="9"/>
    </row>
    <row r="385" spans="2:2" ht="13">
      <c r="B385" s="9"/>
    </row>
    <row r="386" spans="2:2" ht="13">
      <c r="B386" s="9"/>
    </row>
    <row r="387" spans="2:2" ht="13">
      <c r="B387" s="9"/>
    </row>
    <row r="388" spans="2:2" ht="13">
      <c r="B388" s="9"/>
    </row>
    <row r="389" spans="2:2" ht="13">
      <c r="B389" s="9"/>
    </row>
    <row r="390" spans="2:2" ht="13">
      <c r="B390" s="9"/>
    </row>
    <row r="391" spans="2:2" ht="13">
      <c r="B391" s="9"/>
    </row>
    <row r="392" spans="2:2" ht="13">
      <c r="B392" s="9"/>
    </row>
    <row r="393" spans="2:2" ht="13">
      <c r="B393" s="9"/>
    </row>
    <row r="394" spans="2:2" ht="13">
      <c r="B394" s="9"/>
    </row>
    <row r="395" spans="2:2" ht="13">
      <c r="B395" s="9"/>
    </row>
    <row r="396" spans="2:2" ht="13">
      <c r="B396" s="9"/>
    </row>
    <row r="397" spans="2:2" ht="13">
      <c r="B397" s="9"/>
    </row>
    <row r="398" spans="2:2" ht="13">
      <c r="B398" s="9"/>
    </row>
    <row r="399" spans="2:2" ht="13">
      <c r="B399" s="9"/>
    </row>
    <row r="400" spans="2:2" ht="13">
      <c r="B400" s="9"/>
    </row>
    <row r="401" spans="2:2" ht="13">
      <c r="B401" s="9"/>
    </row>
    <row r="402" spans="2:2" ht="13">
      <c r="B402" s="9"/>
    </row>
    <row r="403" spans="2:2" ht="13">
      <c r="B403" s="9"/>
    </row>
    <row r="404" spans="2:2" ht="13">
      <c r="B404" s="9"/>
    </row>
    <row r="405" spans="2:2" ht="13">
      <c r="B405" s="9"/>
    </row>
    <row r="406" spans="2:2" ht="13">
      <c r="B406" s="9"/>
    </row>
    <row r="407" spans="2:2" ht="13">
      <c r="B407" s="9"/>
    </row>
    <row r="408" spans="2:2" ht="13">
      <c r="B408" s="9"/>
    </row>
    <row r="409" spans="2:2" ht="13">
      <c r="B409" s="9"/>
    </row>
    <row r="410" spans="2:2" ht="13">
      <c r="B410" s="9"/>
    </row>
    <row r="411" spans="2:2" ht="13">
      <c r="B411" s="9"/>
    </row>
    <row r="412" spans="2:2" ht="13">
      <c r="B412" s="9"/>
    </row>
    <row r="413" spans="2:2" ht="13">
      <c r="B413" s="9"/>
    </row>
    <row r="414" spans="2:2" ht="13">
      <c r="B414" s="9"/>
    </row>
    <row r="415" spans="2:2" ht="13">
      <c r="B415" s="9"/>
    </row>
    <row r="416" spans="2:2" ht="13">
      <c r="B416" s="9"/>
    </row>
    <row r="417" spans="2:2" ht="13">
      <c r="B417" s="9"/>
    </row>
    <row r="418" spans="2:2" ht="13">
      <c r="B418" s="9"/>
    </row>
    <row r="419" spans="2:2" ht="13">
      <c r="B419" s="9"/>
    </row>
    <row r="420" spans="2:2" ht="13">
      <c r="B420" s="9"/>
    </row>
    <row r="421" spans="2:2" ht="13">
      <c r="B421" s="9"/>
    </row>
    <row r="422" spans="2:2" ht="13">
      <c r="B422" s="9"/>
    </row>
    <row r="423" spans="2:2" ht="13">
      <c r="B423" s="9"/>
    </row>
    <row r="424" spans="2:2" ht="13">
      <c r="B424" s="9"/>
    </row>
    <row r="425" spans="2:2" ht="13">
      <c r="B425" s="9"/>
    </row>
    <row r="426" spans="2:2" ht="13">
      <c r="B426" s="9"/>
    </row>
    <row r="427" spans="2:2" ht="13">
      <c r="B427" s="9"/>
    </row>
    <row r="428" spans="2:2" ht="13">
      <c r="B428" s="9"/>
    </row>
    <row r="429" spans="2:2" ht="13">
      <c r="B429" s="9"/>
    </row>
    <row r="430" spans="2:2" ht="13">
      <c r="B430" s="9"/>
    </row>
    <row r="431" spans="2:2" ht="13">
      <c r="B431" s="9"/>
    </row>
    <row r="432" spans="2:2" ht="13">
      <c r="B432" s="9"/>
    </row>
    <row r="433" spans="2:2" ht="13">
      <c r="B433" s="9"/>
    </row>
    <row r="434" spans="2:2" ht="13">
      <c r="B434" s="9"/>
    </row>
    <row r="435" spans="2:2" ht="13">
      <c r="B435" s="9"/>
    </row>
    <row r="436" spans="2:2" ht="13">
      <c r="B436" s="9"/>
    </row>
    <row r="437" spans="2:2" ht="13">
      <c r="B437" s="9"/>
    </row>
    <row r="438" spans="2:2" ht="13">
      <c r="B438" s="9"/>
    </row>
    <row r="439" spans="2:2" ht="13">
      <c r="B439" s="9"/>
    </row>
    <row r="440" spans="2:2" ht="13">
      <c r="B440" s="9"/>
    </row>
    <row r="441" spans="2:2" ht="13">
      <c r="B441" s="9"/>
    </row>
    <row r="442" spans="2:2" ht="13">
      <c r="B442" s="9"/>
    </row>
    <row r="443" spans="2:2" ht="13">
      <c r="B443" s="9"/>
    </row>
    <row r="444" spans="2:2" ht="13">
      <c r="B444" s="9"/>
    </row>
    <row r="445" spans="2:2" ht="13">
      <c r="B445" s="9"/>
    </row>
    <row r="446" spans="2:2" ht="13">
      <c r="B446" s="9"/>
    </row>
    <row r="447" spans="2:2" ht="13">
      <c r="B447" s="9"/>
    </row>
    <row r="448" spans="2:2" ht="13">
      <c r="B448" s="9"/>
    </row>
    <row r="449" spans="2:2" ht="13">
      <c r="B449" s="9"/>
    </row>
    <row r="450" spans="2:2" ht="13">
      <c r="B450" s="9"/>
    </row>
    <row r="451" spans="2:2" ht="13">
      <c r="B451" s="9"/>
    </row>
    <row r="452" spans="2:2" ht="13">
      <c r="B452" s="9"/>
    </row>
    <row r="453" spans="2:2" ht="13">
      <c r="B453" s="9"/>
    </row>
    <row r="454" spans="2:2" ht="13">
      <c r="B454" s="9"/>
    </row>
    <row r="455" spans="2:2" ht="13">
      <c r="B455" s="9"/>
    </row>
    <row r="456" spans="2:2" ht="13">
      <c r="B456" s="9"/>
    </row>
    <row r="457" spans="2:2" ht="13">
      <c r="B457" s="9"/>
    </row>
    <row r="458" spans="2:2" ht="13">
      <c r="B458" s="9"/>
    </row>
    <row r="459" spans="2:2" ht="13">
      <c r="B459" s="9"/>
    </row>
    <row r="460" spans="2:2" ht="13">
      <c r="B460" s="9"/>
    </row>
    <row r="461" spans="2:2" ht="13">
      <c r="B461" s="9"/>
    </row>
    <row r="462" spans="2:2" ht="13">
      <c r="B462" s="9"/>
    </row>
    <row r="463" spans="2:2" ht="13">
      <c r="B463" s="9"/>
    </row>
    <row r="464" spans="2:2" ht="13">
      <c r="B464" s="9"/>
    </row>
    <row r="465" spans="2:2" ht="13">
      <c r="B465" s="9"/>
    </row>
    <row r="466" spans="2:2" ht="13">
      <c r="B466" s="9"/>
    </row>
    <row r="467" spans="2:2" ht="13">
      <c r="B467" s="9"/>
    </row>
    <row r="468" spans="2:2" ht="13">
      <c r="B468" s="9"/>
    </row>
    <row r="469" spans="2:2" ht="13">
      <c r="B469" s="9"/>
    </row>
    <row r="470" spans="2:2" ht="13">
      <c r="B470" s="9"/>
    </row>
    <row r="471" spans="2:2" ht="13">
      <c r="B471" s="9"/>
    </row>
    <row r="472" spans="2:2" ht="13">
      <c r="B472" s="9"/>
    </row>
    <row r="473" spans="2:2" ht="13">
      <c r="B473" s="9"/>
    </row>
    <row r="474" spans="2:2" ht="13">
      <c r="B474" s="9"/>
    </row>
    <row r="475" spans="2:2" ht="13">
      <c r="B475" s="9"/>
    </row>
    <row r="476" spans="2:2" ht="13">
      <c r="B476" s="9"/>
    </row>
    <row r="477" spans="2:2" ht="13">
      <c r="B477" s="9"/>
    </row>
    <row r="478" spans="2:2" ht="13">
      <c r="B478" s="9"/>
    </row>
    <row r="479" spans="2:2" ht="13">
      <c r="B479" s="9"/>
    </row>
    <row r="480" spans="2:2" ht="13">
      <c r="B480" s="9"/>
    </row>
    <row r="481" spans="2:2" ht="13">
      <c r="B481" s="9"/>
    </row>
    <row r="482" spans="2:2" ht="13">
      <c r="B482" s="9"/>
    </row>
    <row r="483" spans="2:2" ht="13">
      <c r="B483" s="9"/>
    </row>
    <row r="484" spans="2:2" ht="13">
      <c r="B484" s="9"/>
    </row>
    <row r="485" spans="2:2" ht="13">
      <c r="B485" s="9"/>
    </row>
    <row r="486" spans="2:2" ht="13">
      <c r="B486" s="9"/>
    </row>
    <row r="487" spans="2:2" ht="13">
      <c r="B487" s="9"/>
    </row>
    <row r="488" spans="2:2" ht="13">
      <c r="B488" s="9"/>
    </row>
    <row r="489" spans="2:2" ht="13">
      <c r="B489" s="9"/>
    </row>
    <row r="490" spans="2:2" ht="13">
      <c r="B490" s="9"/>
    </row>
    <row r="491" spans="2:2" ht="13">
      <c r="B491" s="9"/>
    </row>
    <row r="492" spans="2:2" ht="13">
      <c r="B492" s="9"/>
    </row>
    <row r="493" spans="2:2" ht="13">
      <c r="B493" s="9"/>
    </row>
    <row r="494" spans="2:2" ht="13">
      <c r="B494" s="9"/>
    </row>
    <row r="495" spans="2:2" ht="13">
      <c r="B495" s="9"/>
    </row>
    <row r="496" spans="2:2" ht="13">
      <c r="B496" s="9"/>
    </row>
    <row r="497" spans="2:2" ht="13">
      <c r="B497" s="9"/>
    </row>
    <row r="498" spans="2:2" ht="13">
      <c r="B498" s="9"/>
    </row>
    <row r="499" spans="2:2" ht="13">
      <c r="B499" s="9"/>
    </row>
    <row r="500" spans="2:2" ht="13">
      <c r="B500" s="9"/>
    </row>
    <row r="501" spans="2:2" ht="13">
      <c r="B501" s="9"/>
    </row>
    <row r="502" spans="2:2" ht="13">
      <c r="B502" s="9"/>
    </row>
    <row r="503" spans="2:2" ht="13">
      <c r="B503" s="9"/>
    </row>
    <row r="504" spans="2:2" ht="13">
      <c r="B504" s="9"/>
    </row>
    <row r="505" spans="2:2" ht="13">
      <c r="B505" s="9"/>
    </row>
    <row r="506" spans="2:2" ht="13">
      <c r="B506" s="9"/>
    </row>
    <row r="507" spans="2:2" ht="13">
      <c r="B507" s="9"/>
    </row>
    <row r="508" spans="2:2" ht="13">
      <c r="B508" s="9"/>
    </row>
    <row r="509" spans="2:2" ht="13">
      <c r="B509" s="9"/>
    </row>
    <row r="510" spans="2:2" ht="13">
      <c r="B510" s="9"/>
    </row>
    <row r="511" spans="2:2" ht="13">
      <c r="B511" s="9"/>
    </row>
    <row r="512" spans="2:2" ht="13">
      <c r="B512" s="9"/>
    </row>
    <row r="513" spans="2:2" ht="13">
      <c r="B513" s="9"/>
    </row>
    <row r="514" spans="2:2" ht="13">
      <c r="B514" s="9"/>
    </row>
    <row r="515" spans="2:2" ht="13">
      <c r="B515" s="9"/>
    </row>
    <row r="516" spans="2:2" ht="13">
      <c r="B516" s="9"/>
    </row>
    <row r="517" spans="2:2" ht="13">
      <c r="B517" s="9"/>
    </row>
    <row r="518" spans="2:2" ht="13">
      <c r="B518" s="9"/>
    </row>
    <row r="519" spans="2:2" ht="13">
      <c r="B519" s="9"/>
    </row>
    <row r="520" spans="2:2" ht="13">
      <c r="B520" s="9"/>
    </row>
    <row r="521" spans="2:2" ht="13">
      <c r="B521" s="9"/>
    </row>
    <row r="522" spans="2:2" ht="13">
      <c r="B522" s="9"/>
    </row>
    <row r="523" spans="2:2" ht="13">
      <c r="B523" s="9"/>
    </row>
    <row r="524" spans="2:2" ht="13">
      <c r="B524" s="9"/>
    </row>
    <row r="525" spans="2:2" ht="13">
      <c r="B525" s="9"/>
    </row>
    <row r="526" spans="2:2" ht="13">
      <c r="B526" s="9"/>
    </row>
    <row r="527" spans="2:2" ht="13">
      <c r="B527" s="9"/>
    </row>
    <row r="528" spans="2:2" ht="13">
      <c r="B528" s="9"/>
    </row>
    <row r="529" spans="2:2" ht="13">
      <c r="B529" s="9"/>
    </row>
    <row r="530" spans="2:2" ht="13">
      <c r="B530" s="9"/>
    </row>
    <row r="531" spans="2:2" ht="13">
      <c r="B531" s="9"/>
    </row>
    <row r="532" spans="2:2" ht="13">
      <c r="B532" s="9"/>
    </row>
    <row r="533" spans="2:2" ht="13">
      <c r="B533" s="9"/>
    </row>
    <row r="534" spans="2:2" ht="13">
      <c r="B534" s="9"/>
    </row>
    <row r="535" spans="2:2" ht="13">
      <c r="B535" s="9"/>
    </row>
    <row r="536" spans="2:2" ht="13">
      <c r="B536" s="9"/>
    </row>
    <row r="537" spans="2:2" ht="13">
      <c r="B537" s="9"/>
    </row>
    <row r="538" spans="2:2" ht="13">
      <c r="B538" s="9"/>
    </row>
    <row r="539" spans="2:2" ht="13">
      <c r="B539" s="9"/>
    </row>
    <row r="540" spans="2:2" ht="13">
      <c r="B540" s="9"/>
    </row>
    <row r="541" spans="2:2" ht="13">
      <c r="B541" s="9"/>
    </row>
    <row r="542" spans="2:2" ht="13">
      <c r="B542" s="9"/>
    </row>
    <row r="543" spans="2:2" ht="13">
      <c r="B543" s="9"/>
    </row>
    <row r="544" spans="2:2" ht="13">
      <c r="B544" s="9"/>
    </row>
    <row r="545" spans="2:2" ht="13">
      <c r="B545" s="9"/>
    </row>
    <row r="546" spans="2:2" ht="13">
      <c r="B546" s="9"/>
    </row>
    <row r="547" spans="2:2" ht="13">
      <c r="B547" s="9"/>
    </row>
    <row r="548" spans="2:2" ht="13">
      <c r="B548" s="9"/>
    </row>
    <row r="549" spans="2:2" ht="13">
      <c r="B549" s="9"/>
    </row>
    <row r="550" spans="2:2" ht="13">
      <c r="B550" s="9"/>
    </row>
    <row r="551" spans="2:2" ht="13">
      <c r="B551" s="9"/>
    </row>
    <row r="552" spans="2:2" ht="13">
      <c r="B552" s="9"/>
    </row>
    <row r="553" spans="2:2" ht="13">
      <c r="B553" s="9"/>
    </row>
    <row r="554" spans="2:2" ht="13">
      <c r="B554" s="9"/>
    </row>
    <row r="555" spans="2:2" ht="13">
      <c r="B555" s="9"/>
    </row>
    <row r="556" spans="2:2" ht="13">
      <c r="B556" s="9"/>
    </row>
    <row r="557" spans="2:2" ht="13">
      <c r="B557" s="9"/>
    </row>
    <row r="558" spans="2:2" ht="13">
      <c r="B558" s="9"/>
    </row>
    <row r="559" spans="2:2" ht="13">
      <c r="B559" s="9"/>
    </row>
    <row r="560" spans="2:2" ht="13">
      <c r="B560" s="9"/>
    </row>
    <row r="561" spans="2:2" ht="13">
      <c r="B561" s="9"/>
    </row>
    <row r="562" spans="2:2" ht="13">
      <c r="B562" s="9"/>
    </row>
    <row r="563" spans="2:2" ht="13">
      <c r="B563" s="9"/>
    </row>
    <row r="564" spans="2:2" ht="13">
      <c r="B564" s="9"/>
    </row>
    <row r="565" spans="2:2" ht="13">
      <c r="B565" s="9"/>
    </row>
    <row r="566" spans="2:2" ht="13">
      <c r="B566" s="9"/>
    </row>
    <row r="567" spans="2:2" ht="13">
      <c r="B567" s="9"/>
    </row>
    <row r="568" spans="2:2" ht="13">
      <c r="B568" s="9"/>
    </row>
    <row r="569" spans="2:2" ht="13">
      <c r="B569" s="9"/>
    </row>
    <row r="570" spans="2:2" ht="13">
      <c r="B570" s="9"/>
    </row>
    <row r="571" spans="2:2" ht="13">
      <c r="B571" s="9"/>
    </row>
    <row r="572" spans="2:2" ht="13">
      <c r="B572" s="9"/>
    </row>
    <row r="573" spans="2:2" ht="13">
      <c r="B573" s="9"/>
    </row>
    <row r="574" spans="2:2" ht="13">
      <c r="B574" s="9"/>
    </row>
    <row r="575" spans="2:2" ht="13">
      <c r="B575" s="9"/>
    </row>
    <row r="576" spans="2:2" ht="13">
      <c r="B576" s="9"/>
    </row>
    <row r="577" spans="2:2" ht="13">
      <c r="B577" s="9"/>
    </row>
    <row r="578" spans="2:2" ht="13">
      <c r="B578" s="9"/>
    </row>
    <row r="579" spans="2:2" ht="13">
      <c r="B579" s="9"/>
    </row>
    <row r="580" spans="2:2" ht="13">
      <c r="B580" s="9"/>
    </row>
    <row r="581" spans="2:2" ht="13">
      <c r="B581" s="9"/>
    </row>
    <row r="582" spans="2:2" ht="13">
      <c r="B582" s="9"/>
    </row>
    <row r="583" spans="2:2" ht="13">
      <c r="B583" s="9"/>
    </row>
    <row r="584" spans="2:2" ht="13">
      <c r="B584" s="9"/>
    </row>
    <row r="585" spans="2:2" ht="13">
      <c r="B585" s="9"/>
    </row>
    <row r="586" spans="2:2" ht="13">
      <c r="B586" s="9"/>
    </row>
    <row r="587" spans="2:2" ht="13">
      <c r="B587" s="9"/>
    </row>
    <row r="588" spans="2:2" ht="13">
      <c r="B588" s="9"/>
    </row>
    <row r="589" spans="2:2" ht="13">
      <c r="B589" s="9"/>
    </row>
    <row r="590" spans="2:2" ht="13">
      <c r="B590" s="9"/>
    </row>
    <row r="591" spans="2:2" ht="13">
      <c r="B591" s="9"/>
    </row>
    <row r="592" spans="2:2" ht="13">
      <c r="B592" s="9"/>
    </row>
    <row r="593" spans="2:2" ht="13">
      <c r="B593" s="9"/>
    </row>
    <row r="594" spans="2:2" ht="13">
      <c r="B594" s="9"/>
    </row>
    <row r="595" spans="2:2" ht="13">
      <c r="B595" s="9"/>
    </row>
    <row r="596" spans="2:2" ht="13">
      <c r="B596" s="9"/>
    </row>
    <row r="597" spans="2:2" ht="13">
      <c r="B597" s="9"/>
    </row>
    <row r="598" spans="2:2" ht="13">
      <c r="B598" s="9"/>
    </row>
    <row r="599" spans="2:2" ht="13">
      <c r="B599" s="9"/>
    </row>
    <row r="600" spans="2:2" ht="13">
      <c r="B600" s="9"/>
    </row>
    <row r="601" spans="2:2" ht="13">
      <c r="B601" s="9"/>
    </row>
    <row r="602" spans="2:2" ht="13">
      <c r="B602" s="9"/>
    </row>
    <row r="603" spans="2:2" ht="13">
      <c r="B603" s="9"/>
    </row>
    <row r="604" spans="2:2" ht="13">
      <c r="B604" s="9"/>
    </row>
    <row r="605" spans="2:2" ht="13">
      <c r="B605" s="9"/>
    </row>
    <row r="606" spans="2:2" ht="13">
      <c r="B606" s="9"/>
    </row>
    <row r="607" spans="2:2" ht="13">
      <c r="B607" s="9"/>
    </row>
    <row r="608" spans="2:2" ht="13">
      <c r="B608" s="9"/>
    </row>
    <row r="609" spans="2:2" ht="13">
      <c r="B609" s="9"/>
    </row>
    <row r="610" spans="2:2" ht="13">
      <c r="B610" s="9"/>
    </row>
    <row r="611" spans="2:2" ht="13">
      <c r="B611" s="9"/>
    </row>
    <row r="612" spans="2:2" ht="13">
      <c r="B612" s="9"/>
    </row>
    <row r="613" spans="2:2" ht="13">
      <c r="B613" s="9"/>
    </row>
    <row r="614" spans="2:2" ht="13">
      <c r="B614" s="9"/>
    </row>
    <row r="615" spans="2:2" ht="13">
      <c r="B615" s="9"/>
    </row>
    <row r="616" spans="2:2" ht="13">
      <c r="B616" s="9"/>
    </row>
    <row r="617" spans="2:2" ht="13">
      <c r="B617" s="9"/>
    </row>
    <row r="618" spans="2:2" ht="13">
      <c r="B618" s="9"/>
    </row>
    <row r="619" spans="2:2" ht="13">
      <c r="B619" s="9"/>
    </row>
    <row r="620" spans="2:2" ht="13">
      <c r="B620" s="9"/>
    </row>
    <row r="621" spans="2:2" ht="13">
      <c r="B621" s="9"/>
    </row>
    <row r="622" spans="2:2" ht="13">
      <c r="B622" s="9"/>
    </row>
    <row r="623" spans="2:2" ht="13">
      <c r="B623" s="9"/>
    </row>
    <row r="624" spans="2:2" ht="13">
      <c r="B624" s="9"/>
    </row>
    <row r="625" spans="2:2" ht="13">
      <c r="B625" s="9"/>
    </row>
    <row r="626" spans="2:2" ht="13">
      <c r="B626" s="9"/>
    </row>
    <row r="627" spans="2:2" ht="13">
      <c r="B627" s="9"/>
    </row>
    <row r="628" spans="2:2" ht="13">
      <c r="B628" s="9"/>
    </row>
    <row r="629" spans="2:2" ht="13">
      <c r="B629" s="9"/>
    </row>
    <row r="630" spans="2:2" ht="13">
      <c r="B630" s="9"/>
    </row>
    <row r="631" spans="2:2" ht="13">
      <c r="B631" s="9"/>
    </row>
    <row r="632" spans="2:2" ht="13">
      <c r="B632" s="9"/>
    </row>
    <row r="633" spans="2:2" ht="13">
      <c r="B633" s="9"/>
    </row>
    <row r="634" spans="2:2" ht="13">
      <c r="B634" s="9"/>
    </row>
    <row r="635" spans="2:2" ht="13">
      <c r="B635" s="9"/>
    </row>
    <row r="636" spans="2:2" ht="13">
      <c r="B636" s="9"/>
    </row>
    <row r="637" spans="2:2" ht="13">
      <c r="B637" s="9"/>
    </row>
    <row r="638" spans="2:2" ht="13">
      <c r="B638" s="9"/>
    </row>
    <row r="639" spans="2:2" ht="13">
      <c r="B639" s="9"/>
    </row>
    <row r="640" spans="2:2" ht="13">
      <c r="B640" s="9"/>
    </row>
    <row r="641" spans="2:2" ht="13">
      <c r="B641" s="9"/>
    </row>
    <row r="642" spans="2:2" ht="13">
      <c r="B642" s="9"/>
    </row>
    <row r="643" spans="2:2" ht="13">
      <c r="B643" s="9"/>
    </row>
    <row r="644" spans="2:2" ht="13">
      <c r="B644" s="9"/>
    </row>
    <row r="645" spans="2:2" ht="13">
      <c r="B645" s="9"/>
    </row>
    <row r="646" spans="2:2" ht="13">
      <c r="B646" s="9"/>
    </row>
    <row r="647" spans="2:2" ht="13">
      <c r="B647" s="9"/>
    </row>
    <row r="648" spans="2:2" ht="13">
      <c r="B648" s="9"/>
    </row>
    <row r="649" spans="2:2" ht="13">
      <c r="B649" s="9"/>
    </row>
    <row r="650" spans="2:2" ht="13">
      <c r="B650" s="9"/>
    </row>
    <row r="651" spans="2:2" ht="13">
      <c r="B651" s="9"/>
    </row>
    <row r="652" spans="2:2" ht="13">
      <c r="B652" s="9"/>
    </row>
    <row r="653" spans="2:2" ht="13">
      <c r="B653" s="9"/>
    </row>
    <row r="654" spans="2:2" ht="13">
      <c r="B654" s="9"/>
    </row>
    <row r="655" spans="2:2" ht="13">
      <c r="B655" s="9"/>
    </row>
    <row r="656" spans="2:2" ht="13">
      <c r="B656" s="9"/>
    </row>
    <row r="657" spans="2:2" ht="13">
      <c r="B657" s="9"/>
    </row>
    <row r="658" spans="2:2" ht="13">
      <c r="B658" s="9"/>
    </row>
    <row r="659" spans="2:2" ht="13">
      <c r="B659" s="9"/>
    </row>
    <row r="660" spans="2:2" ht="13">
      <c r="B660" s="9"/>
    </row>
    <row r="661" spans="2:2" ht="13">
      <c r="B661" s="9"/>
    </row>
    <row r="662" spans="2:2" ht="13">
      <c r="B662" s="9"/>
    </row>
    <row r="663" spans="2:2" ht="13">
      <c r="B663" s="9"/>
    </row>
    <row r="664" spans="2:2" ht="13">
      <c r="B664" s="9"/>
    </row>
    <row r="665" spans="2:2" ht="13">
      <c r="B665" s="9"/>
    </row>
    <row r="666" spans="2:2" ht="13">
      <c r="B666" s="9"/>
    </row>
    <row r="667" spans="2:2" ht="13">
      <c r="B667" s="9"/>
    </row>
    <row r="668" spans="2:2" ht="13">
      <c r="B668" s="9"/>
    </row>
    <row r="669" spans="2:2" ht="13">
      <c r="B669" s="9"/>
    </row>
    <row r="670" spans="2:2" ht="13">
      <c r="B670" s="9"/>
    </row>
    <row r="671" spans="2:2" ht="13">
      <c r="B671" s="9"/>
    </row>
    <row r="672" spans="2:2" ht="13">
      <c r="B672" s="9"/>
    </row>
    <row r="673" spans="2:2" ht="13">
      <c r="B673" s="9"/>
    </row>
    <row r="674" spans="2:2" ht="13">
      <c r="B674" s="9"/>
    </row>
    <row r="675" spans="2:2" ht="13">
      <c r="B675" s="9"/>
    </row>
    <row r="676" spans="2:2" ht="13">
      <c r="B676" s="9"/>
    </row>
    <row r="677" spans="2:2" ht="13">
      <c r="B677" s="9"/>
    </row>
    <row r="678" spans="2:2" ht="13">
      <c r="B678" s="9"/>
    </row>
    <row r="679" spans="2:2" ht="13">
      <c r="B679" s="9"/>
    </row>
    <row r="680" spans="2:2" ht="13">
      <c r="B680" s="9"/>
    </row>
    <row r="681" spans="2:2" ht="13">
      <c r="B681" s="9"/>
    </row>
    <row r="682" spans="2:2" ht="13">
      <c r="B682" s="9"/>
    </row>
    <row r="683" spans="2:2" ht="13">
      <c r="B683" s="9"/>
    </row>
    <row r="684" spans="2:2" ht="13">
      <c r="B684" s="9"/>
    </row>
    <row r="685" spans="2:2" ht="13">
      <c r="B685" s="9"/>
    </row>
    <row r="686" spans="2:2" ht="13">
      <c r="B686" s="9"/>
    </row>
    <row r="687" spans="2:2" ht="13">
      <c r="B687" s="9"/>
    </row>
    <row r="688" spans="2:2" ht="13">
      <c r="B688" s="9"/>
    </row>
    <row r="689" spans="2:2" ht="13">
      <c r="B689" s="9"/>
    </row>
    <row r="690" spans="2:2" ht="13">
      <c r="B690" s="9"/>
    </row>
    <row r="691" spans="2:2" ht="13">
      <c r="B691" s="9"/>
    </row>
    <row r="692" spans="2:2" ht="13">
      <c r="B692" s="9"/>
    </row>
    <row r="693" spans="2:2" ht="13">
      <c r="B693" s="9"/>
    </row>
    <row r="694" spans="2:2" ht="13">
      <c r="B694" s="9"/>
    </row>
    <row r="695" spans="2:2" ht="13">
      <c r="B695" s="9"/>
    </row>
    <row r="696" spans="2:2" ht="13">
      <c r="B696" s="9"/>
    </row>
    <row r="697" spans="2:2" ht="13">
      <c r="B697" s="9"/>
    </row>
    <row r="698" spans="2:2" ht="13">
      <c r="B698" s="9"/>
    </row>
    <row r="699" spans="2:2" ht="13">
      <c r="B699" s="9"/>
    </row>
    <row r="700" spans="2:2" ht="13">
      <c r="B700" s="9"/>
    </row>
    <row r="701" spans="2:2" ht="13">
      <c r="B701" s="9"/>
    </row>
    <row r="702" spans="2:2" ht="13">
      <c r="B702" s="9"/>
    </row>
    <row r="703" spans="2:2" ht="13">
      <c r="B703" s="9"/>
    </row>
    <row r="704" spans="2:2" ht="13">
      <c r="B704" s="9"/>
    </row>
    <row r="705" spans="2:2" ht="13">
      <c r="B705" s="9"/>
    </row>
    <row r="706" spans="2:2" ht="13">
      <c r="B706" s="9"/>
    </row>
    <row r="707" spans="2:2" ht="13">
      <c r="B707" s="9"/>
    </row>
    <row r="708" spans="2:2" ht="13">
      <c r="B708" s="9"/>
    </row>
    <row r="709" spans="2:2" ht="13">
      <c r="B709" s="9"/>
    </row>
    <row r="710" spans="2:2" ht="13">
      <c r="B710" s="9"/>
    </row>
    <row r="711" spans="2:2" ht="13">
      <c r="B711" s="9"/>
    </row>
    <row r="712" spans="2:2" ht="13">
      <c r="B712" s="9"/>
    </row>
    <row r="713" spans="2:2" ht="13">
      <c r="B713" s="9"/>
    </row>
    <row r="714" spans="2:2" ht="13">
      <c r="B714" s="9"/>
    </row>
    <row r="715" spans="2:2" ht="13">
      <c r="B715" s="9"/>
    </row>
    <row r="716" spans="2:2" ht="13">
      <c r="B716" s="9"/>
    </row>
    <row r="717" spans="2:2" ht="13">
      <c r="B717" s="9"/>
    </row>
    <row r="718" spans="2:2" ht="13">
      <c r="B718" s="9"/>
    </row>
    <row r="719" spans="2:2" ht="13">
      <c r="B719" s="9"/>
    </row>
    <row r="720" spans="2:2" ht="13">
      <c r="B720" s="9"/>
    </row>
    <row r="721" spans="2:2" ht="13">
      <c r="B721" s="9"/>
    </row>
    <row r="722" spans="2:2" ht="13">
      <c r="B722" s="9"/>
    </row>
    <row r="723" spans="2:2" ht="13">
      <c r="B723" s="9"/>
    </row>
    <row r="724" spans="2:2" ht="13">
      <c r="B724" s="9"/>
    </row>
    <row r="725" spans="2:2" ht="13">
      <c r="B725" s="9"/>
    </row>
    <row r="726" spans="2:2" ht="13">
      <c r="B726" s="9"/>
    </row>
    <row r="727" spans="2:2" ht="13">
      <c r="B727" s="9"/>
    </row>
    <row r="728" spans="2:2" ht="13">
      <c r="B728" s="9"/>
    </row>
    <row r="729" spans="2:2" ht="13">
      <c r="B729" s="9"/>
    </row>
    <row r="730" spans="2:2" ht="13">
      <c r="B730" s="9"/>
    </row>
    <row r="731" spans="2:2" ht="13">
      <c r="B731" s="9"/>
    </row>
    <row r="732" spans="2:2" ht="13">
      <c r="B732" s="9"/>
    </row>
    <row r="733" spans="2:2" ht="13">
      <c r="B733" s="9"/>
    </row>
    <row r="734" spans="2:2" ht="13">
      <c r="B734" s="9"/>
    </row>
    <row r="735" spans="2:2" ht="13">
      <c r="B735" s="9"/>
    </row>
    <row r="736" spans="2:2" ht="13">
      <c r="B736" s="9"/>
    </row>
    <row r="737" spans="2:2" ht="13">
      <c r="B737" s="9"/>
    </row>
    <row r="738" spans="2:2" ht="13">
      <c r="B738" s="9"/>
    </row>
    <row r="739" spans="2:2" ht="13">
      <c r="B739" s="9"/>
    </row>
    <row r="740" spans="2:2" ht="13">
      <c r="B740" s="9"/>
    </row>
    <row r="741" spans="2:2" ht="13">
      <c r="B741" s="9"/>
    </row>
    <row r="742" spans="2:2" ht="13">
      <c r="B742" s="9"/>
    </row>
    <row r="743" spans="2:2" ht="13">
      <c r="B743" s="9"/>
    </row>
    <row r="744" spans="2:2" ht="13">
      <c r="B744" s="9"/>
    </row>
    <row r="745" spans="2:2" ht="13">
      <c r="B745" s="9"/>
    </row>
    <row r="746" spans="2:2" ht="13">
      <c r="B746" s="9"/>
    </row>
    <row r="747" spans="2:2" ht="13">
      <c r="B747" s="9"/>
    </row>
    <row r="748" spans="2:2" ht="13">
      <c r="B748" s="9"/>
    </row>
    <row r="749" spans="2:2" ht="13">
      <c r="B749" s="9"/>
    </row>
    <row r="750" spans="2:2" ht="13">
      <c r="B750" s="9"/>
    </row>
    <row r="751" spans="2:2" ht="13">
      <c r="B751" s="9"/>
    </row>
    <row r="752" spans="2:2" ht="13">
      <c r="B752" s="9"/>
    </row>
    <row r="753" spans="2:2" ht="13">
      <c r="B753" s="9"/>
    </row>
    <row r="754" spans="2:2" ht="13">
      <c r="B754" s="9"/>
    </row>
    <row r="755" spans="2:2" ht="13">
      <c r="B755" s="9"/>
    </row>
    <row r="756" spans="2:2" ht="13">
      <c r="B756" s="9"/>
    </row>
    <row r="757" spans="2:2" ht="13">
      <c r="B757" s="9"/>
    </row>
    <row r="758" spans="2:2" ht="13">
      <c r="B758" s="9"/>
    </row>
    <row r="759" spans="2:2" ht="13">
      <c r="B759" s="9"/>
    </row>
    <row r="760" spans="2:2" ht="13">
      <c r="B760" s="9"/>
    </row>
    <row r="761" spans="2:2" ht="13">
      <c r="B761" s="9"/>
    </row>
    <row r="762" spans="2:2" ht="13">
      <c r="B762" s="9"/>
    </row>
    <row r="763" spans="2:2" ht="13">
      <c r="B763" s="9"/>
    </row>
    <row r="764" spans="2:2" ht="13">
      <c r="B764" s="9"/>
    </row>
    <row r="765" spans="2:2" ht="13">
      <c r="B765" s="9"/>
    </row>
    <row r="766" spans="2:2" ht="13">
      <c r="B766" s="9"/>
    </row>
    <row r="767" spans="2:2" ht="13">
      <c r="B767" s="9"/>
    </row>
    <row r="768" spans="2:2" ht="13">
      <c r="B768" s="9"/>
    </row>
    <row r="769" spans="2:2" ht="13">
      <c r="B769" s="9"/>
    </row>
    <row r="770" spans="2:2" ht="13">
      <c r="B770" s="9"/>
    </row>
    <row r="771" spans="2:2" ht="13">
      <c r="B771" s="9"/>
    </row>
    <row r="772" spans="2:2" ht="13">
      <c r="B772" s="9"/>
    </row>
    <row r="773" spans="2:2" ht="13">
      <c r="B773" s="9"/>
    </row>
    <row r="774" spans="2:2" ht="13">
      <c r="B774" s="9"/>
    </row>
    <row r="775" spans="2:2" ht="13">
      <c r="B775" s="9"/>
    </row>
    <row r="776" spans="2:2" ht="13">
      <c r="B776" s="9"/>
    </row>
    <row r="777" spans="2:2" ht="13">
      <c r="B777" s="9"/>
    </row>
    <row r="778" spans="2:2" ht="13">
      <c r="B778" s="9"/>
    </row>
    <row r="779" spans="2:2" ht="13">
      <c r="B779" s="9"/>
    </row>
    <row r="780" spans="2:2" ht="13">
      <c r="B780" s="9"/>
    </row>
    <row r="781" spans="2:2" ht="13">
      <c r="B781" s="9"/>
    </row>
    <row r="782" spans="2:2" ht="13">
      <c r="B782" s="9"/>
    </row>
    <row r="783" spans="2:2" ht="13">
      <c r="B783" s="9"/>
    </row>
    <row r="784" spans="2:2" ht="13">
      <c r="B784" s="9"/>
    </row>
    <row r="785" spans="2:2" ht="13">
      <c r="B785" s="9"/>
    </row>
    <row r="786" spans="2:2" ht="13">
      <c r="B786" s="9"/>
    </row>
    <row r="787" spans="2:2" ht="13">
      <c r="B787" s="9"/>
    </row>
    <row r="788" spans="2:2" ht="13">
      <c r="B788" s="9"/>
    </row>
    <row r="789" spans="2:2" ht="13">
      <c r="B789" s="9"/>
    </row>
    <row r="790" spans="2:2" ht="13">
      <c r="B790" s="9"/>
    </row>
    <row r="791" spans="2:2" ht="13">
      <c r="B791" s="9"/>
    </row>
    <row r="792" spans="2:2" ht="13">
      <c r="B792" s="9"/>
    </row>
    <row r="793" spans="2:2" ht="13">
      <c r="B793" s="9"/>
    </row>
    <row r="794" spans="2:2" ht="13">
      <c r="B794" s="9"/>
    </row>
    <row r="795" spans="2:2" ht="13">
      <c r="B795" s="9"/>
    </row>
    <row r="796" spans="2:2" ht="13">
      <c r="B796" s="9"/>
    </row>
    <row r="797" spans="2:2" ht="13">
      <c r="B797" s="9"/>
    </row>
    <row r="798" spans="2:2" ht="13">
      <c r="B798" s="9"/>
    </row>
    <row r="799" spans="2:2" ht="13">
      <c r="B799" s="9"/>
    </row>
    <row r="800" spans="2:2" ht="13">
      <c r="B800" s="9"/>
    </row>
    <row r="801" spans="2:2" ht="13">
      <c r="B801" s="9"/>
    </row>
    <row r="802" spans="2:2" ht="13">
      <c r="B802" s="9"/>
    </row>
    <row r="803" spans="2:2" ht="13">
      <c r="B803" s="9"/>
    </row>
    <row r="804" spans="2:2" ht="13">
      <c r="B804" s="9"/>
    </row>
    <row r="805" spans="2:2" ht="13">
      <c r="B805" s="9"/>
    </row>
    <row r="806" spans="2:2" ht="13">
      <c r="B806" s="9"/>
    </row>
    <row r="807" spans="2:2" ht="13">
      <c r="B807" s="9"/>
    </row>
    <row r="808" spans="2:2" ht="13">
      <c r="B808" s="9"/>
    </row>
    <row r="809" spans="2:2" ht="13">
      <c r="B809" s="9"/>
    </row>
    <row r="810" spans="2:2" ht="13">
      <c r="B810" s="9"/>
    </row>
    <row r="811" spans="2:2" ht="13">
      <c r="B811" s="9"/>
    </row>
    <row r="812" spans="2:2" ht="13">
      <c r="B812" s="9"/>
    </row>
    <row r="813" spans="2:2" ht="13">
      <c r="B813" s="9"/>
    </row>
    <row r="814" spans="2:2" ht="13">
      <c r="B814" s="9"/>
    </row>
    <row r="815" spans="2:2" ht="13">
      <c r="B815" s="9"/>
    </row>
    <row r="816" spans="2:2" ht="13">
      <c r="B816" s="9"/>
    </row>
    <row r="817" spans="2:2" ht="13">
      <c r="B817" s="9"/>
    </row>
    <row r="818" spans="2:2" ht="13">
      <c r="B818" s="9"/>
    </row>
    <row r="819" spans="2:2" ht="13">
      <c r="B819" s="9"/>
    </row>
    <row r="820" spans="2:2" ht="13">
      <c r="B820" s="9"/>
    </row>
    <row r="821" spans="2:2" ht="13">
      <c r="B821" s="9"/>
    </row>
    <row r="822" spans="2:2" ht="13">
      <c r="B822" s="9"/>
    </row>
    <row r="823" spans="2:2" ht="13">
      <c r="B823" s="9"/>
    </row>
    <row r="824" spans="2:2" ht="13">
      <c r="B824" s="9"/>
    </row>
    <row r="825" spans="2:2" ht="13">
      <c r="B825" s="9"/>
    </row>
    <row r="826" spans="2:2" ht="13">
      <c r="B826" s="9"/>
    </row>
    <row r="827" spans="2:2" ht="13">
      <c r="B827" s="9"/>
    </row>
    <row r="828" spans="2:2" ht="13">
      <c r="B828" s="9"/>
    </row>
    <row r="829" spans="2:2" ht="13">
      <c r="B829" s="9"/>
    </row>
    <row r="830" spans="2:2" ht="13">
      <c r="B830" s="9"/>
    </row>
    <row r="831" spans="2:2" ht="13">
      <c r="B831" s="9"/>
    </row>
    <row r="832" spans="2:2" ht="13">
      <c r="B832" s="9"/>
    </row>
    <row r="833" spans="2:2" ht="13">
      <c r="B833" s="9"/>
    </row>
    <row r="834" spans="2:2" ht="13">
      <c r="B834" s="9"/>
    </row>
    <row r="835" spans="2:2" ht="13">
      <c r="B835" s="9"/>
    </row>
    <row r="836" spans="2:2" ht="13">
      <c r="B836" s="9"/>
    </row>
    <row r="837" spans="2:2" ht="13">
      <c r="B837" s="9"/>
    </row>
    <row r="838" spans="2:2" ht="13">
      <c r="B838" s="9"/>
    </row>
    <row r="839" spans="2:2" ht="13">
      <c r="B839" s="9"/>
    </row>
    <row r="840" spans="2:2" ht="13">
      <c r="B840" s="9"/>
    </row>
    <row r="841" spans="2:2" ht="13">
      <c r="B841" s="9"/>
    </row>
    <row r="842" spans="2:2" ht="13">
      <c r="B842" s="9"/>
    </row>
    <row r="843" spans="2:2" ht="13">
      <c r="B843" s="9"/>
    </row>
    <row r="844" spans="2:2" ht="13">
      <c r="B844" s="9"/>
    </row>
    <row r="845" spans="2:2" ht="13">
      <c r="B845" s="9"/>
    </row>
    <row r="846" spans="2:2" ht="13">
      <c r="B846" s="9"/>
    </row>
    <row r="847" spans="2:2" ht="13">
      <c r="B847" s="9"/>
    </row>
    <row r="848" spans="2:2" ht="13">
      <c r="B848" s="9"/>
    </row>
    <row r="849" spans="2:2" ht="13">
      <c r="B849" s="9"/>
    </row>
    <row r="850" spans="2:2" ht="13">
      <c r="B850" s="9"/>
    </row>
    <row r="851" spans="2:2" ht="13">
      <c r="B851" s="9"/>
    </row>
    <row r="852" spans="2:2" ht="13">
      <c r="B852" s="9"/>
    </row>
    <row r="853" spans="2:2" ht="13">
      <c r="B853" s="9"/>
    </row>
    <row r="854" spans="2:2" ht="13">
      <c r="B854" s="9"/>
    </row>
    <row r="855" spans="2:2" ht="13">
      <c r="B855" s="9"/>
    </row>
    <row r="856" spans="2:2" ht="13">
      <c r="B856" s="9"/>
    </row>
    <row r="857" spans="2:2" ht="13">
      <c r="B857" s="9"/>
    </row>
    <row r="858" spans="2:2" ht="13">
      <c r="B858" s="9"/>
    </row>
    <row r="859" spans="2:2" ht="13">
      <c r="B859" s="9"/>
    </row>
    <row r="860" spans="2:2" ht="13">
      <c r="B860" s="9"/>
    </row>
    <row r="861" spans="2:2" ht="13">
      <c r="B861" s="9"/>
    </row>
    <row r="862" spans="2:2" ht="13">
      <c r="B862" s="9"/>
    </row>
    <row r="863" spans="2:2" ht="13">
      <c r="B863" s="9"/>
    </row>
    <row r="864" spans="2:2" ht="13">
      <c r="B864" s="9"/>
    </row>
    <row r="865" spans="2:2" ht="13">
      <c r="B865" s="9"/>
    </row>
    <row r="866" spans="2:2" ht="13">
      <c r="B866" s="9"/>
    </row>
    <row r="867" spans="2:2" ht="13">
      <c r="B867" s="9"/>
    </row>
    <row r="868" spans="2:2" ht="13">
      <c r="B868" s="9"/>
    </row>
    <row r="869" spans="2:2" ht="13">
      <c r="B869" s="9"/>
    </row>
    <row r="870" spans="2:2" ht="13">
      <c r="B870" s="9"/>
    </row>
    <row r="871" spans="2:2" ht="13">
      <c r="B871" s="9"/>
    </row>
    <row r="872" spans="2:2" ht="13">
      <c r="B872" s="9"/>
    </row>
    <row r="873" spans="2:2" ht="13">
      <c r="B873" s="9"/>
    </row>
    <row r="874" spans="2:2" ht="13">
      <c r="B874" s="9"/>
    </row>
    <row r="875" spans="2:2" ht="13">
      <c r="B875" s="9"/>
    </row>
    <row r="876" spans="2:2" ht="13">
      <c r="B876" s="9"/>
    </row>
    <row r="877" spans="2:2" ht="13">
      <c r="B877" s="9"/>
    </row>
    <row r="878" spans="2:2" ht="13">
      <c r="B878" s="9"/>
    </row>
    <row r="879" spans="2:2" ht="13">
      <c r="B879" s="9"/>
    </row>
    <row r="880" spans="2:2" ht="13">
      <c r="B880" s="9"/>
    </row>
    <row r="881" spans="2:2" ht="13">
      <c r="B881" s="9"/>
    </row>
    <row r="882" spans="2:2" ht="13">
      <c r="B882" s="9"/>
    </row>
    <row r="883" spans="2:2" ht="13">
      <c r="B883" s="9"/>
    </row>
    <row r="884" spans="2:2" ht="13">
      <c r="B884" s="9"/>
    </row>
    <row r="885" spans="2:2" ht="13">
      <c r="B885" s="9"/>
    </row>
    <row r="886" spans="2:2" ht="13">
      <c r="B886" s="9"/>
    </row>
    <row r="887" spans="2:2" ht="13">
      <c r="B887" s="9"/>
    </row>
    <row r="888" spans="2:2" ht="13">
      <c r="B888" s="9"/>
    </row>
    <row r="889" spans="2:2" ht="13">
      <c r="B889" s="9"/>
    </row>
    <row r="890" spans="2:2" ht="13">
      <c r="B890" s="9"/>
    </row>
    <row r="891" spans="2:2" ht="13">
      <c r="B891" s="9"/>
    </row>
    <row r="892" spans="2:2" ht="13">
      <c r="B892" s="9"/>
    </row>
    <row r="893" spans="2:2" ht="13">
      <c r="B893" s="9"/>
    </row>
    <row r="894" spans="2:2" ht="13">
      <c r="B894" s="9"/>
    </row>
    <row r="895" spans="2:2" ht="13">
      <c r="B895" s="9"/>
    </row>
    <row r="896" spans="2:2" ht="13">
      <c r="B896" s="9"/>
    </row>
    <row r="897" spans="2:2" ht="13">
      <c r="B897" s="9"/>
    </row>
    <row r="898" spans="2:2" ht="13">
      <c r="B898" s="9"/>
    </row>
    <row r="899" spans="2:2" ht="13">
      <c r="B899" s="9"/>
    </row>
    <row r="900" spans="2:2" ht="13">
      <c r="B900" s="9"/>
    </row>
    <row r="901" spans="2:2" ht="13">
      <c r="B901" s="9"/>
    </row>
    <row r="902" spans="2:2" ht="13">
      <c r="B902" s="9"/>
    </row>
    <row r="903" spans="2:2" ht="13">
      <c r="B903" s="9"/>
    </row>
    <row r="904" spans="2:2" ht="13">
      <c r="B904" s="9"/>
    </row>
    <row r="905" spans="2:2" ht="13">
      <c r="B905" s="9"/>
    </row>
    <row r="906" spans="2:2" ht="13">
      <c r="B906" s="9"/>
    </row>
    <row r="907" spans="2:2" ht="13">
      <c r="B907" s="9"/>
    </row>
    <row r="908" spans="2:2" ht="13">
      <c r="B908" s="9"/>
    </row>
    <row r="909" spans="2:2" ht="13">
      <c r="B909" s="9"/>
    </row>
    <row r="910" spans="2:2" ht="13">
      <c r="B910" s="9"/>
    </row>
    <row r="911" spans="2:2" ht="13">
      <c r="B911" s="9"/>
    </row>
    <row r="912" spans="2:2" ht="13">
      <c r="B912" s="9"/>
    </row>
    <row r="913" spans="2:2" ht="13">
      <c r="B913" s="9"/>
    </row>
    <row r="914" spans="2:2" ht="13">
      <c r="B914" s="9"/>
    </row>
    <row r="915" spans="2:2" ht="13">
      <c r="B915" s="9"/>
    </row>
    <row r="916" spans="2:2" ht="13">
      <c r="B916" s="9"/>
    </row>
    <row r="917" spans="2:2" ht="13">
      <c r="B917" s="9"/>
    </row>
    <row r="918" spans="2:2" ht="13">
      <c r="B918" s="9"/>
    </row>
    <row r="919" spans="2:2" ht="13">
      <c r="B919" s="9"/>
    </row>
    <row r="920" spans="2:2" ht="13">
      <c r="B920" s="9"/>
    </row>
    <row r="921" spans="2:2" ht="13">
      <c r="B921" s="9"/>
    </row>
    <row r="922" spans="2:2" ht="13">
      <c r="B922" s="9"/>
    </row>
    <row r="923" spans="2:2" ht="13">
      <c r="B923" s="9"/>
    </row>
    <row r="924" spans="2:2" ht="13">
      <c r="B924" s="9"/>
    </row>
    <row r="925" spans="2:2" ht="13">
      <c r="B925" s="9"/>
    </row>
    <row r="926" spans="2:2" ht="13">
      <c r="B926" s="9"/>
    </row>
    <row r="927" spans="2:2" ht="13">
      <c r="B927" s="9"/>
    </row>
    <row r="928" spans="2:2" ht="13">
      <c r="B928" s="9"/>
    </row>
    <row r="929" spans="2:2" ht="13">
      <c r="B929" s="9"/>
    </row>
    <row r="930" spans="2:2" ht="13">
      <c r="B930" s="9"/>
    </row>
    <row r="931" spans="2:2" ht="13">
      <c r="B931" s="9"/>
    </row>
    <row r="932" spans="2:2" ht="13">
      <c r="B932" s="9"/>
    </row>
    <row r="933" spans="2:2" ht="13">
      <c r="B933" s="9"/>
    </row>
    <row r="934" spans="2:2" ht="13">
      <c r="B934" s="9"/>
    </row>
    <row r="935" spans="2:2" ht="13">
      <c r="B935" s="9"/>
    </row>
    <row r="936" spans="2:2" ht="13">
      <c r="B936" s="9"/>
    </row>
    <row r="937" spans="2:2" ht="13">
      <c r="B937" s="9"/>
    </row>
    <row r="938" spans="2:2" ht="13">
      <c r="B938" s="9"/>
    </row>
    <row r="939" spans="2:2" ht="13">
      <c r="B939" s="9"/>
    </row>
    <row r="940" spans="2:2" ht="13">
      <c r="B940" s="9"/>
    </row>
    <row r="941" spans="2:2" ht="13">
      <c r="B941" s="9"/>
    </row>
    <row r="942" spans="2:2" ht="13">
      <c r="B942" s="9"/>
    </row>
    <row r="943" spans="2:2" ht="13">
      <c r="B943" s="9"/>
    </row>
    <row r="944" spans="2:2" ht="13">
      <c r="B944" s="9"/>
    </row>
    <row r="945" spans="2:2" ht="13">
      <c r="B945" s="9"/>
    </row>
    <row r="946" spans="2:2" ht="13">
      <c r="B946" s="9"/>
    </row>
    <row r="947" spans="2:2" ht="13">
      <c r="B947" s="9"/>
    </row>
    <row r="948" spans="2:2" ht="13">
      <c r="B948" s="9"/>
    </row>
    <row r="949" spans="2:2" ht="13">
      <c r="B949" s="9"/>
    </row>
    <row r="950" spans="2:2" ht="13">
      <c r="B950" s="9"/>
    </row>
    <row r="951" spans="2:2" ht="13">
      <c r="B951" s="9"/>
    </row>
    <row r="952" spans="2:2" ht="13">
      <c r="B952" s="9"/>
    </row>
    <row r="953" spans="2:2" ht="13">
      <c r="B953" s="9"/>
    </row>
    <row r="954" spans="2:2" ht="13">
      <c r="B954" s="9"/>
    </row>
    <row r="955" spans="2:2" ht="13">
      <c r="B955" s="9"/>
    </row>
    <row r="956" spans="2:2" ht="13">
      <c r="B956" s="9"/>
    </row>
    <row r="957" spans="2:2" ht="13">
      <c r="B957" s="9"/>
    </row>
    <row r="958" spans="2:2" ht="13">
      <c r="B958" s="9"/>
    </row>
    <row r="959" spans="2:2" ht="13">
      <c r="B959" s="9"/>
    </row>
    <row r="960" spans="2:2" ht="13">
      <c r="B960" s="9"/>
    </row>
    <row r="961" spans="2:2" ht="13">
      <c r="B961" s="9"/>
    </row>
    <row r="962" spans="2:2" ht="13">
      <c r="B962" s="9"/>
    </row>
    <row r="963" spans="2:2" ht="13">
      <c r="B963" s="9"/>
    </row>
    <row r="964" spans="2:2" ht="13">
      <c r="B964" s="9"/>
    </row>
    <row r="965" spans="2:2" ht="13">
      <c r="B965" s="9"/>
    </row>
    <row r="966" spans="2:2" ht="13">
      <c r="B966" s="9"/>
    </row>
    <row r="967" spans="2:2" ht="13">
      <c r="B967" s="9"/>
    </row>
    <row r="968" spans="2:2" ht="13">
      <c r="B968" s="9"/>
    </row>
    <row r="969" spans="2:2" ht="13">
      <c r="B969" s="9"/>
    </row>
    <row r="970" spans="2:2" ht="13">
      <c r="B970" s="9"/>
    </row>
    <row r="971" spans="2:2" ht="13">
      <c r="B971" s="9"/>
    </row>
    <row r="972" spans="2:2" ht="13">
      <c r="B972" s="9"/>
    </row>
    <row r="973" spans="2:2" ht="13">
      <c r="B973" s="9"/>
    </row>
    <row r="974" spans="2:2" ht="13">
      <c r="B974" s="9"/>
    </row>
    <row r="975" spans="2:2" ht="13">
      <c r="B975" s="9"/>
    </row>
    <row r="976" spans="2:2" ht="13">
      <c r="B976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538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25</v>
      </c>
      <c r="B1" s="1" t="s">
        <v>80</v>
      </c>
      <c r="C1" s="1" t="s">
        <v>81</v>
      </c>
      <c r="D1" s="1" t="s">
        <v>82</v>
      </c>
    </row>
    <row r="2" spans="1:4" ht="15.75" customHeight="1">
      <c r="A2" s="1">
        <v>163</v>
      </c>
      <c r="B2" s="1">
        <v>0</v>
      </c>
      <c r="C2" s="1">
        <v>1</v>
      </c>
      <c r="D2" s="1">
        <v>2666.6666666666665</v>
      </c>
    </row>
    <row r="3" spans="1:4" ht="15.75" customHeight="1">
      <c r="A3" s="1">
        <v>163</v>
      </c>
      <c r="B3" s="1">
        <v>0</v>
      </c>
      <c r="C3" s="1">
        <v>2</v>
      </c>
      <c r="D3" s="1">
        <v>1333.3333333333333</v>
      </c>
    </row>
    <row r="4" spans="1:4" ht="15.75" customHeight="1">
      <c r="A4" s="1">
        <v>163</v>
      </c>
      <c r="B4" s="1">
        <v>0</v>
      </c>
      <c r="C4" s="1">
        <v>3</v>
      </c>
      <c r="D4" s="1">
        <v>666.66666666666663</v>
      </c>
    </row>
    <row r="5" spans="1:4" ht="15.75" customHeight="1">
      <c r="A5" s="1">
        <v>163</v>
      </c>
      <c r="B5" s="1">
        <v>6</v>
      </c>
      <c r="C5" s="1">
        <v>1</v>
      </c>
      <c r="D5" s="1">
        <v>3333.3333333333335</v>
      </c>
    </row>
    <row r="6" spans="1:4" ht="15.75" customHeight="1">
      <c r="A6" s="1">
        <v>163</v>
      </c>
      <c r="B6" s="1">
        <v>6</v>
      </c>
      <c r="C6" s="1">
        <v>2</v>
      </c>
      <c r="D6" s="1">
        <v>3333.3333333333335</v>
      </c>
    </row>
    <row r="7" spans="1:4" ht="15.75" customHeight="1">
      <c r="A7" s="1">
        <v>163</v>
      </c>
      <c r="B7" s="1">
        <v>6</v>
      </c>
      <c r="C7" s="1">
        <v>3</v>
      </c>
      <c r="D7" s="1">
        <v>3333.3333333333335</v>
      </c>
    </row>
    <row r="8" spans="1:4" ht="15.75" customHeight="1">
      <c r="A8" s="1">
        <v>163</v>
      </c>
      <c r="B8" s="1">
        <v>18</v>
      </c>
      <c r="C8" s="1">
        <v>1</v>
      </c>
      <c r="D8" s="38">
        <v>1600000</v>
      </c>
    </row>
    <row r="9" spans="1:4" ht="15.75" customHeight="1">
      <c r="A9" s="1">
        <v>163</v>
      </c>
      <c r="B9" s="1">
        <v>18</v>
      </c>
      <c r="C9" s="1">
        <v>2</v>
      </c>
      <c r="D9" s="38">
        <v>933333.33333333337</v>
      </c>
    </row>
    <row r="10" spans="1:4" ht="15.75" customHeight="1">
      <c r="A10" s="1">
        <v>163</v>
      </c>
      <c r="B10" s="1">
        <v>18</v>
      </c>
      <c r="C10" s="1">
        <v>3</v>
      </c>
      <c r="D10" s="38">
        <v>1066666.6666666665</v>
      </c>
    </row>
    <row r="11" spans="1:4" ht="15.75" customHeight="1">
      <c r="A11" s="1">
        <v>163</v>
      </c>
      <c r="B11" s="1">
        <v>24</v>
      </c>
      <c r="C11" s="1">
        <v>1</v>
      </c>
      <c r="D11" s="1">
        <v>6000000</v>
      </c>
    </row>
    <row r="12" spans="1:4" ht="15.75" customHeight="1">
      <c r="A12" s="1">
        <v>163</v>
      </c>
      <c r="B12" s="1">
        <v>24</v>
      </c>
      <c r="C12" s="1">
        <v>2</v>
      </c>
      <c r="D12" s="1">
        <v>7333333.333333333</v>
      </c>
    </row>
    <row r="13" spans="1:4" ht="15.75" customHeight="1">
      <c r="A13" s="1">
        <v>163</v>
      </c>
      <c r="B13" s="1">
        <v>24</v>
      </c>
      <c r="C13" s="1">
        <v>3</v>
      </c>
      <c r="D13" s="1">
        <v>5333333.333333333</v>
      </c>
    </row>
    <row r="14" spans="1:4" ht="15.75" customHeight="1">
      <c r="A14" s="1">
        <v>163</v>
      </c>
      <c r="B14" s="1">
        <v>30</v>
      </c>
      <c r="C14" s="1">
        <v>1</v>
      </c>
      <c r="D14" s="38">
        <v>8000000</v>
      </c>
    </row>
    <row r="15" spans="1:4" ht="15.75" customHeight="1">
      <c r="A15" s="1">
        <v>163</v>
      </c>
      <c r="B15" s="1">
        <v>30</v>
      </c>
      <c r="C15" s="1">
        <v>2</v>
      </c>
      <c r="D15" s="38">
        <v>7333333.333333333</v>
      </c>
    </row>
    <row r="16" spans="1:4" ht="15.75" customHeight="1">
      <c r="A16" s="1">
        <v>163</v>
      </c>
      <c r="B16" s="1">
        <v>30</v>
      </c>
      <c r="C16" s="1">
        <v>3</v>
      </c>
      <c r="D16" s="38">
        <v>6000000</v>
      </c>
    </row>
    <row r="17" spans="1:4" ht="15.75" customHeight="1">
      <c r="A17" s="1">
        <v>163</v>
      </c>
      <c r="B17" s="1">
        <v>42</v>
      </c>
      <c r="C17" s="1">
        <v>1</v>
      </c>
      <c r="D17" s="38">
        <v>8000000</v>
      </c>
    </row>
    <row r="18" spans="1:4" ht="15.75" customHeight="1">
      <c r="A18" s="1">
        <v>163</v>
      </c>
      <c r="B18" s="1">
        <v>42</v>
      </c>
      <c r="C18" s="1">
        <v>2</v>
      </c>
      <c r="D18" s="38">
        <v>10000000</v>
      </c>
    </row>
    <row r="19" spans="1:4" ht="15.75" customHeight="1">
      <c r="A19" s="1">
        <v>163</v>
      </c>
      <c r="B19" s="1">
        <v>42</v>
      </c>
      <c r="C19" s="1">
        <v>3</v>
      </c>
      <c r="D19" s="38">
        <v>9333333.333333334</v>
      </c>
    </row>
    <row r="20" spans="1:4" ht="15.75" customHeight="1">
      <c r="A20" s="1">
        <v>163</v>
      </c>
      <c r="B20" s="1">
        <v>48</v>
      </c>
      <c r="C20" s="1">
        <v>1</v>
      </c>
      <c r="D20" s="1">
        <v>8666666.666666666</v>
      </c>
    </row>
    <row r="21" spans="1:4" ht="15.75" customHeight="1">
      <c r="A21" s="1">
        <v>163</v>
      </c>
      <c r="B21" s="1">
        <v>48</v>
      </c>
      <c r="C21" s="1">
        <v>2</v>
      </c>
      <c r="D21" s="1">
        <v>8666666.666666666</v>
      </c>
    </row>
    <row r="22" spans="1:4" ht="15.75" customHeight="1">
      <c r="A22" s="1">
        <v>163</v>
      </c>
      <c r="B22" s="1">
        <v>48</v>
      </c>
      <c r="C22" s="1">
        <v>3</v>
      </c>
      <c r="D22" s="1">
        <v>10000000</v>
      </c>
    </row>
    <row r="23" spans="1:4" ht="15.75" customHeight="1">
      <c r="A23" s="1">
        <v>163</v>
      </c>
      <c r="B23" s="1">
        <v>54</v>
      </c>
      <c r="C23" s="1">
        <v>1</v>
      </c>
      <c r="D23" s="38">
        <v>12000000</v>
      </c>
    </row>
    <row r="24" spans="1:4" ht="15.75" customHeight="1">
      <c r="A24" s="1">
        <v>163</v>
      </c>
      <c r="B24" s="1">
        <v>54</v>
      </c>
      <c r="C24" s="1">
        <v>2</v>
      </c>
      <c r="D24" s="38">
        <v>14666666.666666666</v>
      </c>
    </row>
    <row r="25" spans="1:4" ht="15.75" customHeight="1">
      <c r="A25" s="1">
        <v>163</v>
      </c>
      <c r="B25" s="1">
        <v>54</v>
      </c>
      <c r="C25" s="1">
        <v>3</v>
      </c>
      <c r="D25" s="38">
        <v>11333333.333333334</v>
      </c>
    </row>
    <row r="26" spans="1:4" ht="15.75" customHeight="1">
      <c r="A26" s="1">
        <v>163</v>
      </c>
      <c r="B26" s="1">
        <v>67</v>
      </c>
      <c r="C26" s="1">
        <v>1</v>
      </c>
      <c r="D26" s="1">
        <v>46666666.666666672</v>
      </c>
    </row>
    <row r="27" spans="1:4" ht="15.75" customHeight="1">
      <c r="A27" s="1">
        <v>163</v>
      </c>
      <c r="B27" s="1">
        <v>67</v>
      </c>
      <c r="C27" s="1">
        <v>2</v>
      </c>
      <c r="D27" s="1">
        <v>26666666.666666664</v>
      </c>
    </row>
    <row r="28" spans="1:4" ht="15.75" customHeight="1">
      <c r="A28" s="1">
        <v>163</v>
      </c>
      <c r="B28" s="1">
        <v>67</v>
      </c>
      <c r="C28" s="1">
        <v>3</v>
      </c>
      <c r="D28" s="1">
        <v>6666666.666666666</v>
      </c>
    </row>
    <row r="29" spans="1:4" ht="15.75" customHeight="1">
      <c r="A29" s="1">
        <v>163</v>
      </c>
      <c r="B29" s="1">
        <v>0</v>
      </c>
      <c r="C29" s="1">
        <v>4</v>
      </c>
      <c r="D29" s="38">
        <v>2000</v>
      </c>
    </row>
    <row r="30" spans="1:4" ht="15.75" customHeight="1">
      <c r="A30" s="1">
        <v>163</v>
      </c>
      <c r="B30" s="1">
        <v>0</v>
      </c>
      <c r="C30" s="1">
        <v>5</v>
      </c>
      <c r="D30" s="38">
        <v>1333.3333333333333</v>
      </c>
    </row>
    <row r="31" spans="1:4" ht="15.75" customHeight="1">
      <c r="A31" s="1">
        <v>163</v>
      </c>
      <c r="B31" s="1">
        <v>0</v>
      </c>
      <c r="C31" s="1">
        <v>6</v>
      </c>
      <c r="D31" s="38">
        <v>1333.3333333333333</v>
      </c>
    </row>
    <row r="32" spans="1:4" ht="15.75" customHeight="1">
      <c r="A32" s="1">
        <v>163</v>
      </c>
      <c r="B32" s="1">
        <v>6</v>
      </c>
      <c r="C32" s="1">
        <v>4</v>
      </c>
      <c r="D32" s="38">
        <v>5333.333333333333</v>
      </c>
    </row>
    <row r="33" spans="1:4" ht="15.75" customHeight="1">
      <c r="A33" s="1">
        <v>163</v>
      </c>
      <c r="B33" s="1">
        <v>6</v>
      </c>
      <c r="C33" s="1">
        <v>5</v>
      </c>
      <c r="D33" s="38">
        <v>2666.6666666666665</v>
      </c>
    </row>
    <row r="34" spans="1:4" ht="15.75" customHeight="1">
      <c r="A34" s="1">
        <v>163</v>
      </c>
      <c r="B34" s="1">
        <v>6</v>
      </c>
      <c r="C34" s="1">
        <v>6</v>
      </c>
      <c r="D34" s="38">
        <v>4000</v>
      </c>
    </row>
    <row r="35" spans="1:4" ht="15.75" customHeight="1">
      <c r="A35" s="1">
        <v>163</v>
      </c>
      <c r="B35" s="1">
        <v>18</v>
      </c>
      <c r="C35" s="1">
        <v>4</v>
      </c>
      <c r="D35" s="38">
        <v>1333333.3333333335</v>
      </c>
    </row>
    <row r="36" spans="1:4" ht="15.75" customHeight="1">
      <c r="A36" s="1">
        <v>163</v>
      </c>
      <c r="B36" s="1">
        <v>18</v>
      </c>
      <c r="C36" s="1">
        <v>5</v>
      </c>
      <c r="D36" s="38">
        <v>1533333.3333333335</v>
      </c>
    </row>
    <row r="37" spans="1:4" ht="15.75" customHeight="1">
      <c r="A37" s="1">
        <v>163</v>
      </c>
      <c r="B37" s="1">
        <v>18</v>
      </c>
      <c r="C37" s="1">
        <v>6</v>
      </c>
      <c r="D37" s="38">
        <v>2133333.333333333</v>
      </c>
    </row>
    <row r="38" spans="1:4" ht="15.75" customHeight="1">
      <c r="A38" s="1">
        <v>163</v>
      </c>
      <c r="B38" s="1">
        <v>24</v>
      </c>
      <c r="C38" s="1">
        <v>4</v>
      </c>
      <c r="D38" s="38">
        <v>12666666.666666666</v>
      </c>
    </row>
    <row r="39" spans="1:4" ht="15.75" customHeight="1">
      <c r="A39" s="1">
        <v>163</v>
      </c>
      <c r="B39" s="1">
        <v>24</v>
      </c>
      <c r="C39" s="1">
        <v>5</v>
      </c>
      <c r="D39" s="38">
        <v>8666666.666666666</v>
      </c>
    </row>
    <row r="40" spans="1:4" ht="15.75" customHeight="1">
      <c r="A40" s="1">
        <v>163</v>
      </c>
      <c r="B40" s="1">
        <v>24</v>
      </c>
      <c r="C40" s="1">
        <v>6</v>
      </c>
      <c r="D40" s="38">
        <v>8666666.666666666</v>
      </c>
    </row>
    <row r="41" spans="1:4" ht="15.75" customHeight="1">
      <c r="A41" s="1">
        <v>163</v>
      </c>
      <c r="B41" s="1">
        <v>30</v>
      </c>
      <c r="C41" s="1">
        <v>4</v>
      </c>
      <c r="D41" s="38">
        <v>7333333.333333333</v>
      </c>
    </row>
    <row r="42" spans="1:4" ht="15.75" customHeight="1">
      <c r="A42" s="1">
        <v>163</v>
      </c>
      <c r="B42" s="1">
        <v>30</v>
      </c>
      <c r="C42" s="1">
        <v>5</v>
      </c>
      <c r="D42" s="38">
        <v>14000000</v>
      </c>
    </row>
    <row r="43" spans="1:4" ht="15.75" customHeight="1">
      <c r="A43" s="1">
        <v>163</v>
      </c>
      <c r="B43" s="1">
        <v>30</v>
      </c>
      <c r="C43" s="1">
        <v>6</v>
      </c>
      <c r="D43" s="38">
        <v>12000000</v>
      </c>
    </row>
    <row r="44" spans="1:4" ht="15.75" customHeight="1">
      <c r="A44" s="1">
        <v>163</v>
      </c>
      <c r="B44" s="1">
        <v>42</v>
      </c>
      <c r="C44" s="1">
        <v>4</v>
      </c>
      <c r="D44" s="38">
        <v>10666666.666666666</v>
      </c>
    </row>
    <row r="45" spans="1:4" ht="15.75" customHeight="1">
      <c r="A45" s="1">
        <v>163</v>
      </c>
      <c r="B45" s="1">
        <v>42</v>
      </c>
      <c r="C45" s="1">
        <v>5</v>
      </c>
      <c r="D45" s="38">
        <v>16000000</v>
      </c>
    </row>
    <row r="46" spans="1:4" ht="15.75" customHeight="1">
      <c r="A46" s="1">
        <v>163</v>
      </c>
      <c r="B46" s="1">
        <v>42</v>
      </c>
      <c r="C46" s="1">
        <v>6</v>
      </c>
      <c r="D46" s="38">
        <v>10000000</v>
      </c>
    </row>
    <row r="47" spans="1:4" ht="15.75" customHeight="1">
      <c r="A47" s="1">
        <v>163</v>
      </c>
      <c r="B47" s="1">
        <v>48</v>
      </c>
      <c r="C47" s="1">
        <v>4</v>
      </c>
      <c r="D47" s="38">
        <v>14666666.666666666</v>
      </c>
    </row>
    <row r="48" spans="1:4" ht="15.75" customHeight="1">
      <c r="A48" s="1">
        <v>163</v>
      </c>
      <c r="B48" s="1">
        <v>48</v>
      </c>
      <c r="C48" s="1">
        <v>5</v>
      </c>
      <c r="D48" s="38">
        <v>16666666.666666668</v>
      </c>
    </row>
    <row r="49" spans="1:4" ht="15.75" customHeight="1">
      <c r="A49" s="1">
        <v>163</v>
      </c>
      <c r="B49" s="1">
        <v>48</v>
      </c>
      <c r="C49" s="1">
        <v>6</v>
      </c>
      <c r="D49" s="38">
        <v>14000000</v>
      </c>
    </row>
    <row r="50" spans="1:4" ht="15.75" customHeight="1">
      <c r="A50" s="1">
        <v>163</v>
      </c>
      <c r="B50" s="1">
        <v>54</v>
      </c>
      <c r="C50" s="1">
        <v>4</v>
      </c>
      <c r="D50" s="38">
        <v>14000000</v>
      </c>
    </row>
    <row r="51" spans="1:4" ht="15.75" customHeight="1">
      <c r="A51" s="1">
        <v>163</v>
      </c>
      <c r="B51" s="1">
        <v>54</v>
      </c>
      <c r="C51" s="1">
        <v>5</v>
      </c>
      <c r="D51" s="38">
        <v>12000000</v>
      </c>
    </row>
    <row r="52" spans="1:4" ht="15.75" customHeight="1">
      <c r="A52" s="1">
        <v>163</v>
      </c>
      <c r="B52" s="1">
        <v>54</v>
      </c>
      <c r="C52" s="1">
        <v>6</v>
      </c>
      <c r="D52" s="38">
        <v>12666666.666666666</v>
      </c>
    </row>
    <row r="53" spans="1:4" ht="15.75" customHeight="1">
      <c r="A53" s="1">
        <v>163</v>
      </c>
      <c r="B53" s="1">
        <v>68</v>
      </c>
      <c r="C53" s="1">
        <v>4</v>
      </c>
      <c r="D53" s="38">
        <v>18666666.666666668</v>
      </c>
    </row>
    <row r="54" spans="1:4" ht="15.75" customHeight="1">
      <c r="A54" s="1">
        <v>163</v>
      </c>
      <c r="B54" s="1">
        <v>68</v>
      </c>
      <c r="C54" s="1">
        <v>5</v>
      </c>
      <c r="D54" s="38">
        <v>17333333.333333332</v>
      </c>
    </row>
    <row r="55" spans="1:4" ht="15.75" customHeight="1">
      <c r="A55" s="1">
        <v>163</v>
      </c>
      <c r="B55" s="1">
        <v>68</v>
      </c>
      <c r="C55" s="1">
        <v>6</v>
      </c>
      <c r="D55" s="38">
        <v>18666666.666666668</v>
      </c>
    </row>
    <row r="56" spans="1:4" ht="15.75" customHeight="1">
      <c r="A56" s="1">
        <v>177</v>
      </c>
      <c r="B56" s="1">
        <v>0</v>
      </c>
      <c r="C56" s="1">
        <v>1</v>
      </c>
      <c r="D56" s="38">
        <v>2000</v>
      </c>
    </row>
    <row r="57" spans="1:4" ht="15.75" customHeight="1">
      <c r="A57" s="1">
        <v>177</v>
      </c>
      <c r="B57" s="1">
        <v>0</v>
      </c>
      <c r="C57" s="1">
        <v>2</v>
      </c>
      <c r="D57" s="38">
        <v>3333.3333333333335</v>
      </c>
    </row>
    <row r="58" spans="1:4" ht="15.75" customHeight="1">
      <c r="A58" s="1">
        <v>177</v>
      </c>
      <c r="B58" s="1">
        <v>0</v>
      </c>
      <c r="C58" s="1">
        <v>3</v>
      </c>
      <c r="D58" s="38">
        <v>9333.3333333333339</v>
      </c>
    </row>
    <row r="59" spans="1:4" ht="15.75" customHeight="1">
      <c r="A59" s="1">
        <v>177</v>
      </c>
      <c r="B59" s="1">
        <v>6</v>
      </c>
      <c r="C59" s="1">
        <v>1</v>
      </c>
      <c r="D59" s="1">
        <v>14000</v>
      </c>
    </row>
    <row r="60" spans="1:4" ht="15.75" customHeight="1">
      <c r="A60" s="1">
        <v>177</v>
      </c>
      <c r="B60" s="1">
        <v>6</v>
      </c>
      <c r="C60" s="1">
        <v>2</v>
      </c>
      <c r="D60" s="1">
        <v>10000</v>
      </c>
    </row>
    <row r="61" spans="1:4" ht="15.75" customHeight="1">
      <c r="A61" s="1">
        <v>177</v>
      </c>
      <c r="B61" s="1">
        <v>6</v>
      </c>
      <c r="C61" s="1">
        <v>3</v>
      </c>
      <c r="D61" s="1">
        <v>12666.666666666666</v>
      </c>
    </row>
    <row r="62" spans="1:4" ht="15.75" customHeight="1">
      <c r="A62" s="1">
        <v>177</v>
      </c>
      <c r="B62" s="1">
        <v>18</v>
      </c>
      <c r="C62" s="1">
        <v>1</v>
      </c>
      <c r="D62" s="38">
        <v>1200000</v>
      </c>
    </row>
    <row r="63" spans="1:4" ht="15.75" customHeight="1">
      <c r="A63" s="1">
        <v>177</v>
      </c>
      <c r="B63" s="1">
        <v>18</v>
      </c>
      <c r="C63" s="1">
        <v>2</v>
      </c>
      <c r="D63" s="38">
        <v>1266666.6666666665</v>
      </c>
    </row>
    <row r="64" spans="1:4" ht="15.75" customHeight="1">
      <c r="A64" s="1">
        <v>177</v>
      </c>
      <c r="B64" s="1">
        <v>18</v>
      </c>
      <c r="C64" s="1">
        <v>3</v>
      </c>
      <c r="D64" s="38">
        <v>1266666.6666666665</v>
      </c>
    </row>
    <row r="65" spans="1:4" ht="15.75" customHeight="1">
      <c r="A65" s="1">
        <v>177</v>
      </c>
      <c r="B65" s="1">
        <v>24</v>
      </c>
      <c r="C65" s="1">
        <v>1</v>
      </c>
      <c r="D65" s="1">
        <v>1333333.3333333333</v>
      </c>
    </row>
    <row r="66" spans="1:4" ht="15.75" customHeight="1">
      <c r="A66" s="1">
        <v>177</v>
      </c>
      <c r="B66" s="1">
        <v>24</v>
      </c>
      <c r="C66" s="1">
        <v>2</v>
      </c>
      <c r="D66" s="1">
        <v>1333333.3333333333</v>
      </c>
    </row>
    <row r="67" spans="1:4" ht="15.75" customHeight="1">
      <c r="A67" s="1">
        <v>177</v>
      </c>
      <c r="B67" s="1">
        <v>24</v>
      </c>
      <c r="C67" s="1">
        <v>3</v>
      </c>
      <c r="D67" s="1">
        <v>3333333.3333333335</v>
      </c>
    </row>
    <row r="68" spans="1:4" ht="15.75" customHeight="1">
      <c r="A68" s="1">
        <v>177</v>
      </c>
      <c r="B68" s="1">
        <v>30</v>
      </c>
      <c r="C68" s="1">
        <v>1</v>
      </c>
      <c r="D68" s="1">
        <v>4666666.666666667</v>
      </c>
    </row>
    <row r="69" spans="1:4" ht="13">
      <c r="A69" s="1">
        <v>177</v>
      </c>
      <c r="B69" s="1">
        <v>30</v>
      </c>
      <c r="C69" s="1">
        <v>2</v>
      </c>
      <c r="D69" s="1">
        <v>4000000</v>
      </c>
    </row>
    <row r="70" spans="1:4" ht="13">
      <c r="A70" s="1">
        <v>177</v>
      </c>
      <c r="B70" s="1">
        <v>30</v>
      </c>
      <c r="C70" s="1">
        <v>3</v>
      </c>
      <c r="D70" s="1">
        <v>4000000</v>
      </c>
    </row>
    <row r="71" spans="1:4" ht="13">
      <c r="A71" s="1">
        <v>177</v>
      </c>
      <c r="B71" s="1">
        <v>42</v>
      </c>
      <c r="C71" s="1">
        <v>1</v>
      </c>
      <c r="D71" s="38">
        <v>3333333.3333333335</v>
      </c>
    </row>
    <row r="72" spans="1:4" ht="13">
      <c r="A72" s="1">
        <v>177</v>
      </c>
      <c r="B72" s="1">
        <v>42</v>
      </c>
      <c r="C72" s="1">
        <v>2</v>
      </c>
      <c r="D72" s="38">
        <v>2000000</v>
      </c>
    </row>
    <row r="73" spans="1:4" ht="13">
      <c r="A73" s="1">
        <v>177</v>
      </c>
      <c r="B73" s="1">
        <v>42</v>
      </c>
      <c r="C73" s="1">
        <v>3</v>
      </c>
      <c r="D73" s="38">
        <v>2000000</v>
      </c>
    </row>
    <row r="74" spans="1:4" ht="13">
      <c r="A74" s="1">
        <v>177</v>
      </c>
      <c r="B74" s="1">
        <v>48</v>
      </c>
      <c r="C74" s="1">
        <v>1</v>
      </c>
      <c r="D74" s="1">
        <v>2000000</v>
      </c>
    </row>
    <row r="75" spans="1:4" ht="13">
      <c r="A75" s="1">
        <v>177</v>
      </c>
      <c r="B75" s="1">
        <v>48</v>
      </c>
      <c r="C75" s="1">
        <v>2</v>
      </c>
      <c r="D75" s="1">
        <v>1333333.3333333333</v>
      </c>
    </row>
    <row r="76" spans="1:4" ht="13">
      <c r="A76" s="1">
        <v>177</v>
      </c>
      <c r="B76" s="1">
        <v>48</v>
      </c>
      <c r="C76" s="1">
        <v>3</v>
      </c>
      <c r="D76" s="1">
        <v>3333333.3333333335</v>
      </c>
    </row>
    <row r="77" spans="1:4" ht="13">
      <c r="A77" s="1">
        <v>177</v>
      </c>
      <c r="B77" s="1">
        <v>54</v>
      </c>
      <c r="C77" s="1">
        <v>1</v>
      </c>
      <c r="D77" s="38">
        <v>3333333.3333333335</v>
      </c>
    </row>
    <row r="78" spans="1:4" ht="13">
      <c r="A78" s="1">
        <v>177</v>
      </c>
      <c r="B78" s="1">
        <v>54</v>
      </c>
      <c r="C78" s="1">
        <v>2</v>
      </c>
      <c r="D78" s="38">
        <v>4666666.666666667</v>
      </c>
    </row>
    <row r="79" spans="1:4" ht="13">
      <c r="A79" s="1">
        <v>177</v>
      </c>
      <c r="B79" s="1">
        <v>54</v>
      </c>
      <c r="C79" s="1">
        <v>3</v>
      </c>
      <c r="D79" s="38">
        <v>4000000</v>
      </c>
    </row>
    <row r="80" spans="1:4" ht="13">
      <c r="A80" s="1">
        <v>177</v>
      </c>
      <c r="B80" s="1">
        <v>67</v>
      </c>
      <c r="C80" s="1">
        <v>1</v>
      </c>
      <c r="D80" s="1">
        <v>0</v>
      </c>
    </row>
    <row r="81" spans="1:4" ht="13">
      <c r="A81" s="1">
        <v>177</v>
      </c>
      <c r="B81" s="1">
        <v>67</v>
      </c>
      <c r="C81" s="1">
        <v>2</v>
      </c>
      <c r="D81" s="1">
        <v>0</v>
      </c>
    </row>
    <row r="82" spans="1:4" ht="13">
      <c r="A82" s="1">
        <v>177</v>
      </c>
      <c r="B82" s="1">
        <v>67</v>
      </c>
      <c r="C82" s="1">
        <v>3</v>
      </c>
      <c r="D82" s="1">
        <v>0</v>
      </c>
    </row>
    <row r="83" spans="1:4" ht="13">
      <c r="A83" s="1">
        <v>177</v>
      </c>
      <c r="B83" s="1">
        <v>0</v>
      </c>
      <c r="C83" s="1">
        <v>4</v>
      </c>
      <c r="D83" s="38">
        <v>5333.333333333333</v>
      </c>
    </row>
    <row r="84" spans="1:4" ht="13">
      <c r="A84" s="1">
        <v>177</v>
      </c>
      <c r="B84" s="1">
        <v>0</v>
      </c>
      <c r="C84" s="1">
        <v>5</v>
      </c>
      <c r="D84" s="38">
        <v>4000</v>
      </c>
    </row>
    <row r="85" spans="1:4" ht="13">
      <c r="A85" s="1">
        <v>177</v>
      </c>
      <c r="B85" s="1">
        <v>0</v>
      </c>
      <c r="C85" s="1">
        <v>6</v>
      </c>
      <c r="D85" s="38">
        <v>6000</v>
      </c>
    </row>
    <row r="86" spans="1:4" ht="13">
      <c r="A86" s="1">
        <v>177</v>
      </c>
      <c r="B86" s="1">
        <v>6</v>
      </c>
      <c r="C86" s="1">
        <v>4</v>
      </c>
      <c r="D86" s="38">
        <v>4000</v>
      </c>
    </row>
    <row r="87" spans="1:4" ht="13">
      <c r="A87" s="1">
        <v>177</v>
      </c>
      <c r="B87" s="1">
        <v>6</v>
      </c>
      <c r="C87" s="1">
        <v>5</v>
      </c>
      <c r="D87" s="38">
        <v>2666.6666666666665</v>
      </c>
    </row>
    <row r="88" spans="1:4" ht="13">
      <c r="A88" s="1">
        <v>177</v>
      </c>
      <c r="B88" s="1">
        <v>6</v>
      </c>
      <c r="C88" s="1">
        <v>6</v>
      </c>
      <c r="D88" s="38">
        <v>6000</v>
      </c>
    </row>
    <row r="89" spans="1:4" ht="13">
      <c r="A89" s="1">
        <v>177</v>
      </c>
      <c r="B89" s="1">
        <v>18</v>
      </c>
      <c r="C89" s="1">
        <v>4</v>
      </c>
      <c r="D89" s="38">
        <v>1000000</v>
      </c>
    </row>
    <row r="90" spans="1:4" ht="13">
      <c r="A90" s="1">
        <v>177</v>
      </c>
      <c r="B90" s="1">
        <v>18</v>
      </c>
      <c r="C90" s="1">
        <v>5</v>
      </c>
      <c r="D90" s="38">
        <v>1400000</v>
      </c>
    </row>
    <row r="91" spans="1:4" ht="13">
      <c r="A91" s="1">
        <v>177</v>
      </c>
      <c r="B91" s="1">
        <v>18</v>
      </c>
      <c r="C91" s="1">
        <v>6</v>
      </c>
      <c r="D91" s="38">
        <v>1400000</v>
      </c>
    </row>
    <row r="92" spans="1:4" ht="13">
      <c r="A92" s="1">
        <v>177</v>
      </c>
      <c r="B92" s="1">
        <v>24</v>
      </c>
      <c r="C92" s="1">
        <v>4</v>
      </c>
      <c r="D92" s="38">
        <v>4666666.666666667</v>
      </c>
    </row>
    <row r="93" spans="1:4" ht="13">
      <c r="A93" s="1">
        <v>177</v>
      </c>
      <c r="B93" s="1">
        <v>24</v>
      </c>
      <c r="C93" s="1">
        <v>5</v>
      </c>
      <c r="D93" s="38">
        <v>4000000</v>
      </c>
    </row>
    <row r="94" spans="1:4" ht="13">
      <c r="A94" s="1">
        <v>177</v>
      </c>
      <c r="B94" s="1">
        <v>24</v>
      </c>
      <c r="C94" s="1">
        <v>6</v>
      </c>
      <c r="D94" s="38">
        <v>4666666.666666667</v>
      </c>
    </row>
    <row r="95" spans="1:4" ht="13">
      <c r="A95" s="1">
        <v>177</v>
      </c>
      <c r="B95" s="1">
        <v>30</v>
      </c>
      <c r="C95" s="1">
        <v>4</v>
      </c>
      <c r="D95" s="38">
        <v>4000000</v>
      </c>
    </row>
    <row r="96" spans="1:4" ht="13">
      <c r="A96" s="1">
        <v>177</v>
      </c>
      <c r="B96" s="1">
        <v>30</v>
      </c>
      <c r="C96" s="1">
        <v>5</v>
      </c>
      <c r="D96" s="38">
        <v>8000000</v>
      </c>
    </row>
    <row r="97" spans="1:4" ht="13">
      <c r="A97" s="1">
        <v>177</v>
      </c>
      <c r="B97" s="1">
        <v>30</v>
      </c>
      <c r="C97" s="1">
        <v>6</v>
      </c>
      <c r="D97" s="38">
        <v>2000000</v>
      </c>
    </row>
    <row r="98" spans="1:4" ht="13">
      <c r="A98" s="1">
        <v>177</v>
      </c>
      <c r="B98" s="1">
        <v>42</v>
      </c>
      <c r="C98" s="1">
        <v>4</v>
      </c>
      <c r="D98" s="38">
        <v>1333333.3333333333</v>
      </c>
    </row>
    <row r="99" spans="1:4" ht="13">
      <c r="A99" s="1">
        <v>177</v>
      </c>
      <c r="B99" s="1">
        <v>42</v>
      </c>
      <c r="C99" s="1">
        <v>5</v>
      </c>
      <c r="D99" s="38">
        <v>2666666.6666666665</v>
      </c>
    </row>
    <row r="100" spans="1:4" ht="13">
      <c r="A100" s="1">
        <v>177</v>
      </c>
      <c r="B100" s="1">
        <v>42</v>
      </c>
      <c r="C100" s="1">
        <v>6</v>
      </c>
      <c r="D100" s="38">
        <v>3333333.3333333335</v>
      </c>
    </row>
    <row r="101" spans="1:4" ht="13">
      <c r="A101" s="1">
        <v>177</v>
      </c>
      <c r="B101" s="1">
        <v>48</v>
      </c>
      <c r="C101" s="1">
        <v>4</v>
      </c>
      <c r="D101" s="38">
        <v>2000000</v>
      </c>
    </row>
    <row r="102" spans="1:4" ht="13">
      <c r="A102" s="1">
        <v>177</v>
      </c>
      <c r="B102" s="1">
        <v>48</v>
      </c>
      <c r="C102" s="1">
        <v>5</v>
      </c>
      <c r="D102" s="38">
        <v>2666666.6666666665</v>
      </c>
    </row>
    <row r="103" spans="1:4" ht="13">
      <c r="A103" s="1">
        <v>177</v>
      </c>
      <c r="B103" s="1">
        <v>48</v>
      </c>
      <c r="C103" s="1">
        <v>6</v>
      </c>
      <c r="D103" s="38">
        <v>2000000</v>
      </c>
    </row>
    <row r="104" spans="1:4" ht="13">
      <c r="A104" s="1">
        <v>177</v>
      </c>
      <c r="B104" s="1">
        <v>54</v>
      </c>
      <c r="C104" s="1">
        <v>4</v>
      </c>
      <c r="D104" s="38">
        <v>2666666.6666666665</v>
      </c>
    </row>
    <row r="105" spans="1:4" ht="13">
      <c r="A105" s="1">
        <v>177</v>
      </c>
      <c r="B105" s="1">
        <v>54</v>
      </c>
      <c r="C105" s="1">
        <v>5</v>
      </c>
      <c r="D105" s="38">
        <v>3333333.3333333335</v>
      </c>
    </row>
    <row r="106" spans="1:4" ht="13">
      <c r="A106" s="1">
        <v>177</v>
      </c>
      <c r="B106" s="1">
        <v>54</v>
      </c>
      <c r="C106" s="1">
        <v>6</v>
      </c>
      <c r="D106" s="38">
        <v>4666666.666666667</v>
      </c>
    </row>
    <row r="107" spans="1:4" ht="13">
      <c r="A107" s="1">
        <v>177</v>
      </c>
      <c r="B107" s="1">
        <v>68</v>
      </c>
      <c r="C107" s="1">
        <v>4</v>
      </c>
      <c r="D107" s="38">
        <v>2666666.6666666665</v>
      </c>
    </row>
    <row r="108" spans="1:4" ht="13">
      <c r="A108" s="1">
        <v>177</v>
      </c>
      <c r="B108" s="1">
        <v>68</v>
      </c>
      <c r="C108" s="1">
        <v>5</v>
      </c>
      <c r="D108" s="38">
        <v>2666666.6666666665</v>
      </c>
    </row>
    <row r="109" spans="1:4" ht="13">
      <c r="A109" s="1">
        <v>177</v>
      </c>
      <c r="B109" s="1">
        <v>68</v>
      </c>
      <c r="C109" s="1">
        <v>6</v>
      </c>
      <c r="D109" s="38">
        <v>4666666.666666667</v>
      </c>
    </row>
    <row r="110" spans="1:4" ht="13">
      <c r="A110" s="1">
        <v>228</v>
      </c>
      <c r="B110" s="1">
        <v>0</v>
      </c>
      <c r="C110" s="1">
        <v>1</v>
      </c>
      <c r="D110" s="38">
        <v>666.66666666666663</v>
      </c>
    </row>
    <row r="111" spans="1:4" ht="13">
      <c r="A111" s="1">
        <v>228</v>
      </c>
      <c r="B111" s="1">
        <v>0</v>
      </c>
      <c r="C111" s="1">
        <v>2</v>
      </c>
      <c r="D111" s="38">
        <v>2000</v>
      </c>
    </row>
    <row r="112" spans="1:4" ht="13">
      <c r="A112" s="1">
        <v>228</v>
      </c>
      <c r="B112" s="1">
        <v>0</v>
      </c>
      <c r="C112" s="1">
        <v>3</v>
      </c>
      <c r="D112" s="38">
        <v>2666.6666666666665</v>
      </c>
    </row>
    <row r="113" spans="1:4" ht="13">
      <c r="A113" s="1">
        <v>228</v>
      </c>
      <c r="B113" s="1">
        <v>6</v>
      </c>
      <c r="C113" s="1">
        <v>1</v>
      </c>
      <c r="D113" s="1">
        <v>5333.333333333333</v>
      </c>
    </row>
    <row r="114" spans="1:4" ht="13">
      <c r="A114" s="1">
        <v>228</v>
      </c>
      <c r="B114" s="1">
        <v>6</v>
      </c>
      <c r="C114" s="1">
        <v>2</v>
      </c>
      <c r="D114" s="1">
        <v>2000</v>
      </c>
    </row>
    <row r="115" spans="1:4" ht="13">
      <c r="A115" s="1">
        <v>228</v>
      </c>
      <c r="B115" s="1">
        <v>6</v>
      </c>
      <c r="C115" s="1">
        <v>3</v>
      </c>
      <c r="D115" s="1">
        <v>2666.6666666666665</v>
      </c>
    </row>
    <row r="116" spans="1:4" ht="13">
      <c r="A116" s="1">
        <v>228</v>
      </c>
      <c r="B116" s="1">
        <v>18</v>
      </c>
      <c r="C116" s="1">
        <v>1</v>
      </c>
      <c r="D116" s="38">
        <v>466666.66666666669</v>
      </c>
    </row>
    <row r="117" spans="1:4" ht="13">
      <c r="A117" s="1">
        <v>228</v>
      </c>
      <c r="B117" s="1">
        <v>18</v>
      </c>
      <c r="C117" s="1">
        <v>2</v>
      </c>
      <c r="D117" s="38">
        <v>666666.66666666674</v>
      </c>
    </row>
    <row r="118" spans="1:4" ht="13">
      <c r="A118" s="1">
        <v>228</v>
      </c>
      <c r="B118" s="1">
        <v>18</v>
      </c>
      <c r="C118" s="1">
        <v>3</v>
      </c>
      <c r="D118" s="38">
        <v>333333.33333333337</v>
      </c>
    </row>
    <row r="119" spans="1:4" ht="13">
      <c r="A119" s="1">
        <v>228</v>
      </c>
      <c r="B119" s="1">
        <v>24</v>
      </c>
      <c r="C119" s="1">
        <v>1</v>
      </c>
      <c r="D119" s="1">
        <v>5333333.333333333</v>
      </c>
    </row>
    <row r="120" spans="1:4" ht="13">
      <c r="A120" s="1">
        <v>228</v>
      </c>
      <c r="B120" s="1">
        <v>24</v>
      </c>
      <c r="C120" s="1">
        <v>2</v>
      </c>
      <c r="D120" s="1">
        <v>4000000</v>
      </c>
    </row>
    <row r="121" spans="1:4" ht="13">
      <c r="A121" s="1">
        <v>228</v>
      </c>
      <c r="B121" s="1">
        <v>24</v>
      </c>
      <c r="C121" s="1">
        <v>3</v>
      </c>
      <c r="D121" s="1">
        <v>4666666.666666667</v>
      </c>
    </row>
    <row r="122" spans="1:4" ht="13">
      <c r="A122" s="1">
        <v>228</v>
      </c>
      <c r="B122" s="1">
        <v>30</v>
      </c>
      <c r="C122" s="1">
        <v>1</v>
      </c>
      <c r="D122" s="38">
        <v>1333333.3333333333</v>
      </c>
    </row>
    <row r="123" spans="1:4" ht="13">
      <c r="A123" s="1">
        <v>228</v>
      </c>
      <c r="B123" s="1">
        <v>30</v>
      </c>
      <c r="C123" s="1">
        <v>2</v>
      </c>
      <c r="D123" s="38">
        <v>3333333.3333333335</v>
      </c>
    </row>
    <row r="124" spans="1:4" ht="13">
      <c r="A124" s="1">
        <v>228</v>
      </c>
      <c r="B124" s="1">
        <v>30</v>
      </c>
      <c r="C124" s="1">
        <v>3</v>
      </c>
      <c r="D124" s="38">
        <v>3333333.3333333335</v>
      </c>
    </row>
    <row r="125" spans="1:4" ht="13">
      <c r="A125" s="1">
        <v>228</v>
      </c>
      <c r="B125" s="1">
        <v>42</v>
      </c>
      <c r="C125" s="1">
        <v>1</v>
      </c>
      <c r="D125" s="38">
        <v>3333333.3333333335</v>
      </c>
    </row>
    <row r="126" spans="1:4" ht="13">
      <c r="A126" s="1">
        <v>228</v>
      </c>
      <c r="B126" s="1">
        <v>42</v>
      </c>
      <c r="C126" s="1">
        <v>2</v>
      </c>
      <c r="D126" s="38">
        <v>4666666.666666667</v>
      </c>
    </row>
    <row r="127" spans="1:4" ht="13">
      <c r="A127" s="1">
        <v>228</v>
      </c>
      <c r="B127" s="1">
        <v>42</v>
      </c>
      <c r="C127" s="1">
        <v>3</v>
      </c>
      <c r="D127" s="38">
        <v>4666666.666666667</v>
      </c>
    </row>
    <row r="128" spans="1:4" ht="13">
      <c r="A128" s="1">
        <v>228</v>
      </c>
      <c r="B128" s="1">
        <v>48</v>
      </c>
      <c r="C128" s="1">
        <v>1</v>
      </c>
      <c r="D128" s="1">
        <v>2666666.6666666665</v>
      </c>
    </row>
    <row r="129" spans="1:4" ht="13">
      <c r="A129" s="1">
        <v>228</v>
      </c>
      <c r="B129" s="1">
        <v>48</v>
      </c>
      <c r="C129" s="1">
        <v>2</v>
      </c>
      <c r="D129" s="1">
        <v>3333333.3333333335</v>
      </c>
    </row>
    <row r="130" spans="1:4" ht="13">
      <c r="A130" s="1">
        <v>228</v>
      </c>
      <c r="B130" s="1">
        <v>48</v>
      </c>
      <c r="C130" s="1">
        <v>3</v>
      </c>
      <c r="D130" s="1">
        <v>2666666.6666666665</v>
      </c>
    </row>
    <row r="131" spans="1:4" ht="13">
      <c r="A131" s="1">
        <v>228</v>
      </c>
      <c r="B131" s="1">
        <v>54</v>
      </c>
      <c r="C131" s="1">
        <v>1</v>
      </c>
      <c r="D131" s="38">
        <v>3333333.3333333335</v>
      </c>
    </row>
    <row r="132" spans="1:4" ht="13">
      <c r="A132" s="1">
        <v>228</v>
      </c>
      <c r="B132" s="1">
        <v>54</v>
      </c>
      <c r="C132" s="1">
        <v>2</v>
      </c>
      <c r="D132" s="38">
        <v>2000000</v>
      </c>
    </row>
    <row r="133" spans="1:4" ht="13">
      <c r="A133" s="1">
        <v>228</v>
      </c>
      <c r="B133" s="1">
        <v>54</v>
      </c>
      <c r="C133" s="1">
        <v>3</v>
      </c>
      <c r="D133" s="38">
        <v>1333333.3333333333</v>
      </c>
    </row>
    <row r="134" spans="1:4" ht="13">
      <c r="A134" s="1">
        <v>228</v>
      </c>
      <c r="B134" s="1">
        <v>67</v>
      </c>
      <c r="C134" s="1">
        <v>1</v>
      </c>
      <c r="D134" s="1">
        <v>4000000</v>
      </c>
    </row>
    <row r="135" spans="1:4" ht="13">
      <c r="A135" s="1">
        <v>228</v>
      </c>
      <c r="B135" s="1">
        <v>67</v>
      </c>
      <c r="C135" s="1">
        <v>2</v>
      </c>
      <c r="D135" s="1">
        <v>4000000</v>
      </c>
    </row>
    <row r="136" spans="1:4" ht="13">
      <c r="A136" s="1">
        <v>228</v>
      </c>
      <c r="B136" s="1">
        <v>67</v>
      </c>
      <c r="C136" s="1">
        <v>3</v>
      </c>
      <c r="D136" s="1">
        <v>4666666.666666667</v>
      </c>
    </row>
    <row r="137" spans="1:4" ht="13">
      <c r="A137" s="1">
        <v>228</v>
      </c>
      <c r="B137" s="1">
        <v>0</v>
      </c>
      <c r="C137" s="1">
        <v>4</v>
      </c>
      <c r="D137" s="38">
        <v>3333.3333333333335</v>
      </c>
    </row>
    <row r="138" spans="1:4" ht="13">
      <c r="A138" s="1">
        <v>228</v>
      </c>
      <c r="B138" s="1">
        <v>0</v>
      </c>
      <c r="C138" s="1">
        <v>5</v>
      </c>
      <c r="D138" s="38">
        <v>2666.6666666666665</v>
      </c>
    </row>
    <row r="139" spans="1:4" ht="13">
      <c r="A139" s="1">
        <v>228</v>
      </c>
      <c r="B139" s="1">
        <v>0</v>
      </c>
      <c r="C139" s="1">
        <v>6</v>
      </c>
      <c r="D139" s="38">
        <v>8000</v>
      </c>
    </row>
    <row r="140" spans="1:4" ht="13">
      <c r="A140" s="1">
        <v>228</v>
      </c>
      <c r="B140" s="1">
        <v>6</v>
      </c>
      <c r="C140" s="1">
        <v>4</v>
      </c>
      <c r="D140" s="38">
        <v>3333.3333333333335</v>
      </c>
    </row>
    <row r="141" spans="1:4" ht="13">
      <c r="A141" s="1">
        <v>228</v>
      </c>
      <c r="B141" s="1">
        <v>6</v>
      </c>
      <c r="C141" s="1">
        <v>5</v>
      </c>
      <c r="D141" s="38">
        <v>2666.6666666666665</v>
      </c>
    </row>
    <row r="142" spans="1:4" ht="13">
      <c r="A142" s="1">
        <v>228</v>
      </c>
      <c r="B142" s="1">
        <v>6</v>
      </c>
      <c r="C142" s="1">
        <v>6</v>
      </c>
      <c r="D142" s="38">
        <v>6000</v>
      </c>
    </row>
    <row r="143" spans="1:4" ht="13">
      <c r="A143" s="1">
        <v>228</v>
      </c>
      <c r="B143" s="1">
        <v>18</v>
      </c>
      <c r="C143" s="1">
        <v>4</v>
      </c>
      <c r="D143" s="38">
        <v>1266666.6666666665</v>
      </c>
    </row>
    <row r="144" spans="1:4" ht="13">
      <c r="A144" s="1">
        <v>228</v>
      </c>
      <c r="B144" s="1">
        <v>18</v>
      </c>
      <c r="C144" s="1">
        <v>5</v>
      </c>
      <c r="D144" s="38">
        <v>533333.33333333326</v>
      </c>
    </row>
    <row r="145" spans="1:4" ht="13">
      <c r="A145" s="1">
        <v>228</v>
      </c>
      <c r="B145" s="1">
        <v>18</v>
      </c>
      <c r="C145" s="1">
        <v>6</v>
      </c>
      <c r="D145" s="38">
        <v>533333.33333333326</v>
      </c>
    </row>
    <row r="146" spans="1:4" ht="13">
      <c r="A146" s="1">
        <v>228</v>
      </c>
      <c r="B146" s="1">
        <v>24</v>
      </c>
      <c r="C146" s="1">
        <v>4</v>
      </c>
      <c r="D146" s="38">
        <v>1066666.6666666665</v>
      </c>
    </row>
    <row r="147" spans="1:4" ht="13">
      <c r="A147" s="1">
        <v>228</v>
      </c>
      <c r="B147" s="1">
        <v>24</v>
      </c>
      <c r="C147" s="1">
        <v>5</v>
      </c>
      <c r="D147" s="38">
        <v>1600000</v>
      </c>
    </row>
    <row r="148" spans="1:4" ht="13">
      <c r="A148" s="1">
        <v>228</v>
      </c>
      <c r="B148" s="1">
        <v>24</v>
      </c>
      <c r="C148" s="1">
        <v>6</v>
      </c>
      <c r="D148" s="38">
        <v>1066666.6666666665</v>
      </c>
    </row>
    <row r="149" spans="1:4" ht="13">
      <c r="A149" s="1">
        <v>228</v>
      </c>
      <c r="B149" s="1">
        <v>30</v>
      </c>
      <c r="C149" s="1">
        <v>4</v>
      </c>
      <c r="D149" s="38">
        <v>1466666.6666666665</v>
      </c>
    </row>
    <row r="150" spans="1:4" ht="13">
      <c r="A150" s="1">
        <v>228</v>
      </c>
      <c r="B150" s="1">
        <v>30</v>
      </c>
      <c r="C150" s="1">
        <v>5</v>
      </c>
      <c r="D150" s="38">
        <v>1333333.3333333335</v>
      </c>
    </row>
    <row r="151" spans="1:4" ht="13">
      <c r="A151" s="1">
        <v>228</v>
      </c>
      <c r="B151" s="1">
        <v>30</v>
      </c>
      <c r="C151" s="1">
        <v>6</v>
      </c>
      <c r="D151" s="38">
        <v>1533333.3333333335</v>
      </c>
    </row>
    <row r="152" spans="1:4" ht="13">
      <c r="A152" s="1">
        <v>228</v>
      </c>
      <c r="B152" s="1">
        <v>42</v>
      </c>
      <c r="C152" s="1">
        <v>4</v>
      </c>
      <c r="D152" s="38">
        <v>4666666.666666667</v>
      </c>
    </row>
    <row r="153" spans="1:4" ht="13">
      <c r="A153" s="1">
        <v>228</v>
      </c>
      <c r="B153" s="1">
        <v>42</v>
      </c>
      <c r="C153" s="1">
        <v>5</v>
      </c>
      <c r="D153" s="38">
        <v>5333333.333333333</v>
      </c>
    </row>
    <row r="154" spans="1:4" ht="13">
      <c r="A154" s="1">
        <v>228</v>
      </c>
      <c r="B154" s="1">
        <v>42</v>
      </c>
      <c r="C154" s="1">
        <v>6</v>
      </c>
      <c r="D154" s="38">
        <v>3333333.3333333335</v>
      </c>
    </row>
    <row r="155" spans="1:4" ht="13">
      <c r="A155" s="1">
        <v>228</v>
      </c>
      <c r="B155" s="1">
        <v>48</v>
      </c>
      <c r="C155" s="1">
        <v>4</v>
      </c>
      <c r="D155" s="38">
        <v>4666666.666666667</v>
      </c>
    </row>
    <row r="156" spans="1:4" ht="13">
      <c r="A156" s="1">
        <v>228</v>
      </c>
      <c r="B156" s="1">
        <v>48</v>
      </c>
      <c r="C156" s="1">
        <v>5</v>
      </c>
      <c r="D156" s="38">
        <v>3333333.3333333335</v>
      </c>
    </row>
    <row r="157" spans="1:4" ht="13">
      <c r="A157" s="1">
        <v>228</v>
      </c>
      <c r="B157" s="1">
        <v>48</v>
      </c>
      <c r="C157" s="1">
        <v>6</v>
      </c>
      <c r="D157" s="38">
        <v>6000000</v>
      </c>
    </row>
    <row r="158" spans="1:4" ht="13">
      <c r="A158" s="1">
        <v>228</v>
      </c>
      <c r="B158" s="1">
        <v>54</v>
      </c>
      <c r="C158" s="1">
        <v>4</v>
      </c>
      <c r="D158" s="38">
        <v>3333333.3333333335</v>
      </c>
    </row>
    <row r="159" spans="1:4" ht="13">
      <c r="A159" s="1">
        <v>228</v>
      </c>
      <c r="B159" s="1">
        <v>54</v>
      </c>
      <c r="C159" s="1">
        <v>5</v>
      </c>
      <c r="D159" s="38">
        <v>2666666.6666666665</v>
      </c>
    </row>
    <row r="160" spans="1:4" ht="13">
      <c r="A160" s="1">
        <v>228</v>
      </c>
      <c r="B160" s="1">
        <v>54</v>
      </c>
      <c r="C160" s="1">
        <v>6</v>
      </c>
      <c r="D160" s="38">
        <v>6000000</v>
      </c>
    </row>
    <row r="161" spans="1:4" ht="13">
      <c r="A161" s="1">
        <v>228</v>
      </c>
      <c r="B161" s="1">
        <v>68</v>
      </c>
      <c r="C161" s="1">
        <v>4</v>
      </c>
      <c r="D161" s="38">
        <v>4666666.666666667</v>
      </c>
    </row>
    <row r="162" spans="1:4" ht="13">
      <c r="A162" s="1">
        <v>228</v>
      </c>
      <c r="B162" s="1">
        <v>68</v>
      </c>
      <c r="C162" s="1">
        <v>5</v>
      </c>
      <c r="D162" s="38">
        <v>4000000</v>
      </c>
    </row>
    <row r="163" spans="1:4" ht="13">
      <c r="A163" s="1">
        <v>228</v>
      </c>
      <c r="B163" s="1">
        <v>68</v>
      </c>
      <c r="C163" s="1">
        <v>6</v>
      </c>
      <c r="D163" s="38">
        <v>7333333.333333333</v>
      </c>
    </row>
    <row r="164" spans="1:4" ht="13">
      <c r="A164" s="1">
        <v>232</v>
      </c>
      <c r="B164" s="1">
        <v>0</v>
      </c>
      <c r="C164" s="1">
        <v>1</v>
      </c>
      <c r="D164" s="1">
        <v>4000</v>
      </c>
    </row>
    <row r="165" spans="1:4" ht="13">
      <c r="A165" s="1">
        <v>232</v>
      </c>
      <c r="B165" s="1">
        <v>0</v>
      </c>
      <c r="C165" s="1">
        <v>2</v>
      </c>
      <c r="D165" s="1">
        <v>2000</v>
      </c>
    </row>
    <row r="166" spans="1:4" ht="13">
      <c r="A166" s="1">
        <v>232</v>
      </c>
      <c r="B166" s="1">
        <v>0</v>
      </c>
      <c r="C166" s="1">
        <v>3</v>
      </c>
      <c r="D166" s="1">
        <v>4000</v>
      </c>
    </row>
    <row r="167" spans="1:4" ht="13">
      <c r="A167" s="1">
        <v>232</v>
      </c>
      <c r="B167" s="1">
        <v>6</v>
      </c>
      <c r="C167" s="1">
        <v>1</v>
      </c>
      <c r="D167" s="38">
        <v>6000</v>
      </c>
    </row>
    <row r="168" spans="1:4" ht="13">
      <c r="A168" s="1">
        <v>232</v>
      </c>
      <c r="B168" s="1">
        <v>6</v>
      </c>
      <c r="C168" s="1">
        <v>2</v>
      </c>
      <c r="D168" s="38">
        <v>7333.333333333333</v>
      </c>
    </row>
    <row r="169" spans="1:4" ht="13">
      <c r="A169" s="1">
        <v>232</v>
      </c>
      <c r="B169" s="1">
        <v>6</v>
      </c>
      <c r="C169" s="1">
        <v>3</v>
      </c>
      <c r="D169" s="38">
        <v>5333.333333333333</v>
      </c>
    </row>
    <row r="170" spans="1:4" ht="13">
      <c r="A170" s="1">
        <v>232</v>
      </c>
      <c r="B170" s="1">
        <v>18</v>
      </c>
      <c r="C170" s="1">
        <v>1</v>
      </c>
      <c r="D170" s="1">
        <v>226666.66666666669</v>
      </c>
    </row>
    <row r="171" spans="1:4" ht="13">
      <c r="A171" s="1">
        <v>232</v>
      </c>
      <c r="B171" s="1">
        <v>18</v>
      </c>
      <c r="C171" s="1">
        <v>2</v>
      </c>
      <c r="D171" s="1">
        <v>153333.33333333334</v>
      </c>
    </row>
    <row r="172" spans="1:4" ht="13">
      <c r="A172" s="1">
        <v>232</v>
      </c>
      <c r="B172" s="1">
        <v>18</v>
      </c>
      <c r="C172" s="1">
        <v>3</v>
      </c>
      <c r="D172" s="1">
        <v>113333.33333333334</v>
      </c>
    </row>
    <row r="173" spans="1:4" ht="13">
      <c r="A173" s="1">
        <v>232</v>
      </c>
      <c r="B173" s="1">
        <v>24</v>
      </c>
      <c r="C173" s="1">
        <v>1</v>
      </c>
      <c r="D173" s="1">
        <v>1200000</v>
      </c>
    </row>
    <row r="174" spans="1:4" ht="13">
      <c r="A174" s="1">
        <v>232</v>
      </c>
      <c r="B174" s="1">
        <v>24</v>
      </c>
      <c r="C174" s="1">
        <v>2</v>
      </c>
      <c r="D174" s="1">
        <v>1266666.6666666665</v>
      </c>
    </row>
    <row r="175" spans="1:4" ht="13">
      <c r="A175" s="1">
        <v>232</v>
      </c>
      <c r="B175" s="1">
        <v>24</v>
      </c>
      <c r="C175" s="1">
        <v>3</v>
      </c>
      <c r="D175" s="1">
        <v>1000000</v>
      </c>
    </row>
    <row r="176" spans="1:4" ht="13">
      <c r="A176" s="1">
        <v>232</v>
      </c>
      <c r="B176" s="1">
        <v>30</v>
      </c>
      <c r="C176" s="1">
        <v>1</v>
      </c>
      <c r="D176" s="38">
        <v>4666666.666666667</v>
      </c>
    </row>
    <row r="177" spans="1:4" ht="13">
      <c r="A177" s="1">
        <v>232</v>
      </c>
      <c r="B177" s="1">
        <v>30</v>
      </c>
      <c r="C177" s="1">
        <v>2</v>
      </c>
      <c r="D177" s="38">
        <v>4000000</v>
      </c>
    </row>
    <row r="178" spans="1:4" ht="13">
      <c r="A178" s="1">
        <v>232</v>
      </c>
      <c r="B178" s="1">
        <v>30</v>
      </c>
      <c r="C178" s="1">
        <v>3</v>
      </c>
      <c r="D178" s="38">
        <v>4000000</v>
      </c>
    </row>
    <row r="179" spans="1:4" ht="13">
      <c r="A179" s="1">
        <v>232</v>
      </c>
      <c r="B179" s="1">
        <v>42</v>
      </c>
      <c r="C179" s="1">
        <v>1</v>
      </c>
      <c r="D179" s="1">
        <v>28666666.666666668</v>
      </c>
    </row>
    <row r="180" spans="1:4" ht="13">
      <c r="A180" s="1">
        <v>232</v>
      </c>
      <c r="B180" s="1">
        <v>42</v>
      </c>
      <c r="C180" s="1">
        <v>2</v>
      </c>
      <c r="D180" s="1">
        <v>18000000</v>
      </c>
    </row>
    <row r="181" spans="1:4" ht="13">
      <c r="A181" s="1">
        <v>232</v>
      </c>
      <c r="B181" s="1">
        <v>42</v>
      </c>
      <c r="C181" s="1">
        <v>3</v>
      </c>
      <c r="D181" s="1">
        <v>16000000</v>
      </c>
    </row>
    <row r="182" spans="1:4" ht="13">
      <c r="A182" s="1">
        <v>232</v>
      </c>
      <c r="B182" s="1">
        <v>48</v>
      </c>
      <c r="C182" s="1">
        <v>1</v>
      </c>
      <c r="D182" s="38">
        <v>25333333.333333332</v>
      </c>
    </row>
    <row r="183" spans="1:4" ht="13">
      <c r="A183" s="1">
        <v>232</v>
      </c>
      <c r="B183" s="1">
        <v>48</v>
      </c>
      <c r="C183" s="1">
        <v>2</v>
      </c>
      <c r="D183" s="38">
        <v>26666666.666666668</v>
      </c>
    </row>
    <row r="184" spans="1:4" ht="13">
      <c r="A184" s="1">
        <v>232</v>
      </c>
      <c r="B184" s="1">
        <v>48</v>
      </c>
      <c r="C184" s="1">
        <v>3</v>
      </c>
      <c r="D184" s="38">
        <v>24666666.666666668</v>
      </c>
    </row>
    <row r="185" spans="1:4" ht="13">
      <c r="A185" s="1">
        <v>232</v>
      </c>
      <c r="B185" s="1">
        <v>54</v>
      </c>
      <c r="C185" s="1">
        <v>1</v>
      </c>
      <c r="D185" s="1">
        <v>21333333.333333332</v>
      </c>
    </row>
    <row r="186" spans="1:4" ht="13">
      <c r="A186" s="1">
        <v>232</v>
      </c>
      <c r="B186" s="1">
        <v>54</v>
      </c>
      <c r="C186" s="1">
        <v>2</v>
      </c>
      <c r="D186" s="1">
        <v>26000000</v>
      </c>
    </row>
    <row r="187" spans="1:4" ht="13">
      <c r="A187" s="1">
        <v>232</v>
      </c>
      <c r="B187" s="1">
        <v>54</v>
      </c>
      <c r="C187" s="1">
        <v>3</v>
      </c>
      <c r="D187" s="1">
        <v>22666666.666666668</v>
      </c>
    </row>
    <row r="188" spans="1:4" ht="13">
      <c r="A188" s="1">
        <v>232</v>
      </c>
      <c r="B188" s="1">
        <v>67</v>
      </c>
      <c r="C188" s="1">
        <v>1</v>
      </c>
      <c r="D188" s="1">
        <v>29333333.333333332</v>
      </c>
    </row>
    <row r="189" spans="1:4" ht="13">
      <c r="A189" s="1">
        <v>232</v>
      </c>
      <c r="B189" s="1">
        <v>67</v>
      </c>
      <c r="C189" s="1">
        <v>2</v>
      </c>
      <c r="D189" s="1">
        <v>25333333.333333332</v>
      </c>
    </row>
    <row r="190" spans="1:4" ht="13">
      <c r="A190" s="1">
        <v>232</v>
      </c>
      <c r="B190" s="1">
        <v>67</v>
      </c>
      <c r="C190" s="1">
        <v>3</v>
      </c>
      <c r="D190" s="1">
        <v>24666666.666666668</v>
      </c>
    </row>
    <row r="191" spans="1:4" ht="13">
      <c r="A191" s="1">
        <v>232</v>
      </c>
      <c r="B191" s="1">
        <v>0</v>
      </c>
      <c r="C191" s="1">
        <v>4</v>
      </c>
      <c r="D191" s="38">
        <v>4666.666666666667</v>
      </c>
    </row>
    <row r="192" spans="1:4" ht="13">
      <c r="A192" s="1">
        <v>232</v>
      </c>
      <c r="B192" s="1">
        <v>0</v>
      </c>
      <c r="C192" s="1">
        <v>5</v>
      </c>
      <c r="D192" s="38">
        <v>6000</v>
      </c>
    </row>
    <row r="193" spans="1:4" ht="13">
      <c r="A193" s="1">
        <v>232</v>
      </c>
      <c r="B193" s="1">
        <v>0</v>
      </c>
      <c r="C193" s="1">
        <v>6</v>
      </c>
      <c r="D193" s="38">
        <v>6666.666666666667</v>
      </c>
    </row>
    <row r="194" spans="1:4" ht="13">
      <c r="A194" s="1">
        <v>232</v>
      </c>
      <c r="B194" s="1">
        <v>6</v>
      </c>
      <c r="C194" s="1">
        <v>4</v>
      </c>
      <c r="D194" s="38">
        <v>6000</v>
      </c>
    </row>
    <row r="195" spans="1:4" ht="13">
      <c r="A195" s="1">
        <v>232</v>
      </c>
      <c r="B195" s="1">
        <v>6</v>
      </c>
      <c r="C195" s="1">
        <v>5</v>
      </c>
      <c r="D195" s="38">
        <v>4000</v>
      </c>
    </row>
    <row r="196" spans="1:4" ht="13">
      <c r="A196" s="1">
        <v>232</v>
      </c>
      <c r="B196" s="1">
        <v>6</v>
      </c>
      <c r="C196" s="1">
        <v>6</v>
      </c>
      <c r="D196" s="38">
        <v>8000</v>
      </c>
    </row>
    <row r="197" spans="1:4" ht="13">
      <c r="A197" s="1">
        <v>232</v>
      </c>
      <c r="B197" s="1">
        <v>18</v>
      </c>
      <c r="C197" s="1">
        <v>4</v>
      </c>
      <c r="D197" s="38">
        <v>133333.33333333334</v>
      </c>
    </row>
    <row r="198" spans="1:4" ht="13">
      <c r="A198" s="1">
        <v>232</v>
      </c>
      <c r="B198" s="1">
        <v>18</v>
      </c>
      <c r="C198" s="1">
        <v>5</v>
      </c>
      <c r="D198" s="38">
        <v>133333.33333333334</v>
      </c>
    </row>
    <row r="199" spans="1:4" ht="13">
      <c r="A199" s="1">
        <v>232</v>
      </c>
      <c r="B199" s="1">
        <v>18</v>
      </c>
      <c r="C199" s="1">
        <v>6</v>
      </c>
      <c r="D199" s="38">
        <v>93333.333333333343</v>
      </c>
    </row>
    <row r="200" spans="1:4" ht="13">
      <c r="A200" s="1">
        <v>232</v>
      </c>
      <c r="B200" s="1">
        <v>24</v>
      </c>
      <c r="C200" s="1">
        <v>4</v>
      </c>
      <c r="D200" s="38">
        <v>866666.66666666663</v>
      </c>
    </row>
    <row r="201" spans="1:4" ht="13">
      <c r="A201" s="1">
        <v>232</v>
      </c>
      <c r="B201" s="1">
        <v>24</v>
      </c>
      <c r="C201" s="1">
        <v>5</v>
      </c>
      <c r="D201" s="38">
        <v>333333.33333333337</v>
      </c>
    </row>
    <row r="202" spans="1:4" ht="13">
      <c r="A202" s="1">
        <v>232</v>
      </c>
      <c r="B202" s="1">
        <v>24</v>
      </c>
      <c r="C202" s="1">
        <v>6</v>
      </c>
      <c r="D202" s="38">
        <v>533333.33333333326</v>
      </c>
    </row>
    <row r="203" spans="1:4" ht="13">
      <c r="A203" s="1">
        <v>232</v>
      </c>
      <c r="B203" s="1">
        <v>30</v>
      </c>
      <c r="C203" s="1">
        <v>4</v>
      </c>
      <c r="D203" s="38">
        <v>3333333.3333333335</v>
      </c>
    </row>
    <row r="204" spans="1:4" ht="13">
      <c r="A204" s="1">
        <v>232</v>
      </c>
      <c r="B204" s="1">
        <v>30</v>
      </c>
      <c r="C204" s="1">
        <v>5</v>
      </c>
      <c r="D204" s="38">
        <v>3333333.3333333335</v>
      </c>
    </row>
    <row r="205" spans="1:4" ht="13">
      <c r="A205" s="1">
        <v>232</v>
      </c>
      <c r="B205" s="1">
        <v>30</v>
      </c>
      <c r="C205" s="1">
        <v>6</v>
      </c>
      <c r="D205" s="38">
        <v>1333333.3333333333</v>
      </c>
    </row>
    <row r="206" spans="1:4" ht="13">
      <c r="A206" s="1">
        <v>232</v>
      </c>
      <c r="B206" s="1">
        <v>42</v>
      </c>
      <c r="C206" s="1">
        <v>4</v>
      </c>
      <c r="D206" s="38">
        <v>24666666.666666668</v>
      </c>
    </row>
    <row r="207" spans="1:4" ht="13">
      <c r="A207" s="1">
        <v>232</v>
      </c>
      <c r="B207" s="1">
        <v>42</v>
      </c>
      <c r="C207" s="1">
        <v>5</v>
      </c>
      <c r="D207" s="38">
        <v>16666666.666666668</v>
      </c>
    </row>
    <row r="208" spans="1:4" ht="13">
      <c r="A208" s="1">
        <v>232</v>
      </c>
      <c r="B208" s="1">
        <v>42</v>
      </c>
      <c r="C208" s="1">
        <v>6</v>
      </c>
      <c r="D208" s="38">
        <v>16000000</v>
      </c>
    </row>
    <row r="209" spans="1:4" ht="13">
      <c r="A209" s="1">
        <v>232</v>
      </c>
      <c r="B209" s="1">
        <v>48</v>
      </c>
      <c r="C209" s="1">
        <v>4</v>
      </c>
      <c r="D209" s="38">
        <v>24000000</v>
      </c>
    </row>
    <row r="210" spans="1:4" ht="13">
      <c r="A210" s="1">
        <v>232</v>
      </c>
      <c r="B210" s="1">
        <v>48</v>
      </c>
      <c r="C210" s="1">
        <v>5</v>
      </c>
      <c r="D210" s="38">
        <v>25333333.333333332</v>
      </c>
    </row>
    <row r="211" spans="1:4" ht="13">
      <c r="A211" s="1">
        <v>232</v>
      </c>
      <c r="B211" s="1">
        <v>48</v>
      </c>
      <c r="C211" s="1">
        <v>6</v>
      </c>
      <c r="D211" s="38">
        <v>18000000</v>
      </c>
    </row>
    <row r="212" spans="1:4" ht="13">
      <c r="A212" s="1">
        <v>232</v>
      </c>
      <c r="B212" s="1">
        <v>54</v>
      </c>
      <c r="C212" s="1">
        <v>4</v>
      </c>
      <c r="D212" s="38">
        <v>22000000</v>
      </c>
    </row>
    <row r="213" spans="1:4" ht="13">
      <c r="A213" s="1">
        <v>232</v>
      </c>
      <c r="B213" s="1">
        <v>54</v>
      </c>
      <c r="C213" s="1">
        <v>5</v>
      </c>
      <c r="D213" s="38">
        <v>14666666.666666666</v>
      </c>
    </row>
    <row r="214" spans="1:4" ht="13">
      <c r="A214" s="1">
        <v>232</v>
      </c>
      <c r="B214" s="1">
        <v>54</v>
      </c>
      <c r="C214" s="1">
        <v>6</v>
      </c>
      <c r="D214" s="38">
        <v>21333333.333333332</v>
      </c>
    </row>
    <row r="215" spans="1:4" ht="13">
      <c r="A215" s="1">
        <v>232</v>
      </c>
      <c r="B215" s="1">
        <v>68</v>
      </c>
      <c r="C215" s="1">
        <v>4</v>
      </c>
      <c r="D215" s="38">
        <v>34666666.666666664</v>
      </c>
    </row>
    <row r="216" spans="1:4" ht="13">
      <c r="A216" s="1">
        <v>232</v>
      </c>
      <c r="B216" s="1">
        <v>68</v>
      </c>
      <c r="C216" s="1">
        <v>5</v>
      </c>
      <c r="D216" s="38">
        <v>18000000</v>
      </c>
    </row>
    <row r="217" spans="1:4" ht="13">
      <c r="A217" s="1">
        <v>232</v>
      </c>
      <c r="B217" s="1">
        <v>68</v>
      </c>
      <c r="C217" s="1">
        <v>6</v>
      </c>
      <c r="D217" s="38">
        <v>17333333.333333332</v>
      </c>
    </row>
    <row r="218" spans="1:4" ht="13">
      <c r="A218" s="1">
        <v>253</v>
      </c>
      <c r="B218" s="1">
        <v>0</v>
      </c>
      <c r="C218" s="1">
        <v>1</v>
      </c>
      <c r="D218" s="1">
        <v>2000</v>
      </c>
    </row>
    <row r="219" spans="1:4" ht="13">
      <c r="A219" s="1">
        <v>253</v>
      </c>
      <c r="B219" s="1">
        <v>0</v>
      </c>
      <c r="C219" s="1">
        <v>2</v>
      </c>
      <c r="D219" s="1">
        <v>6000</v>
      </c>
    </row>
    <row r="220" spans="1:4" ht="13">
      <c r="A220" s="1">
        <v>253</v>
      </c>
      <c r="B220" s="1">
        <v>0</v>
      </c>
      <c r="C220" s="1">
        <v>3</v>
      </c>
      <c r="D220" s="1">
        <v>2666.6666666666665</v>
      </c>
    </row>
    <row r="221" spans="1:4" ht="13">
      <c r="A221" s="1">
        <v>253</v>
      </c>
      <c r="B221" s="1">
        <v>6</v>
      </c>
      <c r="C221" s="1">
        <v>1</v>
      </c>
      <c r="D221" s="38">
        <v>6000</v>
      </c>
    </row>
    <row r="222" spans="1:4" ht="13">
      <c r="A222" s="1">
        <v>253</v>
      </c>
      <c r="B222" s="1">
        <v>6</v>
      </c>
      <c r="C222" s="1">
        <v>2</v>
      </c>
      <c r="D222" s="38">
        <v>4000</v>
      </c>
    </row>
    <row r="223" spans="1:4" ht="13">
      <c r="A223" s="1">
        <v>253</v>
      </c>
      <c r="B223" s="1">
        <v>6</v>
      </c>
      <c r="C223" s="1">
        <v>3</v>
      </c>
      <c r="D223" s="38">
        <v>6666.666666666667</v>
      </c>
    </row>
    <row r="224" spans="1:4" ht="13">
      <c r="A224" s="1">
        <v>253</v>
      </c>
      <c r="B224" s="1">
        <v>18</v>
      </c>
      <c r="C224" s="1">
        <v>1</v>
      </c>
      <c r="D224" s="38">
        <v>600000</v>
      </c>
    </row>
    <row r="225" spans="1:4" ht="13">
      <c r="A225" s="1">
        <v>253</v>
      </c>
      <c r="B225" s="1">
        <v>18</v>
      </c>
      <c r="C225" s="1">
        <v>2</v>
      </c>
      <c r="D225" s="38">
        <v>666666.66666666674</v>
      </c>
    </row>
    <row r="226" spans="1:4" ht="13">
      <c r="A226" s="1">
        <v>253</v>
      </c>
      <c r="B226" s="1">
        <v>18</v>
      </c>
      <c r="C226" s="1">
        <v>3</v>
      </c>
      <c r="D226" s="38">
        <v>733333.33333333326</v>
      </c>
    </row>
    <row r="227" spans="1:4" ht="13">
      <c r="A227" s="1">
        <v>253</v>
      </c>
      <c r="B227" s="1">
        <v>24</v>
      </c>
      <c r="C227" s="1">
        <v>1</v>
      </c>
      <c r="D227" s="1">
        <v>2000000</v>
      </c>
    </row>
    <row r="228" spans="1:4" ht="13">
      <c r="A228" s="1">
        <v>253</v>
      </c>
      <c r="B228" s="1">
        <v>24</v>
      </c>
      <c r="C228" s="1">
        <v>2</v>
      </c>
      <c r="D228" s="1">
        <v>3333333.3333333335</v>
      </c>
    </row>
    <row r="229" spans="1:4" ht="13">
      <c r="A229" s="1">
        <v>253</v>
      </c>
      <c r="B229" s="1">
        <v>24</v>
      </c>
      <c r="C229" s="1">
        <v>3</v>
      </c>
      <c r="D229" s="1">
        <v>5333333.333333333</v>
      </c>
    </row>
    <row r="230" spans="1:4" ht="13">
      <c r="A230" s="1">
        <v>253</v>
      </c>
      <c r="B230" s="1">
        <v>30</v>
      </c>
      <c r="C230" s="1">
        <v>1</v>
      </c>
      <c r="D230" s="38">
        <v>666666.66666666663</v>
      </c>
    </row>
    <row r="231" spans="1:4" ht="13">
      <c r="A231" s="1">
        <v>253</v>
      </c>
      <c r="B231" s="1">
        <v>30</v>
      </c>
      <c r="C231" s="1">
        <v>2</v>
      </c>
      <c r="D231" s="38">
        <v>2666666.6666666665</v>
      </c>
    </row>
    <row r="232" spans="1:4" ht="13">
      <c r="A232" s="1">
        <v>253</v>
      </c>
      <c r="B232" s="1">
        <v>30</v>
      </c>
      <c r="C232" s="1">
        <v>3</v>
      </c>
      <c r="D232" s="38">
        <v>4666666.666666667</v>
      </c>
    </row>
    <row r="233" spans="1:4" ht="13">
      <c r="A233" s="1">
        <v>253</v>
      </c>
      <c r="B233" s="1">
        <v>42</v>
      </c>
      <c r="C233" s="1">
        <v>1</v>
      </c>
      <c r="D233" s="1">
        <v>2666666.6666666665</v>
      </c>
    </row>
    <row r="234" spans="1:4" ht="13">
      <c r="A234" s="1">
        <v>253</v>
      </c>
      <c r="B234" s="1">
        <v>42</v>
      </c>
      <c r="C234" s="1">
        <v>2</v>
      </c>
      <c r="D234" s="1">
        <v>2066666.6666666667</v>
      </c>
    </row>
    <row r="235" spans="1:4" ht="13">
      <c r="A235" s="1">
        <v>253</v>
      </c>
      <c r="B235" s="1">
        <v>42</v>
      </c>
      <c r="C235" s="1">
        <v>3</v>
      </c>
      <c r="D235" s="1">
        <v>2000000</v>
      </c>
    </row>
    <row r="236" spans="1:4" ht="13">
      <c r="A236" s="1">
        <v>253</v>
      </c>
      <c r="B236" s="1">
        <v>48</v>
      </c>
      <c r="C236" s="1">
        <v>1</v>
      </c>
      <c r="D236" s="1">
        <v>3333333.3333333335</v>
      </c>
    </row>
    <row r="237" spans="1:4" ht="13">
      <c r="A237" s="1">
        <v>253</v>
      </c>
      <c r="B237" s="1">
        <v>48</v>
      </c>
      <c r="C237" s="1">
        <v>2</v>
      </c>
      <c r="D237" s="1">
        <v>5333333.333333333</v>
      </c>
    </row>
    <row r="238" spans="1:4" ht="13">
      <c r="A238" s="1">
        <v>253</v>
      </c>
      <c r="B238" s="1">
        <v>48</v>
      </c>
      <c r="C238" s="1">
        <v>3</v>
      </c>
      <c r="D238" s="1">
        <v>6000000</v>
      </c>
    </row>
    <row r="239" spans="1:4" ht="13">
      <c r="A239" s="1">
        <v>253</v>
      </c>
      <c r="B239" s="1">
        <v>54</v>
      </c>
      <c r="C239" s="1">
        <v>1</v>
      </c>
      <c r="D239" s="38">
        <v>5333333.333333333</v>
      </c>
    </row>
    <row r="240" spans="1:4" ht="13">
      <c r="A240" s="1">
        <v>253</v>
      </c>
      <c r="B240" s="1">
        <v>54</v>
      </c>
      <c r="C240" s="1">
        <v>2</v>
      </c>
      <c r="D240" s="38">
        <v>3333333.3333333335</v>
      </c>
    </row>
    <row r="241" spans="1:4" ht="13">
      <c r="A241" s="1">
        <v>253</v>
      </c>
      <c r="B241" s="1">
        <v>54</v>
      </c>
      <c r="C241" s="1">
        <v>3</v>
      </c>
      <c r="D241" s="38">
        <v>4666666.666666667</v>
      </c>
    </row>
    <row r="242" spans="1:4" ht="13">
      <c r="A242" s="1">
        <v>253</v>
      </c>
      <c r="B242" s="1">
        <v>67</v>
      </c>
      <c r="C242" s="1">
        <v>1</v>
      </c>
      <c r="D242" s="1">
        <v>2666666.6666666665</v>
      </c>
    </row>
    <row r="243" spans="1:4" ht="13">
      <c r="A243" s="1">
        <v>253</v>
      </c>
      <c r="B243" s="1">
        <v>67</v>
      </c>
      <c r="C243" s="1">
        <v>2</v>
      </c>
      <c r="D243" s="1">
        <v>6000000</v>
      </c>
    </row>
    <row r="244" spans="1:4" ht="13">
      <c r="A244" s="1">
        <v>253</v>
      </c>
      <c r="B244" s="1">
        <v>67</v>
      </c>
      <c r="C244" s="1">
        <v>3</v>
      </c>
      <c r="D244" s="1">
        <v>4666666.666666667</v>
      </c>
    </row>
    <row r="245" spans="1:4" ht="13">
      <c r="A245" s="1">
        <v>253</v>
      </c>
      <c r="B245" s="1">
        <v>0</v>
      </c>
      <c r="C245" s="1">
        <v>4</v>
      </c>
      <c r="D245" s="38">
        <v>666.66666666666663</v>
      </c>
    </row>
    <row r="246" spans="1:4" ht="13">
      <c r="A246" s="1">
        <v>253</v>
      </c>
      <c r="B246" s="1">
        <v>0</v>
      </c>
      <c r="C246" s="1">
        <v>5</v>
      </c>
      <c r="D246" s="38">
        <v>2000</v>
      </c>
    </row>
    <row r="247" spans="1:4" ht="13">
      <c r="A247" s="1">
        <v>253</v>
      </c>
      <c r="B247" s="1">
        <v>0</v>
      </c>
      <c r="C247" s="1">
        <v>6</v>
      </c>
      <c r="D247" s="38">
        <v>1333.3333333333333</v>
      </c>
    </row>
    <row r="248" spans="1:4" ht="13">
      <c r="A248" s="1">
        <v>253</v>
      </c>
      <c r="B248" s="1">
        <v>6</v>
      </c>
      <c r="C248" s="1">
        <v>4</v>
      </c>
      <c r="D248" s="38">
        <v>4666.666666666667</v>
      </c>
    </row>
    <row r="249" spans="1:4" ht="13">
      <c r="A249" s="1">
        <v>253</v>
      </c>
      <c r="B249" s="1">
        <v>6</v>
      </c>
      <c r="C249" s="1">
        <v>5</v>
      </c>
      <c r="D249" s="38">
        <v>4666.666666666667</v>
      </c>
    </row>
    <row r="250" spans="1:4" ht="13">
      <c r="A250" s="1">
        <v>253</v>
      </c>
      <c r="B250" s="1">
        <v>6</v>
      </c>
      <c r="C250" s="1">
        <v>6</v>
      </c>
      <c r="D250" s="38">
        <v>4666.666666666667</v>
      </c>
    </row>
    <row r="251" spans="1:4" ht="13">
      <c r="A251" s="1">
        <v>253</v>
      </c>
      <c r="B251" s="1">
        <v>18</v>
      </c>
      <c r="C251" s="1">
        <v>4</v>
      </c>
      <c r="D251" s="38">
        <v>1600000</v>
      </c>
    </row>
    <row r="252" spans="1:4" ht="13">
      <c r="A252" s="1">
        <v>253</v>
      </c>
      <c r="B252" s="1">
        <v>18</v>
      </c>
      <c r="C252" s="1">
        <v>5</v>
      </c>
      <c r="D252" s="38">
        <v>1066666.6666666665</v>
      </c>
    </row>
    <row r="253" spans="1:4" ht="13">
      <c r="A253" s="1">
        <v>253</v>
      </c>
      <c r="B253" s="1">
        <v>18</v>
      </c>
      <c r="C253" s="1">
        <v>6</v>
      </c>
      <c r="D253" s="38">
        <v>733333.33333333326</v>
      </c>
    </row>
    <row r="254" spans="1:4" ht="13">
      <c r="A254" s="1">
        <v>253</v>
      </c>
      <c r="B254" s="1">
        <v>24</v>
      </c>
      <c r="C254" s="1">
        <v>4</v>
      </c>
      <c r="D254" s="38">
        <v>2133333.333333333</v>
      </c>
    </row>
    <row r="255" spans="1:4" ht="13">
      <c r="A255" s="1">
        <v>253</v>
      </c>
      <c r="B255" s="1">
        <v>24</v>
      </c>
      <c r="C255" s="1">
        <v>5</v>
      </c>
      <c r="D255" s="38">
        <v>1800000</v>
      </c>
    </row>
    <row r="256" spans="1:4" ht="13">
      <c r="A256" s="1">
        <v>253</v>
      </c>
      <c r="B256" s="1">
        <v>24</v>
      </c>
      <c r="C256" s="1">
        <v>6</v>
      </c>
      <c r="D256" s="38">
        <v>1400000</v>
      </c>
    </row>
    <row r="257" spans="1:4" ht="13">
      <c r="A257" s="1">
        <v>253</v>
      </c>
      <c r="B257" s="1">
        <v>30</v>
      </c>
      <c r="C257" s="1">
        <v>4</v>
      </c>
      <c r="D257" s="38">
        <v>1400000</v>
      </c>
    </row>
    <row r="258" spans="1:4" ht="13">
      <c r="A258" s="1">
        <v>253</v>
      </c>
      <c r="B258" s="1">
        <v>30</v>
      </c>
      <c r="C258" s="1">
        <v>5</v>
      </c>
      <c r="D258" s="38">
        <v>2866666.666666667</v>
      </c>
    </row>
    <row r="259" spans="1:4" ht="13">
      <c r="A259" s="1">
        <v>253</v>
      </c>
      <c r="B259" s="1">
        <v>30</v>
      </c>
      <c r="C259" s="1">
        <v>6</v>
      </c>
      <c r="D259" s="38">
        <v>1600000</v>
      </c>
    </row>
    <row r="260" spans="1:4" ht="13">
      <c r="A260" s="1">
        <v>253</v>
      </c>
      <c r="B260" s="1">
        <v>42</v>
      </c>
      <c r="C260" s="1">
        <v>4</v>
      </c>
      <c r="D260" s="38">
        <v>6000000</v>
      </c>
    </row>
    <row r="261" spans="1:4" ht="13">
      <c r="A261" s="1">
        <v>253</v>
      </c>
      <c r="B261" s="1">
        <v>42</v>
      </c>
      <c r="C261" s="1">
        <v>5</v>
      </c>
      <c r="D261" s="38">
        <v>333333.33333333337</v>
      </c>
    </row>
    <row r="262" spans="1:4" ht="13">
      <c r="A262" s="1">
        <v>253</v>
      </c>
      <c r="B262" s="1">
        <v>42</v>
      </c>
      <c r="C262" s="1">
        <v>6</v>
      </c>
      <c r="D262" s="38">
        <v>5333333.333333333</v>
      </c>
    </row>
    <row r="263" spans="1:4" ht="13">
      <c r="A263" s="1">
        <v>253</v>
      </c>
      <c r="B263" s="1">
        <v>48</v>
      </c>
      <c r="C263" s="1">
        <v>4</v>
      </c>
      <c r="D263" s="38">
        <v>2000000</v>
      </c>
    </row>
    <row r="264" spans="1:4" ht="13">
      <c r="A264" s="1">
        <v>253</v>
      </c>
      <c r="B264" s="1">
        <v>48</v>
      </c>
      <c r="C264" s="1">
        <v>5</v>
      </c>
      <c r="D264" s="38">
        <v>8666666.666666666</v>
      </c>
    </row>
    <row r="265" spans="1:4" ht="13">
      <c r="A265" s="1">
        <v>253</v>
      </c>
      <c r="B265" s="1">
        <v>48</v>
      </c>
      <c r="C265" s="1">
        <v>6</v>
      </c>
      <c r="D265" s="38">
        <v>3333333.3333333335</v>
      </c>
    </row>
    <row r="266" spans="1:4" ht="13">
      <c r="A266" s="1">
        <v>253</v>
      </c>
      <c r="B266" s="1">
        <v>54</v>
      </c>
      <c r="C266" s="1">
        <v>4</v>
      </c>
      <c r="D266" s="38">
        <v>2000000</v>
      </c>
    </row>
    <row r="267" spans="1:4" ht="13">
      <c r="A267" s="1">
        <v>253</v>
      </c>
      <c r="B267" s="1">
        <v>54</v>
      </c>
      <c r="C267" s="1">
        <v>5</v>
      </c>
      <c r="D267" s="38">
        <v>3333333.3333333335</v>
      </c>
    </row>
    <row r="268" spans="1:4" ht="13">
      <c r="A268" s="1">
        <v>253</v>
      </c>
      <c r="B268" s="1">
        <v>54</v>
      </c>
      <c r="C268" s="1">
        <v>6</v>
      </c>
      <c r="D268" s="38">
        <v>3333333.3333333335</v>
      </c>
    </row>
    <row r="269" spans="1:4" ht="13">
      <c r="A269" s="1">
        <v>253</v>
      </c>
      <c r="B269" s="1">
        <v>68</v>
      </c>
      <c r="C269" s="1">
        <v>4</v>
      </c>
      <c r="D269" s="38">
        <v>6666666.666666667</v>
      </c>
    </row>
    <row r="270" spans="1:4" ht="13">
      <c r="A270" s="1">
        <v>253</v>
      </c>
      <c r="B270" s="1">
        <v>68</v>
      </c>
      <c r="C270" s="1">
        <v>5</v>
      </c>
      <c r="D270" s="38">
        <v>4000000</v>
      </c>
    </row>
    <row r="271" spans="1:4" ht="13">
      <c r="A271" s="1">
        <v>253</v>
      </c>
      <c r="B271" s="1">
        <v>68</v>
      </c>
      <c r="C271" s="1">
        <v>6</v>
      </c>
      <c r="D271" s="38">
        <v>5333333.333333333</v>
      </c>
    </row>
    <row r="272" spans="1:4" ht="13">
      <c r="A272" s="1">
        <v>460</v>
      </c>
      <c r="B272" s="1">
        <v>0</v>
      </c>
      <c r="C272" s="1">
        <v>1</v>
      </c>
      <c r="D272" s="1">
        <v>0</v>
      </c>
    </row>
    <row r="273" spans="1:4" ht="13">
      <c r="A273" s="1">
        <v>460</v>
      </c>
      <c r="B273" s="1">
        <v>0</v>
      </c>
      <c r="C273" s="1">
        <v>2</v>
      </c>
      <c r="D273" s="1">
        <v>0</v>
      </c>
    </row>
    <row r="274" spans="1:4" ht="13">
      <c r="A274" s="1">
        <v>460</v>
      </c>
      <c r="B274" s="1">
        <v>0</v>
      </c>
      <c r="C274" s="1">
        <v>3</v>
      </c>
      <c r="D274" s="1">
        <v>0</v>
      </c>
    </row>
    <row r="275" spans="1:4" ht="13">
      <c r="A275" s="1">
        <v>460</v>
      </c>
      <c r="B275" s="1">
        <v>6</v>
      </c>
      <c r="C275" s="1">
        <v>1</v>
      </c>
      <c r="D275" s="38">
        <v>17333.333333333332</v>
      </c>
    </row>
    <row r="276" spans="1:4" ht="13">
      <c r="A276" s="1">
        <v>460</v>
      </c>
      <c r="B276" s="1">
        <v>6</v>
      </c>
      <c r="C276" s="1">
        <v>2</v>
      </c>
      <c r="D276" s="38">
        <v>13333.333333333334</v>
      </c>
    </row>
    <row r="277" spans="1:4" ht="13">
      <c r="A277" s="1">
        <v>460</v>
      </c>
      <c r="B277" s="1">
        <v>6</v>
      </c>
      <c r="C277" s="1">
        <v>3</v>
      </c>
      <c r="D277" s="38">
        <v>20666.666666666668</v>
      </c>
    </row>
    <row r="278" spans="1:4" ht="13">
      <c r="A278" s="1">
        <v>460</v>
      </c>
      <c r="B278" s="1">
        <v>18</v>
      </c>
      <c r="C278" s="1">
        <v>1</v>
      </c>
      <c r="D278" s="1">
        <v>666666.66666666674</v>
      </c>
    </row>
    <row r="279" spans="1:4" ht="13">
      <c r="A279" s="1">
        <v>460</v>
      </c>
      <c r="B279" s="1">
        <v>18</v>
      </c>
      <c r="C279" s="1">
        <v>2</v>
      </c>
      <c r="D279" s="1">
        <v>1133333.3333333335</v>
      </c>
    </row>
    <row r="280" spans="1:4" ht="13">
      <c r="A280" s="1">
        <v>460</v>
      </c>
      <c r="B280" s="1">
        <v>18</v>
      </c>
      <c r="C280" s="1">
        <v>3</v>
      </c>
      <c r="D280" s="1">
        <v>1000000</v>
      </c>
    </row>
    <row r="281" spans="1:4" ht="13">
      <c r="A281" s="1">
        <v>460</v>
      </c>
      <c r="B281" s="1">
        <v>24</v>
      </c>
      <c r="C281" s="1">
        <v>1</v>
      </c>
      <c r="D281" s="1">
        <v>2666666.6666666665</v>
      </c>
    </row>
    <row r="282" spans="1:4" ht="13">
      <c r="A282" s="1">
        <v>460</v>
      </c>
      <c r="B282" s="1">
        <v>24</v>
      </c>
      <c r="C282" s="1">
        <v>2</v>
      </c>
      <c r="D282" s="1">
        <v>3333333.3333333335</v>
      </c>
    </row>
    <row r="283" spans="1:4" ht="13">
      <c r="A283" s="1">
        <v>460</v>
      </c>
      <c r="B283" s="1">
        <v>24</v>
      </c>
      <c r="C283" s="1">
        <v>3</v>
      </c>
      <c r="D283" s="1">
        <v>2666666.6666666665</v>
      </c>
    </row>
    <row r="284" spans="1:4" ht="13">
      <c r="A284" s="1">
        <v>460</v>
      </c>
      <c r="B284" s="1">
        <v>30</v>
      </c>
      <c r="C284" s="1">
        <v>1</v>
      </c>
      <c r="D284" s="38">
        <v>6666666.666666667</v>
      </c>
    </row>
    <row r="285" spans="1:4" ht="13">
      <c r="A285" s="1">
        <v>460</v>
      </c>
      <c r="B285" s="1">
        <v>30</v>
      </c>
      <c r="C285" s="1">
        <v>2</v>
      </c>
      <c r="D285" s="38">
        <v>5333333.333333333</v>
      </c>
    </row>
    <row r="286" spans="1:4" ht="13">
      <c r="A286" s="1">
        <v>460</v>
      </c>
      <c r="B286" s="1">
        <v>30</v>
      </c>
      <c r="C286" s="1">
        <v>3</v>
      </c>
      <c r="D286" s="38">
        <v>12000000</v>
      </c>
    </row>
    <row r="287" spans="1:4" ht="13">
      <c r="A287" s="1">
        <v>460</v>
      </c>
      <c r="B287" s="1">
        <v>42</v>
      </c>
      <c r="C287" s="1">
        <v>1</v>
      </c>
      <c r="D287" s="1">
        <v>20666666.666666668</v>
      </c>
    </row>
    <row r="288" spans="1:4" ht="13">
      <c r="A288" s="1">
        <v>460</v>
      </c>
      <c r="B288" s="1">
        <v>42</v>
      </c>
      <c r="C288" s="1">
        <v>2</v>
      </c>
      <c r="D288" s="1">
        <v>16000000</v>
      </c>
    </row>
    <row r="289" spans="1:4" ht="13">
      <c r="A289" s="1">
        <v>460</v>
      </c>
      <c r="B289" s="1">
        <v>42</v>
      </c>
      <c r="C289" s="1">
        <v>3</v>
      </c>
      <c r="D289" s="1">
        <v>19333333.333333332</v>
      </c>
    </row>
    <row r="290" spans="1:4" ht="13">
      <c r="A290" s="1">
        <v>460</v>
      </c>
      <c r="B290" s="1">
        <v>48</v>
      </c>
      <c r="C290" s="1">
        <v>1</v>
      </c>
      <c r="D290" s="38">
        <v>12666666.666666666</v>
      </c>
    </row>
    <row r="291" spans="1:4" ht="13">
      <c r="A291" s="1">
        <v>460</v>
      </c>
      <c r="B291" s="1">
        <v>48</v>
      </c>
      <c r="C291" s="1">
        <v>2</v>
      </c>
      <c r="D291" s="38">
        <v>12666666.666666666</v>
      </c>
    </row>
    <row r="292" spans="1:4" ht="13">
      <c r="A292" s="1">
        <v>460</v>
      </c>
      <c r="B292" s="1">
        <v>48</v>
      </c>
      <c r="C292" s="1">
        <v>3</v>
      </c>
      <c r="D292" s="38">
        <v>10666666.666666666</v>
      </c>
    </row>
    <row r="293" spans="1:4" ht="13">
      <c r="A293" s="1">
        <v>460</v>
      </c>
      <c r="B293" s="1">
        <v>54</v>
      </c>
      <c r="C293" s="1">
        <v>1</v>
      </c>
      <c r="D293" s="38">
        <v>60000000</v>
      </c>
    </row>
    <row r="294" spans="1:4" ht="13">
      <c r="A294" s="1">
        <v>460</v>
      </c>
      <c r="B294" s="1">
        <v>54</v>
      </c>
      <c r="C294" s="1">
        <v>2</v>
      </c>
      <c r="D294" s="38">
        <v>80000000</v>
      </c>
    </row>
    <row r="295" spans="1:4" ht="13">
      <c r="A295" s="1">
        <v>460</v>
      </c>
      <c r="B295" s="1">
        <v>54</v>
      </c>
      <c r="C295" s="1">
        <v>3</v>
      </c>
      <c r="D295" s="38">
        <v>53333333.333333328</v>
      </c>
    </row>
    <row r="296" spans="1:4" ht="13">
      <c r="A296" s="1">
        <v>460</v>
      </c>
      <c r="B296" s="1">
        <v>67</v>
      </c>
      <c r="C296" s="1">
        <v>1</v>
      </c>
      <c r="D296" s="1">
        <v>46666666.666666672</v>
      </c>
    </row>
    <row r="297" spans="1:4" ht="13">
      <c r="A297" s="1">
        <v>460</v>
      </c>
      <c r="B297" s="1">
        <v>67</v>
      </c>
      <c r="C297" s="1">
        <v>2</v>
      </c>
      <c r="D297" s="1">
        <v>53333333.333333328</v>
      </c>
    </row>
    <row r="298" spans="1:4" ht="13">
      <c r="A298" s="1">
        <v>460</v>
      </c>
      <c r="B298" s="1">
        <v>67</v>
      </c>
      <c r="C298" s="1">
        <v>3</v>
      </c>
      <c r="D298" s="1">
        <v>66666666.666666672</v>
      </c>
    </row>
    <row r="299" spans="1:4" ht="13">
      <c r="A299" s="1">
        <v>460</v>
      </c>
      <c r="B299" s="1">
        <v>0</v>
      </c>
      <c r="C299" s="1">
        <v>4</v>
      </c>
      <c r="D299" s="38">
        <v>5333.333333333333</v>
      </c>
    </row>
    <row r="300" spans="1:4" ht="13">
      <c r="A300" s="1">
        <v>460</v>
      </c>
      <c r="B300" s="1">
        <v>0</v>
      </c>
      <c r="C300" s="1">
        <v>5</v>
      </c>
      <c r="D300" s="38">
        <v>5333.333333333333</v>
      </c>
    </row>
    <row r="301" spans="1:4" ht="13">
      <c r="A301" s="1">
        <v>460</v>
      </c>
      <c r="B301" s="1">
        <v>0</v>
      </c>
      <c r="C301" s="1">
        <v>6</v>
      </c>
      <c r="D301" s="38">
        <v>5333.333333333333</v>
      </c>
    </row>
    <row r="302" spans="1:4" ht="13">
      <c r="A302" s="1">
        <v>460</v>
      </c>
      <c r="B302" s="1">
        <v>6</v>
      </c>
      <c r="C302" s="1">
        <v>4</v>
      </c>
      <c r="D302" s="38">
        <v>26666.666666666664</v>
      </c>
    </row>
    <row r="303" spans="1:4" ht="13">
      <c r="A303" s="1">
        <v>460</v>
      </c>
      <c r="B303" s="1">
        <v>6</v>
      </c>
      <c r="C303" s="1">
        <v>5</v>
      </c>
      <c r="D303" s="38">
        <v>40000</v>
      </c>
    </row>
    <row r="304" spans="1:4" ht="13">
      <c r="A304" s="1">
        <v>460</v>
      </c>
      <c r="B304" s="1">
        <v>6</v>
      </c>
      <c r="C304" s="1">
        <v>6</v>
      </c>
      <c r="D304" s="38">
        <v>60000</v>
      </c>
    </row>
    <row r="305" spans="1:4" ht="13">
      <c r="A305" s="1">
        <v>460</v>
      </c>
      <c r="B305" s="1">
        <v>18</v>
      </c>
      <c r="C305" s="1">
        <v>4</v>
      </c>
      <c r="D305" s="38">
        <v>866666.66666666663</v>
      </c>
    </row>
    <row r="306" spans="1:4" ht="13">
      <c r="A306" s="1">
        <v>460</v>
      </c>
      <c r="B306" s="1">
        <v>18</v>
      </c>
      <c r="C306" s="1">
        <v>5</v>
      </c>
      <c r="D306" s="38">
        <v>1200000</v>
      </c>
    </row>
    <row r="307" spans="1:4" ht="13">
      <c r="A307" s="1">
        <v>460</v>
      </c>
      <c r="B307" s="1">
        <v>18</v>
      </c>
      <c r="C307" s="1">
        <v>6</v>
      </c>
      <c r="D307" s="38">
        <v>1333333.3333333335</v>
      </c>
    </row>
    <row r="308" spans="1:4" ht="13">
      <c r="A308" s="1">
        <v>460</v>
      </c>
      <c r="B308" s="1">
        <v>24</v>
      </c>
      <c r="C308" s="1">
        <v>4</v>
      </c>
      <c r="D308" s="38">
        <v>8000000</v>
      </c>
    </row>
    <row r="309" spans="1:4" ht="13">
      <c r="A309" s="1">
        <v>460</v>
      </c>
      <c r="B309" s="1">
        <v>24</v>
      </c>
      <c r="C309" s="1">
        <v>5</v>
      </c>
      <c r="D309" s="38">
        <v>5333333.333333333</v>
      </c>
    </row>
    <row r="310" spans="1:4" ht="13">
      <c r="A310" s="1">
        <v>460</v>
      </c>
      <c r="B310" s="1">
        <v>24</v>
      </c>
      <c r="C310" s="1">
        <v>6</v>
      </c>
      <c r="D310" s="38">
        <v>10666666.666666666</v>
      </c>
    </row>
    <row r="311" spans="1:4" ht="13">
      <c r="A311" s="1">
        <v>460</v>
      </c>
      <c r="B311" s="1">
        <v>30</v>
      </c>
      <c r="C311" s="1">
        <v>4</v>
      </c>
      <c r="D311" s="38">
        <v>11333333.333333334</v>
      </c>
    </row>
    <row r="312" spans="1:4" ht="13">
      <c r="A312" s="1">
        <v>460</v>
      </c>
      <c r="B312" s="1">
        <v>30</v>
      </c>
      <c r="C312" s="1">
        <v>5</v>
      </c>
      <c r="D312" s="38">
        <v>18000000</v>
      </c>
    </row>
    <row r="313" spans="1:4" ht="13">
      <c r="A313" s="1">
        <v>460</v>
      </c>
      <c r="B313" s="1">
        <v>30</v>
      </c>
      <c r="C313" s="1">
        <v>6</v>
      </c>
      <c r="D313" s="38">
        <v>9333333.333333334</v>
      </c>
    </row>
    <row r="314" spans="1:4" ht="13">
      <c r="A314" s="1">
        <v>460</v>
      </c>
      <c r="B314" s="1">
        <v>42</v>
      </c>
      <c r="C314" s="1">
        <v>4</v>
      </c>
      <c r="D314" s="38">
        <v>24000000</v>
      </c>
    </row>
    <row r="315" spans="1:4" ht="13">
      <c r="A315" s="1">
        <v>460</v>
      </c>
      <c r="B315" s="1">
        <v>42</v>
      </c>
      <c r="C315" s="1">
        <v>5</v>
      </c>
      <c r="D315" s="38">
        <v>23333333.333333332</v>
      </c>
    </row>
    <row r="316" spans="1:4" ht="13">
      <c r="A316" s="1">
        <v>460</v>
      </c>
      <c r="B316" s="1">
        <v>42</v>
      </c>
      <c r="C316" s="1">
        <v>6</v>
      </c>
      <c r="D316" s="38">
        <v>16666666.666666668</v>
      </c>
    </row>
    <row r="317" spans="1:4" ht="13">
      <c r="A317" s="1">
        <v>460</v>
      </c>
      <c r="B317" s="1">
        <v>48</v>
      </c>
      <c r="C317" s="1">
        <v>4</v>
      </c>
      <c r="D317" s="38">
        <v>17333333.333333332</v>
      </c>
    </row>
    <row r="318" spans="1:4" ht="13">
      <c r="A318" s="1">
        <v>460</v>
      </c>
      <c r="B318" s="1">
        <v>48</v>
      </c>
      <c r="C318" s="1">
        <v>5</v>
      </c>
      <c r="D318" s="38">
        <v>20000000</v>
      </c>
    </row>
    <row r="319" spans="1:4" ht="13">
      <c r="A319" s="1">
        <v>460</v>
      </c>
      <c r="B319" s="1">
        <v>48</v>
      </c>
      <c r="C319" s="1">
        <v>6</v>
      </c>
      <c r="D319" s="38">
        <v>15333333.333333334</v>
      </c>
    </row>
    <row r="320" spans="1:4" ht="13">
      <c r="A320" s="1">
        <v>460</v>
      </c>
      <c r="B320" s="1">
        <v>54</v>
      </c>
      <c r="C320" s="1">
        <v>4</v>
      </c>
      <c r="D320" s="38">
        <v>160000000</v>
      </c>
    </row>
    <row r="321" spans="1:4" ht="13">
      <c r="A321" s="1">
        <v>460</v>
      </c>
      <c r="B321" s="1">
        <v>54</v>
      </c>
      <c r="C321" s="1">
        <v>5</v>
      </c>
      <c r="D321" s="38">
        <v>193333333.33333331</v>
      </c>
    </row>
    <row r="322" spans="1:4" ht="13">
      <c r="A322" s="1">
        <v>460</v>
      </c>
      <c r="B322" s="1">
        <v>54</v>
      </c>
      <c r="C322" s="1">
        <v>6</v>
      </c>
      <c r="D322" s="38">
        <v>160000000</v>
      </c>
    </row>
    <row r="323" spans="1:4" ht="13">
      <c r="A323" s="1">
        <v>460</v>
      </c>
      <c r="B323" s="1">
        <v>68</v>
      </c>
      <c r="C323" s="1">
        <v>4</v>
      </c>
      <c r="D323" s="38">
        <v>23333333.333333332</v>
      </c>
    </row>
    <row r="324" spans="1:4" ht="13">
      <c r="A324" s="1">
        <v>460</v>
      </c>
      <c r="B324" s="1">
        <v>68</v>
      </c>
      <c r="C324" s="1">
        <v>5</v>
      </c>
      <c r="D324" s="38">
        <v>22666666.666666668</v>
      </c>
    </row>
    <row r="325" spans="1:4" ht="13">
      <c r="A325" s="1">
        <v>460</v>
      </c>
      <c r="B325" s="1">
        <v>68</v>
      </c>
      <c r="C325" s="1">
        <v>6</v>
      </c>
      <c r="D325" s="38">
        <v>26666666.666666668</v>
      </c>
    </row>
    <row r="326" spans="1:4" ht="13">
      <c r="A326" s="1">
        <v>550</v>
      </c>
      <c r="B326" s="1">
        <v>0</v>
      </c>
      <c r="C326" s="1">
        <v>1</v>
      </c>
      <c r="D326" s="1">
        <v>7333.333333333333</v>
      </c>
    </row>
    <row r="327" spans="1:4" ht="13">
      <c r="A327" s="1">
        <v>550</v>
      </c>
      <c r="B327" s="1">
        <v>0</v>
      </c>
      <c r="C327" s="1">
        <v>2</v>
      </c>
      <c r="D327" s="1">
        <v>5333.333333333333</v>
      </c>
    </row>
    <row r="328" spans="1:4" ht="13">
      <c r="A328" s="1">
        <v>550</v>
      </c>
      <c r="B328" s="1">
        <v>0</v>
      </c>
      <c r="C328" s="1">
        <v>3</v>
      </c>
      <c r="D328" s="1">
        <v>8666.6666666666661</v>
      </c>
    </row>
    <row r="329" spans="1:4" ht="13">
      <c r="A329" s="1">
        <v>550</v>
      </c>
      <c r="B329" s="1">
        <v>6</v>
      </c>
      <c r="C329" s="1">
        <v>1</v>
      </c>
      <c r="D329" s="38">
        <v>10666.666666666666</v>
      </c>
    </row>
    <row r="330" spans="1:4" ht="13">
      <c r="A330" s="1">
        <v>550</v>
      </c>
      <c r="B330" s="1">
        <v>6</v>
      </c>
      <c r="C330" s="1">
        <v>2</v>
      </c>
      <c r="D330" s="38">
        <v>13333.333333333334</v>
      </c>
    </row>
    <row r="331" spans="1:4" ht="13">
      <c r="A331" s="1">
        <v>550</v>
      </c>
      <c r="B331" s="1">
        <v>6</v>
      </c>
      <c r="C331" s="1">
        <v>3</v>
      </c>
      <c r="D331" s="38">
        <v>7333.333333333333</v>
      </c>
    </row>
    <row r="332" spans="1:4" ht="13">
      <c r="A332" s="1">
        <v>550</v>
      </c>
      <c r="B332" s="1">
        <v>18</v>
      </c>
      <c r="C332" s="1">
        <v>1</v>
      </c>
      <c r="D332" s="38">
        <v>86666.666666666657</v>
      </c>
    </row>
    <row r="333" spans="1:4" ht="13">
      <c r="A333" s="1">
        <v>550</v>
      </c>
      <c r="B333" s="1">
        <v>18</v>
      </c>
      <c r="C333" s="1">
        <v>2</v>
      </c>
      <c r="D333" s="38">
        <v>73333.333333333328</v>
      </c>
    </row>
    <row r="334" spans="1:4" ht="13">
      <c r="A334" s="1">
        <v>550</v>
      </c>
      <c r="B334" s="1">
        <v>18</v>
      </c>
      <c r="C334" s="1">
        <v>3</v>
      </c>
      <c r="D334" s="38">
        <v>53333.333333333328</v>
      </c>
    </row>
    <row r="335" spans="1:4" ht="13">
      <c r="A335" s="1">
        <v>550</v>
      </c>
      <c r="B335" s="1">
        <v>24</v>
      </c>
      <c r="C335" s="1">
        <v>1</v>
      </c>
      <c r="D335" s="1">
        <v>733333.33333333326</v>
      </c>
    </row>
    <row r="336" spans="1:4" ht="13">
      <c r="A336" s="1">
        <v>550</v>
      </c>
      <c r="B336" s="1">
        <v>24</v>
      </c>
      <c r="C336" s="1">
        <v>2</v>
      </c>
      <c r="D336" s="1">
        <v>266666.66666666663</v>
      </c>
    </row>
    <row r="337" spans="1:4" ht="13">
      <c r="A337" s="1">
        <v>550</v>
      </c>
      <c r="B337" s="1">
        <v>24</v>
      </c>
      <c r="C337" s="1">
        <v>3</v>
      </c>
      <c r="D337" s="1">
        <v>866666.66666666663</v>
      </c>
    </row>
    <row r="338" spans="1:4" ht="13">
      <c r="A338" s="1">
        <v>550</v>
      </c>
      <c r="B338" s="1">
        <v>30</v>
      </c>
      <c r="C338" s="1">
        <v>1</v>
      </c>
      <c r="D338" s="38">
        <v>1200000</v>
      </c>
    </row>
    <row r="339" spans="1:4" ht="13">
      <c r="A339" s="1">
        <v>550</v>
      </c>
      <c r="B339" s="1">
        <v>30</v>
      </c>
      <c r="C339" s="1">
        <v>2</v>
      </c>
      <c r="D339" s="38">
        <v>1400000</v>
      </c>
    </row>
    <row r="340" spans="1:4" ht="13">
      <c r="A340" s="1">
        <v>550</v>
      </c>
      <c r="B340" s="1">
        <v>30</v>
      </c>
      <c r="C340" s="1">
        <v>3</v>
      </c>
      <c r="D340" s="38">
        <v>1600000</v>
      </c>
    </row>
    <row r="341" spans="1:4" ht="13">
      <c r="A341" s="1">
        <v>550</v>
      </c>
      <c r="B341" s="1">
        <v>42</v>
      </c>
      <c r="C341" s="1">
        <v>1</v>
      </c>
      <c r="D341" s="1">
        <v>4666666.666666667</v>
      </c>
    </row>
    <row r="342" spans="1:4" ht="13">
      <c r="A342" s="1">
        <v>550</v>
      </c>
      <c r="B342" s="1">
        <v>42</v>
      </c>
      <c r="C342" s="1">
        <v>2</v>
      </c>
      <c r="D342" s="1">
        <v>3333333.3333333335</v>
      </c>
    </row>
    <row r="343" spans="1:4" ht="13">
      <c r="A343" s="1">
        <v>550</v>
      </c>
      <c r="B343" s="1">
        <v>42</v>
      </c>
      <c r="C343" s="1">
        <v>3</v>
      </c>
      <c r="D343" s="1">
        <v>6000000</v>
      </c>
    </row>
    <row r="344" spans="1:4" ht="13">
      <c r="A344" s="1">
        <v>550</v>
      </c>
      <c r="B344" s="1">
        <v>48</v>
      </c>
      <c r="C344" s="1">
        <v>1</v>
      </c>
      <c r="D344" s="38">
        <v>8000000</v>
      </c>
    </row>
    <row r="345" spans="1:4" ht="13">
      <c r="A345" s="1">
        <v>550</v>
      </c>
      <c r="B345" s="1">
        <v>48</v>
      </c>
      <c r="C345" s="1">
        <v>2</v>
      </c>
      <c r="D345" s="38">
        <v>9333333.333333334</v>
      </c>
    </row>
    <row r="346" spans="1:4" ht="13">
      <c r="A346" s="1">
        <v>550</v>
      </c>
      <c r="B346" s="1">
        <v>48</v>
      </c>
      <c r="C346" s="1">
        <v>3</v>
      </c>
      <c r="D346" s="38">
        <v>10000000</v>
      </c>
    </row>
    <row r="347" spans="1:4" ht="13">
      <c r="A347" s="1">
        <v>550</v>
      </c>
      <c r="B347" s="1">
        <v>54</v>
      </c>
      <c r="C347" s="1">
        <v>1</v>
      </c>
      <c r="D347" s="38">
        <v>16666666.666666668</v>
      </c>
    </row>
    <row r="348" spans="1:4" ht="13">
      <c r="A348" s="1">
        <v>550</v>
      </c>
      <c r="B348" s="1">
        <v>54</v>
      </c>
      <c r="C348" s="1">
        <v>2</v>
      </c>
      <c r="D348" s="38">
        <v>6000000</v>
      </c>
    </row>
    <row r="349" spans="1:4" ht="13">
      <c r="A349" s="1">
        <v>550</v>
      </c>
      <c r="B349" s="1">
        <v>54</v>
      </c>
      <c r="C349" s="1">
        <v>3</v>
      </c>
      <c r="D349" s="38">
        <v>12666666.666666666</v>
      </c>
    </row>
    <row r="350" spans="1:4" ht="13">
      <c r="A350" s="1">
        <v>550</v>
      </c>
      <c r="B350" s="1">
        <v>67</v>
      </c>
      <c r="C350" s="1">
        <v>1</v>
      </c>
      <c r="D350" s="1">
        <v>10000000</v>
      </c>
    </row>
    <row r="351" spans="1:4" ht="13">
      <c r="A351" s="1">
        <v>550</v>
      </c>
      <c r="B351" s="1">
        <v>67</v>
      </c>
      <c r="C351" s="1">
        <v>2</v>
      </c>
      <c r="D351" s="1">
        <v>6666666.666666667</v>
      </c>
    </row>
    <row r="352" spans="1:4" ht="13">
      <c r="A352" s="1">
        <v>550</v>
      </c>
      <c r="B352" s="1">
        <v>67</v>
      </c>
      <c r="C352" s="1">
        <v>3</v>
      </c>
      <c r="D352" s="1">
        <v>12666666.666666666</v>
      </c>
    </row>
    <row r="353" spans="1:4" ht="13">
      <c r="A353" s="1">
        <v>550</v>
      </c>
      <c r="B353" s="1">
        <v>0</v>
      </c>
      <c r="C353" s="1">
        <v>4</v>
      </c>
      <c r="D353" s="38">
        <v>10000</v>
      </c>
    </row>
    <row r="354" spans="1:4" ht="13">
      <c r="A354" s="1">
        <v>550</v>
      </c>
      <c r="B354" s="1">
        <v>0</v>
      </c>
      <c r="C354" s="1">
        <v>5</v>
      </c>
      <c r="D354" s="38">
        <v>10000</v>
      </c>
    </row>
    <row r="355" spans="1:4" ht="13">
      <c r="A355" s="1">
        <v>550</v>
      </c>
      <c r="B355" s="1">
        <v>0</v>
      </c>
      <c r="C355" s="1">
        <v>6</v>
      </c>
      <c r="D355" s="38">
        <v>10000</v>
      </c>
    </row>
    <row r="356" spans="1:4" ht="13">
      <c r="A356" s="1">
        <v>550</v>
      </c>
      <c r="B356" s="1">
        <v>6</v>
      </c>
      <c r="C356" s="1">
        <v>4</v>
      </c>
      <c r="D356" s="38">
        <v>9333.3333333333339</v>
      </c>
    </row>
    <row r="357" spans="1:4" ht="13">
      <c r="A357" s="1">
        <v>550</v>
      </c>
      <c r="B357" s="1">
        <v>6</v>
      </c>
      <c r="C357" s="1">
        <v>5</v>
      </c>
      <c r="D357" s="38">
        <v>16666.666666666668</v>
      </c>
    </row>
    <row r="358" spans="1:4" ht="13">
      <c r="A358" s="1">
        <v>550</v>
      </c>
      <c r="B358" s="1">
        <v>6</v>
      </c>
      <c r="C358" s="1">
        <v>6</v>
      </c>
      <c r="D358" s="38">
        <v>12000</v>
      </c>
    </row>
    <row r="359" spans="1:4" ht="13">
      <c r="A359" s="1">
        <v>550</v>
      </c>
      <c r="B359" s="1">
        <v>18</v>
      </c>
      <c r="C359" s="1">
        <v>4</v>
      </c>
      <c r="D359" s="38">
        <v>93333.333333333343</v>
      </c>
    </row>
    <row r="360" spans="1:4" ht="13">
      <c r="A360" s="1">
        <v>550</v>
      </c>
      <c r="B360" s="1">
        <v>18</v>
      </c>
      <c r="C360" s="1">
        <v>5</v>
      </c>
      <c r="D360" s="38">
        <v>133333.33333333334</v>
      </c>
    </row>
    <row r="361" spans="1:4" ht="13">
      <c r="A361" s="1">
        <v>550</v>
      </c>
      <c r="B361" s="1">
        <v>18</v>
      </c>
      <c r="C361" s="1">
        <v>6</v>
      </c>
      <c r="D361" s="38">
        <v>86666.666666666657</v>
      </c>
    </row>
    <row r="362" spans="1:4" ht="13">
      <c r="A362" s="1">
        <v>550</v>
      </c>
      <c r="B362" s="1">
        <v>24</v>
      </c>
      <c r="C362" s="1">
        <v>4</v>
      </c>
      <c r="D362" s="38">
        <v>333333.33333333337</v>
      </c>
    </row>
    <row r="363" spans="1:4" ht="13">
      <c r="A363" s="1">
        <v>550</v>
      </c>
      <c r="B363" s="1">
        <v>24</v>
      </c>
      <c r="C363" s="1">
        <v>5</v>
      </c>
      <c r="D363" s="38">
        <v>666666.66666666674</v>
      </c>
    </row>
    <row r="364" spans="1:4" ht="13">
      <c r="A364" s="1">
        <v>550</v>
      </c>
      <c r="B364" s="1">
        <v>24</v>
      </c>
      <c r="C364" s="1">
        <v>6</v>
      </c>
      <c r="D364" s="38">
        <v>400000</v>
      </c>
    </row>
    <row r="365" spans="1:4" ht="13">
      <c r="A365" s="1">
        <v>550</v>
      </c>
      <c r="B365" s="1">
        <v>30</v>
      </c>
      <c r="C365" s="1">
        <v>4</v>
      </c>
      <c r="D365" s="38">
        <v>1533333.3333333335</v>
      </c>
    </row>
    <row r="366" spans="1:4" ht="13">
      <c r="A366" s="1">
        <v>550</v>
      </c>
      <c r="B366" s="1">
        <v>30</v>
      </c>
      <c r="C366" s="1">
        <v>5</v>
      </c>
      <c r="D366" s="38">
        <v>1066666.6666666665</v>
      </c>
    </row>
    <row r="367" spans="1:4" ht="13">
      <c r="A367" s="1">
        <v>550</v>
      </c>
      <c r="B367" s="1">
        <v>30</v>
      </c>
      <c r="C367" s="1">
        <v>6</v>
      </c>
      <c r="D367" s="38">
        <v>1800000</v>
      </c>
    </row>
    <row r="368" spans="1:4" ht="13">
      <c r="A368" s="1">
        <v>550</v>
      </c>
      <c r="B368" s="1">
        <v>42</v>
      </c>
      <c r="C368" s="1">
        <v>4</v>
      </c>
      <c r="D368" s="38">
        <v>6000000</v>
      </c>
    </row>
    <row r="369" spans="1:4" ht="13">
      <c r="A369" s="1">
        <v>550</v>
      </c>
      <c r="B369" s="1">
        <v>42</v>
      </c>
      <c r="C369" s="1">
        <v>5</v>
      </c>
      <c r="D369" s="38">
        <v>10000000</v>
      </c>
    </row>
    <row r="370" spans="1:4" ht="13">
      <c r="A370" s="1">
        <v>550</v>
      </c>
      <c r="B370" s="1">
        <v>42</v>
      </c>
      <c r="C370" s="1">
        <v>6</v>
      </c>
      <c r="D370" s="38">
        <v>9333333.333333334</v>
      </c>
    </row>
    <row r="371" spans="1:4" ht="13">
      <c r="A371" s="1">
        <v>550</v>
      </c>
      <c r="B371" s="1">
        <v>48</v>
      </c>
      <c r="C371" s="1">
        <v>4</v>
      </c>
      <c r="D371" s="38">
        <v>10000000</v>
      </c>
    </row>
    <row r="372" spans="1:4" ht="13">
      <c r="A372" s="1">
        <v>550</v>
      </c>
      <c r="B372" s="1">
        <v>48</v>
      </c>
      <c r="C372" s="1">
        <v>5</v>
      </c>
      <c r="D372" s="38">
        <v>10666666.666666666</v>
      </c>
    </row>
    <row r="373" spans="1:4" ht="13">
      <c r="A373" s="1">
        <v>550</v>
      </c>
      <c r="B373" s="1">
        <v>48</v>
      </c>
      <c r="C373" s="1">
        <v>6</v>
      </c>
      <c r="D373" s="38">
        <v>18666666.666666668</v>
      </c>
    </row>
    <row r="374" spans="1:4" ht="13">
      <c r="A374" s="1">
        <v>550</v>
      </c>
      <c r="B374" s="1">
        <v>54</v>
      </c>
      <c r="C374" s="1">
        <v>4</v>
      </c>
      <c r="D374" s="38">
        <v>8000000</v>
      </c>
    </row>
    <row r="375" spans="1:4" ht="13">
      <c r="A375" s="1">
        <v>550</v>
      </c>
      <c r="B375" s="1">
        <v>54</v>
      </c>
      <c r="C375" s="1">
        <v>5</v>
      </c>
      <c r="D375" s="38">
        <v>15333333.333333334</v>
      </c>
    </row>
    <row r="376" spans="1:4" ht="13">
      <c r="A376" s="1">
        <v>550</v>
      </c>
      <c r="B376" s="1">
        <v>54</v>
      </c>
      <c r="C376" s="1">
        <v>6</v>
      </c>
      <c r="D376" s="38">
        <v>11333333.333333334</v>
      </c>
    </row>
    <row r="377" spans="1:4" ht="13">
      <c r="A377" s="1">
        <v>550</v>
      </c>
      <c r="B377" s="1">
        <v>68</v>
      </c>
      <c r="C377" s="1">
        <v>4</v>
      </c>
      <c r="D377" s="38">
        <v>10000000</v>
      </c>
    </row>
    <row r="378" spans="1:4" ht="13">
      <c r="A378" s="1">
        <v>550</v>
      </c>
      <c r="B378" s="1">
        <v>68</v>
      </c>
      <c r="C378" s="1">
        <v>5</v>
      </c>
      <c r="D378" s="38">
        <v>12666666.666666666</v>
      </c>
    </row>
    <row r="379" spans="1:4" ht="13">
      <c r="A379" s="1">
        <v>550</v>
      </c>
      <c r="B379" s="1">
        <v>68</v>
      </c>
      <c r="C379" s="1">
        <v>6</v>
      </c>
      <c r="D379" s="38">
        <v>14000000</v>
      </c>
    </row>
    <row r="380" spans="1:4" ht="13">
      <c r="A380" s="1" t="s">
        <v>5</v>
      </c>
      <c r="B380" s="1">
        <v>0</v>
      </c>
      <c r="C380" s="1">
        <v>1</v>
      </c>
      <c r="D380" s="1">
        <v>4666.666666666667</v>
      </c>
    </row>
    <row r="381" spans="1:4" ht="13">
      <c r="A381" s="1" t="s">
        <v>5</v>
      </c>
      <c r="B381" s="1">
        <v>0</v>
      </c>
      <c r="C381" s="1">
        <v>2</v>
      </c>
      <c r="D381" s="1">
        <v>666.66666666666663</v>
      </c>
    </row>
    <row r="382" spans="1:4" ht="13">
      <c r="A382" s="1" t="s">
        <v>5</v>
      </c>
      <c r="B382" s="1">
        <v>0</v>
      </c>
      <c r="C382" s="1">
        <v>3</v>
      </c>
      <c r="D382" s="1">
        <v>666.66666666666663</v>
      </c>
    </row>
    <row r="383" spans="1:4" ht="13">
      <c r="A383" s="1" t="s">
        <v>5</v>
      </c>
      <c r="B383" s="1">
        <v>6</v>
      </c>
      <c r="C383" s="1">
        <v>1</v>
      </c>
      <c r="D383" s="38">
        <v>5333.333333333333</v>
      </c>
    </row>
    <row r="384" spans="1:4" ht="13">
      <c r="A384" s="1" t="s">
        <v>5</v>
      </c>
      <c r="B384" s="1">
        <v>6</v>
      </c>
      <c r="C384" s="1">
        <v>2</v>
      </c>
      <c r="D384" s="38">
        <v>4000</v>
      </c>
    </row>
    <row r="385" spans="1:4" ht="13">
      <c r="A385" s="1" t="s">
        <v>5</v>
      </c>
      <c r="B385" s="1">
        <v>6</v>
      </c>
      <c r="C385" s="1">
        <v>3</v>
      </c>
      <c r="D385" s="38">
        <v>2000</v>
      </c>
    </row>
    <row r="386" spans="1:4" ht="13">
      <c r="A386" s="1" t="s">
        <v>5</v>
      </c>
      <c r="B386" s="1">
        <v>18</v>
      </c>
      <c r="C386" s="1">
        <v>1</v>
      </c>
      <c r="D386" s="1">
        <v>0</v>
      </c>
    </row>
    <row r="387" spans="1:4" ht="13">
      <c r="A387" s="1" t="s">
        <v>5</v>
      </c>
      <c r="B387" s="1">
        <v>18</v>
      </c>
      <c r="C387" s="1">
        <v>2</v>
      </c>
      <c r="D387" s="1">
        <v>866666.66666666663</v>
      </c>
    </row>
    <row r="388" spans="1:4" ht="13">
      <c r="A388" s="1" t="s">
        <v>5</v>
      </c>
      <c r="B388" s="1">
        <v>18</v>
      </c>
      <c r="C388" s="1">
        <v>3</v>
      </c>
      <c r="D388" s="1">
        <v>800000</v>
      </c>
    </row>
    <row r="389" spans="1:4" ht="13">
      <c r="A389" s="1" t="s">
        <v>5</v>
      </c>
      <c r="B389" s="1">
        <v>24</v>
      </c>
      <c r="C389" s="1">
        <v>1</v>
      </c>
      <c r="D389" s="38">
        <v>7333333.333333333</v>
      </c>
    </row>
    <row r="390" spans="1:4" ht="13">
      <c r="A390" s="1" t="s">
        <v>5</v>
      </c>
      <c r="B390" s="1">
        <v>24</v>
      </c>
      <c r="C390" s="1">
        <v>2</v>
      </c>
      <c r="D390" s="38">
        <v>4000000</v>
      </c>
    </row>
    <row r="391" spans="1:4" ht="13">
      <c r="A391" s="1" t="s">
        <v>5</v>
      </c>
      <c r="B391" s="1">
        <v>24</v>
      </c>
      <c r="C391" s="1">
        <v>3</v>
      </c>
      <c r="D391" s="38">
        <v>6000000</v>
      </c>
    </row>
    <row r="392" spans="1:4" ht="13">
      <c r="A392" s="1" t="s">
        <v>5</v>
      </c>
      <c r="B392" s="1">
        <v>30</v>
      </c>
      <c r="C392" s="1">
        <v>1</v>
      </c>
      <c r="D392" s="38">
        <v>9333333.333333334</v>
      </c>
    </row>
    <row r="393" spans="1:4" ht="13">
      <c r="A393" s="1" t="s">
        <v>5</v>
      </c>
      <c r="B393" s="1">
        <v>30</v>
      </c>
      <c r="C393" s="1">
        <v>2</v>
      </c>
      <c r="D393" s="38">
        <v>10666666.666666666</v>
      </c>
    </row>
    <row r="394" spans="1:4" ht="13">
      <c r="A394" s="1" t="s">
        <v>5</v>
      </c>
      <c r="B394" s="1">
        <v>30</v>
      </c>
      <c r="C394" s="1">
        <v>3</v>
      </c>
      <c r="D394" s="38">
        <v>7333333.333333333</v>
      </c>
    </row>
    <row r="395" spans="1:4" ht="13">
      <c r="A395" s="1" t="s">
        <v>5</v>
      </c>
      <c r="B395" s="1">
        <v>42</v>
      </c>
      <c r="C395" s="1">
        <v>1</v>
      </c>
      <c r="D395" s="1">
        <v>6000000</v>
      </c>
    </row>
    <row r="396" spans="1:4" ht="13">
      <c r="A396" s="1" t="s">
        <v>5</v>
      </c>
      <c r="B396" s="1">
        <v>42</v>
      </c>
      <c r="C396" s="1">
        <v>2</v>
      </c>
      <c r="D396" s="1">
        <v>2666666.6666666665</v>
      </c>
    </row>
    <row r="397" spans="1:4" ht="13">
      <c r="A397" s="1" t="s">
        <v>5</v>
      </c>
      <c r="B397" s="1">
        <v>42</v>
      </c>
      <c r="C397" s="1">
        <v>3</v>
      </c>
      <c r="D397" s="1">
        <v>10000000</v>
      </c>
    </row>
    <row r="398" spans="1:4" ht="13">
      <c r="A398" s="1" t="s">
        <v>5</v>
      </c>
      <c r="B398" s="1">
        <v>48</v>
      </c>
      <c r="C398" s="1">
        <v>1</v>
      </c>
      <c r="D398" s="38">
        <v>6666666.666666667</v>
      </c>
    </row>
    <row r="399" spans="1:4" ht="13">
      <c r="A399" s="1" t="s">
        <v>5</v>
      </c>
      <c r="B399" s="1">
        <v>48</v>
      </c>
      <c r="C399" s="1">
        <v>2</v>
      </c>
      <c r="D399" s="38">
        <v>6000000</v>
      </c>
    </row>
    <row r="400" spans="1:4" ht="13">
      <c r="A400" s="1" t="s">
        <v>5</v>
      </c>
      <c r="B400" s="1">
        <v>48</v>
      </c>
      <c r="C400" s="1">
        <v>3</v>
      </c>
      <c r="D400" s="38">
        <v>6666666.666666667</v>
      </c>
    </row>
    <row r="401" spans="1:4" ht="13">
      <c r="A401" s="1" t="s">
        <v>5</v>
      </c>
      <c r="B401" s="1">
        <v>54</v>
      </c>
      <c r="C401" s="1">
        <v>1</v>
      </c>
      <c r="D401" s="1">
        <v>6000000</v>
      </c>
    </row>
    <row r="402" spans="1:4" ht="13">
      <c r="A402" s="1" t="s">
        <v>5</v>
      </c>
      <c r="B402" s="1">
        <v>54</v>
      </c>
      <c r="C402" s="1">
        <v>2</v>
      </c>
      <c r="D402" s="1">
        <v>5333333.333333333</v>
      </c>
    </row>
    <row r="403" spans="1:4" ht="13">
      <c r="A403" s="1" t="s">
        <v>5</v>
      </c>
      <c r="B403" s="1">
        <v>54</v>
      </c>
      <c r="C403" s="1">
        <v>3</v>
      </c>
      <c r="D403" s="1">
        <v>6666666.666666667</v>
      </c>
    </row>
    <row r="404" spans="1:4" ht="13">
      <c r="A404" s="1" t="s">
        <v>5</v>
      </c>
      <c r="B404" s="1">
        <v>67</v>
      </c>
      <c r="C404" s="1">
        <v>1</v>
      </c>
      <c r="D404" s="1">
        <v>6666666.666666667</v>
      </c>
    </row>
    <row r="405" spans="1:4" ht="13">
      <c r="A405" s="1" t="s">
        <v>5</v>
      </c>
      <c r="B405" s="1">
        <v>67</v>
      </c>
      <c r="C405" s="1">
        <v>2</v>
      </c>
      <c r="D405" s="1">
        <v>9333333.333333334</v>
      </c>
    </row>
    <row r="406" spans="1:4" ht="13">
      <c r="A406" s="1" t="s">
        <v>5</v>
      </c>
      <c r="B406" s="1">
        <v>67</v>
      </c>
      <c r="C406" s="1">
        <v>3</v>
      </c>
      <c r="D406" s="1">
        <v>5333333.333333333</v>
      </c>
    </row>
    <row r="407" spans="1:4" ht="13">
      <c r="A407" s="1" t="s">
        <v>5</v>
      </c>
      <c r="B407" s="1">
        <v>0</v>
      </c>
      <c r="C407" s="1">
        <v>4</v>
      </c>
      <c r="D407" s="38">
        <v>3333.3333333333335</v>
      </c>
    </row>
    <row r="408" spans="1:4" ht="13">
      <c r="A408" s="1" t="s">
        <v>5</v>
      </c>
      <c r="B408" s="1">
        <v>0</v>
      </c>
      <c r="C408" s="1">
        <v>5</v>
      </c>
      <c r="D408" s="38">
        <v>3333.3333333333335</v>
      </c>
    </row>
    <row r="409" spans="1:4" ht="13">
      <c r="A409" s="1" t="s">
        <v>5</v>
      </c>
      <c r="B409" s="1">
        <v>0</v>
      </c>
      <c r="C409" s="1">
        <v>6</v>
      </c>
      <c r="D409" s="38">
        <v>3333.3333333333335</v>
      </c>
    </row>
    <row r="410" spans="1:4" ht="13">
      <c r="A410" s="1" t="s">
        <v>5</v>
      </c>
      <c r="B410" s="1">
        <v>6</v>
      </c>
      <c r="C410" s="1">
        <v>4</v>
      </c>
      <c r="D410" s="38">
        <v>5333.333333333333</v>
      </c>
    </row>
    <row r="411" spans="1:4" ht="13">
      <c r="A411" s="1" t="s">
        <v>5</v>
      </c>
      <c r="B411" s="1">
        <v>6</v>
      </c>
      <c r="C411" s="1">
        <v>5</v>
      </c>
      <c r="D411" s="38">
        <v>2000</v>
      </c>
    </row>
    <row r="412" spans="1:4" ht="13">
      <c r="A412" s="1" t="s">
        <v>5</v>
      </c>
      <c r="B412" s="1">
        <v>6</v>
      </c>
      <c r="C412" s="1">
        <v>6</v>
      </c>
      <c r="D412" s="38">
        <v>6000</v>
      </c>
    </row>
    <row r="413" spans="1:4" ht="13">
      <c r="A413" s="1" t="s">
        <v>5</v>
      </c>
      <c r="B413" s="1">
        <v>18</v>
      </c>
      <c r="C413" s="1">
        <v>4</v>
      </c>
      <c r="D413" s="38">
        <v>800000</v>
      </c>
    </row>
    <row r="414" spans="1:4" ht="13">
      <c r="A414" s="1" t="s">
        <v>5</v>
      </c>
      <c r="B414" s="1">
        <v>18</v>
      </c>
      <c r="C414" s="1">
        <v>5</v>
      </c>
      <c r="D414" s="38">
        <v>666666.66666666674</v>
      </c>
    </row>
    <row r="415" spans="1:4" ht="13">
      <c r="A415" s="1" t="s">
        <v>5</v>
      </c>
      <c r="B415" s="1">
        <v>18</v>
      </c>
      <c r="C415" s="1">
        <v>6</v>
      </c>
      <c r="D415" s="38">
        <v>1333333.3333333335</v>
      </c>
    </row>
    <row r="416" spans="1:4" ht="13">
      <c r="A416" s="1" t="s">
        <v>5</v>
      </c>
      <c r="B416" s="1">
        <v>24</v>
      </c>
      <c r="C416" s="1">
        <v>4</v>
      </c>
      <c r="D416" s="38">
        <v>4000000</v>
      </c>
    </row>
    <row r="417" spans="1:4" ht="13">
      <c r="A417" s="1" t="s">
        <v>5</v>
      </c>
      <c r="B417" s="1">
        <v>24</v>
      </c>
      <c r="C417" s="1">
        <v>5</v>
      </c>
      <c r="D417" s="38">
        <v>4666666.666666667</v>
      </c>
    </row>
    <row r="418" spans="1:4" ht="13">
      <c r="A418" s="1" t="s">
        <v>5</v>
      </c>
      <c r="B418" s="1">
        <v>24</v>
      </c>
      <c r="C418" s="1">
        <v>6</v>
      </c>
      <c r="D418" s="38">
        <v>12000000</v>
      </c>
    </row>
    <row r="419" spans="1:4" ht="13">
      <c r="A419" s="1" t="s">
        <v>5</v>
      </c>
      <c r="B419" s="1">
        <v>30</v>
      </c>
      <c r="C419" s="1">
        <v>4</v>
      </c>
      <c r="D419" s="38">
        <v>8666666.666666666</v>
      </c>
    </row>
    <row r="420" spans="1:4" ht="13">
      <c r="A420" s="1" t="s">
        <v>5</v>
      </c>
      <c r="B420" s="1">
        <v>30</v>
      </c>
      <c r="C420" s="1">
        <v>5</v>
      </c>
      <c r="D420" s="38">
        <v>8000000</v>
      </c>
    </row>
    <row r="421" spans="1:4" ht="13">
      <c r="A421" s="1" t="s">
        <v>5</v>
      </c>
      <c r="B421" s="1">
        <v>30</v>
      </c>
      <c r="C421" s="1">
        <v>6</v>
      </c>
      <c r="D421" s="38">
        <v>12000000</v>
      </c>
    </row>
    <row r="422" spans="1:4" ht="13">
      <c r="A422" s="1" t="s">
        <v>5</v>
      </c>
      <c r="B422" s="1">
        <v>42</v>
      </c>
      <c r="C422" s="1">
        <v>4</v>
      </c>
      <c r="D422" s="38">
        <v>9333333.333333334</v>
      </c>
    </row>
    <row r="423" spans="1:4" ht="13">
      <c r="A423" s="1" t="s">
        <v>5</v>
      </c>
      <c r="B423" s="1">
        <v>42</v>
      </c>
      <c r="C423" s="1">
        <v>5</v>
      </c>
      <c r="D423" s="38">
        <v>4666666.666666667</v>
      </c>
    </row>
    <row r="424" spans="1:4" ht="13">
      <c r="A424" s="1" t="s">
        <v>5</v>
      </c>
      <c r="B424" s="1">
        <v>42</v>
      </c>
      <c r="C424" s="1">
        <v>6</v>
      </c>
      <c r="D424" s="38">
        <v>6000000</v>
      </c>
    </row>
    <row r="425" spans="1:4" ht="13">
      <c r="A425" s="1" t="s">
        <v>5</v>
      </c>
      <c r="B425" s="1">
        <v>48</v>
      </c>
      <c r="C425" s="1">
        <v>4</v>
      </c>
      <c r="D425" s="38">
        <v>8000000</v>
      </c>
    </row>
    <row r="426" spans="1:4" ht="13">
      <c r="A426" s="1" t="s">
        <v>5</v>
      </c>
      <c r="B426" s="1">
        <v>48</v>
      </c>
      <c r="C426" s="1">
        <v>5</v>
      </c>
      <c r="D426" s="38">
        <v>6666666.666666667</v>
      </c>
    </row>
    <row r="427" spans="1:4" ht="13">
      <c r="A427" s="1" t="s">
        <v>5</v>
      </c>
      <c r="B427" s="1">
        <v>48</v>
      </c>
      <c r="C427" s="1">
        <v>6</v>
      </c>
      <c r="D427" s="38">
        <v>7333333.333333333</v>
      </c>
    </row>
    <row r="428" spans="1:4" ht="13">
      <c r="A428" s="1" t="s">
        <v>5</v>
      </c>
      <c r="B428" s="1">
        <v>54</v>
      </c>
      <c r="C428" s="1">
        <v>4</v>
      </c>
      <c r="D428" s="38">
        <v>6000000</v>
      </c>
    </row>
    <row r="429" spans="1:4" ht="13">
      <c r="A429" s="1" t="s">
        <v>5</v>
      </c>
      <c r="B429" s="1">
        <v>54</v>
      </c>
      <c r="C429" s="1">
        <v>5</v>
      </c>
      <c r="D429" s="38">
        <v>4000000</v>
      </c>
    </row>
    <row r="430" spans="1:4" ht="13">
      <c r="A430" s="1" t="s">
        <v>5</v>
      </c>
      <c r="B430" s="1">
        <v>54</v>
      </c>
      <c r="C430" s="1">
        <v>6</v>
      </c>
      <c r="D430" s="38">
        <v>8666666.666666666</v>
      </c>
    </row>
    <row r="431" spans="1:4" ht="13">
      <c r="A431" s="1" t="s">
        <v>5</v>
      </c>
      <c r="B431" s="1">
        <v>68</v>
      </c>
      <c r="C431" s="1">
        <v>4</v>
      </c>
      <c r="D431" s="38">
        <v>7333333.333333333</v>
      </c>
    </row>
    <row r="432" spans="1:4" ht="13">
      <c r="A432" s="1" t="s">
        <v>5</v>
      </c>
      <c r="B432" s="1">
        <v>68</v>
      </c>
      <c r="C432" s="1">
        <v>5</v>
      </c>
      <c r="D432" s="38">
        <v>7333333.333333333</v>
      </c>
    </row>
    <row r="433" spans="1:4" ht="13">
      <c r="A433" s="1" t="s">
        <v>5</v>
      </c>
      <c r="B433" s="1">
        <v>68</v>
      </c>
      <c r="C433" s="1">
        <v>6</v>
      </c>
      <c r="D433" s="38">
        <v>8000000</v>
      </c>
    </row>
    <row r="434" spans="1:4" ht="13">
      <c r="A434" s="1" t="s">
        <v>43</v>
      </c>
      <c r="B434" s="1">
        <v>0</v>
      </c>
      <c r="C434" s="1">
        <v>1</v>
      </c>
      <c r="D434" s="1">
        <v>666.66666666666663</v>
      </c>
    </row>
    <row r="435" spans="1:4" ht="13">
      <c r="A435" s="1" t="s">
        <v>43</v>
      </c>
      <c r="B435" s="1">
        <v>0</v>
      </c>
      <c r="C435" s="1">
        <v>2</v>
      </c>
      <c r="D435" s="1">
        <v>666.66666666666663</v>
      </c>
    </row>
    <row r="436" spans="1:4" ht="13">
      <c r="A436" s="1" t="s">
        <v>43</v>
      </c>
      <c r="B436" s="1">
        <v>0</v>
      </c>
      <c r="C436" s="1">
        <v>3</v>
      </c>
      <c r="D436" s="1">
        <v>666.66666666666663</v>
      </c>
    </row>
    <row r="437" spans="1:4" ht="13">
      <c r="A437" s="1" t="s">
        <v>43</v>
      </c>
      <c r="B437" s="1">
        <v>6</v>
      </c>
      <c r="C437" s="1">
        <v>1</v>
      </c>
      <c r="D437" s="38">
        <v>1333.3333333333333</v>
      </c>
    </row>
    <row r="438" spans="1:4" ht="13">
      <c r="A438" s="1" t="s">
        <v>43</v>
      </c>
      <c r="B438" s="1">
        <v>6</v>
      </c>
      <c r="C438" s="1">
        <v>2</v>
      </c>
      <c r="D438" s="38">
        <v>666.66666666666663</v>
      </c>
    </row>
    <row r="439" spans="1:4" ht="13">
      <c r="A439" s="1" t="s">
        <v>43</v>
      </c>
      <c r="B439" s="1">
        <v>6</v>
      </c>
      <c r="C439" s="1">
        <v>3</v>
      </c>
      <c r="D439" s="38">
        <v>666.66666666666663</v>
      </c>
    </row>
    <row r="440" spans="1:4" ht="13">
      <c r="A440" s="1" t="s">
        <v>43</v>
      </c>
      <c r="B440" s="1">
        <v>18</v>
      </c>
      <c r="C440" s="1">
        <v>1</v>
      </c>
      <c r="D440" s="1">
        <v>1333.3333333333333</v>
      </c>
    </row>
    <row r="441" spans="1:4" ht="13">
      <c r="A441" s="1" t="s">
        <v>43</v>
      </c>
      <c r="B441" s="1">
        <v>18</v>
      </c>
      <c r="C441" s="1">
        <v>2</v>
      </c>
      <c r="D441" s="1">
        <v>2666.6666666666665</v>
      </c>
    </row>
    <row r="442" spans="1:4" ht="13">
      <c r="A442" s="1" t="s">
        <v>43</v>
      </c>
      <c r="B442" s="1">
        <v>18</v>
      </c>
      <c r="C442" s="1">
        <v>3</v>
      </c>
      <c r="D442" s="1">
        <v>3333.3333333333335</v>
      </c>
    </row>
    <row r="443" spans="1:4" ht="13">
      <c r="A443" s="1" t="s">
        <v>43</v>
      </c>
      <c r="B443" s="1">
        <v>24</v>
      </c>
      <c r="C443" s="1">
        <v>1</v>
      </c>
      <c r="D443" s="38">
        <v>3333.3333333333335</v>
      </c>
    </row>
    <row r="444" spans="1:4" ht="13">
      <c r="A444" s="1" t="s">
        <v>43</v>
      </c>
      <c r="B444" s="1">
        <v>24</v>
      </c>
      <c r="C444" s="1">
        <v>2</v>
      </c>
      <c r="D444" s="38">
        <v>5333.333333333333</v>
      </c>
    </row>
    <row r="445" spans="1:4" ht="13">
      <c r="A445" s="1" t="s">
        <v>43</v>
      </c>
      <c r="B445" s="1">
        <v>24</v>
      </c>
      <c r="C445" s="1">
        <v>3</v>
      </c>
      <c r="D445" s="38">
        <v>6000</v>
      </c>
    </row>
    <row r="446" spans="1:4" ht="13">
      <c r="A446" s="1" t="s">
        <v>43</v>
      </c>
      <c r="B446" s="1">
        <v>30</v>
      </c>
      <c r="C446" s="1">
        <v>1</v>
      </c>
      <c r="D446" s="1">
        <v>33333.333333333336</v>
      </c>
    </row>
    <row r="447" spans="1:4" ht="13">
      <c r="A447" s="1" t="s">
        <v>43</v>
      </c>
      <c r="B447" s="1">
        <v>30</v>
      </c>
      <c r="C447" s="1">
        <v>2</v>
      </c>
      <c r="D447" s="1">
        <v>33333.333333333336</v>
      </c>
    </row>
    <row r="448" spans="1:4" ht="13">
      <c r="A448" s="1" t="s">
        <v>43</v>
      </c>
      <c r="B448" s="1">
        <v>30</v>
      </c>
      <c r="C448" s="1">
        <v>3</v>
      </c>
      <c r="D448" s="1">
        <v>46666.666666666672</v>
      </c>
    </row>
    <row r="449" spans="1:4" ht="13">
      <c r="A449" s="1" t="s">
        <v>43</v>
      </c>
      <c r="B449" s="1">
        <v>42</v>
      </c>
      <c r="C449" s="1">
        <v>1</v>
      </c>
      <c r="D449" s="1">
        <v>533333.33333333326</v>
      </c>
    </row>
    <row r="450" spans="1:4" ht="13">
      <c r="A450" s="1" t="s">
        <v>43</v>
      </c>
      <c r="B450" s="1">
        <v>42</v>
      </c>
      <c r="C450" s="1">
        <v>2</v>
      </c>
      <c r="D450" s="1">
        <v>533333.33333333326</v>
      </c>
    </row>
    <row r="451" spans="1:4" ht="13">
      <c r="A451" s="1" t="s">
        <v>43</v>
      </c>
      <c r="B451" s="1">
        <v>42</v>
      </c>
      <c r="C451" s="1">
        <v>3</v>
      </c>
      <c r="D451" s="1">
        <v>1466666.6666666665</v>
      </c>
    </row>
    <row r="452" spans="1:4" ht="13">
      <c r="A452" s="1" t="s">
        <v>43</v>
      </c>
      <c r="B452" s="1">
        <v>48</v>
      </c>
      <c r="C452" s="1">
        <v>1</v>
      </c>
      <c r="D452" s="38">
        <v>1400000</v>
      </c>
    </row>
    <row r="453" spans="1:4" ht="13">
      <c r="A453" s="1" t="s">
        <v>43</v>
      </c>
      <c r="B453" s="1">
        <v>48</v>
      </c>
      <c r="C453" s="1">
        <v>2</v>
      </c>
      <c r="D453" s="38">
        <v>1266666.6666666665</v>
      </c>
    </row>
    <row r="454" spans="1:4" ht="13">
      <c r="A454" s="1" t="s">
        <v>43</v>
      </c>
      <c r="B454" s="1">
        <v>48</v>
      </c>
      <c r="C454" s="1">
        <v>3</v>
      </c>
      <c r="D454" s="38">
        <v>1933333.3333333333</v>
      </c>
    </row>
    <row r="455" spans="1:4" ht="13">
      <c r="A455" s="1" t="s">
        <v>43</v>
      </c>
      <c r="B455" s="1">
        <v>54</v>
      </c>
      <c r="C455" s="1">
        <v>1</v>
      </c>
      <c r="D455" s="1">
        <v>2666666.6666666665</v>
      </c>
    </row>
    <row r="456" spans="1:4" ht="13">
      <c r="A456" s="1" t="s">
        <v>43</v>
      </c>
      <c r="B456" s="1">
        <v>54</v>
      </c>
      <c r="C456" s="1">
        <v>2</v>
      </c>
      <c r="D456" s="1">
        <v>4000000</v>
      </c>
    </row>
    <row r="457" spans="1:4" ht="13">
      <c r="A457" s="1" t="s">
        <v>43</v>
      </c>
      <c r="B457" s="1">
        <v>54</v>
      </c>
      <c r="C457" s="1">
        <v>3</v>
      </c>
      <c r="D457" s="1">
        <v>4000000</v>
      </c>
    </row>
    <row r="458" spans="1:4" ht="13">
      <c r="A458" s="1" t="s">
        <v>43</v>
      </c>
      <c r="B458" s="1">
        <v>67</v>
      </c>
      <c r="C458" s="1">
        <v>1</v>
      </c>
      <c r="D458" s="38">
        <v>1466666.6666666665</v>
      </c>
    </row>
    <row r="459" spans="1:4" ht="13">
      <c r="A459" s="1" t="s">
        <v>43</v>
      </c>
      <c r="B459" s="1">
        <v>67</v>
      </c>
      <c r="C459" s="1">
        <v>2</v>
      </c>
      <c r="D459" s="38">
        <v>1066666.6666666665</v>
      </c>
    </row>
    <row r="460" spans="1:4" ht="13">
      <c r="A460" s="1" t="s">
        <v>43</v>
      </c>
      <c r="B460" s="1">
        <v>67</v>
      </c>
      <c r="C460" s="1">
        <v>3</v>
      </c>
      <c r="D460" s="38">
        <v>1466666.6666666665</v>
      </c>
    </row>
    <row r="461" spans="1:4" ht="13">
      <c r="A461" s="1" t="s">
        <v>43</v>
      </c>
      <c r="B461" s="1">
        <v>0</v>
      </c>
      <c r="C461" s="1">
        <v>4</v>
      </c>
      <c r="D461" s="38">
        <v>666.66666666666663</v>
      </c>
    </row>
    <row r="462" spans="1:4" ht="13">
      <c r="A462" s="1" t="s">
        <v>43</v>
      </c>
      <c r="B462" s="1">
        <v>0</v>
      </c>
      <c r="C462" s="1">
        <v>5</v>
      </c>
      <c r="D462" s="38">
        <v>666.66666666666663</v>
      </c>
    </row>
    <row r="463" spans="1:4" ht="13">
      <c r="A463" s="1" t="s">
        <v>43</v>
      </c>
      <c r="B463" s="1">
        <v>0</v>
      </c>
      <c r="C463" s="1">
        <v>6</v>
      </c>
      <c r="D463" s="38">
        <v>1333.3333333333333</v>
      </c>
    </row>
    <row r="464" spans="1:4" ht="13">
      <c r="A464" s="1" t="s">
        <v>43</v>
      </c>
      <c r="B464" s="1">
        <v>6</v>
      </c>
      <c r="C464" s="1">
        <v>4</v>
      </c>
      <c r="D464" s="38">
        <v>1333.3333333333333</v>
      </c>
    </row>
    <row r="465" spans="1:4" ht="13">
      <c r="A465" s="1" t="s">
        <v>43</v>
      </c>
      <c r="B465" s="1">
        <v>6</v>
      </c>
      <c r="C465" s="1">
        <v>5</v>
      </c>
      <c r="D465" s="38">
        <v>1333.3333333333333</v>
      </c>
    </row>
    <row r="466" spans="1:4" ht="13">
      <c r="A466" s="1" t="s">
        <v>43</v>
      </c>
      <c r="B466" s="1">
        <v>6</v>
      </c>
      <c r="C466" s="1">
        <v>6</v>
      </c>
      <c r="D466" s="38">
        <v>0</v>
      </c>
    </row>
    <row r="467" spans="1:4" ht="13">
      <c r="A467" s="1" t="s">
        <v>43</v>
      </c>
      <c r="B467" s="1">
        <v>18</v>
      </c>
      <c r="C467" s="1">
        <v>4</v>
      </c>
      <c r="D467" s="38">
        <v>1333.3333333333333</v>
      </c>
    </row>
    <row r="468" spans="1:4" ht="13">
      <c r="A468" s="1" t="s">
        <v>43</v>
      </c>
      <c r="B468" s="1">
        <v>18</v>
      </c>
      <c r="C468" s="1">
        <v>5</v>
      </c>
      <c r="D468" s="38">
        <v>2666.6666666666665</v>
      </c>
    </row>
    <row r="469" spans="1:4" ht="13">
      <c r="A469" s="1" t="s">
        <v>43</v>
      </c>
      <c r="B469" s="1">
        <v>18</v>
      </c>
      <c r="C469" s="1">
        <v>6</v>
      </c>
      <c r="D469" s="38">
        <v>1333.3333333333333</v>
      </c>
    </row>
    <row r="470" spans="1:4" ht="13">
      <c r="A470" s="1" t="s">
        <v>43</v>
      </c>
      <c r="B470" s="1">
        <v>24</v>
      </c>
      <c r="C470" s="1">
        <v>4</v>
      </c>
      <c r="D470" s="38">
        <v>5333.333333333333</v>
      </c>
    </row>
    <row r="471" spans="1:4" ht="13">
      <c r="A471" s="1" t="s">
        <v>43</v>
      </c>
      <c r="B471" s="1">
        <v>24</v>
      </c>
      <c r="C471" s="1">
        <v>5</v>
      </c>
      <c r="D471" s="38">
        <v>4000</v>
      </c>
    </row>
    <row r="472" spans="1:4" ht="13">
      <c r="A472" s="1" t="s">
        <v>43</v>
      </c>
      <c r="B472" s="1">
        <v>24</v>
      </c>
      <c r="C472" s="1">
        <v>6</v>
      </c>
      <c r="D472" s="38">
        <v>4666.666666666667</v>
      </c>
    </row>
    <row r="473" spans="1:4" ht="13">
      <c r="A473" s="1" t="s">
        <v>43</v>
      </c>
      <c r="B473" s="1">
        <v>30</v>
      </c>
      <c r="C473" s="1">
        <v>4</v>
      </c>
      <c r="D473" s="38">
        <v>40000</v>
      </c>
    </row>
    <row r="474" spans="1:4" ht="13">
      <c r="A474" s="1" t="s">
        <v>43</v>
      </c>
      <c r="B474" s="1">
        <v>30</v>
      </c>
      <c r="C474" s="1">
        <v>5</v>
      </c>
      <c r="D474" s="38">
        <v>33333.333333333336</v>
      </c>
    </row>
    <row r="475" spans="1:4" ht="13">
      <c r="A475" s="1" t="s">
        <v>43</v>
      </c>
      <c r="B475" s="1">
        <v>30</v>
      </c>
      <c r="C475" s="1">
        <v>6</v>
      </c>
      <c r="D475" s="38">
        <v>33333.333333333336</v>
      </c>
    </row>
    <row r="476" spans="1:4" ht="13">
      <c r="A476" s="1" t="s">
        <v>43</v>
      </c>
      <c r="B476" s="1">
        <v>42</v>
      </c>
      <c r="C476" s="1">
        <v>4</v>
      </c>
      <c r="D476" s="38">
        <v>1400000</v>
      </c>
    </row>
    <row r="477" spans="1:4" ht="13">
      <c r="A477" s="1" t="s">
        <v>43</v>
      </c>
      <c r="B477" s="1">
        <v>42</v>
      </c>
      <c r="C477" s="1">
        <v>5</v>
      </c>
      <c r="D477" s="38">
        <v>1733333.3333333333</v>
      </c>
    </row>
    <row r="478" spans="1:4" ht="13">
      <c r="A478" s="1" t="s">
        <v>43</v>
      </c>
      <c r="B478" s="1">
        <v>42</v>
      </c>
      <c r="C478" s="1">
        <v>6</v>
      </c>
      <c r="D478" s="38">
        <v>2000000</v>
      </c>
    </row>
    <row r="479" spans="1:4" ht="13">
      <c r="A479" s="1" t="s">
        <v>43</v>
      </c>
      <c r="B479" s="1">
        <v>48</v>
      </c>
      <c r="C479" s="1">
        <v>4</v>
      </c>
      <c r="D479" s="38">
        <v>5333333.333333333</v>
      </c>
    </row>
    <row r="480" spans="1:4" ht="13">
      <c r="A480" s="1" t="s">
        <v>43</v>
      </c>
      <c r="B480" s="1">
        <v>48</v>
      </c>
      <c r="C480" s="1">
        <v>5</v>
      </c>
      <c r="D480" s="38">
        <v>6000000</v>
      </c>
    </row>
    <row r="481" spans="1:4" ht="13">
      <c r="A481" s="1" t="s">
        <v>43</v>
      </c>
      <c r="B481" s="1">
        <v>48</v>
      </c>
      <c r="C481" s="1">
        <v>6</v>
      </c>
      <c r="D481" s="38">
        <v>4266666.666666666</v>
      </c>
    </row>
    <row r="482" spans="1:4" ht="13">
      <c r="A482" s="1" t="s">
        <v>43</v>
      </c>
      <c r="B482" s="1">
        <v>54</v>
      </c>
      <c r="C482" s="1">
        <v>4</v>
      </c>
      <c r="D482" s="38">
        <v>7333333.333333333</v>
      </c>
    </row>
    <row r="483" spans="1:4" ht="13">
      <c r="A483" s="1" t="s">
        <v>43</v>
      </c>
      <c r="B483" s="1">
        <v>54</v>
      </c>
      <c r="C483" s="1">
        <v>5</v>
      </c>
      <c r="D483" s="38">
        <v>12666666.666666666</v>
      </c>
    </row>
    <row r="484" spans="1:4" ht="13">
      <c r="A484" s="1" t="s">
        <v>43</v>
      </c>
      <c r="B484" s="1">
        <v>54</v>
      </c>
      <c r="C484" s="1">
        <v>6</v>
      </c>
      <c r="D484" s="38">
        <v>13333333.333333334</v>
      </c>
    </row>
    <row r="485" spans="1:4" ht="13">
      <c r="A485" s="1" t="s">
        <v>43</v>
      </c>
      <c r="B485" s="1">
        <v>68</v>
      </c>
      <c r="C485" s="1">
        <v>4</v>
      </c>
      <c r="D485" s="38">
        <v>1333333.3333333333</v>
      </c>
    </row>
    <row r="486" spans="1:4" ht="13">
      <c r="A486" s="1" t="s">
        <v>43</v>
      </c>
      <c r="B486" s="1">
        <v>68</v>
      </c>
      <c r="C486" s="1">
        <v>5</v>
      </c>
      <c r="D486" s="38">
        <v>2666666.6666666665</v>
      </c>
    </row>
    <row r="487" spans="1:4" ht="13">
      <c r="A487" s="1" t="s">
        <v>43</v>
      </c>
      <c r="B487" s="1">
        <v>68</v>
      </c>
      <c r="C487" s="1">
        <v>6</v>
      </c>
      <c r="D487" s="38">
        <v>3333333.3333333335</v>
      </c>
    </row>
    <row r="491" spans="1:4" ht="13">
      <c r="D491" s="38"/>
    </row>
    <row r="492" spans="1:4" ht="13">
      <c r="D492" s="38"/>
    </row>
    <row r="493" spans="1:4" ht="13">
      <c r="D493" s="38"/>
    </row>
    <row r="497" spans="4:4" ht="13">
      <c r="D497" s="38"/>
    </row>
    <row r="498" spans="4:4" ht="13">
      <c r="D498" s="38"/>
    </row>
    <row r="499" spans="4:4" ht="13">
      <c r="D499" s="38"/>
    </row>
    <row r="500" spans="4:4" ht="13">
      <c r="D500" s="38"/>
    </row>
    <row r="501" spans="4:4" ht="13">
      <c r="D501" s="38"/>
    </row>
    <row r="502" spans="4:4" ht="13">
      <c r="D502" s="38"/>
    </row>
    <row r="506" spans="4:4" ht="13">
      <c r="D506" s="38"/>
    </row>
    <row r="507" spans="4:4" ht="13">
      <c r="D507" s="38"/>
    </row>
    <row r="508" spans="4:4" ht="13">
      <c r="D508" s="38"/>
    </row>
    <row r="512" spans="4:4" ht="13">
      <c r="D512" s="38"/>
    </row>
    <row r="513" spans="4:4" ht="13">
      <c r="D513" s="38"/>
    </row>
    <row r="514" spans="4:4" ht="13">
      <c r="D514" s="38"/>
    </row>
    <row r="521" spans="4:4" ht="13">
      <c r="D521" s="38"/>
    </row>
    <row r="522" spans="4:4" ht="13">
      <c r="D522" s="38"/>
    </row>
    <row r="523" spans="4:4" ht="13">
      <c r="D523" s="38"/>
    </row>
    <row r="527" spans="4:4" ht="13">
      <c r="D527" s="38"/>
    </row>
    <row r="528" spans="4:4" ht="13">
      <c r="D528" s="38"/>
    </row>
    <row r="529" spans="4:4" ht="13">
      <c r="D529" s="38"/>
    </row>
    <row r="536" spans="4:4" ht="13">
      <c r="D536" s="38"/>
    </row>
    <row r="537" spans="4:4" ht="13">
      <c r="D537" s="38"/>
    </row>
    <row r="538" spans="4:4" ht="13">
      <c r="D538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setup 1 </vt:lpstr>
      <vt:lpstr>Spot plate counts</vt:lpstr>
      <vt:lpstr>setup 2 - glycerol stock math</vt:lpstr>
      <vt:lpstr>setup 2</vt:lpstr>
      <vt:lpstr>spot plate counts 2</vt:lpstr>
      <vt:lpstr>setup 3</vt:lpstr>
      <vt:lpstr>spot plate counts 3</vt:lpstr>
      <vt:lpstr>all Normalized CFU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Lele, Kasturi V</cp:lastModifiedBy>
  <dcterms:modified xsi:type="dcterms:W3CDTF">2024-09-25T20:30:54Z</dcterms:modified>
</cp:coreProperties>
</file>