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A73F9FFA-1079-1349-B0F7-004DB512CA02}" xr6:coauthVersionLast="36" xr6:coauthVersionMax="36" xr10:uidLastSave="{00000000-0000-0000-0000-000000000000}"/>
  <bookViews>
    <workbookView xWindow="0" yWindow="460" windowWidth="28800" windowHeight="16080" activeTab="9" xr2:uid="{00000000-000D-0000-FFFF-FFFF00000000}"/>
  </bookViews>
  <sheets>
    <sheet name="1111581" sheetId="1" r:id="rId1"/>
    <sheet name="1999388" sheetId="2" r:id="rId2"/>
    <sheet name="1999388_1" sheetId="8" r:id="rId3"/>
    <sheet name="1999106" sheetId="3" r:id="rId4"/>
    <sheet name="1999106_1" sheetId="9" r:id="rId5"/>
    <sheet name="1999106_L21" sheetId="4" r:id="rId6"/>
    <sheet name="1999106_L22" sheetId="5" r:id="rId7"/>
    <sheet name="1999106_L23" sheetId="6" r:id="rId8"/>
    <sheet name="1999106_L24" sheetId="7" r:id="rId9"/>
    <sheet name="Sheet3" sheetId="10" r:id="rId10"/>
  </sheets>
  <definedNames>
    <definedName name="_xlchart.v1.0" hidden="1">Sheet3!$A$2</definedName>
    <definedName name="_xlchart.v1.1" hidden="1">Sheet3!$A$3</definedName>
    <definedName name="_xlchart.v1.10" hidden="1">Sheet3!$B$4:$M$4</definedName>
    <definedName name="_xlchart.v1.11" hidden="1">Sheet3!$B$5:$M$5</definedName>
    <definedName name="_xlchart.v1.12" hidden="1">Sheet3!$B$6:$M$6</definedName>
    <definedName name="_xlchart.v1.13" hidden="1">Sheet3!$B$7:$M$7</definedName>
    <definedName name="_xlchart.v1.14" hidden="1">Sheet3!$B$8:$M$8</definedName>
    <definedName name="_xlchart.v1.15" hidden="1">Sheet3!$A$2</definedName>
    <definedName name="_xlchart.v1.16" hidden="1">Sheet3!$A$3</definedName>
    <definedName name="_xlchart.v1.17" hidden="1">Sheet3!$A$4</definedName>
    <definedName name="_xlchart.v1.18" hidden="1">Sheet3!$A$5</definedName>
    <definedName name="_xlchart.v1.19" hidden="1">Sheet3!$A$6</definedName>
    <definedName name="_xlchart.v1.2" hidden="1">Sheet3!$A$4</definedName>
    <definedName name="_xlchart.v1.20" hidden="1">Sheet3!$A$7</definedName>
    <definedName name="_xlchart.v1.21" hidden="1">Sheet3!$A$8</definedName>
    <definedName name="_xlchart.v1.22" hidden="1">Sheet3!$B$1:$M$1</definedName>
    <definedName name="_xlchart.v1.23" hidden="1">Sheet3!$B$2:$M$2</definedName>
    <definedName name="_xlchart.v1.24" hidden="1">Sheet3!$B$3:$M$3</definedName>
    <definedName name="_xlchart.v1.25" hidden="1">Sheet3!$B$4:$M$4</definedName>
    <definedName name="_xlchart.v1.26" hidden="1">Sheet3!$B$5:$M$5</definedName>
    <definedName name="_xlchart.v1.27" hidden="1">Sheet3!$B$6:$M$6</definedName>
    <definedName name="_xlchart.v1.28" hidden="1">Sheet3!$B$7:$M$7</definedName>
    <definedName name="_xlchart.v1.29" hidden="1">Sheet3!$B$8:$M$8</definedName>
    <definedName name="_xlchart.v1.3" hidden="1">Sheet3!$A$5</definedName>
    <definedName name="_xlchart.v1.30" hidden="1">Sheet3!$O$2:$O$7</definedName>
    <definedName name="_xlchart.v1.31" hidden="1">Sheet3!$P$1</definedName>
    <definedName name="_xlchart.v1.32" hidden="1">Sheet3!$P$2:$P$7</definedName>
    <definedName name="_xlchart.v1.4" hidden="1">Sheet3!$A$6</definedName>
    <definedName name="_xlchart.v1.5" hidden="1">Sheet3!$A$7</definedName>
    <definedName name="_xlchart.v1.6" hidden="1">Sheet3!$A$8</definedName>
    <definedName name="_xlchart.v1.7" hidden="1">Sheet3!$B$1:$M$1</definedName>
    <definedName name="_xlchart.v1.8" hidden="1">Sheet3!$B$2:$M$2</definedName>
    <definedName name="_xlchart.v1.9" hidden="1">Sheet3!$B$3:$M$3</definedName>
  </definedNames>
  <calcPr calcId="181029"/>
</workbook>
</file>

<file path=xl/calcChain.xml><?xml version="1.0" encoding="utf-8"?>
<calcChain xmlns="http://schemas.openxmlformats.org/spreadsheetml/2006/main">
  <c r="A51" i="1" l="1"/>
  <c r="A52" i="1"/>
  <c r="A53" i="1"/>
  <c r="A50" i="1"/>
  <c r="A49" i="1"/>
  <c r="A48" i="1"/>
  <c r="A47" i="1"/>
  <c r="A46" i="1"/>
  <c r="J42" i="10"/>
  <c r="J41" i="10"/>
  <c r="G42" i="10"/>
  <c r="C8" i="10"/>
  <c r="D8" i="10"/>
  <c r="E8" i="10"/>
  <c r="F8" i="10"/>
  <c r="G8" i="10"/>
  <c r="H8" i="10"/>
  <c r="I8" i="10"/>
  <c r="J8" i="10"/>
  <c r="K8" i="10"/>
  <c r="L8" i="10"/>
  <c r="M8" i="10"/>
  <c r="B8" i="10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3" i="1"/>
  <c r="B21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<sst xmlns="http://schemas.openxmlformats.org/spreadsheetml/2006/main" count="1092" uniqueCount="560">
  <si>
    <t>Date</t>
  </si>
  <si>
    <t>Code</t>
  </si>
  <si>
    <t>A00-B99</t>
  </si>
  <si>
    <t>C00-D48</t>
  </si>
  <si>
    <t>D50-D89</t>
  </si>
  <si>
    <t>E00-E99</t>
  </si>
  <si>
    <t>F00-F99</t>
  </si>
  <si>
    <t>G00-G99</t>
  </si>
  <si>
    <t>H60-H99</t>
  </si>
  <si>
    <t>I00-I99</t>
  </si>
  <si>
    <t>J00-J99</t>
  </si>
  <si>
    <t>K00-K99</t>
  </si>
  <si>
    <t>L00-L99</t>
  </si>
  <si>
    <t>M00-M99</t>
  </si>
  <si>
    <t>N00-N99</t>
  </si>
  <si>
    <t>O00-O99</t>
  </si>
  <si>
    <t>Q00-Q99</t>
  </si>
  <si>
    <t>R00-R99</t>
  </si>
  <si>
    <t>S00-T99</t>
  </si>
  <si>
    <t>U00-U85</t>
  </si>
  <si>
    <t>"Коди для особливих цілей (КОВІД)"</t>
  </si>
  <si>
    <t>V00-Z99</t>
  </si>
  <si>
    <t>Z00-Z99</t>
  </si>
  <si>
    <t>ХВОРОБИ ДИХАЛЬНОЇ СИСТЕМИ</t>
  </si>
  <si>
    <t>УСКЛАДНЕННЯ ВАГІТНОСТІ, ПОЛОГІВ</t>
  </si>
  <si>
    <t>ХВОРОБИ СИСТЕМИ КРОВООБІГУ</t>
  </si>
  <si>
    <t>ХВОРОБИ СЕЧОСТАТЕВОЇ СИСТЕМИ</t>
  </si>
  <si>
    <t>НОВОУТВОРЕННЯ</t>
  </si>
  <si>
    <t>ХВОРОБИ ОРГАНІВ ТРАВЛЕННЯ</t>
  </si>
  <si>
    <t>H00-H59</t>
  </si>
  <si>
    <t>ХВОРОБИ ОКА ТА ПРИДАТКОВОГО АПАРАТУ</t>
  </si>
  <si>
    <t>ТРАВМИ ТА ОТРУЄННЯ</t>
  </si>
  <si>
    <t>ХВОРОБИ НЕРВОВОЇ СИСТЕМИ</t>
  </si>
  <si>
    <t>P00-P99</t>
  </si>
  <si>
    <t>ОКРЕМІ СТАНИ, ЩО ВИНИКАЮТЬ В ПЕРИНАТ.ПЕРІОДІ</t>
  </si>
  <si>
    <t>ХВОРОБИ ШКІРИ ТА ПІДКІРНОЇ КЛІТКОВИНИ</t>
  </si>
  <si>
    <t>ВОРОБИ КІСТКОВО-М`ЯЗОВОЇ С-МИ І СПОЛУЧНИХ ТКАНИН</t>
  </si>
  <si>
    <t>СИМПТОМИ, ОЗНАКИ ТА ВІДХИЛЕННЯ ВІД НОРМИ, ЩО ВИЯВЛЕНІ ПРИ ЛАБОРАТОРНИХ ТА КЛІНІЧНИХ ДОСЛІДЖЕННЯХ, НЕ КЛАСИФІКОВАНІ В ІНШИХ РУБРИКАХ</t>
  </si>
  <si>
    <t>ХВОРОБИ ВУХА ТА СОСКОПОДІБНОГО АПАРАТУ</t>
  </si>
  <si>
    <t>ХВОРОБИ ЕНДОКРИННОЇ СИСТЕМИ</t>
  </si>
  <si>
    <t>ПРИРОДНІ ВАДИ РОЗВИТКУ</t>
  </si>
  <si>
    <t>ЗАГАЛЬНИЙ ОГЛЯД ТА ОБСТЕЖЕННЯ ОСІБ</t>
  </si>
  <si>
    <t>ХВОРОБИ КРОВІ І КРОВОТВОРНИХ ОРГАНІВ</t>
  </si>
  <si>
    <t>ДЕЯКІ ІНФЕКЦІЙНІ ТА ПАРАЗИТАРНІ ХВОРОБИ</t>
  </si>
  <si>
    <t>ЗОВНІШНІ ПРИЧИНИ ЗАХВОРЮВАНОСТІ ТА СМЕРТНОСТІ</t>
  </si>
  <si>
    <t>РОЗЛАДИ ПСИХІКИ ТА ПОВЕДІНКИ</t>
  </si>
  <si>
    <t>U78-U88</t>
  </si>
  <si>
    <t>"Додаткові коди для хронічних станів"</t>
  </si>
  <si>
    <t>A00-A09</t>
  </si>
  <si>
    <t>A15-A19</t>
  </si>
  <si>
    <t>A30-A49</t>
  </si>
  <si>
    <t>A50-A64</t>
  </si>
  <si>
    <t>A80-A89</t>
  </si>
  <si>
    <t>A90-A99</t>
  </si>
  <si>
    <t>B00-B09</t>
  </si>
  <si>
    <t>B15-B19</t>
  </si>
  <si>
    <t>B20-B24</t>
  </si>
  <si>
    <t>B25-B34</t>
  </si>
  <si>
    <t>B35-B49</t>
  </si>
  <si>
    <t>B65-B83</t>
  </si>
  <si>
    <t>C00-C75</t>
  </si>
  <si>
    <t>C76-C80</t>
  </si>
  <si>
    <t>C81-C96</t>
  </si>
  <si>
    <t>D10-D36</t>
  </si>
  <si>
    <t>D37-D48</t>
  </si>
  <si>
    <t>D50-D53</t>
  </si>
  <si>
    <t>D55-D59</t>
  </si>
  <si>
    <t>D60-D64</t>
  </si>
  <si>
    <t>D65-D69</t>
  </si>
  <si>
    <t>D70-D77</t>
  </si>
  <si>
    <t>D80-D89</t>
  </si>
  <si>
    <t>E00-E07</t>
  </si>
  <si>
    <t>E10-E14</t>
  </si>
  <si>
    <t>E20-E35</t>
  </si>
  <si>
    <t>E65-E68</t>
  </si>
  <si>
    <t>E70-E90</t>
  </si>
  <si>
    <t>F00-F09</t>
  </si>
  <si>
    <t>F10-F19</t>
  </si>
  <si>
    <t>F20-F29</t>
  </si>
  <si>
    <t>F40-F48</t>
  </si>
  <si>
    <t>F80-F89</t>
  </si>
  <si>
    <t>G00-G09</t>
  </si>
  <si>
    <t>G10-G13</t>
  </si>
  <si>
    <t>G20-G26</t>
  </si>
  <si>
    <t>G30-G32</t>
  </si>
  <si>
    <t>G35-G37</t>
  </si>
  <si>
    <t>G40-G47</t>
  </si>
  <si>
    <t>G50-G59</t>
  </si>
  <si>
    <t>G60-G65</t>
  </si>
  <si>
    <t>G70-G73</t>
  </si>
  <si>
    <t>G80-G83</t>
  </si>
  <si>
    <t>G90-G99</t>
  </si>
  <si>
    <t>H00-H06</t>
  </si>
  <si>
    <t>H10-H13</t>
  </si>
  <si>
    <t>H15-H22</t>
  </si>
  <si>
    <t>H25-H28</t>
  </si>
  <si>
    <t>H30-H36</t>
  </si>
  <si>
    <t>H40-H42</t>
  </si>
  <si>
    <t>H43-H45</t>
  </si>
  <si>
    <t>H46-H48</t>
  </si>
  <si>
    <t>H49-H52</t>
  </si>
  <si>
    <t>H53-H54</t>
  </si>
  <si>
    <t>H55-H59</t>
  </si>
  <si>
    <t>H60-H62</t>
  </si>
  <si>
    <t>H65-H75</t>
  </si>
  <si>
    <t>H80-H83</t>
  </si>
  <si>
    <t>H90-H95</t>
  </si>
  <si>
    <t>I00-I04</t>
  </si>
  <si>
    <t>I05-I09</t>
  </si>
  <si>
    <t>I10-I19</t>
  </si>
  <si>
    <t>I20-I25</t>
  </si>
  <si>
    <t>I26-I28</t>
  </si>
  <si>
    <t>I30-I52</t>
  </si>
  <si>
    <t>I60-I69</t>
  </si>
  <si>
    <t>I70-I79</t>
  </si>
  <si>
    <t>I80-I89</t>
  </si>
  <si>
    <t>I95-I99</t>
  </si>
  <si>
    <t>J00-J06</t>
  </si>
  <si>
    <t>J10-J18</t>
  </si>
  <si>
    <t>J20-J22</t>
  </si>
  <si>
    <t>J30-J39</t>
  </si>
  <si>
    <t>J40-J47</t>
  </si>
  <si>
    <t>J60-J70</t>
  </si>
  <si>
    <t>J80-J84</t>
  </si>
  <si>
    <t>J85-J86</t>
  </si>
  <si>
    <t>J90-J94</t>
  </si>
  <si>
    <t>J95-J99</t>
  </si>
  <si>
    <t>K00-K14</t>
  </si>
  <si>
    <t>K20-K31</t>
  </si>
  <si>
    <t>K35-K38</t>
  </si>
  <si>
    <t>K40-K46</t>
  </si>
  <si>
    <t>K50-K46</t>
  </si>
  <si>
    <t>K55-K63</t>
  </si>
  <si>
    <t>K65-K67</t>
  </si>
  <si>
    <t>K70-K77</t>
  </si>
  <si>
    <t>K80-K87</t>
  </si>
  <si>
    <t>K90-K93</t>
  </si>
  <si>
    <t>L00-L08</t>
  </si>
  <si>
    <t>L20-L30</t>
  </si>
  <si>
    <t>L40-L45</t>
  </si>
  <si>
    <t>L50-L54</t>
  </si>
  <si>
    <t>L60-L79</t>
  </si>
  <si>
    <t>L80-L99</t>
  </si>
  <si>
    <t>M00-M25</t>
  </si>
  <si>
    <t>M30-M36</t>
  </si>
  <si>
    <t>M40-M54</t>
  </si>
  <si>
    <t>M60-M79</t>
  </si>
  <si>
    <t>M80-M94</t>
  </si>
  <si>
    <t>M95-M99</t>
  </si>
  <si>
    <t>N00-M08</t>
  </si>
  <si>
    <t>N10-N16</t>
  </si>
  <si>
    <t>N17-N19</t>
  </si>
  <si>
    <t>N20-N23</t>
  </si>
  <si>
    <t>N25-N29</t>
  </si>
  <si>
    <t>N30-N39</t>
  </si>
  <si>
    <t>N40-N54</t>
  </si>
  <si>
    <t>N60-N64</t>
  </si>
  <si>
    <t>N70-N77</t>
  </si>
  <si>
    <t>N80-N98</t>
  </si>
  <si>
    <t>N99-N99</t>
  </si>
  <si>
    <t>O00-O08</t>
  </si>
  <si>
    <t>O10-O16</t>
  </si>
  <si>
    <t>O20-O29</t>
  </si>
  <si>
    <t>O30-O48</t>
  </si>
  <si>
    <t>O60-O75</t>
  </si>
  <si>
    <t>O80-O84</t>
  </si>
  <si>
    <t>O85-O92</t>
  </si>
  <si>
    <t>O95-O99</t>
  </si>
  <si>
    <t>P05-P08</t>
  </si>
  <si>
    <t>P10-P15</t>
  </si>
  <si>
    <t>P20-P29</t>
  </si>
  <si>
    <t>P35-P39</t>
  </si>
  <si>
    <t>P50-P61</t>
  </si>
  <si>
    <t>P70-P74</t>
  </si>
  <si>
    <t>P75-P78</t>
  </si>
  <si>
    <t>P80-P83</t>
  </si>
  <si>
    <t>P90-P96</t>
  </si>
  <si>
    <t>Q00-Q07</t>
  </si>
  <si>
    <t>Q10-Q18</t>
  </si>
  <si>
    <t>Q20-Q28</t>
  </si>
  <si>
    <t>Q30-Q34</t>
  </si>
  <si>
    <t>Q35-Q37</t>
  </si>
  <si>
    <t>Q38-Q45</t>
  </si>
  <si>
    <t>Q50-Q56</t>
  </si>
  <si>
    <t>Q60-Q64</t>
  </si>
  <si>
    <t>Q65-Q79</t>
  </si>
  <si>
    <t>Q80-Q89</t>
  </si>
  <si>
    <t>Q90-Q99</t>
  </si>
  <si>
    <t>R00-R09</t>
  </si>
  <si>
    <t>R10-R19</t>
  </si>
  <si>
    <t>R30-R39</t>
  </si>
  <si>
    <t>R50-R69</t>
  </si>
  <si>
    <t>R70-R79</t>
  </si>
  <si>
    <t>S00-S09</t>
  </si>
  <si>
    <t>S10-S19</t>
  </si>
  <si>
    <t>S20-S29</t>
  </si>
  <si>
    <t>S30-S39</t>
  </si>
  <si>
    <t>S40-S49</t>
  </si>
  <si>
    <t>S50-S59</t>
  </si>
  <si>
    <t>S60-S69</t>
  </si>
  <si>
    <t>S70-S79</t>
  </si>
  <si>
    <t>S80-S89</t>
  </si>
  <si>
    <t>S90-S99</t>
  </si>
  <si>
    <t>T00-T07</t>
  </si>
  <si>
    <t>T08-T14</t>
  </si>
  <si>
    <t>T15-T19</t>
  </si>
  <si>
    <t>T20-T32</t>
  </si>
  <si>
    <t>T36-T50</t>
  </si>
  <si>
    <t>T51-T65</t>
  </si>
  <si>
    <t>T66-T78</t>
  </si>
  <si>
    <t>T79-T79</t>
  </si>
  <si>
    <t>T80-T88</t>
  </si>
  <si>
    <t>T90-T98</t>
  </si>
  <si>
    <t>Z00-Z19</t>
  </si>
  <si>
    <t>Z30-Z39</t>
  </si>
  <si>
    <t>Z40-Z54</t>
  </si>
  <si>
    <t>Z80-Z99</t>
  </si>
  <si>
    <t>Iнші материнські розлади, переважно пов'язані з вагітністю</t>
  </si>
  <si>
    <t>Iнші природжені вади розвитку органів травлення</t>
  </si>
  <si>
    <t>Інфекційні хвороби шкіри та підшкірної клітковини</t>
  </si>
  <si>
    <t>Інфекційні хвороби, що передаються переважно статевим шляхом</t>
  </si>
  <si>
    <t>Інфекції, характерні для перинатального періоду</t>
  </si>
  <si>
    <t>Інші акушерські стани, не класифіковані в інших рубриках</t>
  </si>
  <si>
    <t>Інші бактеріальні хвороби</t>
  </si>
  <si>
    <t>Інші вірусні хвороби</t>
  </si>
  <si>
    <t>Інші гострі респіраторні інфекції нижніх дихальних шляхів</t>
  </si>
  <si>
    <t>Інші дегенеративні хворорби нервової системи</t>
  </si>
  <si>
    <t>Інші порушення кістково-м'язової системи та сполученої тканини</t>
  </si>
  <si>
    <t>Інші порушення сечостатевої системи</t>
  </si>
  <si>
    <t>Інші природжені вади розвитку</t>
  </si>
  <si>
    <t>Інші респіраторні хвороби, які травмують інтерстиціальну тканину</t>
  </si>
  <si>
    <t>Інші розлади, що виникають у перинатальному періоді</t>
  </si>
  <si>
    <t>Інші та неуточнені наслідки дії зовнішніх причин</t>
  </si>
  <si>
    <t>Інші та неуточнені порушення системи кровообігу</t>
  </si>
  <si>
    <t>Інші ураження нирки та сечоводів</t>
  </si>
  <si>
    <t>Інші хвороби верхніх дихальних шляхів</t>
  </si>
  <si>
    <t>Інші хвороби вуха</t>
  </si>
  <si>
    <t>Інші хвороби кишок</t>
  </si>
  <si>
    <t>Інші хвороби крові та кровотворних органів</t>
  </si>
  <si>
    <t>Інші хвороби нервової системи</t>
  </si>
  <si>
    <t>Інші хвороби ока і придаткового апарату</t>
  </si>
  <si>
    <t>Інші хвороби органів дихання</t>
  </si>
  <si>
    <t>Інші хвороби органів травлення</t>
  </si>
  <si>
    <t>Інші хвороби плеври</t>
  </si>
  <si>
    <t>Інші хвороби серця</t>
  </si>
  <si>
    <t>Інші хвороби сечовивідної системи</t>
  </si>
  <si>
    <t>Інші хвороби шкіри та підшкірної клітковини</t>
  </si>
  <si>
    <t>Ішемічна хвороба серця</t>
  </si>
  <si>
    <t>Аліментарні анемії</t>
  </si>
  <si>
    <t>Апластичні та інші анемії</t>
  </si>
  <si>
    <t>Артропатії</t>
  </si>
  <si>
    <t>Вагітність з абортивним наслідком</t>
  </si>
  <si>
    <t>Вроджені вади розвитку дихальної системи</t>
  </si>
  <si>
    <t>Вроджені вади розвитку нервової системи</t>
  </si>
  <si>
    <t>Вроджені вади розвитку ока, вуха, обличчя та шиї</t>
  </si>
  <si>
    <t>Вроджені вади розвитку сечовивідної системи</t>
  </si>
  <si>
    <t>Вроджені вади розвитку системи кровообігу</t>
  </si>
  <si>
    <t>Вроджені вади розвитку статевих органів</t>
  </si>
  <si>
    <t>Вроджені вади розвитку та деформації кістково-м'язової системи</t>
  </si>
  <si>
    <t>Віддалені наслідки травм, отруєння та дій інших зовнішніх причин</t>
  </si>
  <si>
    <t>Відхилення від норми, виявлені при дослідженні крові, якщо діагноз хвороби не встановлено</t>
  </si>
  <si>
    <t>Вірусний гепатит</t>
  </si>
  <si>
    <t>Вірусні горячки та вірусні геморагічні горячки, що переносяться членистоногими</t>
  </si>
  <si>
    <t>Вірусні інфекційні хвороби центральної нервової системи</t>
  </si>
  <si>
    <t>Вірусні інфекційні хвороби, які характеризуються ушкодженням шкіри та слизових оболонок</t>
  </si>
  <si>
    <t>Гельмінтози</t>
  </si>
  <si>
    <t>Гемолітичні анемії</t>
  </si>
  <si>
    <t>Геморагічні та гематологічні порушення у плода та новонародженого</t>
  </si>
  <si>
    <t>Глаукома</t>
  </si>
  <si>
    <t>Гломерулярні хвороби</t>
  </si>
  <si>
    <t>Гнійні захворювання нижніх дихальних шляхів</t>
  </si>
  <si>
    <t>Гострий ревматизм</t>
  </si>
  <si>
    <t>Гострі респіраторні захворювання верхніх дихальних шляхів</t>
  </si>
  <si>
    <t>Грижі</t>
  </si>
  <si>
    <t>Грип та пневмонія</t>
  </si>
  <si>
    <t>Гіпертонічна хвороба</t>
  </si>
  <si>
    <t>Деміслінізаційні хвороби центральної нервової системи</t>
  </si>
  <si>
    <t>Дерматит та екзема</t>
  </si>
  <si>
    <t>Деякі порушення з залученням імунного механізму</t>
  </si>
  <si>
    <t>Деякі ранні ускладнення травми</t>
  </si>
  <si>
    <t>Доброякісні новоутворення</t>
  </si>
  <si>
    <t>Дорсопатії</t>
  </si>
  <si>
    <t>Екстрапірамідальні хвороби та порушення функцій руху</t>
  </si>
  <si>
    <t>Епізодичні та параксизмальні порушення</t>
  </si>
  <si>
    <t>Загальні симптоми та ознаки</t>
  </si>
  <si>
    <t>Запальні хвороби органів малого тазу у жінок</t>
  </si>
  <si>
    <t>Запальні хвороби центральної нервової системи</t>
  </si>
  <si>
    <t>Заяча губа та розщілина піднебіння</t>
  </si>
  <si>
    <t>Звертання до закладів охорони здоров'я для огляду та обстеження</t>
  </si>
  <si>
    <t>Звертання до закладів охорони здоров'я за наданням специфічних процедур та доглядом за станом здоров'я</t>
  </si>
  <si>
    <t>Звертання до закладів охорони здоров'я при потенційній небезпеці для здоров'я, пов'язанїй з родинним чи особистим анамнезом або певними умовами, що впливають на стан здоров'я</t>
  </si>
  <si>
    <t>Звертання до закладів охорони здоров'я у зв'язку з народженням дитини</t>
  </si>
  <si>
    <t>Злоякісні новоутворення лимфоїдної, кроветворної та споріднених їм тканин</t>
  </si>
  <si>
    <t>Злоякісні новоутворення неточно визначені, вторинні та неуточненої локалізації</t>
  </si>
  <si>
    <t>Злоякісні новоутворення уточненої локалізації, котрі визначені як первинні або припустимо первинні</t>
  </si>
  <si>
    <t>Кишкові інфекційні хвороби</t>
  </si>
  <si>
    <t>Кропивниця та еритема</t>
  </si>
  <si>
    <t>Легенево-серцева недостатність та хвороби малого кола кровообігу</t>
  </si>
  <si>
    <t>Мікози</t>
  </si>
  <si>
    <t>Набряк, протеїнурія та гіпертензія при вагітності, пологах та в післяпологовому періоді</t>
  </si>
  <si>
    <t>Наслідки попадання стороннього тіла через природній отвір</t>
  </si>
  <si>
    <t>Невротичні, пов'язані зі стресом та соматоформні розлади</t>
  </si>
  <si>
    <t>Незапальні хвороби жіночих статевих органів</t>
  </si>
  <si>
    <t>Неінфекційний ентерит та коліт</t>
  </si>
  <si>
    <t>Ниркова недостатність</t>
  </si>
  <si>
    <t>Ниркові тубулоінтерстиціальні хвороби</t>
  </si>
  <si>
    <t>Новоутворення невизначеного або невідомого характера</t>
  </si>
  <si>
    <t>Ожиріння та інші наслідки надлишкового харчування</t>
  </si>
  <si>
    <t>Органічні, включаючи симптоматичні, психічні розлади</t>
  </si>
  <si>
    <t>Остеопатії та хондропатії</t>
  </si>
  <si>
    <t>Отруєння лікувальними засобами, медикаментами та біологічними субстанціями</t>
  </si>
  <si>
    <t>Папулосквамозні порушення</t>
  </si>
  <si>
    <t>Пологова травма</t>
  </si>
  <si>
    <t>Поліневрити та інші хвороби періферійної нервової системи</t>
  </si>
  <si>
    <t>Порушення згортання крові, пурпура та інші геморагічні стани</t>
  </si>
  <si>
    <t>Розлади дихальної та серцево-судинної системи, що виникають у перинатальному періоді</t>
  </si>
  <si>
    <t>Розлади зору і сліпота</t>
  </si>
  <si>
    <t>Розлади нервів, нервових корінців та сплетінь</t>
  </si>
  <si>
    <t>Розлади обміну речовин</t>
  </si>
  <si>
    <t>Розлади психіки та поведінки внаслідок вживання психоактивних речовин</t>
  </si>
  <si>
    <t>Розлади системи травлення у плода та новонародженого</t>
  </si>
  <si>
    <t>Розлади інших ендокринних залоз</t>
  </si>
  <si>
    <t>Розлади, пов'язані з психологічним розвитком</t>
  </si>
  <si>
    <t>Розлади, пов'язані з тривалістю вагітності та розміром плода</t>
  </si>
  <si>
    <t>Сечокам'яна хвороба</t>
  </si>
  <si>
    <t>Симптоми та ознаки, що відносяться до органів травлення та ділянки живота</t>
  </si>
  <si>
    <t>Симптоми та ознаки, що відносяться до серцево судинної системи та системи органів дихання</t>
  </si>
  <si>
    <t>Симптоми та ознаки, що відносяться до системи сечовиділення</t>
  </si>
  <si>
    <t>Системні атрофії, що первинно уражають центральну нервову систему</t>
  </si>
  <si>
    <t>Системні хвороби сполученої тканини</t>
  </si>
  <si>
    <t>Стан плоду, амніостичної порожнини і можливі ускладнення пологів, що потребують допомоги матері</t>
  </si>
  <si>
    <t>Стани, що торкаються шкірного покриву та терморегуляції у плода та новонародженого</t>
  </si>
  <si>
    <t>Термічні та хімічні опіки</t>
  </si>
  <si>
    <t>Токсична дія речовин, переважно немедичного призначення</t>
  </si>
  <si>
    <t>Травми голови</t>
  </si>
  <si>
    <t>Травми гомілковостопного суглоба та стопи</t>
  </si>
  <si>
    <t>Травми грудної клітки</t>
  </si>
  <si>
    <t>Травми ділянки тазостегнового суглоба та стегна</t>
  </si>
  <si>
    <t>Травми живота, нижньої частини спини, поперекового відділу хребта та тазу</t>
  </si>
  <si>
    <t>Травми зап'ястя та кисті</t>
  </si>
  <si>
    <t>Травми коліна та гомілки</t>
  </si>
  <si>
    <t>Травми ліктя та передпліччя</t>
  </si>
  <si>
    <t>Травми неуточнених частин тулуба, кінцівки або іншої ділянки тіла</t>
  </si>
  <si>
    <t>Травми плеча та плечового поясу</t>
  </si>
  <si>
    <t>Травми шиї</t>
  </si>
  <si>
    <t>Травми, що уражають декілька ділянок тіла</t>
  </si>
  <si>
    <t>Транзиторні ендокринні розлади та порушення обміну речовин, характерні для плода чи новонародженого</t>
  </si>
  <si>
    <t>Туберкульоз</t>
  </si>
  <si>
    <t>Ураження придатків шкіри</t>
  </si>
  <si>
    <t>Ураження судин головного мозку</t>
  </si>
  <si>
    <t>Ураження судинної оболонки ока і сітківки</t>
  </si>
  <si>
    <t>Ускладнення пологової діяльності та пологів</t>
  </si>
  <si>
    <t>Ускладнення хірургічного втручання та медичної допомоги, не класифіковані в інших рубриках</t>
  </si>
  <si>
    <t>Ускладнення, переважно пов'язані з післяпологовим періодом</t>
  </si>
  <si>
    <t>Характер розродження</t>
  </si>
  <si>
    <t>Хвороба, зумовлена вірусом імунодефіциту людини (ВІЛ)</t>
  </si>
  <si>
    <t>Хвороби апендікса</t>
  </si>
  <si>
    <t>Хвороби артерій, артеріол та капілярів</t>
  </si>
  <si>
    <t>Хвороби вен, лімфатичних судин та лімфовузлів, не класифіковані в інших рубриках</t>
  </si>
  <si>
    <t>Хвороби внутрішнього вуха</t>
  </si>
  <si>
    <t>Хвороби жовчного міхура, жовчовивідних шляхів та підшлункової залози</t>
  </si>
  <si>
    <t>Хвороби зовнішнього вуха</t>
  </si>
  <si>
    <t>Хвороби зорового нерва та зорових шляхів</t>
  </si>
  <si>
    <t>Хвороби кон'юнктиви</t>
  </si>
  <si>
    <t>Хвороби кришталика</t>
  </si>
  <si>
    <t>Хвороби легень, внаслідок зовнішніх факторів</t>
  </si>
  <si>
    <t>Хвороби м'язів ока, порушення співдружності руху, акомодації і рефракції</t>
  </si>
  <si>
    <t>Хвороби м'яких тканин</t>
  </si>
  <si>
    <t>Хвороби молочної залози</t>
  </si>
  <si>
    <t>Хвороби нервово-м'язових з'єднань</t>
  </si>
  <si>
    <t>Хвороби печінки</t>
  </si>
  <si>
    <t>Хвороби повіки, сльозного шляху та орбіти</t>
  </si>
  <si>
    <t>Хвороби порожнини рота, слинних залоз та щелеп</t>
  </si>
  <si>
    <t>Хвороби середнього вуха і соскоподібного відростка</t>
  </si>
  <si>
    <t>Хвороби склери, рогівки, райдужної оболонки і ціліарного тіла</t>
  </si>
  <si>
    <t>Хвороби склоподібного тіла та очного яблука</t>
  </si>
  <si>
    <t>Хвороби стравоходу, шлунку та дванадцятипалої кишки</t>
  </si>
  <si>
    <t>Хвороби черевної порожини</t>
  </si>
  <si>
    <t>Хвороби чоловічих статевих органів</t>
  </si>
  <si>
    <t>Хвороби щитоподібної залози</t>
  </si>
  <si>
    <t>Хромосомні аномалії, не класифіковані в інших рубриках</t>
  </si>
  <si>
    <t>Хронічні ревматичні хвороби серця</t>
  </si>
  <si>
    <t>Хронічні хвороби нижніх дихальних шляхів</t>
  </si>
  <si>
    <t>Церебральні паралічі та інші паралітичні синдроми</t>
  </si>
  <si>
    <t>Цукровий діабет</t>
  </si>
  <si>
    <t>Шизофренія, шизотипові стани та маячні розлади</t>
  </si>
  <si>
    <t>index</t>
  </si>
  <si>
    <t>Main_Diagnosis_Name</t>
  </si>
  <si>
    <t>I00</t>
  </si>
  <si>
    <t>Ревматична гарячка без залучення серця</t>
  </si>
  <si>
    <t>I01</t>
  </si>
  <si>
    <t>Ревматична гарячка з залученням серця</t>
  </si>
  <si>
    <t>I02</t>
  </si>
  <si>
    <t>Ревматична хорея</t>
  </si>
  <si>
    <t>I05</t>
  </si>
  <si>
    <t>Ревматичні хвороби мітрального клапану</t>
  </si>
  <si>
    <t>I06</t>
  </si>
  <si>
    <t>Ревматичні хвороби аортального клапану</t>
  </si>
  <si>
    <t>I07</t>
  </si>
  <si>
    <t>Ревматичні хвороби тристулкового клапану</t>
  </si>
  <si>
    <t>I08</t>
  </si>
  <si>
    <t>Ураження декількох клапанів</t>
  </si>
  <si>
    <t>I09</t>
  </si>
  <si>
    <t>Iнші ревматичні хвороби серця</t>
  </si>
  <si>
    <t>I10</t>
  </si>
  <si>
    <t>Есенціальна (первинна) гіпертензія</t>
  </si>
  <si>
    <t>I11</t>
  </si>
  <si>
    <t>Гіпертензивна (гіпертонічна) хвороба з переважним ураженням серця</t>
  </si>
  <si>
    <t>I12</t>
  </si>
  <si>
    <t>Гіпертензивна (гіпертонічна) хвороба з переважним ураженням нирок</t>
  </si>
  <si>
    <t>I13</t>
  </si>
  <si>
    <t>Гіпертензивна (гіпертонічна) хвороба з переважним ураженням серця і нирок</t>
  </si>
  <si>
    <t>I15</t>
  </si>
  <si>
    <t>Вторинна гіпертензія</t>
  </si>
  <si>
    <t>I20</t>
  </si>
  <si>
    <t>Стенокардія (грудна жаба)</t>
  </si>
  <si>
    <t>I21</t>
  </si>
  <si>
    <t>Гострий інфаркт міокарда</t>
  </si>
  <si>
    <t>I22</t>
  </si>
  <si>
    <t>Повторний інфаркт міокарда</t>
  </si>
  <si>
    <t>I24</t>
  </si>
  <si>
    <t>Iнші форми гострої ішемічної хвороби серця</t>
  </si>
  <si>
    <t>I25</t>
  </si>
  <si>
    <t>Хронічна ішемічна хвороба серця</t>
  </si>
  <si>
    <t>I26</t>
  </si>
  <si>
    <t>Легенева емболія</t>
  </si>
  <si>
    <t>I27</t>
  </si>
  <si>
    <t>Iнші форми легеневосерцевої недостатності</t>
  </si>
  <si>
    <t>I30</t>
  </si>
  <si>
    <t>Гострий перикардит</t>
  </si>
  <si>
    <t>I31</t>
  </si>
  <si>
    <t>Iнші хвороби перикарду</t>
  </si>
  <si>
    <t>I32</t>
  </si>
  <si>
    <t>Перикардит при хворобах, класифікованих в інших рубриках</t>
  </si>
  <si>
    <t>I33</t>
  </si>
  <si>
    <t>Гострий і підгострий ендокардит</t>
  </si>
  <si>
    <t>I34</t>
  </si>
  <si>
    <t>Неревматичні ураження мітрального клапану</t>
  </si>
  <si>
    <t>I35</t>
  </si>
  <si>
    <t>Неревматичні ураження аортального клапану</t>
  </si>
  <si>
    <t>I36</t>
  </si>
  <si>
    <t>Неревматичні ураження тристулкового клапану</t>
  </si>
  <si>
    <t>I39</t>
  </si>
  <si>
    <t>Ендокардит та ураження клапанів серця при хворобах, класифікованих в інших рубриках</t>
  </si>
  <si>
    <t>I40</t>
  </si>
  <si>
    <t>Гострий міокардит</t>
  </si>
  <si>
    <t>I41</t>
  </si>
  <si>
    <t>Міокардит при хворобах, класифікованих в інших рубриках</t>
  </si>
  <si>
    <t>I42</t>
  </si>
  <si>
    <t>Кардіоміопатія</t>
  </si>
  <si>
    <t>I43</t>
  </si>
  <si>
    <t>Кардіоміопатія при хворобах, класифікованих в інших рубриках</t>
  </si>
  <si>
    <t>I44</t>
  </si>
  <si>
    <t>Передсердношлуночкова (атріовентрикулярна) блокада та блокада лівої ніжки пучка (Гіса)</t>
  </si>
  <si>
    <t>I45</t>
  </si>
  <si>
    <t>Iнші порушення провідності</t>
  </si>
  <si>
    <t>I46</t>
  </si>
  <si>
    <t>Зупинка серця</t>
  </si>
  <si>
    <t>I47</t>
  </si>
  <si>
    <t>Пароксизмальна тахікардія</t>
  </si>
  <si>
    <t>I48</t>
  </si>
  <si>
    <t>Фібриляція та тріпотіння передсердь</t>
  </si>
  <si>
    <t>I49</t>
  </si>
  <si>
    <t>Iнші порушення серцевого ритму</t>
  </si>
  <si>
    <t>I50</t>
  </si>
  <si>
    <t>Серцева недостатність</t>
  </si>
  <si>
    <t>I51</t>
  </si>
  <si>
    <t>Ускладнення та неточно позначені хвороби серця</t>
  </si>
  <si>
    <t>I60</t>
  </si>
  <si>
    <t>Субарахноїдальний крововилив</t>
  </si>
  <si>
    <t>I61</t>
  </si>
  <si>
    <t>Внутрішньомозковий крововилив</t>
  </si>
  <si>
    <t>I62</t>
  </si>
  <si>
    <t>Iнший нетравматичний внутрішньочерепний крововилив</t>
  </si>
  <si>
    <t>I63</t>
  </si>
  <si>
    <t>Iнфаркт головного мозку</t>
  </si>
  <si>
    <t>I64</t>
  </si>
  <si>
    <t>Iнсульт, не уточнений як крововилив чи інфаркт</t>
  </si>
  <si>
    <t>I65</t>
  </si>
  <si>
    <t>Закупорка та стеноз прецеребральних артерій, що не призводять до інфаркту мозку</t>
  </si>
  <si>
    <t>I66</t>
  </si>
  <si>
    <t>Закупорка та стеноз церебральних артерій, що не призводять до інфаркту мозку</t>
  </si>
  <si>
    <t>I67</t>
  </si>
  <si>
    <t>Iнші цереброваскулярні хвороби</t>
  </si>
  <si>
    <t>I68</t>
  </si>
  <si>
    <t>Ураження судин мозку при хворобах, класифікованих в інших рубриках</t>
  </si>
  <si>
    <t>I69</t>
  </si>
  <si>
    <t>Наслідки цереброваскулярних хвороб</t>
  </si>
  <si>
    <t>I70</t>
  </si>
  <si>
    <t>Атеросклероз</t>
  </si>
  <si>
    <t>I71</t>
  </si>
  <si>
    <t>Аневризма та розшарування аорти</t>
  </si>
  <si>
    <t>I72</t>
  </si>
  <si>
    <t>Iнші форми аневризми</t>
  </si>
  <si>
    <t>I73</t>
  </si>
  <si>
    <t>Iнші хвороби периферичних судин</t>
  </si>
  <si>
    <t>I74</t>
  </si>
  <si>
    <t>Емболія та тромбоз артерій</t>
  </si>
  <si>
    <t>I77</t>
  </si>
  <si>
    <t>Iнші ураження артерій та артеріол</t>
  </si>
  <si>
    <t>I78</t>
  </si>
  <si>
    <t>Хвороби капілярів</t>
  </si>
  <si>
    <t>I79</t>
  </si>
  <si>
    <t>Ураження артерій, артеріол і капілярів при хворобах, класифікованих в інших рубриках</t>
  </si>
  <si>
    <t>I80</t>
  </si>
  <si>
    <t>Флебіт та тромбофлебіт</t>
  </si>
  <si>
    <t>I82</t>
  </si>
  <si>
    <t>Емболія та тромбоз інших вен</t>
  </si>
  <si>
    <t>I83</t>
  </si>
  <si>
    <t>Варикозне розширення вен нижніх кінцівок</t>
  </si>
  <si>
    <t>I84</t>
  </si>
  <si>
    <t>Геморой</t>
  </si>
  <si>
    <t>I85</t>
  </si>
  <si>
    <t>Варикозне розширення вен стравоходу</t>
  </si>
  <si>
    <t>I86</t>
  </si>
  <si>
    <t>Варикозне розширення вен інших локалізацій</t>
  </si>
  <si>
    <t>I87</t>
  </si>
  <si>
    <t>Iнші ураження вен</t>
  </si>
  <si>
    <t>I88</t>
  </si>
  <si>
    <t>Неспецифічний лімфаденіт</t>
  </si>
  <si>
    <t>I89</t>
  </si>
  <si>
    <t>Iнші неінфекційні хвороби лімфатичних судин та лімфатичних вузлів</t>
  </si>
  <si>
    <t>I97</t>
  </si>
  <si>
    <t>Порушення системи кровообігу після медичних процедур, не класифіковані в інших рубриках</t>
  </si>
  <si>
    <t>s</t>
  </si>
  <si>
    <t>Q12018</t>
  </si>
  <si>
    <t>Q22018</t>
  </si>
  <si>
    <t>Q32018</t>
  </si>
  <si>
    <t>Q42018</t>
  </si>
  <si>
    <t>Q12019</t>
  </si>
  <si>
    <t>Q22019</t>
  </si>
  <si>
    <t>Q32019</t>
  </si>
  <si>
    <t>Q42019</t>
  </si>
  <si>
    <t>Q12020</t>
  </si>
  <si>
    <t>Q22020</t>
  </si>
  <si>
    <t>Q32020</t>
  </si>
  <si>
    <t>Q42020</t>
  </si>
  <si>
    <t>Disease</t>
  </si>
  <si>
    <t>All</t>
  </si>
  <si>
    <t>Circulatory System Diseases</t>
  </si>
  <si>
    <t>Special Diseases (COVID-19)</t>
  </si>
  <si>
    <t>Nervous System Diseases</t>
  </si>
  <si>
    <t>Diseases of the Respiratory System</t>
  </si>
  <si>
    <t>Diseases of the Digestive Organs</t>
  </si>
  <si>
    <t>Diseases of the Musculoskeletal System and Connective Tissue</t>
  </si>
  <si>
    <t>Diseases of the Urinary System</t>
  </si>
  <si>
    <t>Injuries and Poisoning</t>
  </si>
  <si>
    <t>Tumors</t>
  </si>
  <si>
    <t>Pregnancy and Childbirth Complications</t>
  </si>
  <si>
    <t>Eyes Diseases</t>
  </si>
  <si>
    <t>Diseases of the Endocrine System</t>
  </si>
  <si>
    <t>Some Infectious and Parasitic Diseases</t>
  </si>
  <si>
    <t>Skin Diseases</t>
  </si>
  <si>
    <t>Certain States Occurring in the Perinatal Period</t>
  </si>
  <si>
    <t>Angina pectoris</t>
  </si>
  <si>
    <t>Acute myocardial infarction</t>
  </si>
  <si>
    <t>Cerebral infarction</t>
  </si>
  <si>
    <t>Atherosclerosis</t>
  </si>
  <si>
    <t>Varicose veins of the lower extremities</t>
  </si>
  <si>
    <t>Hemorrhoids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</si>
</sst>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14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0" fillId="2" borderId="0" xfId="0" applyFill="1"/>
    <xf numFmtId="0" fontId="5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0" fillId="3" borderId="0" xfId="0" applyFill="1"/>
    <xf numFmtId="0" fontId="5" fillId="4" borderId="5" xfId="0" applyFont="1" applyFill="1" applyBorder="1" applyAlignment="1">
      <alignment horizontal="center" vertical="top"/>
    </xf>
    <xf numFmtId="0" fontId="0" fillId="4" borderId="0" xfId="0" applyFill="1"/>
    <xf numFmtId="0" fontId="5" fillId="5" borderId="5" xfId="0" applyFont="1" applyFill="1" applyBorder="1" applyAlignment="1">
      <alignment horizontal="center" vertical="top"/>
    </xf>
    <xf numFmtId="0" fontId="0" fillId="5" borderId="0" xfId="0" applyFill="1"/>
    <xf numFmtId="0" fontId="5" fillId="6" borderId="5" xfId="0" applyFont="1" applyFill="1" applyBorder="1" applyAlignment="1">
      <alignment horizontal="center" vertical="top"/>
    </xf>
    <xf numFmtId="0" fontId="0" fillId="6" borderId="0" xfId="0" applyFill="1"/>
    <xf numFmtId="0" fontId="5" fillId="7" borderId="5" xfId="0" applyFont="1" applyFill="1" applyBorder="1" applyAlignment="1">
      <alignment horizontal="center" vertical="top"/>
    </xf>
    <xf numFmtId="0" fontId="0" fillId="7" borderId="0" xfId="0" applyFill="1"/>
    <xf numFmtId="14" fontId="1" fillId="0" borderId="5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1" fillId="0" borderId="0" xfId="0" applyFont="1"/>
    <xf numFmtId="0" fontId="1" fillId="0" borderId="5" xfId="0" applyFont="1" applyBorder="1" applyAlignment="1">
      <alignment horizontal="left" vertical="top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'1111581'!$B$46</c:f>
              <c:strCache>
                <c:ptCount val="1"/>
                <c:pt idx="0">
                  <c:v>Nervous System Diseases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'1111581'!$C$46:$N$46</c:f>
              <c:numCache>
                <c:formatCode>General</c:formatCode>
                <c:ptCount val="12"/>
                <c:pt idx="0">
                  <c:v>87</c:v>
                </c:pt>
                <c:pt idx="1">
                  <c:v>101</c:v>
                </c:pt>
                <c:pt idx="2">
                  <c:v>90</c:v>
                </c:pt>
                <c:pt idx="3">
                  <c:v>90</c:v>
                </c:pt>
                <c:pt idx="4">
                  <c:v>94</c:v>
                </c:pt>
                <c:pt idx="5">
                  <c:v>148</c:v>
                </c:pt>
                <c:pt idx="6">
                  <c:v>246</c:v>
                </c:pt>
                <c:pt idx="7">
                  <c:v>205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7-F34C-9081-A946DE825AFC}"/>
            </c:ext>
          </c:extLst>
        </c:ser>
        <c:ser>
          <c:idx val="1"/>
          <c:order val="1"/>
          <c:tx>
            <c:strRef>
              <c:f>'1111581'!$B$47</c:f>
              <c:strCache>
                <c:ptCount val="1"/>
                <c:pt idx="0">
                  <c:v>Circulatory System Diseases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'1111581'!$C$47:$N$47</c:f>
              <c:numCache>
                <c:formatCode>General</c:formatCode>
                <c:ptCount val="12"/>
                <c:pt idx="0">
                  <c:v>637</c:v>
                </c:pt>
                <c:pt idx="1">
                  <c:v>454</c:v>
                </c:pt>
                <c:pt idx="2">
                  <c:v>419</c:v>
                </c:pt>
                <c:pt idx="3">
                  <c:v>489</c:v>
                </c:pt>
                <c:pt idx="4">
                  <c:v>550</c:v>
                </c:pt>
                <c:pt idx="5">
                  <c:v>468</c:v>
                </c:pt>
                <c:pt idx="6">
                  <c:v>446</c:v>
                </c:pt>
                <c:pt idx="7">
                  <c:v>559</c:v>
                </c:pt>
                <c:pt idx="8">
                  <c:v>298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7-F34C-9081-A946DE825AFC}"/>
            </c:ext>
          </c:extLst>
        </c:ser>
        <c:ser>
          <c:idx val="2"/>
          <c:order val="2"/>
          <c:tx>
            <c:strRef>
              <c:f>'1111581'!$B$48</c:f>
              <c:strCache>
                <c:ptCount val="1"/>
                <c:pt idx="0">
                  <c:v>Diseases of the Respiratory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'1111581'!$C$48:$N$48</c:f>
              <c:numCache>
                <c:formatCode>General</c:formatCode>
                <c:ptCount val="12"/>
                <c:pt idx="0">
                  <c:v>300</c:v>
                </c:pt>
                <c:pt idx="1">
                  <c:v>112</c:v>
                </c:pt>
                <c:pt idx="2">
                  <c:v>68</c:v>
                </c:pt>
                <c:pt idx="3">
                  <c:v>177</c:v>
                </c:pt>
                <c:pt idx="4">
                  <c:v>173</c:v>
                </c:pt>
                <c:pt idx="5">
                  <c:v>95</c:v>
                </c:pt>
                <c:pt idx="6">
                  <c:v>93</c:v>
                </c:pt>
                <c:pt idx="7">
                  <c:v>137</c:v>
                </c:pt>
                <c:pt idx="8">
                  <c:v>164</c:v>
                </c:pt>
                <c:pt idx="9">
                  <c:v>0</c:v>
                </c:pt>
                <c:pt idx="10">
                  <c:v>0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7-F34C-9081-A946DE825AFC}"/>
            </c:ext>
          </c:extLst>
        </c:ser>
        <c:ser>
          <c:idx val="3"/>
          <c:order val="3"/>
          <c:tx>
            <c:strRef>
              <c:f>'1111581'!$B$49</c:f>
              <c:strCache>
                <c:ptCount val="1"/>
                <c:pt idx="0">
                  <c:v>Diseases of the Digestive Organs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'1111581'!$C$49:$N$49</c:f>
              <c:numCache>
                <c:formatCode>General</c:formatCode>
                <c:ptCount val="12"/>
                <c:pt idx="0">
                  <c:v>287</c:v>
                </c:pt>
                <c:pt idx="1">
                  <c:v>231</c:v>
                </c:pt>
                <c:pt idx="2">
                  <c:v>212</c:v>
                </c:pt>
                <c:pt idx="3">
                  <c:v>258</c:v>
                </c:pt>
                <c:pt idx="4">
                  <c:v>252</c:v>
                </c:pt>
                <c:pt idx="5">
                  <c:v>266</c:v>
                </c:pt>
                <c:pt idx="6">
                  <c:v>251</c:v>
                </c:pt>
                <c:pt idx="7">
                  <c:v>327</c:v>
                </c:pt>
                <c:pt idx="8">
                  <c:v>235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7-F34C-9081-A946DE825AFC}"/>
            </c:ext>
          </c:extLst>
        </c:ser>
        <c:ser>
          <c:idx val="4"/>
          <c:order val="4"/>
          <c:tx>
            <c:strRef>
              <c:f>'1111581'!$B$50</c:f>
              <c:strCache>
                <c:ptCount val="1"/>
                <c:pt idx="0">
                  <c:v>Diseases of the Musculoskeletal System and Connective Tissue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'1111581'!$C$50:$N$50</c:f>
              <c:numCache>
                <c:formatCode>General</c:formatCode>
                <c:ptCount val="12"/>
                <c:pt idx="0">
                  <c:v>323</c:v>
                </c:pt>
                <c:pt idx="1">
                  <c:v>309</c:v>
                </c:pt>
                <c:pt idx="2">
                  <c:v>296</c:v>
                </c:pt>
                <c:pt idx="3">
                  <c:v>337</c:v>
                </c:pt>
                <c:pt idx="4">
                  <c:v>273</c:v>
                </c:pt>
                <c:pt idx="5">
                  <c:v>278</c:v>
                </c:pt>
                <c:pt idx="6">
                  <c:v>261</c:v>
                </c:pt>
                <c:pt idx="7">
                  <c:v>347</c:v>
                </c:pt>
                <c:pt idx="8">
                  <c:v>276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7-F34C-9081-A946DE825AFC}"/>
            </c:ext>
          </c:extLst>
        </c:ser>
        <c:ser>
          <c:idx val="5"/>
          <c:order val="5"/>
          <c:tx>
            <c:strRef>
              <c:f>'1111581'!$B$51</c:f>
              <c:strCache>
                <c:ptCount val="1"/>
                <c:pt idx="0">
                  <c:v>Diseases of the Urinary 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'1111581'!$C$51:$N$51</c:f>
              <c:numCache>
                <c:formatCode>General</c:formatCode>
                <c:ptCount val="12"/>
                <c:pt idx="0">
                  <c:v>141</c:v>
                </c:pt>
                <c:pt idx="1">
                  <c:v>127</c:v>
                </c:pt>
                <c:pt idx="2">
                  <c:v>139</c:v>
                </c:pt>
                <c:pt idx="3">
                  <c:v>155</c:v>
                </c:pt>
                <c:pt idx="4">
                  <c:v>153</c:v>
                </c:pt>
                <c:pt idx="5">
                  <c:v>155</c:v>
                </c:pt>
                <c:pt idx="6">
                  <c:v>172</c:v>
                </c:pt>
                <c:pt idx="7">
                  <c:v>195</c:v>
                </c:pt>
                <c:pt idx="8">
                  <c:v>151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7-F34C-9081-A946DE825AFC}"/>
            </c:ext>
          </c:extLst>
        </c:ser>
        <c:ser>
          <c:idx val="6"/>
          <c:order val="6"/>
          <c:tx>
            <c:strRef>
              <c:f>'1111581'!$B$52</c:f>
              <c:strCache>
                <c:ptCount val="1"/>
                <c:pt idx="0">
                  <c:v>Injuries and Poisoning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'1111581'!$C$52:$N$52</c:f>
              <c:numCache>
                <c:formatCode>General</c:formatCode>
                <c:ptCount val="12"/>
                <c:pt idx="0">
                  <c:v>194</c:v>
                </c:pt>
                <c:pt idx="1">
                  <c:v>231</c:v>
                </c:pt>
                <c:pt idx="2">
                  <c:v>201</c:v>
                </c:pt>
                <c:pt idx="3">
                  <c:v>202</c:v>
                </c:pt>
                <c:pt idx="4">
                  <c:v>218</c:v>
                </c:pt>
                <c:pt idx="5">
                  <c:v>175</c:v>
                </c:pt>
                <c:pt idx="6">
                  <c:v>205</c:v>
                </c:pt>
                <c:pt idx="7">
                  <c:v>207</c:v>
                </c:pt>
                <c:pt idx="8">
                  <c:v>156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7-F34C-9081-A946DE825AFC}"/>
            </c:ext>
          </c:extLst>
        </c:ser>
        <c:ser>
          <c:idx val="7"/>
          <c:order val="7"/>
          <c:tx>
            <c:strRef>
              <c:f>'1111581'!$B$53</c:f>
              <c:strCache>
                <c:ptCount val="1"/>
                <c:pt idx="0">
                  <c:v>Special Diseases (COVID-19)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'1111581'!$C$45:$N$45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'1111581'!$C$53:$N$53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7-F34C-9081-A946DE82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76608"/>
        <c:axId val="863278288"/>
      </c:lineChart>
      <c:catAx>
        <c:axId val="8632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8288"/>
        <c:crosses val="autoZero"/>
        <c:auto val="1"/>
        <c:lblAlgn val="ctr"/>
        <c:lblOffset val="100"/>
        <c:noMultiLvlLbl val="0"/>
      </c:catAx>
      <c:valAx>
        <c:axId val="863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957587806494364E-2"/>
          <c:y val="0.84968586129239065"/>
          <c:w val="0.96254473161033793"/>
          <c:h val="0.13778804267420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'1999388_1'!$A$2</c:f>
              <c:strCache>
                <c:ptCount val="1"/>
                <c:pt idx="0">
                  <c:v>Diseases of the Respiratory System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'1999388_1'!$B$2:$M$2</c:f>
              <c:numCache>
                <c:formatCode>General</c:formatCode>
                <c:ptCount val="12"/>
                <c:pt idx="0">
                  <c:v>845</c:v>
                </c:pt>
                <c:pt idx="1">
                  <c:v>464</c:v>
                </c:pt>
                <c:pt idx="2">
                  <c:v>533</c:v>
                </c:pt>
                <c:pt idx="3">
                  <c:v>733</c:v>
                </c:pt>
                <c:pt idx="4">
                  <c:v>696</c:v>
                </c:pt>
                <c:pt idx="5">
                  <c:v>667</c:v>
                </c:pt>
                <c:pt idx="6">
                  <c:v>510</c:v>
                </c:pt>
                <c:pt idx="7">
                  <c:v>634</c:v>
                </c:pt>
                <c:pt idx="8">
                  <c:v>240</c:v>
                </c:pt>
                <c:pt idx="9">
                  <c:v>45</c:v>
                </c:pt>
                <c:pt idx="10">
                  <c:v>196</c:v>
                </c:pt>
                <c:pt idx="11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A-A744-9D8E-F530E2AFCB1F}"/>
            </c:ext>
          </c:extLst>
        </c:ser>
        <c:ser>
          <c:idx val="1"/>
          <c:order val="1"/>
          <c:tx>
            <c:strRef>
              <c:f>'1999388_1'!$A$3</c:f>
              <c:strCache>
                <c:ptCount val="1"/>
                <c:pt idx="0">
                  <c:v>Circulatory System Diseases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'1999388_1'!$B$3:$M$3</c:f>
              <c:numCache>
                <c:formatCode>General</c:formatCode>
                <c:ptCount val="12"/>
                <c:pt idx="0">
                  <c:v>626</c:v>
                </c:pt>
                <c:pt idx="1">
                  <c:v>617</c:v>
                </c:pt>
                <c:pt idx="2">
                  <c:v>527</c:v>
                </c:pt>
                <c:pt idx="3">
                  <c:v>623</c:v>
                </c:pt>
                <c:pt idx="4">
                  <c:v>573</c:v>
                </c:pt>
                <c:pt idx="5">
                  <c:v>609</c:v>
                </c:pt>
                <c:pt idx="6">
                  <c:v>558</c:v>
                </c:pt>
                <c:pt idx="7">
                  <c:v>642</c:v>
                </c:pt>
                <c:pt idx="8">
                  <c:v>191</c:v>
                </c:pt>
                <c:pt idx="9">
                  <c:v>81</c:v>
                </c:pt>
                <c:pt idx="10">
                  <c:v>225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A-A744-9D8E-F530E2AFCB1F}"/>
            </c:ext>
          </c:extLst>
        </c:ser>
        <c:ser>
          <c:idx val="2"/>
          <c:order val="2"/>
          <c:tx>
            <c:strRef>
              <c:f>'1999388_1'!$A$4</c:f>
              <c:strCache>
                <c:ptCount val="1"/>
                <c:pt idx="0">
                  <c:v>Diseases of the Digestive Organs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'1999388_1'!$B$4:$M$4</c:f>
              <c:numCache>
                <c:formatCode>General</c:formatCode>
                <c:ptCount val="12"/>
                <c:pt idx="0">
                  <c:v>463</c:v>
                </c:pt>
                <c:pt idx="1">
                  <c:v>405</c:v>
                </c:pt>
                <c:pt idx="2">
                  <c:v>471</c:v>
                </c:pt>
                <c:pt idx="3">
                  <c:v>421</c:v>
                </c:pt>
                <c:pt idx="4">
                  <c:v>431</c:v>
                </c:pt>
                <c:pt idx="5">
                  <c:v>374</c:v>
                </c:pt>
                <c:pt idx="6">
                  <c:v>380</c:v>
                </c:pt>
                <c:pt idx="7">
                  <c:v>365</c:v>
                </c:pt>
                <c:pt idx="8">
                  <c:v>126</c:v>
                </c:pt>
                <c:pt idx="9">
                  <c:v>47</c:v>
                </c:pt>
                <c:pt idx="10">
                  <c:v>106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A-A744-9D8E-F530E2AFCB1F}"/>
            </c:ext>
          </c:extLst>
        </c:ser>
        <c:ser>
          <c:idx val="3"/>
          <c:order val="3"/>
          <c:tx>
            <c:strRef>
              <c:f>'1999388_1'!$A$5</c:f>
              <c:strCache>
                <c:ptCount val="1"/>
                <c:pt idx="0">
                  <c:v>Injuries and Poisoning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'1999388_1'!$B$5:$M$5</c:f>
              <c:numCache>
                <c:formatCode>General</c:formatCode>
                <c:ptCount val="12"/>
                <c:pt idx="0">
                  <c:v>281</c:v>
                </c:pt>
                <c:pt idx="1">
                  <c:v>272</c:v>
                </c:pt>
                <c:pt idx="2">
                  <c:v>307</c:v>
                </c:pt>
                <c:pt idx="3">
                  <c:v>291</c:v>
                </c:pt>
                <c:pt idx="4">
                  <c:v>262</c:v>
                </c:pt>
                <c:pt idx="5">
                  <c:v>293</c:v>
                </c:pt>
                <c:pt idx="6">
                  <c:v>266</c:v>
                </c:pt>
                <c:pt idx="7">
                  <c:v>222</c:v>
                </c:pt>
                <c:pt idx="8">
                  <c:v>80</c:v>
                </c:pt>
                <c:pt idx="9">
                  <c:v>46</c:v>
                </c:pt>
                <c:pt idx="10">
                  <c:v>97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A-A744-9D8E-F530E2AFCB1F}"/>
            </c:ext>
          </c:extLst>
        </c:ser>
        <c:ser>
          <c:idx val="4"/>
          <c:order val="4"/>
          <c:tx>
            <c:strRef>
              <c:f>'1999388_1'!$A$6</c:f>
              <c:strCache>
                <c:ptCount val="1"/>
                <c:pt idx="0">
                  <c:v>Tumors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'1999388_1'!$B$6:$M$6</c:f>
              <c:numCache>
                <c:formatCode>General</c:formatCode>
                <c:ptCount val="12"/>
                <c:pt idx="0">
                  <c:v>247</c:v>
                </c:pt>
                <c:pt idx="1">
                  <c:v>245</c:v>
                </c:pt>
                <c:pt idx="2">
                  <c:v>250</c:v>
                </c:pt>
                <c:pt idx="3">
                  <c:v>242</c:v>
                </c:pt>
                <c:pt idx="4">
                  <c:v>259</c:v>
                </c:pt>
                <c:pt idx="5">
                  <c:v>243</c:v>
                </c:pt>
                <c:pt idx="6">
                  <c:v>238</c:v>
                </c:pt>
                <c:pt idx="7">
                  <c:v>256</c:v>
                </c:pt>
                <c:pt idx="8">
                  <c:v>81</c:v>
                </c:pt>
                <c:pt idx="9">
                  <c:v>34</c:v>
                </c:pt>
                <c:pt idx="10">
                  <c:v>70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A-A744-9D8E-F530E2AFCB1F}"/>
            </c:ext>
          </c:extLst>
        </c:ser>
        <c:ser>
          <c:idx val="5"/>
          <c:order val="5"/>
          <c:tx>
            <c:strRef>
              <c:f>'1999388_1'!$A$7</c:f>
              <c:strCache>
                <c:ptCount val="1"/>
                <c:pt idx="0">
                  <c:v>Pregnancy and Childbirth Complications</c:v>
                </c:pt>
              </c:strCache>
            </c:strRef>
          </c:tx>
          <c:spPr>
            <a:ln w="412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'1999388_1'!$B$7:$M$7</c:f>
              <c:numCache>
                <c:formatCode>General</c:formatCode>
                <c:ptCount val="12"/>
                <c:pt idx="0">
                  <c:v>239</c:v>
                </c:pt>
                <c:pt idx="1">
                  <c:v>232</c:v>
                </c:pt>
                <c:pt idx="2">
                  <c:v>260</c:v>
                </c:pt>
                <c:pt idx="3">
                  <c:v>232</c:v>
                </c:pt>
                <c:pt idx="4">
                  <c:v>239</c:v>
                </c:pt>
                <c:pt idx="5">
                  <c:v>254</c:v>
                </c:pt>
                <c:pt idx="6">
                  <c:v>255</c:v>
                </c:pt>
                <c:pt idx="7">
                  <c:v>227</c:v>
                </c:pt>
                <c:pt idx="8">
                  <c:v>94</c:v>
                </c:pt>
                <c:pt idx="9">
                  <c:v>155</c:v>
                </c:pt>
                <c:pt idx="10">
                  <c:v>223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A-A744-9D8E-F530E2AFCB1F}"/>
            </c:ext>
          </c:extLst>
        </c:ser>
        <c:ser>
          <c:idx val="6"/>
          <c:order val="6"/>
          <c:tx>
            <c:strRef>
              <c:f>'1999388_1'!$A$8</c:f>
              <c:strCache>
                <c:ptCount val="1"/>
                <c:pt idx="0">
                  <c:v>Diseases of the Urinary 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'1999388_1'!$B$8:$M$8</c:f>
              <c:numCache>
                <c:formatCode>General</c:formatCode>
                <c:ptCount val="12"/>
                <c:pt idx="0">
                  <c:v>231</c:v>
                </c:pt>
                <c:pt idx="1">
                  <c:v>231</c:v>
                </c:pt>
                <c:pt idx="2">
                  <c:v>227</c:v>
                </c:pt>
                <c:pt idx="3">
                  <c:v>227</c:v>
                </c:pt>
                <c:pt idx="4">
                  <c:v>231</c:v>
                </c:pt>
                <c:pt idx="5">
                  <c:v>259</c:v>
                </c:pt>
                <c:pt idx="6">
                  <c:v>249</c:v>
                </c:pt>
                <c:pt idx="7">
                  <c:v>295</c:v>
                </c:pt>
                <c:pt idx="8">
                  <c:v>89</c:v>
                </c:pt>
                <c:pt idx="9">
                  <c:v>43</c:v>
                </c:pt>
                <c:pt idx="10">
                  <c:v>131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A-A744-9D8E-F530E2AFCB1F}"/>
            </c:ext>
          </c:extLst>
        </c:ser>
        <c:ser>
          <c:idx val="7"/>
          <c:order val="7"/>
          <c:tx>
            <c:strRef>
              <c:f>'1999388_1'!$A$9</c:f>
              <c:strCache>
                <c:ptCount val="1"/>
                <c:pt idx="0">
                  <c:v>Eyes Diseases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'1999388_1'!$B$9:$M$9</c:f>
              <c:numCache>
                <c:formatCode>General</c:formatCode>
                <c:ptCount val="12"/>
                <c:pt idx="0">
                  <c:v>218</c:v>
                </c:pt>
                <c:pt idx="1">
                  <c:v>176</c:v>
                </c:pt>
                <c:pt idx="2">
                  <c:v>159</c:v>
                </c:pt>
                <c:pt idx="3">
                  <c:v>210</c:v>
                </c:pt>
                <c:pt idx="4">
                  <c:v>169</c:v>
                </c:pt>
                <c:pt idx="5">
                  <c:v>135</c:v>
                </c:pt>
                <c:pt idx="6">
                  <c:v>153</c:v>
                </c:pt>
                <c:pt idx="7">
                  <c:v>227</c:v>
                </c:pt>
                <c:pt idx="8">
                  <c:v>63</c:v>
                </c:pt>
                <c:pt idx="9">
                  <c:v>30</c:v>
                </c:pt>
                <c:pt idx="10">
                  <c:v>108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A-A744-9D8E-F530E2AFCB1F}"/>
            </c:ext>
          </c:extLst>
        </c:ser>
        <c:ser>
          <c:idx val="8"/>
          <c:order val="8"/>
          <c:tx>
            <c:strRef>
              <c:f>'1999388_1'!$A$10</c:f>
              <c:strCache>
                <c:ptCount val="1"/>
                <c:pt idx="0">
                  <c:v>Diseases of the Musculoskeletal System and Connective Tissue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'1999388_1'!$B$10:$M$10</c:f>
              <c:numCache>
                <c:formatCode>General</c:formatCode>
                <c:ptCount val="12"/>
                <c:pt idx="0">
                  <c:v>214</c:v>
                </c:pt>
                <c:pt idx="1">
                  <c:v>236</c:v>
                </c:pt>
                <c:pt idx="2">
                  <c:v>241</c:v>
                </c:pt>
                <c:pt idx="3">
                  <c:v>260</c:v>
                </c:pt>
                <c:pt idx="4">
                  <c:v>241</c:v>
                </c:pt>
                <c:pt idx="5">
                  <c:v>214</c:v>
                </c:pt>
                <c:pt idx="6">
                  <c:v>204</c:v>
                </c:pt>
                <c:pt idx="7">
                  <c:v>190</c:v>
                </c:pt>
                <c:pt idx="8">
                  <c:v>43</c:v>
                </c:pt>
                <c:pt idx="9">
                  <c:v>16</c:v>
                </c:pt>
                <c:pt idx="10">
                  <c:v>28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5A-A744-9D8E-F530E2AFCB1F}"/>
            </c:ext>
          </c:extLst>
        </c:ser>
        <c:ser>
          <c:idx val="9"/>
          <c:order val="9"/>
          <c:tx>
            <c:strRef>
              <c:f>'1999388_1'!$A$11</c:f>
              <c:strCache>
                <c:ptCount val="1"/>
                <c:pt idx="0">
                  <c:v>Nervous System Diseases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'1999388_1'!$B$11:$M$11</c:f>
              <c:numCache>
                <c:formatCode>General</c:formatCode>
                <c:ptCount val="12"/>
                <c:pt idx="0">
                  <c:v>88</c:v>
                </c:pt>
                <c:pt idx="1">
                  <c:v>85</c:v>
                </c:pt>
                <c:pt idx="2">
                  <c:v>98</c:v>
                </c:pt>
                <c:pt idx="3">
                  <c:v>105</c:v>
                </c:pt>
                <c:pt idx="4">
                  <c:v>93</c:v>
                </c:pt>
                <c:pt idx="5">
                  <c:v>112</c:v>
                </c:pt>
                <c:pt idx="6">
                  <c:v>209</c:v>
                </c:pt>
                <c:pt idx="7">
                  <c:v>212</c:v>
                </c:pt>
                <c:pt idx="8">
                  <c:v>59</c:v>
                </c:pt>
                <c:pt idx="9">
                  <c:v>16</c:v>
                </c:pt>
                <c:pt idx="10">
                  <c:v>84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5A-A744-9D8E-F530E2AFCB1F}"/>
            </c:ext>
          </c:extLst>
        </c:ser>
        <c:ser>
          <c:idx val="10"/>
          <c:order val="10"/>
          <c:tx>
            <c:strRef>
              <c:f>'1999388_1'!$A$12</c:f>
              <c:strCache>
                <c:ptCount val="1"/>
                <c:pt idx="0">
                  <c:v>Diseases of the Endocrine System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'1999388_1'!$B$12:$M$12</c:f>
              <c:numCache>
                <c:formatCode>General</c:formatCode>
                <c:ptCount val="12"/>
                <c:pt idx="0">
                  <c:v>88</c:v>
                </c:pt>
                <c:pt idx="1">
                  <c:v>96</c:v>
                </c:pt>
                <c:pt idx="2">
                  <c:v>72</c:v>
                </c:pt>
                <c:pt idx="3">
                  <c:v>96</c:v>
                </c:pt>
                <c:pt idx="4">
                  <c:v>76</c:v>
                </c:pt>
                <c:pt idx="5">
                  <c:v>86</c:v>
                </c:pt>
                <c:pt idx="6">
                  <c:v>74</c:v>
                </c:pt>
                <c:pt idx="7">
                  <c:v>85</c:v>
                </c:pt>
                <c:pt idx="8">
                  <c:v>26</c:v>
                </c:pt>
                <c:pt idx="9">
                  <c:v>9</c:v>
                </c:pt>
                <c:pt idx="10">
                  <c:v>46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5A-A744-9D8E-F530E2AFCB1F}"/>
            </c:ext>
          </c:extLst>
        </c:ser>
        <c:ser>
          <c:idx val="11"/>
          <c:order val="11"/>
          <c:tx>
            <c:strRef>
              <c:f>'1999388_1'!$A$13</c:f>
              <c:strCache>
                <c:ptCount val="1"/>
                <c:pt idx="0">
                  <c:v>Some Infectious and Parasitic Diseases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'1999388_1'!$B$13:$M$13</c:f>
              <c:numCache>
                <c:formatCode>General</c:formatCode>
                <c:ptCount val="12"/>
                <c:pt idx="0">
                  <c:v>62</c:v>
                </c:pt>
                <c:pt idx="1">
                  <c:v>112</c:v>
                </c:pt>
                <c:pt idx="2">
                  <c:v>109</c:v>
                </c:pt>
                <c:pt idx="3">
                  <c:v>60</c:v>
                </c:pt>
                <c:pt idx="4">
                  <c:v>125</c:v>
                </c:pt>
                <c:pt idx="5">
                  <c:v>162</c:v>
                </c:pt>
                <c:pt idx="6">
                  <c:v>150</c:v>
                </c:pt>
                <c:pt idx="7">
                  <c:v>143</c:v>
                </c:pt>
                <c:pt idx="8">
                  <c:v>38</c:v>
                </c:pt>
                <c:pt idx="9">
                  <c:v>12</c:v>
                </c:pt>
                <c:pt idx="10">
                  <c:v>29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5A-A744-9D8E-F530E2AFCB1F}"/>
            </c:ext>
          </c:extLst>
        </c:ser>
        <c:ser>
          <c:idx val="12"/>
          <c:order val="12"/>
          <c:tx>
            <c:strRef>
              <c:f>'1999388_1'!$A$14</c:f>
              <c:strCache>
                <c:ptCount val="1"/>
                <c:pt idx="0">
                  <c:v>Special Diseases (COVID-19)</c:v>
                </c:pt>
              </c:strCache>
            </c:strRef>
          </c:tx>
          <c:spPr>
            <a:ln w="50800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'1999388_1'!$B$1:$M$1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'1999388_1'!$B$14:$M$14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5A-A744-9D8E-F530E2AF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89920"/>
        <c:axId val="863177664"/>
      </c:lineChart>
      <c:catAx>
        <c:axId val="8749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77664"/>
        <c:crosses val="autoZero"/>
        <c:auto val="1"/>
        <c:lblAlgn val="ctr"/>
        <c:lblOffset val="100"/>
        <c:noMultiLvlLbl val="0"/>
      </c:catAx>
      <c:valAx>
        <c:axId val="863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59025490844034E-2"/>
          <c:y val="0.77287758105381354"/>
          <c:w val="0.96736305935708833"/>
          <c:h val="0.21556172530456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97877035282093E-2"/>
          <c:y val="2.2403258655804479E-2"/>
          <c:w val="0.93497793417415742"/>
          <c:h val="0.69571339224144846"/>
        </c:manualLayout>
      </c:layout>
      <c:lineChart>
        <c:grouping val="standard"/>
        <c:varyColors val="0"/>
        <c:ser>
          <c:idx val="0"/>
          <c:order val="0"/>
          <c:tx>
            <c:strRef>
              <c:f>'1999106_1'!$A$2</c:f>
              <c:strCache>
                <c:ptCount val="1"/>
                <c:pt idx="0">
                  <c:v>Circulatory System Diseases</c:v>
                </c:pt>
              </c:strCache>
            </c:strRef>
          </c:tx>
          <c:spPr>
            <a:ln w="476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'1999106_1'!$B$2:$M$2</c:f>
              <c:numCache>
                <c:formatCode>General</c:formatCode>
                <c:ptCount val="12"/>
                <c:pt idx="0">
                  <c:v>1191</c:v>
                </c:pt>
                <c:pt idx="1">
                  <c:v>1125</c:v>
                </c:pt>
                <c:pt idx="2">
                  <c:v>916</c:v>
                </c:pt>
                <c:pt idx="3">
                  <c:v>1196</c:v>
                </c:pt>
                <c:pt idx="4">
                  <c:v>1142</c:v>
                </c:pt>
                <c:pt idx="5">
                  <c:v>976</c:v>
                </c:pt>
                <c:pt idx="6">
                  <c:v>965</c:v>
                </c:pt>
                <c:pt idx="7">
                  <c:v>1094</c:v>
                </c:pt>
                <c:pt idx="8">
                  <c:v>1035</c:v>
                </c:pt>
                <c:pt idx="9">
                  <c:v>249</c:v>
                </c:pt>
                <c:pt idx="10">
                  <c:v>680</c:v>
                </c:pt>
                <c:pt idx="1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AF4D-B769-E9C83F13E993}"/>
            </c:ext>
          </c:extLst>
        </c:ser>
        <c:ser>
          <c:idx val="1"/>
          <c:order val="1"/>
          <c:tx>
            <c:strRef>
              <c:f>'1999106_1'!$A$3</c:f>
              <c:strCache>
                <c:ptCount val="1"/>
                <c:pt idx="0">
                  <c:v>Diseases of the Respiratory 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'1999106_1'!$B$3:$M$3</c:f>
              <c:numCache>
                <c:formatCode>General</c:formatCode>
                <c:ptCount val="12"/>
                <c:pt idx="0">
                  <c:v>1001</c:v>
                </c:pt>
                <c:pt idx="1">
                  <c:v>812</c:v>
                </c:pt>
                <c:pt idx="2">
                  <c:v>870</c:v>
                </c:pt>
                <c:pt idx="3">
                  <c:v>891</c:v>
                </c:pt>
                <c:pt idx="4">
                  <c:v>815</c:v>
                </c:pt>
                <c:pt idx="5">
                  <c:v>642</c:v>
                </c:pt>
                <c:pt idx="6">
                  <c:v>735</c:v>
                </c:pt>
                <c:pt idx="7">
                  <c:v>767</c:v>
                </c:pt>
                <c:pt idx="8">
                  <c:v>772</c:v>
                </c:pt>
                <c:pt idx="9">
                  <c:v>6</c:v>
                </c:pt>
                <c:pt idx="10">
                  <c:v>395</c:v>
                </c:pt>
                <c:pt idx="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AF4D-B769-E9C83F13E993}"/>
            </c:ext>
          </c:extLst>
        </c:ser>
        <c:ser>
          <c:idx val="2"/>
          <c:order val="2"/>
          <c:tx>
            <c:strRef>
              <c:f>'1999106_1'!$A$4</c:f>
              <c:strCache>
                <c:ptCount val="1"/>
                <c:pt idx="0">
                  <c:v>Diseases of the Digestive Organs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'1999106_1'!$B$4:$M$4</c:f>
              <c:numCache>
                <c:formatCode>General</c:formatCode>
                <c:ptCount val="12"/>
                <c:pt idx="0">
                  <c:v>970</c:v>
                </c:pt>
                <c:pt idx="1">
                  <c:v>909</c:v>
                </c:pt>
                <c:pt idx="2">
                  <c:v>851</c:v>
                </c:pt>
                <c:pt idx="3">
                  <c:v>894</c:v>
                </c:pt>
                <c:pt idx="4">
                  <c:v>832</c:v>
                </c:pt>
                <c:pt idx="5">
                  <c:v>789</c:v>
                </c:pt>
                <c:pt idx="6">
                  <c:v>756</c:v>
                </c:pt>
                <c:pt idx="7">
                  <c:v>909</c:v>
                </c:pt>
                <c:pt idx="8">
                  <c:v>768</c:v>
                </c:pt>
                <c:pt idx="9">
                  <c:v>4</c:v>
                </c:pt>
                <c:pt idx="10">
                  <c:v>573</c:v>
                </c:pt>
                <c:pt idx="11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F-AF4D-B769-E9C83F13E993}"/>
            </c:ext>
          </c:extLst>
        </c:ser>
        <c:ser>
          <c:idx val="3"/>
          <c:order val="3"/>
          <c:tx>
            <c:strRef>
              <c:f>'1999106_1'!$A$5</c:f>
              <c:strCache>
                <c:ptCount val="1"/>
                <c:pt idx="0">
                  <c:v>Pregnancy and Childbirth Complications</c:v>
                </c:pt>
              </c:strCache>
            </c:strRef>
          </c:tx>
          <c:spPr>
            <a:ln w="444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'1999106_1'!$B$5:$M$5</c:f>
              <c:numCache>
                <c:formatCode>General</c:formatCode>
                <c:ptCount val="12"/>
                <c:pt idx="0">
                  <c:v>812</c:v>
                </c:pt>
                <c:pt idx="1">
                  <c:v>745</c:v>
                </c:pt>
                <c:pt idx="2">
                  <c:v>754</c:v>
                </c:pt>
                <c:pt idx="3">
                  <c:v>672</c:v>
                </c:pt>
                <c:pt idx="4">
                  <c:v>698</c:v>
                </c:pt>
                <c:pt idx="5">
                  <c:v>765</c:v>
                </c:pt>
                <c:pt idx="6">
                  <c:v>817</c:v>
                </c:pt>
                <c:pt idx="7">
                  <c:v>732</c:v>
                </c:pt>
                <c:pt idx="8">
                  <c:v>660</c:v>
                </c:pt>
                <c:pt idx="9">
                  <c:v>462</c:v>
                </c:pt>
                <c:pt idx="10">
                  <c:v>807</c:v>
                </c:pt>
                <c:pt idx="1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F-AF4D-B769-E9C83F13E993}"/>
            </c:ext>
          </c:extLst>
        </c:ser>
        <c:ser>
          <c:idx val="4"/>
          <c:order val="4"/>
          <c:tx>
            <c:strRef>
              <c:f>'1999106_1'!$A$6</c:f>
              <c:strCache>
                <c:ptCount val="1"/>
                <c:pt idx="0">
                  <c:v>Eyes Diseases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'1999106_1'!$B$6:$M$6</c:f>
              <c:numCache>
                <c:formatCode>General</c:formatCode>
                <c:ptCount val="12"/>
                <c:pt idx="0">
                  <c:v>810</c:v>
                </c:pt>
                <c:pt idx="1">
                  <c:v>803</c:v>
                </c:pt>
                <c:pt idx="2">
                  <c:v>731</c:v>
                </c:pt>
                <c:pt idx="3">
                  <c:v>1085</c:v>
                </c:pt>
                <c:pt idx="4">
                  <c:v>802</c:v>
                </c:pt>
                <c:pt idx="5">
                  <c:v>857</c:v>
                </c:pt>
                <c:pt idx="6">
                  <c:v>701</c:v>
                </c:pt>
                <c:pt idx="7">
                  <c:v>1081</c:v>
                </c:pt>
                <c:pt idx="8">
                  <c:v>674</c:v>
                </c:pt>
                <c:pt idx="9">
                  <c:v>7</c:v>
                </c:pt>
                <c:pt idx="10">
                  <c:v>521</c:v>
                </c:pt>
                <c:pt idx="11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F-AF4D-B769-E9C83F13E993}"/>
            </c:ext>
          </c:extLst>
        </c:ser>
        <c:ser>
          <c:idx val="5"/>
          <c:order val="5"/>
          <c:tx>
            <c:strRef>
              <c:f>'1999106_1'!$A$7</c:f>
              <c:strCache>
                <c:ptCount val="1"/>
                <c:pt idx="0">
                  <c:v>Diseases of the Urinary 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'1999106_1'!$B$7:$M$7</c:f>
              <c:numCache>
                <c:formatCode>General</c:formatCode>
                <c:ptCount val="12"/>
                <c:pt idx="0">
                  <c:v>707</c:v>
                </c:pt>
                <c:pt idx="1">
                  <c:v>717</c:v>
                </c:pt>
                <c:pt idx="2">
                  <c:v>690</c:v>
                </c:pt>
                <c:pt idx="3">
                  <c:v>696</c:v>
                </c:pt>
                <c:pt idx="4">
                  <c:v>713</c:v>
                </c:pt>
                <c:pt idx="5">
                  <c:v>719</c:v>
                </c:pt>
                <c:pt idx="6">
                  <c:v>792</c:v>
                </c:pt>
                <c:pt idx="7">
                  <c:v>825</c:v>
                </c:pt>
                <c:pt idx="8">
                  <c:v>677</c:v>
                </c:pt>
                <c:pt idx="9">
                  <c:v>18</c:v>
                </c:pt>
                <c:pt idx="10">
                  <c:v>569</c:v>
                </c:pt>
                <c:pt idx="1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0F-AF4D-B769-E9C83F13E993}"/>
            </c:ext>
          </c:extLst>
        </c:ser>
        <c:ser>
          <c:idx val="6"/>
          <c:order val="6"/>
          <c:tx>
            <c:strRef>
              <c:f>'1999106_1'!$A$8</c:f>
              <c:strCache>
                <c:ptCount val="1"/>
                <c:pt idx="0">
                  <c:v>Tumors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'1999106_1'!$B$8:$M$8</c:f>
              <c:numCache>
                <c:formatCode>General</c:formatCode>
                <c:ptCount val="12"/>
                <c:pt idx="0">
                  <c:v>465</c:v>
                </c:pt>
                <c:pt idx="1">
                  <c:v>448</c:v>
                </c:pt>
                <c:pt idx="2">
                  <c:v>465</c:v>
                </c:pt>
                <c:pt idx="3">
                  <c:v>467</c:v>
                </c:pt>
                <c:pt idx="4">
                  <c:v>448</c:v>
                </c:pt>
                <c:pt idx="5">
                  <c:v>432</c:v>
                </c:pt>
                <c:pt idx="6">
                  <c:v>421</c:v>
                </c:pt>
                <c:pt idx="7">
                  <c:v>445</c:v>
                </c:pt>
                <c:pt idx="8">
                  <c:v>403</c:v>
                </c:pt>
                <c:pt idx="9">
                  <c:v>3</c:v>
                </c:pt>
                <c:pt idx="10">
                  <c:v>356</c:v>
                </c:pt>
                <c:pt idx="1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0F-AF4D-B769-E9C83F13E993}"/>
            </c:ext>
          </c:extLst>
        </c:ser>
        <c:ser>
          <c:idx val="7"/>
          <c:order val="7"/>
          <c:tx>
            <c:strRef>
              <c:f>'1999106_1'!$A$9</c:f>
              <c:strCache>
                <c:ptCount val="1"/>
                <c:pt idx="0">
                  <c:v>Injuries and Poisoning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'1999106_1'!$B$9:$M$9</c:f>
              <c:numCache>
                <c:formatCode>General</c:formatCode>
                <c:ptCount val="12"/>
                <c:pt idx="0">
                  <c:v>416</c:v>
                </c:pt>
                <c:pt idx="1">
                  <c:v>426</c:v>
                </c:pt>
                <c:pt idx="2">
                  <c:v>438</c:v>
                </c:pt>
                <c:pt idx="3">
                  <c:v>394</c:v>
                </c:pt>
                <c:pt idx="4">
                  <c:v>321</c:v>
                </c:pt>
                <c:pt idx="5">
                  <c:v>384</c:v>
                </c:pt>
                <c:pt idx="6">
                  <c:v>441</c:v>
                </c:pt>
                <c:pt idx="7">
                  <c:v>407</c:v>
                </c:pt>
                <c:pt idx="8">
                  <c:v>279</c:v>
                </c:pt>
                <c:pt idx="9">
                  <c:v>12</c:v>
                </c:pt>
                <c:pt idx="10">
                  <c:v>349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0F-AF4D-B769-E9C83F13E993}"/>
            </c:ext>
          </c:extLst>
        </c:ser>
        <c:ser>
          <c:idx val="8"/>
          <c:order val="8"/>
          <c:tx>
            <c:strRef>
              <c:f>'1999106_1'!$A$10</c:f>
              <c:strCache>
                <c:ptCount val="1"/>
                <c:pt idx="0">
                  <c:v>Nervous System Diseases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'1999106_1'!$B$10:$M$10</c:f>
              <c:numCache>
                <c:formatCode>General</c:formatCode>
                <c:ptCount val="12"/>
                <c:pt idx="0">
                  <c:v>340</c:v>
                </c:pt>
                <c:pt idx="1">
                  <c:v>377</c:v>
                </c:pt>
                <c:pt idx="2">
                  <c:v>379</c:v>
                </c:pt>
                <c:pt idx="3">
                  <c:v>449</c:v>
                </c:pt>
                <c:pt idx="4">
                  <c:v>441</c:v>
                </c:pt>
                <c:pt idx="5">
                  <c:v>450</c:v>
                </c:pt>
                <c:pt idx="6">
                  <c:v>444</c:v>
                </c:pt>
                <c:pt idx="7">
                  <c:v>517</c:v>
                </c:pt>
                <c:pt idx="8">
                  <c:v>371</c:v>
                </c:pt>
                <c:pt idx="9">
                  <c:v>9</c:v>
                </c:pt>
                <c:pt idx="10">
                  <c:v>282</c:v>
                </c:pt>
                <c:pt idx="1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0F-AF4D-B769-E9C83F13E993}"/>
            </c:ext>
          </c:extLst>
        </c:ser>
        <c:ser>
          <c:idx val="9"/>
          <c:order val="9"/>
          <c:tx>
            <c:strRef>
              <c:f>'1999106_1'!$A$11</c:f>
              <c:strCache>
                <c:ptCount val="1"/>
                <c:pt idx="0">
                  <c:v>Diseases of the Endocrine System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'1999106_1'!$B$11:$M$11</c:f>
              <c:numCache>
                <c:formatCode>General</c:formatCode>
                <c:ptCount val="12"/>
                <c:pt idx="0">
                  <c:v>340</c:v>
                </c:pt>
                <c:pt idx="1">
                  <c:v>325</c:v>
                </c:pt>
                <c:pt idx="2">
                  <c:v>293</c:v>
                </c:pt>
                <c:pt idx="3">
                  <c:v>354</c:v>
                </c:pt>
                <c:pt idx="4">
                  <c:v>320</c:v>
                </c:pt>
                <c:pt idx="5">
                  <c:v>287</c:v>
                </c:pt>
                <c:pt idx="6">
                  <c:v>316</c:v>
                </c:pt>
                <c:pt idx="7">
                  <c:v>356</c:v>
                </c:pt>
                <c:pt idx="8">
                  <c:v>260</c:v>
                </c:pt>
                <c:pt idx="9">
                  <c:v>0</c:v>
                </c:pt>
                <c:pt idx="10">
                  <c:v>150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0F-AF4D-B769-E9C83F13E993}"/>
            </c:ext>
          </c:extLst>
        </c:ser>
        <c:ser>
          <c:idx val="10"/>
          <c:order val="10"/>
          <c:tx>
            <c:strRef>
              <c:f>'1999106_1'!$A$12</c:f>
              <c:strCache>
                <c:ptCount val="1"/>
                <c:pt idx="0">
                  <c:v>Diseases of the Musculoskeletal System and Connective Tissue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'1999106_1'!$B$12:$M$12</c:f>
              <c:numCache>
                <c:formatCode>General</c:formatCode>
                <c:ptCount val="12"/>
                <c:pt idx="0">
                  <c:v>313</c:v>
                </c:pt>
                <c:pt idx="1">
                  <c:v>312</c:v>
                </c:pt>
                <c:pt idx="2">
                  <c:v>329</c:v>
                </c:pt>
                <c:pt idx="3">
                  <c:v>345</c:v>
                </c:pt>
                <c:pt idx="4">
                  <c:v>357</c:v>
                </c:pt>
                <c:pt idx="5">
                  <c:v>348</c:v>
                </c:pt>
                <c:pt idx="6">
                  <c:v>329</c:v>
                </c:pt>
                <c:pt idx="7">
                  <c:v>367</c:v>
                </c:pt>
                <c:pt idx="8">
                  <c:v>286</c:v>
                </c:pt>
                <c:pt idx="9">
                  <c:v>6</c:v>
                </c:pt>
                <c:pt idx="10">
                  <c:v>193</c:v>
                </c:pt>
                <c:pt idx="11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0F-AF4D-B769-E9C83F13E993}"/>
            </c:ext>
          </c:extLst>
        </c:ser>
        <c:ser>
          <c:idx val="11"/>
          <c:order val="11"/>
          <c:tx>
            <c:strRef>
              <c:f>'1999106_1'!$A$13</c:f>
              <c:strCache>
                <c:ptCount val="1"/>
                <c:pt idx="0">
                  <c:v>Skin Diseases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'1999106_1'!$B$13:$M$13</c:f>
              <c:numCache>
                <c:formatCode>General</c:formatCode>
                <c:ptCount val="12"/>
                <c:pt idx="0">
                  <c:v>135</c:v>
                </c:pt>
                <c:pt idx="1">
                  <c:v>137</c:v>
                </c:pt>
                <c:pt idx="2">
                  <c:v>205</c:v>
                </c:pt>
                <c:pt idx="3">
                  <c:v>165</c:v>
                </c:pt>
                <c:pt idx="4">
                  <c:v>166</c:v>
                </c:pt>
                <c:pt idx="5">
                  <c:v>153</c:v>
                </c:pt>
                <c:pt idx="6">
                  <c:v>184</c:v>
                </c:pt>
                <c:pt idx="7">
                  <c:v>153</c:v>
                </c:pt>
                <c:pt idx="8">
                  <c:v>118</c:v>
                </c:pt>
                <c:pt idx="9">
                  <c:v>2</c:v>
                </c:pt>
                <c:pt idx="10">
                  <c:v>131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0F-AF4D-B769-E9C83F13E993}"/>
            </c:ext>
          </c:extLst>
        </c:ser>
        <c:ser>
          <c:idx val="12"/>
          <c:order val="12"/>
          <c:tx>
            <c:strRef>
              <c:f>'1999106_1'!$A$14</c:f>
              <c:strCache>
                <c:ptCount val="1"/>
                <c:pt idx="0">
                  <c:v>Certain States Occurring in the Perinatal Period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'1999106_1'!$B$1:$M$1</c:f>
              <c:strCache>
                <c:ptCount val="12"/>
                <c:pt idx="0">
                  <c:v>Q12018</c:v>
                </c:pt>
                <c:pt idx="1">
                  <c:v>Q22018</c:v>
                </c:pt>
                <c:pt idx="2">
                  <c:v>Q32018</c:v>
                </c:pt>
                <c:pt idx="3">
                  <c:v>Q42018</c:v>
                </c:pt>
                <c:pt idx="4">
                  <c:v>Q12019</c:v>
                </c:pt>
                <c:pt idx="5">
                  <c:v>Q22019</c:v>
                </c:pt>
                <c:pt idx="6">
                  <c:v>Q32019</c:v>
                </c:pt>
                <c:pt idx="7">
                  <c:v>Q42019</c:v>
                </c:pt>
                <c:pt idx="8">
                  <c:v>Q12020</c:v>
                </c:pt>
                <c:pt idx="9">
                  <c:v>Q22020</c:v>
                </c:pt>
                <c:pt idx="10">
                  <c:v>Q32020</c:v>
                </c:pt>
                <c:pt idx="11">
                  <c:v>Q42020</c:v>
                </c:pt>
              </c:strCache>
            </c:strRef>
          </c:cat>
          <c:val>
            <c:numRef>
              <c:f>'1999106_1'!$B$14:$M$14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87</c:v>
                </c:pt>
                <c:pt idx="4">
                  <c:v>219</c:v>
                </c:pt>
                <c:pt idx="5">
                  <c:v>249</c:v>
                </c:pt>
                <c:pt idx="6">
                  <c:v>286</c:v>
                </c:pt>
                <c:pt idx="7">
                  <c:v>270</c:v>
                </c:pt>
                <c:pt idx="8">
                  <c:v>243</c:v>
                </c:pt>
                <c:pt idx="9">
                  <c:v>315</c:v>
                </c:pt>
                <c:pt idx="10">
                  <c:v>245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0F-AF4D-B769-E9C83F13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38192"/>
        <c:axId val="872848944"/>
      </c:lineChart>
      <c:catAx>
        <c:axId val="874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48944"/>
        <c:crosses val="autoZero"/>
        <c:auto val="1"/>
        <c:lblAlgn val="ctr"/>
        <c:lblOffset val="100"/>
        <c:noMultiLvlLbl val="0"/>
      </c:catAx>
      <c:valAx>
        <c:axId val="872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89150581840975E-3"/>
          <c:y val="0.77258623731096754"/>
          <c:w val="0.98820720971825404"/>
          <c:h val="0.21302532193659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Angina pectoris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Sheet3!$B$2:$M$2</c:f>
              <c:numCache>
                <c:formatCode>General</c:formatCode>
                <c:ptCount val="12"/>
                <c:pt idx="0">
                  <c:v>328</c:v>
                </c:pt>
                <c:pt idx="1">
                  <c:v>269</c:v>
                </c:pt>
                <c:pt idx="2">
                  <c:v>200</c:v>
                </c:pt>
                <c:pt idx="3">
                  <c:v>302</c:v>
                </c:pt>
                <c:pt idx="4">
                  <c:v>291</c:v>
                </c:pt>
                <c:pt idx="5">
                  <c:v>289</c:v>
                </c:pt>
                <c:pt idx="6">
                  <c:v>242</c:v>
                </c:pt>
                <c:pt idx="7">
                  <c:v>292</c:v>
                </c:pt>
                <c:pt idx="8">
                  <c:v>259</c:v>
                </c:pt>
                <c:pt idx="9">
                  <c:v>3</c:v>
                </c:pt>
                <c:pt idx="10">
                  <c:v>150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8-3D49-B94A-C79BCA0B024D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Acute myocardial infarction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Sheet3!$B$3:$M$3</c:f>
              <c:numCache>
                <c:formatCode>General</c:formatCode>
                <c:ptCount val="12"/>
                <c:pt idx="0">
                  <c:v>68</c:v>
                </c:pt>
                <c:pt idx="1">
                  <c:v>84</c:v>
                </c:pt>
                <c:pt idx="2">
                  <c:v>75</c:v>
                </c:pt>
                <c:pt idx="3">
                  <c:v>85</c:v>
                </c:pt>
                <c:pt idx="4">
                  <c:v>69</c:v>
                </c:pt>
                <c:pt idx="5">
                  <c:v>67</c:v>
                </c:pt>
                <c:pt idx="6">
                  <c:v>93</c:v>
                </c:pt>
                <c:pt idx="7">
                  <c:v>93</c:v>
                </c:pt>
                <c:pt idx="8">
                  <c:v>97</c:v>
                </c:pt>
                <c:pt idx="9">
                  <c:v>104</c:v>
                </c:pt>
                <c:pt idx="10">
                  <c:v>74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8-3D49-B94A-C79BCA0B024D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Cerebral infarction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Sheet3!$B$4:$M$4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41</c:v>
                </c:pt>
                <c:pt idx="3">
                  <c:v>31</c:v>
                </c:pt>
                <c:pt idx="4">
                  <c:v>44</c:v>
                </c:pt>
                <c:pt idx="5">
                  <c:v>31</c:v>
                </c:pt>
                <c:pt idx="6">
                  <c:v>39</c:v>
                </c:pt>
                <c:pt idx="7">
                  <c:v>49</c:v>
                </c:pt>
                <c:pt idx="8">
                  <c:v>42</c:v>
                </c:pt>
                <c:pt idx="9">
                  <c:v>38</c:v>
                </c:pt>
                <c:pt idx="10">
                  <c:v>59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8-3D49-B94A-C79BCA0B024D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Atherosclerosis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Sheet3!$B$5:$M$5</c:f>
              <c:numCache>
                <c:formatCode>General</c:formatCode>
                <c:ptCount val="12"/>
                <c:pt idx="0">
                  <c:v>112</c:v>
                </c:pt>
                <c:pt idx="1">
                  <c:v>126</c:v>
                </c:pt>
                <c:pt idx="2">
                  <c:v>105</c:v>
                </c:pt>
                <c:pt idx="3">
                  <c:v>114</c:v>
                </c:pt>
                <c:pt idx="4">
                  <c:v>107</c:v>
                </c:pt>
                <c:pt idx="5">
                  <c:v>116</c:v>
                </c:pt>
                <c:pt idx="6">
                  <c:v>127</c:v>
                </c:pt>
                <c:pt idx="7">
                  <c:v>110</c:v>
                </c:pt>
                <c:pt idx="8">
                  <c:v>95</c:v>
                </c:pt>
                <c:pt idx="9">
                  <c:v>3</c:v>
                </c:pt>
                <c:pt idx="10">
                  <c:v>89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8-3D49-B94A-C79BCA0B024D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Varicose veins of the lower extremities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Sheet3!$B$6:$M$6</c:f>
              <c:numCache>
                <c:formatCode>General</c:formatCode>
                <c:ptCount val="12"/>
                <c:pt idx="0">
                  <c:v>135</c:v>
                </c:pt>
                <c:pt idx="1">
                  <c:v>87</c:v>
                </c:pt>
                <c:pt idx="2">
                  <c:v>47</c:v>
                </c:pt>
                <c:pt idx="3">
                  <c:v>119</c:v>
                </c:pt>
                <c:pt idx="4">
                  <c:v>144</c:v>
                </c:pt>
                <c:pt idx="5">
                  <c:v>82</c:v>
                </c:pt>
                <c:pt idx="6">
                  <c:v>69</c:v>
                </c:pt>
                <c:pt idx="7">
                  <c:v>109</c:v>
                </c:pt>
                <c:pt idx="8">
                  <c:v>123</c:v>
                </c:pt>
                <c:pt idx="9">
                  <c:v>2</c:v>
                </c:pt>
                <c:pt idx="10">
                  <c:v>48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8-3D49-B94A-C79BCA0B024D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Hemorrhoids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Sheet3!$B$7:$M$7</c:f>
              <c:numCache>
                <c:formatCode>General</c:formatCode>
                <c:ptCount val="12"/>
                <c:pt idx="0">
                  <c:v>48</c:v>
                </c:pt>
                <c:pt idx="1">
                  <c:v>42</c:v>
                </c:pt>
                <c:pt idx="2">
                  <c:v>47</c:v>
                </c:pt>
                <c:pt idx="3">
                  <c:v>55</c:v>
                </c:pt>
                <c:pt idx="4">
                  <c:v>58</c:v>
                </c:pt>
                <c:pt idx="5">
                  <c:v>45</c:v>
                </c:pt>
                <c:pt idx="6">
                  <c:v>45</c:v>
                </c:pt>
                <c:pt idx="7">
                  <c:v>53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8-3D49-B94A-C79BCA0B024D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Sheet3!$B$8:$M$8</c:f>
              <c:numCache>
                <c:formatCode>General</c:formatCode>
                <c:ptCount val="12"/>
                <c:pt idx="0">
                  <c:v>1191</c:v>
                </c:pt>
                <c:pt idx="1">
                  <c:v>1125</c:v>
                </c:pt>
                <c:pt idx="2">
                  <c:v>916</c:v>
                </c:pt>
                <c:pt idx="3">
                  <c:v>1196</c:v>
                </c:pt>
                <c:pt idx="4">
                  <c:v>1142</c:v>
                </c:pt>
                <c:pt idx="5">
                  <c:v>976</c:v>
                </c:pt>
                <c:pt idx="6">
                  <c:v>965</c:v>
                </c:pt>
                <c:pt idx="7">
                  <c:v>1094</c:v>
                </c:pt>
                <c:pt idx="8">
                  <c:v>1035</c:v>
                </c:pt>
                <c:pt idx="9">
                  <c:v>249</c:v>
                </c:pt>
                <c:pt idx="10">
                  <c:v>680</c:v>
                </c:pt>
                <c:pt idx="1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58-3D49-B94A-C79BCA0B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07872"/>
        <c:axId val="873246816"/>
      </c:areaChart>
      <c:dateAx>
        <c:axId val="8748078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6816"/>
        <c:crosses val="autoZero"/>
        <c:auto val="1"/>
        <c:lblOffset val="100"/>
        <c:baseTimeUnit val="months"/>
      </c:dateAx>
      <c:valAx>
        <c:axId val="8732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1182060660268E-2"/>
          <c:y val="0.83565994319203252"/>
          <c:w val="0.9789088179393397"/>
          <c:h val="0.15064142667098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Angina pectoris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Sheet3!$B$2:$M$2</c:f>
              <c:numCache>
                <c:formatCode>General</c:formatCode>
                <c:ptCount val="12"/>
                <c:pt idx="0">
                  <c:v>328</c:v>
                </c:pt>
                <c:pt idx="1">
                  <c:v>269</c:v>
                </c:pt>
                <c:pt idx="2">
                  <c:v>200</c:v>
                </c:pt>
                <c:pt idx="3">
                  <c:v>302</c:v>
                </c:pt>
                <c:pt idx="4">
                  <c:v>291</c:v>
                </c:pt>
                <c:pt idx="5">
                  <c:v>289</c:v>
                </c:pt>
                <c:pt idx="6">
                  <c:v>242</c:v>
                </c:pt>
                <c:pt idx="7">
                  <c:v>292</c:v>
                </c:pt>
                <c:pt idx="8">
                  <c:v>259</c:v>
                </c:pt>
                <c:pt idx="9">
                  <c:v>3</c:v>
                </c:pt>
                <c:pt idx="10">
                  <c:v>150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2-D74E-91B3-D39925CB3118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Acute myocardial infarction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Sheet3!$B$3:$M$3</c:f>
              <c:numCache>
                <c:formatCode>General</c:formatCode>
                <c:ptCount val="12"/>
                <c:pt idx="0">
                  <c:v>68</c:v>
                </c:pt>
                <c:pt idx="1">
                  <c:v>84</c:v>
                </c:pt>
                <c:pt idx="2">
                  <c:v>75</c:v>
                </c:pt>
                <c:pt idx="3">
                  <c:v>85</c:v>
                </c:pt>
                <c:pt idx="4">
                  <c:v>69</c:v>
                </c:pt>
                <c:pt idx="5">
                  <c:v>67</c:v>
                </c:pt>
                <c:pt idx="6">
                  <c:v>93</c:v>
                </c:pt>
                <c:pt idx="7">
                  <c:v>93</c:v>
                </c:pt>
                <c:pt idx="8">
                  <c:v>97</c:v>
                </c:pt>
                <c:pt idx="9">
                  <c:v>104</c:v>
                </c:pt>
                <c:pt idx="10">
                  <c:v>74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2-D74E-91B3-D39925CB3118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Cerebral infarction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Sheet3!$B$4:$M$4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41</c:v>
                </c:pt>
                <c:pt idx="3">
                  <c:v>31</c:v>
                </c:pt>
                <c:pt idx="4">
                  <c:v>44</c:v>
                </c:pt>
                <c:pt idx="5">
                  <c:v>31</c:v>
                </c:pt>
                <c:pt idx="6">
                  <c:v>39</c:v>
                </c:pt>
                <c:pt idx="7">
                  <c:v>49</c:v>
                </c:pt>
                <c:pt idx="8">
                  <c:v>42</c:v>
                </c:pt>
                <c:pt idx="9">
                  <c:v>38</c:v>
                </c:pt>
                <c:pt idx="10">
                  <c:v>59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2-D74E-91B3-D39925CB3118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Atherosclerosis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Sheet3!$B$5:$M$5</c:f>
              <c:numCache>
                <c:formatCode>General</c:formatCode>
                <c:ptCount val="12"/>
                <c:pt idx="0">
                  <c:v>112</c:v>
                </c:pt>
                <c:pt idx="1">
                  <c:v>126</c:v>
                </c:pt>
                <c:pt idx="2">
                  <c:v>105</c:v>
                </c:pt>
                <c:pt idx="3">
                  <c:v>114</c:v>
                </c:pt>
                <c:pt idx="4">
                  <c:v>107</c:v>
                </c:pt>
                <c:pt idx="5">
                  <c:v>116</c:v>
                </c:pt>
                <c:pt idx="6">
                  <c:v>127</c:v>
                </c:pt>
                <c:pt idx="7">
                  <c:v>110</c:v>
                </c:pt>
                <c:pt idx="8">
                  <c:v>95</c:v>
                </c:pt>
                <c:pt idx="9">
                  <c:v>3</c:v>
                </c:pt>
                <c:pt idx="10">
                  <c:v>89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2-D74E-91B3-D39925CB3118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Varicose veins of the lower extremities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Sheet3!$B$6:$M$6</c:f>
              <c:numCache>
                <c:formatCode>General</c:formatCode>
                <c:ptCount val="12"/>
                <c:pt idx="0">
                  <c:v>135</c:v>
                </c:pt>
                <c:pt idx="1">
                  <c:v>87</c:v>
                </c:pt>
                <c:pt idx="2">
                  <c:v>47</c:v>
                </c:pt>
                <c:pt idx="3">
                  <c:v>119</c:v>
                </c:pt>
                <c:pt idx="4">
                  <c:v>144</c:v>
                </c:pt>
                <c:pt idx="5">
                  <c:v>82</c:v>
                </c:pt>
                <c:pt idx="6">
                  <c:v>69</c:v>
                </c:pt>
                <c:pt idx="7">
                  <c:v>109</c:v>
                </c:pt>
                <c:pt idx="8">
                  <c:v>123</c:v>
                </c:pt>
                <c:pt idx="9">
                  <c:v>2</c:v>
                </c:pt>
                <c:pt idx="10">
                  <c:v>48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2-D74E-91B3-D39925CB3118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Hemorrhoids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Sheet3!$B$1:$M$1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Sheet3!$B$7:$M$7</c:f>
              <c:numCache>
                <c:formatCode>General</c:formatCode>
                <c:ptCount val="12"/>
                <c:pt idx="0">
                  <c:v>48</c:v>
                </c:pt>
                <c:pt idx="1">
                  <c:v>42</c:v>
                </c:pt>
                <c:pt idx="2">
                  <c:v>47</c:v>
                </c:pt>
                <c:pt idx="3">
                  <c:v>55</c:v>
                </c:pt>
                <c:pt idx="4">
                  <c:v>58</c:v>
                </c:pt>
                <c:pt idx="5">
                  <c:v>45</c:v>
                </c:pt>
                <c:pt idx="6">
                  <c:v>45</c:v>
                </c:pt>
                <c:pt idx="7">
                  <c:v>53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2-D74E-91B3-D39925CB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44320"/>
        <c:axId val="879167776"/>
      </c:areaChart>
      <c:dateAx>
        <c:axId val="877044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7776"/>
        <c:crosses val="autoZero"/>
        <c:auto val="1"/>
        <c:lblOffset val="100"/>
        <c:baseTimeUnit val="months"/>
      </c:dateAx>
      <c:valAx>
        <c:axId val="8791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12664400556476E-2"/>
          <c:y val="0.9234893831399037"/>
          <c:w val="0.90565408832092709"/>
          <c:h val="6.147311266186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_xlchart.v1.32</cx:f>
      </cx:numDim>
    </cx:data>
  </cx:chartData>
  <cx:chart>
    <cx:plotArea>
      <cx:plotAreaRegion>
        <cx:series layoutId="treemap" uniqueId="{C67FCD41-4C1A-EE4E-9780-F7DA586459EB}">
          <cx:tx>
            <cx:txData>
              <cx:f>_xlchart.v1.31</cx:f>
              <cx:v>Q32020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2317750</xdr:colOff>
      <xdr:row>30</xdr:row>
      <xdr:rowOff>63500</xdr:rowOff>
    </xdr:from>
    <xdr:to>
      <xdr:col>15</xdr:col>
      <xdr:colOff>114300</xdr:colOff>
      <xdr:row>62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96870-67EB-CD4C-BE92-7216F8902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11</xdr:row>
      <xdr:rowOff>25400</xdr:rowOff>
    </xdr:from>
    <xdr:to>
      <xdr:col>16</xdr:col>
      <xdr:colOff>76200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5DF9F-45D7-064B-88F0-8860DD32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25400</xdr:rowOff>
    </xdr:from>
    <xdr:to>
      <xdr:col>14</xdr:col>
      <xdr:colOff>152400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A2F13-EE03-2F4F-9455-9A8D3142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139700</xdr:rowOff>
    </xdr:from>
    <xdr:to>
      <xdr:col>6</xdr:col>
      <xdr:colOff>736600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38E59-B2F9-CE41-8D25-A2FB056D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15</xdr:row>
      <xdr:rowOff>127000</xdr:rowOff>
    </xdr:from>
    <xdr:to>
      <xdr:col>23</xdr:col>
      <xdr:colOff>139700</xdr:colOff>
      <xdr:row>43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1C08CC-BBBF-8442-9A33-1A1FA1365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9400" y="2984500"/>
              <a:ext cx="7035800" cy="524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812800</xdr:colOff>
      <xdr:row>9</xdr:row>
      <xdr:rowOff>101600</xdr:rowOff>
    </xdr:from>
    <xdr:to>
      <xdr:col>16</xdr:col>
      <xdr:colOff>609600</xdr:colOff>
      <xdr:row>37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91EE6-62CE-CB42-8F3B-F17EA2ED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30" workbookViewId="0">
      <selection activeCell="B46" sqref="B46"/>
    </sheetView>
  </sheetViews>
  <sheetFormatPr baseColWidth="10" defaultColWidth="8.83203125" defaultRowHeight="15" x14ac:dyDescent="0.2"/>
  <cols>
    <col min="2" max="2" width="39.83203125" customWidth="1"/>
  </cols>
  <sheetData>
    <row r="1" spans="1:14" x14ac:dyDescent="0.2">
      <c r="A1" s="1" t="s">
        <v>0</v>
      </c>
      <c r="B1" s="1" t="s">
        <v>1</v>
      </c>
      <c r="C1" s="4" t="s">
        <v>525</v>
      </c>
      <c r="D1" s="4" t="s">
        <v>526</v>
      </c>
      <c r="E1" s="4" t="s">
        <v>527</v>
      </c>
      <c r="F1" s="4" t="s">
        <v>528</v>
      </c>
      <c r="G1" s="4" t="s">
        <v>529</v>
      </c>
      <c r="H1" s="4" t="s">
        <v>530</v>
      </c>
      <c r="I1" s="4" t="s">
        <v>531</v>
      </c>
      <c r="J1" s="4" t="s">
        <v>532</v>
      </c>
      <c r="K1" s="4" t="s">
        <v>533</v>
      </c>
      <c r="L1" s="4" t="s">
        <v>534</v>
      </c>
      <c r="M1" s="4" t="s">
        <v>535</v>
      </c>
      <c r="N1" s="4" t="s">
        <v>536</v>
      </c>
    </row>
    <row r="2" spans="1:14" x14ac:dyDescent="0.2">
      <c r="A2" s="1" t="s">
        <v>2</v>
      </c>
      <c r="B2" s="7" t="str">
        <f>VLOOKUP($A2,'1999106'!$A$2:$B$22,2, FALSE)</f>
        <v>ДЕЯКІ ІНФЕКЦІЙНІ ТА ПАРАЗИТАРНІ ХВОРОБИ</v>
      </c>
      <c r="C2" s="3">
        <v>4</v>
      </c>
      <c r="D2" s="3">
        <v>7</v>
      </c>
      <c r="E2" s="3">
        <v>8</v>
      </c>
      <c r="F2" s="3">
        <v>6</v>
      </c>
      <c r="G2" s="3">
        <v>4</v>
      </c>
      <c r="H2" s="3">
        <v>7</v>
      </c>
      <c r="I2" s="3">
        <v>7</v>
      </c>
      <c r="J2" s="3">
        <v>3</v>
      </c>
      <c r="K2" s="3">
        <v>5</v>
      </c>
      <c r="L2" s="26">
        <v>0</v>
      </c>
      <c r="M2" s="3">
        <v>0</v>
      </c>
      <c r="N2" s="3">
        <v>0</v>
      </c>
    </row>
    <row r="3" spans="1:14" x14ac:dyDescent="0.2">
      <c r="A3" s="1" t="s">
        <v>3</v>
      </c>
      <c r="B3" s="7" t="str">
        <f>VLOOKUP($A3,'1999106'!$A$2:$B$22,2, FALSE)</f>
        <v>НОВОУТВОРЕННЯ</v>
      </c>
      <c r="C3" s="3">
        <v>34</v>
      </c>
      <c r="D3" s="3">
        <v>31</v>
      </c>
      <c r="E3" s="3">
        <v>30</v>
      </c>
      <c r="F3" s="3">
        <v>34</v>
      </c>
      <c r="G3" s="3">
        <v>42</v>
      </c>
      <c r="H3" s="3">
        <v>43</v>
      </c>
      <c r="I3" s="3">
        <v>36</v>
      </c>
      <c r="J3" s="3">
        <v>59</v>
      </c>
      <c r="K3" s="3">
        <v>39</v>
      </c>
      <c r="L3" s="26">
        <v>0</v>
      </c>
      <c r="M3" s="3">
        <v>0</v>
      </c>
      <c r="N3" s="3">
        <v>8</v>
      </c>
    </row>
    <row r="4" spans="1:14" x14ac:dyDescent="0.2">
      <c r="A4" s="1" t="s">
        <v>4</v>
      </c>
      <c r="B4" s="7" t="str">
        <f>VLOOKUP($A4,'1999106'!$A$2:$B$22,2, FALSE)</f>
        <v>ХВОРОБИ КРОВІ І КРОВОТВОРНИХ ОРГАНІВ</v>
      </c>
      <c r="C4" s="3">
        <v>3</v>
      </c>
      <c r="D4" s="3">
        <v>6</v>
      </c>
      <c r="E4" s="3">
        <v>1</v>
      </c>
      <c r="F4" s="3">
        <v>0</v>
      </c>
      <c r="G4" s="3">
        <v>3</v>
      </c>
      <c r="H4" s="3">
        <v>4</v>
      </c>
      <c r="I4" s="3">
        <v>13</v>
      </c>
      <c r="J4" s="3">
        <v>11</v>
      </c>
      <c r="K4" s="3">
        <v>6</v>
      </c>
      <c r="L4" s="26">
        <v>0</v>
      </c>
      <c r="M4" s="3">
        <v>0</v>
      </c>
      <c r="N4" s="3">
        <v>0</v>
      </c>
    </row>
    <row r="5" spans="1:14" x14ac:dyDescent="0.2">
      <c r="A5" s="1" t="s">
        <v>5</v>
      </c>
      <c r="B5" s="7" t="str">
        <f>VLOOKUP($A5,'1999106'!$A$2:$B$22,2, FALSE)</f>
        <v>ХВОРОБИ ЕНДОКРИННОЇ СИСТЕМИ</v>
      </c>
      <c r="C5" s="3">
        <v>6</v>
      </c>
      <c r="D5" s="3">
        <v>12</v>
      </c>
      <c r="E5" s="3">
        <v>24</v>
      </c>
      <c r="F5" s="3">
        <v>18</v>
      </c>
      <c r="G5" s="3">
        <v>5</v>
      </c>
      <c r="H5" s="3">
        <v>13</v>
      </c>
      <c r="I5" s="3">
        <v>20</v>
      </c>
      <c r="J5" s="3">
        <v>24</v>
      </c>
      <c r="K5" s="3">
        <v>8</v>
      </c>
      <c r="L5" s="26">
        <v>0</v>
      </c>
      <c r="M5" s="3">
        <v>0</v>
      </c>
      <c r="N5" s="3">
        <v>2</v>
      </c>
    </row>
    <row r="6" spans="1:14" x14ac:dyDescent="0.2">
      <c r="A6" s="1" t="s">
        <v>6</v>
      </c>
      <c r="B6" s="7" t="str">
        <f>VLOOKUP($A6,'1999106'!$A$2:$B$22,2, FALSE)</f>
        <v>РОЗЛАДИ ПСИХІКИ ТА ПОВЕДІНКИ</v>
      </c>
      <c r="C6" s="3">
        <v>4</v>
      </c>
      <c r="D6" s="3">
        <v>3</v>
      </c>
      <c r="E6" s="3">
        <v>2</v>
      </c>
      <c r="F6" s="3">
        <v>0</v>
      </c>
      <c r="G6" s="3">
        <v>0</v>
      </c>
      <c r="H6" s="3">
        <v>2</v>
      </c>
      <c r="I6" s="3">
        <v>0</v>
      </c>
      <c r="J6" s="3">
        <v>2</v>
      </c>
      <c r="K6" s="3">
        <v>3</v>
      </c>
      <c r="L6" s="26">
        <v>0</v>
      </c>
      <c r="M6" s="3">
        <v>0</v>
      </c>
      <c r="N6" s="3">
        <v>0</v>
      </c>
    </row>
    <row r="7" spans="1:14" x14ac:dyDescent="0.2">
      <c r="A7" s="1" t="s">
        <v>7</v>
      </c>
      <c r="B7" s="7" t="str">
        <f>VLOOKUP($A7,'1999106'!$A$2:$B$22,2, FALSE)</f>
        <v>ХВОРОБИ НЕРВОВОЇ СИСТЕМИ</v>
      </c>
      <c r="C7" s="3">
        <v>87</v>
      </c>
      <c r="D7" s="3">
        <v>101</v>
      </c>
      <c r="E7" s="3">
        <v>90</v>
      </c>
      <c r="F7" s="3">
        <v>90</v>
      </c>
      <c r="G7" s="3">
        <v>94</v>
      </c>
      <c r="H7" s="3">
        <v>148</v>
      </c>
      <c r="I7" s="3">
        <v>246</v>
      </c>
      <c r="J7" s="3">
        <v>205</v>
      </c>
      <c r="K7" s="3">
        <v>167</v>
      </c>
      <c r="L7" s="26">
        <v>0</v>
      </c>
      <c r="M7" s="3">
        <v>0</v>
      </c>
      <c r="N7" s="3">
        <v>2</v>
      </c>
    </row>
    <row r="8" spans="1:14" x14ac:dyDescent="0.2">
      <c r="A8" s="1" t="s">
        <v>8</v>
      </c>
      <c r="B8" s="7" t="str">
        <f>VLOOKUP($A8,'1999106'!$A$2:$B$22,2, FALSE)</f>
        <v>ХВОРОБИ ВУХА ТА СОСКОПОДІБНОГО АПАРАТУ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13</v>
      </c>
      <c r="I8" s="3">
        <v>8</v>
      </c>
      <c r="J8" s="3">
        <v>12</v>
      </c>
      <c r="K8" s="3">
        <v>5</v>
      </c>
      <c r="L8" s="26">
        <v>0</v>
      </c>
      <c r="M8" s="3">
        <v>0</v>
      </c>
      <c r="N8" s="3">
        <v>0</v>
      </c>
    </row>
    <row r="9" spans="1:14" x14ac:dyDescent="0.2">
      <c r="A9" s="1" t="s">
        <v>9</v>
      </c>
      <c r="B9" s="7" t="str">
        <f>VLOOKUP($A9,'1999106'!$A$2:$B$22,2, FALSE)</f>
        <v>ХВОРОБИ СИСТЕМИ КРОВООБІГУ</v>
      </c>
      <c r="C9" s="3">
        <v>637</v>
      </c>
      <c r="D9" s="3">
        <v>454</v>
      </c>
      <c r="E9" s="3">
        <v>419</v>
      </c>
      <c r="F9" s="3">
        <v>489</v>
      </c>
      <c r="G9" s="3">
        <v>550</v>
      </c>
      <c r="H9" s="3">
        <v>468</v>
      </c>
      <c r="I9" s="3">
        <v>446</v>
      </c>
      <c r="J9" s="3">
        <v>559</v>
      </c>
      <c r="K9" s="3">
        <v>298</v>
      </c>
      <c r="L9" s="26">
        <v>0</v>
      </c>
      <c r="M9" s="3">
        <v>0</v>
      </c>
      <c r="N9" s="3">
        <v>13</v>
      </c>
    </row>
    <row r="10" spans="1:14" x14ac:dyDescent="0.2">
      <c r="A10" s="1" t="s">
        <v>10</v>
      </c>
      <c r="B10" s="7" t="str">
        <f>VLOOKUP($A10,'1999106'!$A$2:$B$22,2, FALSE)</f>
        <v>ХВОРОБИ ДИХАЛЬНОЇ СИСТЕМИ</v>
      </c>
      <c r="C10" s="3">
        <v>300</v>
      </c>
      <c r="D10" s="3">
        <v>112</v>
      </c>
      <c r="E10" s="3">
        <v>68</v>
      </c>
      <c r="F10" s="3">
        <v>177</v>
      </c>
      <c r="G10" s="3">
        <v>173</v>
      </c>
      <c r="H10" s="3">
        <v>95</v>
      </c>
      <c r="I10" s="3">
        <v>93</v>
      </c>
      <c r="J10" s="3">
        <v>137</v>
      </c>
      <c r="K10" s="3">
        <v>164</v>
      </c>
      <c r="L10" s="26">
        <v>0</v>
      </c>
      <c r="M10" s="3">
        <v>0</v>
      </c>
      <c r="N10" s="3">
        <v>289</v>
      </c>
    </row>
    <row r="11" spans="1:14" x14ac:dyDescent="0.2">
      <c r="A11" s="1" t="s">
        <v>11</v>
      </c>
      <c r="B11" s="7" t="str">
        <f>VLOOKUP($A11,'1999106'!$A$2:$B$22,2, FALSE)</f>
        <v>ХВОРОБИ ОРГАНІВ ТРАВЛЕННЯ</v>
      </c>
      <c r="C11" s="3">
        <v>287</v>
      </c>
      <c r="D11" s="3">
        <v>231</v>
      </c>
      <c r="E11" s="3">
        <v>212</v>
      </c>
      <c r="F11" s="3">
        <v>258</v>
      </c>
      <c r="G11" s="3">
        <v>252</v>
      </c>
      <c r="H11" s="3">
        <v>266</v>
      </c>
      <c r="I11" s="3">
        <v>251</v>
      </c>
      <c r="J11" s="3">
        <v>327</v>
      </c>
      <c r="K11" s="3">
        <v>235</v>
      </c>
      <c r="L11" s="26">
        <v>0</v>
      </c>
      <c r="M11" s="3">
        <v>0</v>
      </c>
      <c r="N11" s="3">
        <v>34</v>
      </c>
    </row>
    <row r="12" spans="1:14" x14ac:dyDescent="0.2">
      <c r="A12" s="1" t="s">
        <v>12</v>
      </c>
      <c r="B12" s="7" t="str">
        <f>VLOOKUP($A12,'1999106'!$A$2:$B$22,2, FALSE)</f>
        <v>ХВОРОБИ ШКІРИ ТА ПІДКІРНОЇ КЛІТКОВИНИ</v>
      </c>
      <c r="C12" s="3">
        <v>38</v>
      </c>
      <c r="D12" s="3">
        <v>30</v>
      </c>
      <c r="E12" s="3">
        <v>25</v>
      </c>
      <c r="F12" s="3">
        <v>31</v>
      </c>
      <c r="G12" s="3">
        <v>38</v>
      </c>
      <c r="H12" s="3">
        <v>47</v>
      </c>
      <c r="I12" s="3">
        <v>56</v>
      </c>
      <c r="J12" s="3">
        <v>43</v>
      </c>
      <c r="K12" s="3">
        <v>42</v>
      </c>
      <c r="L12" s="26">
        <v>0</v>
      </c>
      <c r="M12" s="3">
        <v>0</v>
      </c>
      <c r="N12" s="3">
        <v>2</v>
      </c>
    </row>
    <row r="13" spans="1:14" x14ac:dyDescent="0.2">
      <c r="A13" s="1" t="s">
        <v>13</v>
      </c>
      <c r="B13" s="7" t="str">
        <f>VLOOKUP($A13,'1999106'!$A$2:$B$22,2, FALSE)</f>
        <v>ВОРОБИ КІСТКОВО-М`ЯЗОВОЇ С-МИ І СПОЛУЧНИХ ТКАНИН</v>
      </c>
      <c r="C13" s="3">
        <v>323</v>
      </c>
      <c r="D13" s="3">
        <v>309</v>
      </c>
      <c r="E13" s="3">
        <v>296</v>
      </c>
      <c r="F13" s="3">
        <v>337</v>
      </c>
      <c r="G13" s="3">
        <v>273</v>
      </c>
      <c r="H13" s="3">
        <v>278</v>
      </c>
      <c r="I13" s="3">
        <v>261</v>
      </c>
      <c r="J13" s="3">
        <v>347</v>
      </c>
      <c r="K13" s="3">
        <v>276</v>
      </c>
      <c r="L13" s="26">
        <v>0</v>
      </c>
      <c r="M13" s="3">
        <v>1</v>
      </c>
      <c r="N13" s="3">
        <v>0</v>
      </c>
    </row>
    <row r="14" spans="1:14" x14ac:dyDescent="0.2">
      <c r="A14" s="1" t="s">
        <v>14</v>
      </c>
      <c r="B14" s="7" t="str">
        <f>VLOOKUP($A14,'1999106'!$A$2:$B$22,2, FALSE)</f>
        <v>ХВОРОБИ СЕЧОСТАТЕВОЇ СИСТЕМИ</v>
      </c>
      <c r="C14" s="3">
        <v>141</v>
      </c>
      <c r="D14" s="3">
        <v>127</v>
      </c>
      <c r="E14" s="3">
        <v>139</v>
      </c>
      <c r="F14" s="3">
        <v>155</v>
      </c>
      <c r="G14" s="3">
        <v>153</v>
      </c>
      <c r="H14" s="3">
        <v>155</v>
      </c>
      <c r="I14" s="3">
        <v>172</v>
      </c>
      <c r="J14" s="3">
        <v>195</v>
      </c>
      <c r="K14" s="3">
        <v>151</v>
      </c>
      <c r="L14" s="26">
        <v>0</v>
      </c>
      <c r="M14" s="3">
        <v>0</v>
      </c>
      <c r="N14" s="3">
        <v>4</v>
      </c>
    </row>
    <row r="15" spans="1:14" x14ac:dyDescent="0.2">
      <c r="A15" s="1" t="s">
        <v>15</v>
      </c>
      <c r="B15" s="7" t="str">
        <f>VLOOKUP($A15,'1999106'!$A$2:$B$22,2, FALSE)</f>
        <v>УСКЛАДНЕННЯ ВАГІТНОСТІ, ПОЛОГІВ</v>
      </c>
      <c r="C15" s="3">
        <v>1</v>
      </c>
      <c r="D15" s="3">
        <v>2</v>
      </c>
      <c r="E15" s="3">
        <v>1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1</v>
      </c>
      <c r="L15" s="26">
        <v>0</v>
      </c>
      <c r="M15" s="3">
        <v>0</v>
      </c>
      <c r="N15" s="3">
        <v>0</v>
      </c>
    </row>
    <row r="16" spans="1:14" x14ac:dyDescent="0.2">
      <c r="A16" s="1" t="s">
        <v>16</v>
      </c>
      <c r="B16" s="7" t="str">
        <f>VLOOKUP($A16,'1999106'!$A$2:$B$22,2, FALSE)</f>
        <v>ПРИРОДНІ ВАДИ РОЗВИТКУ</v>
      </c>
      <c r="C16" s="3">
        <v>4</v>
      </c>
      <c r="D16" s="3">
        <v>0</v>
      </c>
      <c r="E16" s="3">
        <v>2</v>
      </c>
      <c r="F16" s="3">
        <v>3</v>
      </c>
      <c r="G16" s="3">
        <v>2</v>
      </c>
      <c r="H16" s="3">
        <v>1</v>
      </c>
      <c r="I16" s="3">
        <v>1</v>
      </c>
      <c r="J16" s="3">
        <v>1</v>
      </c>
      <c r="K16" s="3">
        <v>0</v>
      </c>
      <c r="L16" s="26">
        <v>0</v>
      </c>
      <c r="M16" s="3">
        <v>0</v>
      </c>
      <c r="N16" s="3">
        <v>0</v>
      </c>
    </row>
    <row r="17" spans="1:14" x14ac:dyDescent="0.2">
      <c r="A17" s="1" t="s">
        <v>17</v>
      </c>
      <c r="B17" s="7" t="str">
        <f>VLOOKUP($A17,'1999106'!$A$2:$B$22,2, FALSE)</f>
        <v>СИМПТОМИ, ОЗНАКИ ТА ВІДХИЛЕННЯ ВІД НОРМИ, ЩО ВИЯВЛЕНІ ПРИ ЛАБОРАТОРНИХ ТА КЛІНІЧНИХ ДОСЛІДЖЕННЯХ, НЕ КЛАСИФІКОВАНІ В ІНШИХ РУБРИКАХ</v>
      </c>
      <c r="C17" s="3">
        <v>16</v>
      </c>
      <c r="D17" s="3">
        <v>21</v>
      </c>
      <c r="E17" s="3">
        <v>21</v>
      </c>
      <c r="F17" s="3">
        <v>19</v>
      </c>
      <c r="G17" s="3">
        <v>11</v>
      </c>
      <c r="H17" s="3">
        <v>10</v>
      </c>
      <c r="I17" s="3">
        <v>4</v>
      </c>
      <c r="J17" s="3">
        <v>14</v>
      </c>
      <c r="K17" s="3">
        <v>6</v>
      </c>
      <c r="L17" s="26">
        <v>0</v>
      </c>
      <c r="M17" s="3">
        <v>0</v>
      </c>
      <c r="N17" s="3">
        <v>0</v>
      </c>
    </row>
    <row r="18" spans="1:14" x14ac:dyDescent="0.2">
      <c r="A18" s="1" t="s">
        <v>18</v>
      </c>
      <c r="B18" s="7" t="str">
        <f>VLOOKUP($A18,'1999106'!$A$2:$B$22,2, FALSE)</f>
        <v>ТРАВМИ ТА ОТРУЄННЯ</v>
      </c>
      <c r="C18" s="3">
        <v>194</v>
      </c>
      <c r="D18" s="3">
        <v>231</v>
      </c>
      <c r="E18" s="3">
        <v>201</v>
      </c>
      <c r="F18" s="3">
        <v>202</v>
      </c>
      <c r="G18" s="3">
        <v>218</v>
      </c>
      <c r="H18" s="3">
        <v>175</v>
      </c>
      <c r="I18" s="3">
        <v>205</v>
      </c>
      <c r="J18" s="3">
        <v>207</v>
      </c>
      <c r="K18" s="3">
        <v>156</v>
      </c>
      <c r="L18" s="26">
        <v>0</v>
      </c>
      <c r="M18" s="3">
        <v>0</v>
      </c>
      <c r="N18" s="3">
        <v>11</v>
      </c>
    </row>
    <row r="19" spans="1:14" x14ac:dyDescent="0.2">
      <c r="A19" s="1" t="s">
        <v>19</v>
      </c>
      <c r="B19" s="7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26">
        <v>0</v>
      </c>
      <c r="M19" s="3">
        <v>0</v>
      </c>
      <c r="N19" s="3">
        <v>37</v>
      </c>
    </row>
    <row r="20" spans="1:14" x14ac:dyDescent="0.2">
      <c r="A20" s="1" t="s">
        <v>21</v>
      </c>
      <c r="B20" s="7" t="str">
        <f>VLOOKUP($A20,'1999106'!$A$2:$B$22,2, FALSE)</f>
        <v>ЗОВНІШНІ ПРИЧИНИ ЗАХВОРЮВАНОСТІ ТА СМЕРТНОСТІ</v>
      </c>
      <c r="C20" s="3">
        <v>2</v>
      </c>
      <c r="D20" s="3">
        <v>1</v>
      </c>
      <c r="E20" s="3">
        <v>3</v>
      </c>
      <c r="F20" s="3">
        <v>1</v>
      </c>
      <c r="G20" s="3">
        <v>4</v>
      </c>
      <c r="H20" s="3">
        <v>5</v>
      </c>
      <c r="I20" s="3">
        <v>0</v>
      </c>
      <c r="J20" s="3">
        <v>0</v>
      </c>
      <c r="K20" s="3">
        <v>0</v>
      </c>
      <c r="L20" s="26">
        <v>0</v>
      </c>
      <c r="M20" s="3">
        <v>0</v>
      </c>
      <c r="N20" s="3">
        <v>0</v>
      </c>
    </row>
    <row r="21" spans="1:14" x14ac:dyDescent="0.2">
      <c r="A21" s="1" t="s">
        <v>22</v>
      </c>
      <c r="B21" s="7" t="str">
        <f>VLOOKUP($A21,'1999106'!$A$2:$B$22,2, FALSE)</f>
        <v>ЗАГАЛЬНИЙ ОГЛЯД ТА ОБСТЕЖЕННЯ ОСІБ</v>
      </c>
      <c r="C21" s="3">
        <v>1</v>
      </c>
      <c r="D21" s="3">
        <v>1</v>
      </c>
      <c r="E21" s="3">
        <v>2</v>
      </c>
      <c r="F21" s="3">
        <v>1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27">
        <v>0</v>
      </c>
      <c r="M21" s="3">
        <v>0</v>
      </c>
      <c r="N21" s="3">
        <v>0</v>
      </c>
    </row>
    <row r="22" spans="1:14" x14ac:dyDescent="0.2">
      <c r="L22" s="28"/>
    </row>
    <row r="23" spans="1:14" x14ac:dyDescent="0.2">
      <c r="B23" s="7" t="s">
        <v>43</v>
      </c>
      <c r="G23" s="29">
        <f>G2/C2-1</f>
        <v>0</v>
      </c>
      <c r="H23" s="29">
        <f t="shared" ref="H23:N38" si="0">H2/D2-1</f>
        <v>0</v>
      </c>
      <c r="I23" s="29">
        <f t="shared" si="0"/>
        <v>-0.125</v>
      </c>
      <c r="J23" s="29">
        <f t="shared" si="0"/>
        <v>-0.5</v>
      </c>
      <c r="K23" s="29">
        <f t="shared" si="0"/>
        <v>0.25</v>
      </c>
      <c r="L23" s="29">
        <f t="shared" si="0"/>
        <v>-1</v>
      </c>
      <c r="M23" s="29">
        <f t="shared" si="0"/>
        <v>-1</v>
      </c>
      <c r="N23" s="29">
        <f t="shared" si="0"/>
        <v>-1</v>
      </c>
    </row>
    <row r="24" spans="1:14" x14ac:dyDescent="0.2">
      <c r="B24" s="7" t="s">
        <v>27</v>
      </c>
      <c r="G24" s="29">
        <f t="shared" ref="G24:G42" si="1">G3/C3-1</f>
        <v>0.23529411764705888</v>
      </c>
      <c r="H24" s="29">
        <f t="shared" si="0"/>
        <v>0.38709677419354849</v>
      </c>
      <c r="I24" s="29">
        <f t="shared" si="0"/>
        <v>0.19999999999999996</v>
      </c>
      <c r="J24" s="29">
        <f t="shared" si="0"/>
        <v>0.73529411764705888</v>
      </c>
      <c r="K24" s="29">
        <f t="shared" si="0"/>
        <v>-7.1428571428571397E-2</v>
      </c>
      <c r="L24" s="29">
        <f t="shared" si="0"/>
        <v>-1</v>
      </c>
      <c r="M24" s="29">
        <f t="shared" si="0"/>
        <v>-1</v>
      </c>
      <c r="N24" s="29">
        <f t="shared" si="0"/>
        <v>-0.86440677966101698</v>
      </c>
    </row>
    <row r="25" spans="1:14" x14ac:dyDescent="0.2">
      <c r="B25" s="7" t="s">
        <v>42</v>
      </c>
      <c r="G25" s="29">
        <f t="shared" si="1"/>
        <v>0</v>
      </c>
      <c r="H25" s="29">
        <f t="shared" si="0"/>
        <v>-0.33333333333333337</v>
      </c>
      <c r="I25" s="29">
        <f t="shared" si="0"/>
        <v>12</v>
      </c>
      <c r="J25" s="29" t="e">
        <f t="shared" si="0"/>
        <v>#DIV/0!</v>
      </c>
      <c r="K25" s="29">
        <f t="shared" si="0"/>
        <v>1</v>
      </c>
      <c r="L25" s="29">
        <f t="shared" si="0"/>
        <v>-1</v>
      </c>
      <c r="M25" s="29">
        <f t="shared" si="0"/>
        <v>-1</v>
      </c>
      <c r="N25" s="29">
        <f t="shared" si="0"/>
        <v>-1</v>
      </c>
    </row>
    <row r="26" spans="1:14" x14ac:dyDescent="0.2">
      <c r="B26" s="7" t="s">
        <v>39</v>
      </c>
      <c r="G26" s="29">
        <f t="shared" si="1"/>
        <v>-0.16666666666666663</v>
      </c>
      <c r="H26" s="29">
        <f t="shared" si="0"/>
        <v>8.3333333333333259E-2</v>
      </c>
      <c r="I26" s="29">
        <f t="shared" si="0"/>
        <v>-0.16666666666666663</v>
      </c>
      <c r="J26" s="29">
        <f t="shared" si="0"/>
        <v>0.33333333333333326</v>
      </c>
      <c r="K26" s="29">
        <f t="shared" si="0"/>
        <v>0.60000000000000009</v>
      </c>
      <c r="L26" s="29">
        <f t="shared" si="0"/>
        <v>-1</v>
      </c>
      <c r="M26" s="29">
        <f t="shared" si="0"/>
        <v>-1</v>
      </c>
      <c r="N26" s="29">
        <f t="shared" si="0"/>
        <v>-0.91666666666666663</v>
      </c>
    </row>
    <row r="27" spans="1:14" x14ac:dyDescent="0.2">
      <c r="B27" s="7" t="s">
        <v>45</v>
      </c>
      <c r="G27" s="29">
        <f t="shared" si="1"/>
        <v>-1</v>
      </c>
      <c r="H27" s="29">
        <f t="shared" si="0"/>
        <v>-0.33333333333333337</v>
      </c>
      <c r="I27" s="29">
        <f t="shared" si="0"/>
        <v>-1</v>
      </c>
      <c r="J27" s="29" t="e">
        <f t="shared" si="0"/>
        <v>#DIV/0!</v>
      </c>
      <c r="K27" s="29" t="e">
        <f t="shared" si="0"/>
        <v>#DIV/0!</v>
      </c>
      <c r="L27" s="29">
        <f t="shared" si="0"/>
        <v>-1</v>
      </c>
      <c r="M27" s="29" t="e">
        <f t="shared" si="0"/>
        <v>#DIV/0!</v>
      </c>
      <c r="N27" s="29">
        <f t="shared" si="0"/>
        <v>-1</v>
      </c>
    </row>
    <row r="28" spans="1:14" x14ac:dyDescent="0.2">
      <c r="B28" s="7" t="s">
        <v>32</v>
      </c>
      <c r="G28" s="29">
        <f t="shared" si="1"/>
        <v>8.0459770114942541E-2</v>
      </c>
      <c r="H28" s="29">
        <f t="shared" si="0"/>
        <v>0.46534653465346532</v>
      </c>
      <c r="I28" s="29">
        <f t="shared" si="0"/>
        <v>1.7333333333333334</v>
      </c>
      <c r="J28" s="29">
        <f t="shared" si="0"/>
        <v>1.2777777777777777</v>
      </c>
      <c r="K28" s="29">
        <f t="shared" si="0"/>
        <v>0.77659574468085113</v>
      </c>
      <c r="L28" s="29">
        <f t="shared" si="0"/>
        <v>-1</v>
      </c>
      <c r="M28" s="29">
        <f t="shared" si="0"/>
        <v>-1</v>
      </c>
      <c r="N28" s="29">
        <f t="shared" si="0"/>
        <v>-0.99024390243902438</v>
      </c>
    </row>
    <row r="29" spans="1:14" x14ac:dyDescent="0.2">
      <c r="B29" s="7" t="s">
        <v>38</v>
      </c>
      <c r="G29" s="29" t="e">
        <f t="shared" si="1"/>
        <v>#DIV/0!</v>
      </c>
      <c r="H29" s="29" t="e">
        <f t="shared" si="0"/>
        <v>#DIV/0!</v>
      </c>
      <c r="I29" s="29" t="e">
        <f t="shared" si="0"/>
        <v>#DIV/0!</v>
      </c>
      <c r="J29" s="29" t="e">
        <f t="shared" si="0"/>
        <v>#DIV/0!</v>
      </c>
      <c r="K29" s="29" t="e">
        <f t="shared" si="0"/>
        <v>#DIV/0!</v>
      </c>
      <c r="L29" s="29">
        <f t="shared" si="0"/>
        <v>-1</v>
      </c>
      <c r="M29" s="29">
        <f t="shared" si="0"/>
        <v>-1</v>
      </c>
      <c r="N29" s="29">
        <f t="shared" si="0"/>
        <v>-1</v>
      </c>
    </row>
    <row r="30" spans="1:14" x14ac:dyDescent="0.2">
      <c r="B30" s="7" t="s">
        <v>25</v>
      </c>
      <c r="G30" s="29">
        <f t="shared" si="1"/>
        <v>-0.13657770800627944</v>
      </c>
      <c r="H30" s="29">
        <f t="shared" si="0"/>
        <v>3.0837004405286361E-2</v>
      </c>
      <c r="I30" s="29">
        <f t="shared" si="0"/>
        <v>6.4439140811455742E-2</v>
      </c>
      <c r="J30" s="29">
        <f t="shared" si="0"/>
        <v>0.14314928425357865</v>
      </c>
      <c r="K30" s="29">
        <f t="shared" si="0"/>
        <v>-0.45818181818181813</v>
      </c>
      <c r="L30" s="29">
        <f t="shared" si="0"/>
        <v>-1</v>
      </c>
      <c r="M30" s="29">
        <f t="shared" si="0"/>
        <v>-1</v>
      </c>
      <c r="N30" s="29">
        <f t="shared" si="0"/>
        <v>-0.97674418604651159</v>
      </c>
    </row>
    <row r="31" spans="1:14" x14ac:dyDescent="0.2">
      <c r="B31" s="7" t="s">
        <v>23</v>
      </c>
      <c r="G31" s="29">
        <f t="shared" si="1"/>
        <v>-0.42333333333333334</v>
      </c>
      <c r="H31" s="29">
        <f t="shared" si="0"/>
        <v>-0.1517857142857143</v>
      </c>
      <c r="I31" s="29">
        <f t="shared" si="0"/>
        <v>0.36764705882352944</v>
      </c>
      <c r="J31" s="29">
        <f t="shared" si="0"/>
        <v>-0.22598870056497178</v>
      </c>
      <c r="K31" s="29">
        <f t="shared" si="0"/>
        <v>-5.2023121387283267E-2</v>
      </c>
      <c r="L31" s="29">
        <f t="shared" si="0"/>
        <v>-1</v>
      </c>
      <c r="M31" s="29">
        <f t="shared" si="0"/>
        <v>-1</v>
      </c>
      <c r="N31" s="29">
        <f t="shared" si="0"/>
        <v>1.1094890510948905</v>
      </c>
    </row>
    <row r="32" spans="1:14" x14ac:dyDescent="0.2">
      <c r="B32" s="7" t="s">
        <v>28</v>
      </c>
      <c r="G32" s="29">
        <f t="shared" si="1"/>
        <v>-0.12195121951219512</v>
      </c>
      <c r="H32" s="29">
        <f t="shared" si="0"/>
        <v>0.1515151515151516</v>
      </c>
      <c r="I32" s="29">
        <f t="shared" si="0"/>
        <v>0.1839622641509433</v>
      </c>
      <c r="J32" s="29">
        <f t="shared" si="0"/>
        <v>0.26744186046511631</v>
      </c>
      <c r="K32" s="29">
        <f t="shared" si="0"/>
        <v>-6.7460317460317443E-2</v>
      </c>
      <c r="L32" s="29">
        <f t="shared" si="0"/>
        <v>-1</v>
      </c>
      <c r="M32" s="29">
        <f t="shared" si="0"/>
        <v>-1</v>
      </c>
      <c r="N32" s="29">
        <f t="shared" si="0"/>
        <v>-0.89602446483180431</v>
      </c>
    </row>
    <row r="33" spans="1:14" x14ac:dyDescent="0.2">
      <c r="B33" s="7" t="s">
        <v>35</v>
      </c>
      <c r="G33" s="29">
        <f t="shared" si="1"/>
        <v>0</v>
      </c>
      <c r="H33" s="29">
        <f t="shared" si="0"/>
        <v>0.56666666666666665</v>
      </c>
      <c r="I33" s="29">
        <f t="shared" si="0"/>
        <v>1.2400000000000002</v>
      </c>
      <c r="J33" s="29">
        <f t="shared" si="0"/>
        <v>0.38709677419354849</v>
      </c>
      <c r="K33" s="29">
        <f t="shared" si="0"/>
        <v>0.10526315789473695</v>
      </c>
      <c r="L33" s="29">
        <f t="shared" si="0"/>
        <v>-1</v>
      </c>
      <c r="M33" s="29">
        <f t="shared" si="0"/>
        <v>-1</v>
      </c>
      <c r="N33" s="29">
        <f t="shared" si="0"/>
        <v>-0.95348837209302328</v>
      </c>
    </row>
    <row r="34" spans="1:14" x14ac:dyDescent="0.2">
      <c r="B34" s="7" t="s">
        <v>36</v>
      </c>
      <c r="G34" s="29">
        <f t="shared" si="1"/>
        <v>-0.15479876160990713</v>
      </c>
      <c r="H34" s="29">
        <f t="shared" si="0"/>
        <v>-0.10032362459546929</v>
      </c>
      <c r="I34" s="29">
        <f t="shared" si="0"/>
        <v>-0.1182432432432432</v>
      </c>
      <c r="J34" s="29">
        <f t="shared" si="0"/>
        <v>2.9673590504450953E-2</v>
      </c>
      <c r="K34" s="29">
        <f t="shared" si="0"/>
        <v>1.098901098901095E-2</v>
      </c>
      <c r="L34" s="29">
        <f t="shared" si="0"/>
        <v>-1</v>
      </c>
      <c r="M34" s="29">
        <f t="shared" si="0"/>
        <v>-0.99616858237547889</v>
      </c>
      <c r="N34" s="29">
        <f t="shared" si="0"/>
        <v>-1</v>
      </c>
    </row>
    <row r="35" spans="1:14" x14ac:dyDescent="0.2">
      <c r="B35" s="7" t="s">
        <v>26</v>
      </c>
      <c r="G35" s="29">
        <f t="shared" si="1"/>
        <v>8.5106382978723305E-2</v>
      </c>
      <c r="H35" s="29">
        <f t="shared" si="0"/>
        <v>0.22047244094488194</v>
      </c>
      <c r="I35" s="29">
        <f t="shared" si="0"/>
        <v>0.23741007194244612</v>
      </c>
      <c r="J35" s="29">
        <f t="shared" si="0"/>
        <v>0.25806451612903225</v>
      </c>
      <c r="K35" s="29">
        <f t="shared" si="0"/>
        <v>-1.3071895424836555E-2</v>
      </c>
      <c r="L35" s="29">
        <f t="shared" si="0"/>
        <v>-1</v>
      </c>
      <c r="M35" s="29">
        <f t="shared" si="0"/>
        <v>-1</v>
      </c>
      <c r="N35" s="29">
        <f t="shared" si="0"/>
        <v>-0.97948717948717945</v>
      </c>
    </row>
    <row r="36" spans="1:14" x14ac:dyDescent="0.2">
      <c r="B36" s="7" t="s">
        <v>24</v>
      </c>
      <c r="G36" s="29">
        <f t="shared" si="1"/>
        <v>0</v>
      </c>
      <c r="H36" s="29">
        <f t="shared" si="0"/>
        <v>-1</v>
      </c>
      <c r="I36" s="29">
        <f t="shared" si="0"/>
        <v>-1</v>
      </c>
      <c r="J36" s="29" t="e">
        <f t="shared" si="0"/>
        <v>#DIV/0!</v>
      </c>
      <c r="K36" s="29">
        <f t="shared" si="0"/>
        <v>0</v>
      </c>
      <c r="L36" s="29" t="e">
        <f t="shared" si="0"/>
        <v>#DIV/0!</v>
      </c>
      <c r="M36" s="29" t="e">
        <f t="shared" si="0"/>
        <v>#DIV/0!</v>
      </c>
      <c r="N36" s="29" t="e">
        <f t="shared" si="0"/>
        <v>#DIV/0!</v>
      </c>
    </row>
    <row r="37" spans="1:14" x14ac:dyDescent="0.2">
      <c r="B37" s="7" t="s">
        <v>40</v>
      </c>
      <c r="G37" s="29">
        <f t="shared" si="1"/>
        <v>-0.5</v>
      </c>
      <c r="H37" s="29" t="e">
        <f t="shared" si="0"/>
        <v>#DIV/0!</v>
      </c>
      <c r="I37" s="29">
        <f t="shared" si="0"/>
        <v>-0.5</v>
      </c>
      <c r="J37" s="29">
        <f t="shared" si="0"/>
        <v>-0.66666666666666674</v>
      </c>
      <c r="K37" s="29">
        <f t="shared" si="0"/>
        <v>-1</v>
      </c>
      <c r="L37" s="29">
        <f t="shared" si="0"/>
        <v>-1</v>
      </c>
      <c r="M37" s="29">
        <f t="shared" si="0"/>
        <v>-1</v>
      </c>
      <c r="N37" s="29">
        <f t="shared" si="0"/>
        <v>-1</v>
      </c>
    </row>
    <row r="38" spans="1:14" x14ac:dyDescent="0.2">
      <c r="B38" s="7" t="s">
        <v>37</v>
      </c>
      <c r="G38" s="29">
        <f t="shared" si="1"/>
        <v>-0.3125</v>
      </c>
      <c r="H38" s="29">
        <f t="shared" si="0"/>
        <v>-0.52380952380952384</v>
      </c>
      <c r="I38" s="29">
        <f t="shared" si="0"/>
        <v>-0.80952380952380953</v>
      </c>
      <c r="J38" s="29">
        <f t="shared" si="0"/>
        <v>-0.26315789473684215</v>
      </c>
      <c r="K38" s="29">
        <f t="shared" si="0"/>
        <v>-0.45454545454545459</v>
      </c>
      <c r="L38" s="29">
        <f t="shared" si="0"/>
        <v>-1</v>
      </c>
      <c r="M38" s="29">
        <f t="shared" si="0"/>
        <v>-1</v>
      </c>
      <c r="N38" s="29">
        <f t="shared" si="0"/>
        <v>-1</v>
      </c>
    </row>
    <row r="39" spans="1:14" x14ac:dyDescent="0.2">
      <c r="B39" s="7" t="s">
        <v>31</v>
      </c>
      <c r="G39" s="29">
        <f t="shared" si="1"/>
        <v>0.12371134020618557</v>
      </c>
      <c r="H39" s="29">
        <f t="shared" ref="H39:H42" si="2">H18/D18-1</f>
        <v>-0.24242424242424243</v>
      </c>
      <c r="I39" s="29">
        <f t="shared" ref="I39:I42" si="3">I18/E18-1</f>
        <v>1.990049751243772E-2</v>
      </c>
      <c r="J39" s="29">
        <f t="shared" ref="J39:J42" si="4">J18/F18-1</f>
        <v>2.4752475247524774E-2</v>
      </c>
      <c r="K39" s="29">
        <f t="shared" ref="K39:K42" si="5">K18/G18-1</f>
        <v>-0.2844036697247706</v>
      </c>
      <c r="L39" s="29">
        <f t="shared" ref="L39:L42" si="6">L18/H18-1</f>
        <v>-1</v>
      </c>
      <c r="M39" s="29">
        <f t="shared" ref="M39:M42" si="7">M18/I18-1</f>
        <v>-1</v>
      </c>
      <c r="N39" s="29">
        <f t="shared" ref="N39:N42" si="8">N18/J18-1</f>
        <v>-0.9468599033816425</v>
      </c>
    </row>
    <row r="40" spans="1:14" x14ac:dyDescent="0.2">
      <c r="B40" s="7" t="s">
        <v>20</v>
      </c>
      <c r="G40" s="29" t="e">
        <f t="shared" si="1"/>
        <v>#DIV/0!</v>
      </c>
      <c r="H40" s="29" t="e">
        <f t="shared" si="2"/>
        <v>#DIV/0!</v>
      </c>
      <c r="I40" s="29" t="e">
        <f t="shared" si="3"/>
        <v>#DIV/0!</v>
      </c>
      <c r="J40" s="29" t="e">
        <f t="shared" si="4"/>
        <v>#DIV/0!</v>
      </c>
      <c r="K40" s="29" t="e">
        <f t="shared" si="5"/>
        <v>#DIV/0!</v>
      </c>
      <c r="L40" s="29" t="e">
        <f t="shared" si="6"/>
        <v>#DIV/0!</v>
      </c>
      <c r="M40" s="29" t="e">
        <f t="shared" si="7"/>
        <v>#DIV/0!</v>
      </c>
      <c r="N40" s="29" t="e">
        <f t="shared" si="8"/>
        <v>#DIV/0!</v>
      </c>
    </row>
    <row r="41" spans="1:14" x14ac:dyDescent="0.2">
      <c r="B41" s="7" t="s">
        <v>44</v>
      </c>
      <c r="G41" s="29">
        <f t="shared" si="1"/>
        <v>1</v>
      </c>
      <c r="H41" s="29">
        <f t="shared" si="2"/>
        <v>4</v>
      </c>
      <c r="I41" s="29">
        <f t="shared" si="3"/>
        <v>-1</v>
      </c>
      <c r="J41" s="29">
        <f t="shared" si="4"/>
        <v>-1</v>
      </c>
      <c r="K41" s="29">
        <f t="shared" si="5"/>
        <v>-1</v>
      </c>
      <c r="L41" s="29">
        <f t="shared" si="6"/>
        <v>-1</v>
      </c>
      <c r="M41" s="29" t="e">
        <f t="shared" si="7"/>
        <v>#DIV/0!</v>
      </c>
      <c r="N41" s="29" t="e">
        <f t="shared" si="8"/>
        <v>#DIV/0!</v>
      </c>
    </row>
    <row r="42" spans="1:14" x14ac:dyDescent="0.2">
      <c r="B42" s="7" t="s">
        <v>41</v>
      </c>
      <c r="G42" s="29">
        <f t="shared" si="1"/>
        <v>0</v>
      </c>
      <c r="H42" s="29">
        <f t="shared" si="2"/>
        <v>-1</v>
      </c>
      <c r="I42" s="29">
        <f t="shared" si="3"/>
        <v>-1</v>
      </c>
      <c r="J42" s="29">
        <f t="shared" si="4"/>
        <v>-1</v>
      </c>
      <c r="K42" s="29">
        <f t="shared" si="5"/>
        <v>-1</v>
      </c>
      <c r="L42" s="29" t="e">
        <f t="shared" si="6"/>
        <v>#DIV/0!</v>
      </c>
      <c r="M42" s="29" t="e">
        <f t="shared" si="7"/>
        <v>#DIV/0!</v>
      </c>
      <c r="N42" s="29" t="e">
        <f t="shared" si="8"/>
        <v>#DIV/0!</v>
      </c>
    </row>
    <row r="45" spans="1:14" x14ac:dyDescent="0.2">
      <c r="B45" s="1" t="s">
        <v>1</v>
      </c>
      <c r="C45" s="4" t="s">
        <v>525</v>
      </c>
      <c r="D45" s="4" t="s">
        <v>526</v>
      </c>
      <c r="E45" s="4" t="s">
        <v>527</v>
      </c>
      <c r="F45" s="4" t="s">
        <v>528</v>
      </c>
      <c r="G45" s="4" t="s">
        <v>529</v>
      </c>
      <c r="H45" s="4" t="s">
        <v>530</v>
      </c>
      <c r="I45" s="4" t="s">
        <v>531</v>
      </c>
      <c r="J45" s="4" t="s">
        <v>532</v>
      </c>
      <c r="K45" s="4" t="s">
        <v>533</v>
      </c>
      <c r="L45" s="4" t="s">
        <v>534</v>
      </c>
      <c r="M45" s="4" t="s">
        <v>535</v>
      </c>
      <c r="N45" s="4" t="s">
        <v>536</v>
      </c>
    </row>
    <row r="46" spans="1:14" x14ac:dyDescent="0.2">
      <c r="A46" t="str">
        <f>REPLACE(B46,1,1,UPPER(LEFT(B46,1)))</f>
        <v>Nervous System Diseases</v>
      </c>
      <c r="B46" s="7" t="s">
        <v>541</v>
      </c>
      <c r="C46" s="3">
        <v>87</v>
      </c>
      <c r="D46" s="3">
        <v>101</v>
      </c>
      <c r="E46" s="3">
        <v>90</v>
      </c>
      <c r="F46" s="3">
        <v>90</v>
      </c>
      <c r="G46" s="3">
        <v>94</v>
      </c>
      <c r="H46" s="3">
        <v>148</v>
      </c>
      <c r="I46" s="3">
        <v>246</v>
      </c>
      <c r="J46" s="3">
        <v>205</v>
      </c>
      <c r="K46" s="3">
        <v>167</v>
      </c>
      <c r="L46" s="26">
        <v>0</v>
      </c>
      <c r="M46" s="3">
        <v>0</v>
      </c>
      <c r="N46" s="3">
        <v>2</v>
      </c>
    </row>
    <row r="47" spans="1:14" x14ac:dyDescent="0.2">
      <c r="A47" t="str">
        <f t="shared" ref="A47:A48" si="9">REPLACE(B47,1,1,UPPER(LEFT(B47,1)))</f>
        <v>Circulatory System Diseases</v>
      </c>
      <c r="B47" s="7" t="s">
        <v>539</v>
      </c>
      <c r="C47" s="3">
        <v>637</v>
      </c>
      <c r="D47" s="3">
        <v>454</v>
      </c>
      <c r="E47" s="3">
        <v>419</v>
      </c>
      <c r="F47" s="3">
        <v>489</v>
      </c>
      <c r="G47" s="3">
        <v>550</v>
      </c>
      <c r="H47" s="3">
        <v>468</v>
      </c>
      <c r="I47" s="3">
        <v>446</v>
      </c>
      <c r="J47" s="3">
        <v>559</v>
      </c>
      <c r="K47" s="3">
        <v>298</v>
      </c>
      <c r="L47" s="26">
        <v>0</v>
      </c>
      <c r="M47" s="3">
        <v>0</v>
      </c>
      <c r="N47" s="3">
        <v>13</v>
      </c>
    </row>
    <row r="48" spans="1:14" x14ac:dyDescent="0.2">
      <c r="A48" t="str">
        <f>REPLACE(LOWER(B48),1,1,UPPER(LEFT(B48,1)))</f>
        <v>Diseases of the respiratory system</v>
      </c>
      <c r="B48" s="7" t="s">
        <v>542</v>
      </c>
      <c r="C48" s="3">
        <v>300</v>
      </c>
      <c r="D48" s="3">
        <v>112</v>
      </c>
      <c r="E48" s="3">
        <v>68</v>
      </c>
      <c r="F48" s="3">
        <v>177</v>
      </c>
      <c r="G48" s="3">
        <v>173</v>
      </c>
      <c r="H48" s="3">
        <v>95</v>
      </c>
      <c r="I48" s="3">
        <v>93</v>
      </c>
      <c r="J48" s="3">
        <v>137</v>
      </c>
      <c r="K48" s="3">
        <v>164</v>
      </c>
      <c r="L48" s="26">
        <v>0</v>
      </c>
      <c r="M48" s="3">
        <v>0</v>
      </c>
      <c r="N48" s="3">
        <v>289</v>
      </c>
    </row>
    <row r="49" spans="1:14" x14ac:dyDescent="0.2">
      <c r="A49" t="str">
        <f>REPLACE(LOWER(B49),1,1,UPPER(LEFT(B49,1)))</f>
        <v>Diseases of the digestive organs</v>
      </c>
      <c r="B49" s="7" t="s">
        <v>543</v>
      </c>
      <c r="C49" s="3">
        <v>287</v>
      </c>
      <c r="D49" s="3">
        <v>231</v>
      </c>
      <c r="E49" s="3">
        <v>212</v>
      </c>
      <c r="F49" s="3">
        <v>258</v>
      </c>
      <c r="G49" s="3">
        <v>252</v>
      </c>
      <c r="H49" s="3">
        <v>266</v>
      </c>
      <c r="I49" s="3">
        <v>251</v>
      </c>
      <c r="J49" s="3">
        <v>327</v>
      </c>
      <c r="K49" s="3">
        <v>235</v>
      </c>
      <c r="L49" s="26">
        <v>0</v>
      </c>
      <c r="M49" s="3">
        <v>0</v>
      </c>
      <c r="N49" s="3">
        <v>34</v>
      </c>
    </row>
    <row r="50" spans="1:14" x14ac:dyDescent="0.2">
      <c r="A50" t="str">
        <f>REPLACE(LOWER(B50),1,1,UPPER(LEFT(B50,1)))</f>
        <v>Diseases of the musculoskeletal system and connective tissue</v>
      </c>
      <c r="B50" s="30" t="s">
        <v>544</v>
      </c>
      <c r="C50" s="3">
        <v>323</v>
      </c>
      <c r="D50" s="3">
        <v>309</v>
      </c>
      <c r="E50" s="3">
        <v>296</v>
      </c>
      <c r="F50" s="3">
        <v>337</v>
      </c>
      <c r="G50" s="3">
        <v>273</v>
      </c>
      <c r="H50" s="3">
        <v>278</v>
      </c>
      <c r="I50" s="3">
        <v>261</v>
      </c>
      <c r="J50" s="3">
        <v>347</v>
      </c>
      <c r="K50" s="3">
        <v>276</v>
      </c>
      <c r="L50" s="26">
        <v>0</v>
      </c>
      <c r="M50" s="3">
        <v>1</v>
      </c>
      <c r="N50" s="3">
        <v>0</v>
      </c>
    </row>
    <row r="51" spans="1:14" x14ac:dyDescent="0.2">
      <c r="A51" t="str">
        <f t="shared" ref="A51:A53" si="10">REPLACE(LOWER(B51),1,1,UPPER(LEFT(B51,1)))</f>
        <v>Diseases of the urinary system</v>
      </c>
      <c r="B51" s="7" t="s">
        <v>545</v>
      </c>
      <c r="C51" s="3">
        <v>141</v>
      </c>
      <c r="D51" s="3">
        <v>127</v>
      </c>
      <c r="E51" s="3">
        <v>139</v>
      </c>
      <c r="F51" s="3">
        <v>155</v>
      </c>
      <c r="G51" s="3">
        <v>153</v>
      </c>
      <c r="H51" s="3">
        <v>155</v>
      </c>
      <c r="I51" s="3">
        <v>172</v>
      </c>
      <c r="J51" s="3">
        <v>195</v>
      </c>
      <c r="K51" s="3">
        <v>151</v>
      </c>
      <c r="L51" s="26">
        <v>0</v>
      </c>
      <c r="M51" s="3">
        <v>0</v>
      </c>
      <c r="N51" s="3">
        <v>4</v>
      </c>
    </row>
    <row r="52" spans="1:14" x14ac:dyDescent="0.2">
      <c r="A52" t="str">
        <f t="shared" si="10"/>
        <v>Injuries and poisoning</v>
      </c>
      <c r="B52" s="7" t="s">
        <v>546</v>
      </c>
      <c r="C52" s="3">
        <v>194</v>
      </c>
      <c r="D52" s="3">
        <v>231</v>
      </c>
      <c r="E52" s="3">
        <v>201</v>
      </c>
      <c r="F52" s="3">
        <v>202</v>
      </c>
      <c r="G52" s="3">
        <v>218</v>
      </c>
      <c r="H52" s="3">
        <v>175</v>
      </c>
      <c r="I52" s="3">
        <v>205</v>
      </c>
      <c r="J52" s="3">
        <v>207</v>
      </c>
      <c r="K52" s="3">
        <v>156</v>
      </c>
      <c r="L52" s="26">
        <v>0</v>
      </c>
      <c r="M52" s="3">
        <v>0</v>
      </c>
      <c r="N52" s="3">
        <v>11</v>
      </c>
    </row>
    <row r="53" spans="1:14" x14ac:dyDescent="0.2">
      <c r="A53" t="str">
        <f t="shared" si="10"/>
        <v>Special diseases (covid-19)</v>
      </c>
      <c r="B53" s="7" t="s">
        <v>540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26">
        <v>0</v>
      </c>
      <c r="M53" s="3">
        <v>0</v>
      </c>
      <c r="N53" s="3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A5F1-39CB-0D4F-A166-5D84D29AFF91}">
  <dimension ref="A1:P42"/>
  <sheetViews>
    <sheetView tabSelected="1" topLeftCell="A15" workbookViewId="0">
      <selection activeCell="B1" sqref="B1:M1"/>
    </sheetView>
  </sheetViews>
  <sheetFormatPr baseColWidth="10" defaultRowHeight="15" x14ac:dyDescent="0.2"/>
  <cols>
    <col min="1" max="1" width="22.5" customWidth="1"/>
  </cols>
  <sheetData>
    <row r="1" spans="1:16" x14ac:dyDescent="0.2">
      <c r="A1" t="s">
        <v>537</v>
      </c>
      <c r="B1" s="32">
        <v>43190</v>
      </c>
      <c r="C1" s="32">
        <v>43281</v>
      </c>
      <c r="D1" s="32">
        <v>43373</v>
      </c>
      <c r="E1" s="32">
        <v>43465</v>
      </c>
      <c r="F1" s="32">
        <v>43555</v>
      </c>
      <c r="G1" s="32">
        <v>43646</v>
      </c>
      <c r="H1" s="32">
        <v>43738</v>
      </c>
      <c r="I1" s="32">
        <v>43830</v>
      </c>
      <c r="J1" s="32">
        <v>43921</v>
      </c>
      <c r="K1" s="32">
        <v>44012</v>
      </c>
      <c r="L1" s="32">
        <v>44104</v>
      </c>
      <c r="M1" s="32">
        <v>44196</v>
      </c>
      <c r="O1" t="s">
        <v>537</v>
      </c>
      <c r="P1" s="4" t="s">
        <v>535</v>
      </c>
    </row>
    <row r="2" spans="1:16" x14ac:dyDescent="0.2">
      <c r="A2" s="16" t="s">
        <v>554</v>
      </c>
      <c r="B2" s="16">
        <v>328</v>
      </c>
      <c r="C2" s="16">
        <v>269</v>
      </c>
      <c r="D2" s="16">
        <v>200</v>
      </c>
      <c r="E2" s="16">
        <v>302</v>
      </c>
      <c r="F2" s="16">
        <v>291</v>
      </c>
      <c r="G2" s="16">
        <v>289</v>
      </c>
      <c r="H2" s="16">
        <v>242</v>
      </c>
      <c r="I2" s="16">
        <v>292</v>
      </c>
      <c r="J2" s="16">
        <v>259</v>
      </c>
      <c r="K2" s="16">
        <v>3</v>
      </c>
      <c r="L2" s="16">
        <v>150</v>
      </c>
      <c r="M2" s="16">
        <v>118</v>
      </c>
      <c r="O2" s="16" t="s">
        <v>415</v>
      </c>
      <c r="P2" s="16">
        <v>150</v>
      </c>
    </row>
    <row r="3" spans="1:16" x14ac:dyDescent="0.2">
      <c r="A3" s="16" t="s">
        <v>555</v>
      </c>
      <c r="B3" s="16">
        <v>68</v>
      </c>
      <c r="C3" s="16">
        <v>84</v>
      </c>
      <c r="D3" s="16">
        <v>75</v>
      </c>
      <c r="E3" s="16">
        <v>85</v>
      </c>
      <c r="F3" s="16">
        <v>69</v>
      </c>
      <c r="G3" s="16">
        <v>67</v>
      </c>
      <c r="H3" s="16">
        <v>93</v>
      </c>
      <c r="I3" s="16">
        <v>93</v>
      </c>
      <c r="J3" s="16">
        <v>97</v>
      </c>
      <c r="K3" s="16">
        <v>104</v>
      </c>
      <c r="L3" s="16">
        <v>74</v>
      </c>
      <c r="M3" s="16">
        <v>79</v>
      </c>
      <c r="O3" s="16" t="s">
        <v>417</v>
      </c>
      <c r="P3" s="16">
        <v>74</v>
      </c>
    </row>
    <row r="4" spans="1:16" x14ac:dyDescent="0.2">
      <c r="A4" s="20" t="s">
        <v>556</v>
      </c>
      <c r="B4" s="20">
        <v>48</v>
      </c>
      <c r="C4" s="20">
        <v>48</v>
      </c>
      <c r="D4" s="20">
        <v>41</v>
      </c>
      <c r="E4" s="20">
        <v>31</v>
      </c>
      <c r="F4" s="20">
        <v>44</v>
      </c>
      <c r="G4" s="20">
        <v>31</v>
      </c>
      <c r="H4" s="20">
        <v>39</v>
      </c>
      <c r="I4" s="20">
        <v>49</v>
      </c>
      <c r="J4" s="20">
        <v>42</v>
      </c>
      <c r="K4" s="20">
        <v>38</v>
      </c>
      <c r="L4" s="20">
        <v>59</v>
      </c>
      <c r="M4" s="20">
        <v>85</v>
      </c>
      <c r="O4" s="20" t="s">
        <v>475</v>
      </c>
      <c r="P4" s="20">
        <v>59</v>
      </c>
    </row>
    <row r="5" spans="1:16" x14ac:dyDescent="0.2">
      <c r="A5" s="22" t="s">
        <v>557</v>
      </c>
      <c r="B5" s="22">
        <v>112</v>
      </c>
      <c r="C5" s="22">
        <v>126</v>
      </c>
      <c r="D5" s="22">
        <v>105</v>
      </c>
      <c r="E5" s="22">
        <v>114</v>
      </c>
      <c r="F5" s="22">
        <v>107</v>
      </c>
      <c r="G5" s="22">
        <v>116</v>
      </c>
      <c r="H5" s="22">
        <v>127</v>
      </c>
      <c r="I5" s="22">
        <v>110</v>
      </c>
      <c r="J5" s="22">
        <v>95</v>
      </c>
      <c r="K5" s="22">
        <v>3</v>
      </c>
      <c r="L5" s="22">
        <v>89</v>
      </c>
      <c r="M5" s="22">
        <v>88</v>
      </c>
      <c r="O5" s="22" t="s">
        <v>489</v>
      </c>
      <c r="P5" s="22">
        <v>89</v>
      </c>
    </row>
    <row r="6" spans="1:16" x14ac:dyDescent="0.2">
      <c r="A6" s="24" t="s">
        <v>558</v>
      </c>
      <c r="B6" s="24">
        <v>135</v>
      </c>
      <c r="C6" s="24">
        <v>87</v>
      </c>
      <c r="D6" s="24">
        <v>47</v>
      </c>
      <c r="E6" s="24">
        <v>119</v>
      </c>
      <c r="F6" s="24">
        <v>144</v>
      </c>
      <c r="G6" s="24">
        <v>82</v>
      </c>
      <c r="H6" s="24">
        <v>69</v>
      </c>
      <c r="I6" s="24">
        <v>109</v>
      </c>
      <c r="J6" s="24">
        <v>123</v>
      </c>
      <c r="K6" s="24">
        <v>2</v>
      </c>
      <c r="L6" s="24">
        <v>48</v>
      </c>
      <c r="M6" s="24">
        <v>10</v>
      </c>
      <c r="O6" s="24" t="s">
        <v>509</v>
      </c>
      <c r="P6" s="24">
        <v>48</v>
      </c>
    </row>
    <row r="7" spans="1:16" x14ac:dyDescent="0.2">
      <c r="A7" s="24" t="s">
        <v>559</v>
      </c>
      <c r="B7" s="24">
        <v>48</v>
      </c>
      <c r="C7" s="24">
        <v>42</v>
      </c>
      <c r="D7" s="24">
        <v>47</v>
      </c>
      <c r="E7" s="24">
        <v>55</v>
      </c>
      <c r="F7" s="24">
        <v>58</v>
      </c>
      <c r="G7" s="24">
        <v>45</v>
      </c>
      <c r="H7" s="24">
        <v>45</v>
      </c>
      <c r="I7" s="24">
        <v>53</v>
      </c>
      <c r="J7" s="24">
        <v>53</v>
      </c>
      <c r="K7" s="24">
        <v>0</v>
      </c>
      <c r="L7" s="24">
        <v>0</v>
      </c>
      <c r="M7" s="24">
        <v>0</v>
      </c>
      <c r="O7" s="24" t="s">
        <v>511</v>
      </c>
      <c r="P7" s="24">
        <v>0</v>
      </c>
    </row>
    <row r="8" spans="1:16" x14ac:dyDescent="0.2">
      <c r="A8" t="s">
        <v>538</v>
      </c>
      <c r="B8">
        <f>SUM('1999106_L24'!C2:C69)</f>
        <v>1191</v>
      </c>
      <c r="C8">
        <f>SUM('1999106_L24'!D2:D69)</f>
        <v>1125</v>
      </c>
      <c r="D8">
        <f>SUM('1999106_L24'!E2:E69)</f>
        <v>916</v>
      </c>
      <c r="E8">
        <f>SUM('1999106_L24'!F2:F69)</f>
        <v>1196</v>
      </c>
      <c r="F8">
        <f>SUM('1999106_L24'!G2:G69)</f>
        <v>1142</v>
      </c>
      <c r="G8">
        <f>SUM('1999106_L24'!H2:H69)</f>
        <v>976</v>
      </c>
      <c r="H8">
        <f>SUM('1999106_L24'!I2:I69)</f>
        <v>965</v>
      </c>
      <c r="I8">
        <f>SUM('1999106_L24'!J2:J69)</f>
        <v>1094</v>
      </c>
      <c r="J8">
        <f>SUM('1999106_L24'!K2:K69)</f>
        <v>1035</v>
      </c>
      <c r="K8">
        <f>SUM('1999106_L24'!L2:L69)</f>
        <v>249</v>
      </c>
      <c r="L8">
        <f>SUM('1999106_L24'!M2:M69)</f>
        <v>680</v>
      </c>
      <c r="M8">
        <f>SUM('1999106_L24'!N2:N69)</f>
        <v>602</v>
      </c>
    </row>
    <row r="41" spans="6:10" x14ac:dyDescent="0.2">
      <c r="J41">
        <f>76.62/547.29</f>
        <v>0.13999890368908624</v>
      </c>
    </row>
    <row r="42" spans="6:10" x14ac:dyDescent="0.2">
      <c r="F42">
        <v>689.96</v>
      </c>
      <c r="G42">
        <f>F42*86%</f>
        <v>593.36559999999997</v>
      </c>
      <c r="J42">
        <f>103.97/346.57</f>
        <v>0.29999711458002715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workbookViewId="0">
      <selection activeCell="B28" sqref="B28:N51"/>
    </sheetView>
  </sheetViews>
  <sheetFormatPr baseColWidth="10" defaultColWidth="8.83203125" defaultRowHeight="15" x14ac:dyDescent="0.2"/>
  <cols>
    <col min="2" max="2" width="44.6640625" customWidth="1"/>
  </cols>
  <sheetData>
    <row r="1" spans="1:14" x14ac:dyDescent="0.2">
      <c r="A1" s="1" t="s">
        <v>0</v>
      </c>
      <c r="B1" s="5"/>
      <c r="C1" s="2">
        <v>43190</v>
      </c>
      <c r="D1" s="2">
        <v>43281</v>
      </c>
      <c r="E1" s="2">
        <v>43373</v>
      </c>
      <c r="F1" s="2">
        <v>43465</v>
      </c>
      <c r="G1" s="2">
        <v>43555</v>
      </c>
      <c r="H1" s="2">
        <v>43646</v>
      </c>
      <c r="I1" s="2">
        <v>43738</v>
      </c>
      <c r="J1" s="2">
        <v>43830</v>
      </c>
      <c r="K1" s="2">
        <v>43921</v>
      </c>
      <c r="L1" s="2">
        <v>44012</v>
      </c>
      <c r="M1" s="2">
        <v>44104</v>
      </c>
      <c r="N1" s="2">
        <v>44196</v>
      </c>
    </row>
    <row r="2" spans="1:14" x14ac:dyDescent="0.2">
      <c r="A2" s="1" t="s">
        <v>10</v>
      </c>
      <c r="B2" s="6" t="s">
        <v>23</v>
      </c>
      <c r="C2">
        <v>845</v>
      </c>
      <c r="D2">
        <v>464</v>
      </c>
      <c r="E2">
        <v>533</v>
      </c>
      <c r="F2">
        <v>733</v>
      </c>
      <c r="G2">
        <v>696</v>
      </c>
      <c r="H2">
        <v>667</v>
      </c>
      <c r="I2">
        <v>510</v>
      </c>
      <c r="J2">
        <v>634</v>
      </c>
      <c r="K2">
        <v>240</v>
      </c>
      <c r="L2">
        <v>45</v>
      </c>
      <c r="M2">
        <v>196</v>
      </c>
      <c r="N2">
        <v>545</v>
      </c>
    </row>
    <row r="3" spans="1:14" x14ac:dyDescent="0.2">
      <c r="A3" s="1" t="s">
        <v>15</v>
      </c>
      <c r="B3" s="6" t="s">
        <v>24</v>
      </c>
      <c r="C3">
        <v>239</v>
      </c>
      <c r="D3">
        <v>232</v>
      </c>
      <c r="E3">
        <v>260</v>
      </c>
      <c r="F3">
        <v>232</v>
      </c>
      <c r="G3">
        <v>239</v>
      </c>
      <c r="H3">
        <v>254</v>
      </c>
      <c r="I3">
        <v>255</v>
      </c>
      <c r="J3">
        <v>227</v>
      </c>
      <c r="K3">
        <v>94</v>
      </c>
      <c r="L3">
        <v>155</v>
      </c>
      <c r="M3">
        <v>223</v>
      </c>
      <c r="N3">
        <v>207</v>
      </c>
    </row>
    <row r="4" spans="1:14" x14ac:dyDescent="0.2">
      <c r="A4" s="1" t="s">
        <v>9</v>
      </c>
      <c r="B4" s="6" t="s">
        <v>25</v>
      </c>
      <c r="C4">
        <v>626</v>
      </c>
      <c r="D4">
        <v>617</v>
      </c>
      <c r="E4">
        <v>527</v>
      </c>
      <c r="F4">
        <v>623</v>
      </c>
      <c r="G4">
        <v>573</v>
      </c>
      <c r="H4">
        <v>609</v>
      </c>
      <c r="I4">
        <v>558</v>
      </c>
      <c r="J4">
        <v>642</v>
      </c>
      <c r="K4">
        <v>191</v>
      </c>
      <c r="L4">
        <v>81</v>
      </c>
      <c r="M4">
        <v>225</v>
      </c>
      <c r="N4">
        <v>194</v>
      </c>
    </row>
    <row r="5" spans="1:14" x14ac:dyDescent="0.2">
      <c r="A5" s="1" t="s">
        <v>14</v>
      </c>
      <c r="B5" s="6" t="s">
        <v>26</v>
      </c>
      <c r="C5">
        <v>231</v>
      </c>
      <c r="D5">
        <v>231</v>
      </c>
      <c r="E5">
        <v>227</v>
      </c>
      <c r="F5">
        <v>227</v>
      </c>
      <c r="G5">
        <v>231</v>
      </c>
      <c r="H5">
        <v>259</v>
      </c>
      <c r="I5">
        <v>249</v>
      </c>
      <c r="J5">
        <v>295</v>
      </c>
      <c r="K5">
        <v>89</v>
      </c>
      <c r="L5">
        <v>43</v>
      </c>
      <c r="M5">
        <v>131</v>
      </c>
      <c r="N5">
        <v>91</v>
      </c>
    </row>
    <row r="6" spans="1:14" x14ac:dyDescent="0.2">
      <c r="A6" s="1" t="s">
        <v>3</v>
      </c>
      <c r="B6" s="6" t="s">
        <v>27</v>
      </c>
      <c r="C6">
        <v>247</v>
      </c>
      <c r="D6">
        <v>245</v>
      </c>
      <c r="E6">
        <v>250</v>
      </c>
      <c r="F6">
        <v>242</v>
      </c>
      <c r="G6">
        <v>259</v>
      </c>
      <c r="H6">
        <v>243</v>
      </c>
      <c r="I6">
        <v>238</v>
      </c>
      <c r="J6">
        <v>256</v>
      </c>
      <c r="K6">
        <v>81</v>
      </c>
      <c r="L6">
        <v>34</v>
      </c>
      <c r="M6">
        <v>70</v>
      </c>
      <c r="N6">
        <v>69</v>
      </c>
    </row>
    <row r="7" spans="1:14" x14ac:dyDescent="0.2">
      <c r="A7" s="1" t="s">
        <v>11</v>
      </c>
      <c r="B7" s="6" t="s">
        <v>28</v>
      </c>
      <c r="C7">
        <v>463</v>
      </c>
      <c r="D7">
        <v>405</v>
      </c>
      <c r="E7">
        <v>471</v>
      </c>
      <c r="F7">
        <v>421</v>
      </c>
      <c r="G7">
        <v>431</v>
      </c>
      <c r="H7">
        <v>374</v>
      </c>
      <c r="I7">
        <v>380</v>
      </c>
      <c r="J7">
        <v>365</v>
      </c>
      <c r="K7">
        <v>126</v>
      </c>
      <c r="L7">
        <v>47</v>
      </c>
      <c r="M7">
        <v>106</v>
      </c>
      <c r="N7">
        <v>58</v>
      </c>
    </row>
    <row r="8" spans="1:14" x14ac:dyDescent="0.2">
      <c r="A8" s="1" t="s">
        <v>29</v>
      </c>
      <c r="B8" s="6" t="s">
        <v>30</v>
      </c>
      <c r="C8">
        <v>218</v>
      </c>
      <c r="D8">
        <v>176</v>
      </c>
      <c r="E8">
        <v>159</v>
      </c>
      <c r="F8">
        <v>210</v>
      </c>
      <c r="G8">
        <v>169</v>
      </c>
      <c r="H8">
        <v>135</v>
      </c>
      <c r="I8">
        <v>153</v>
      </c>
      <c r="J8">
        <v>227</v>
      </c>
      <c r="K8">
        <v>63</v>
      </c>
      <c r="L8">
        <v>30</v>
      </c>
      <c r="M8">
        <v>108</v>
      </c>
      <c r="N8">
        <v>45</v>
      </c>
    </row>
    <row r="9" spans="1:14" x14ac:dyDescent="0.2">
      <c r="A9" s="1" t="s">
        <v>18</v>
      </c>
      <c r="B9" s="6" t="s">
        <v>31</v>
      </c>
      <c r="C9">
        <v>281</v>
      </c>
      <c r="D9">
        <v>272</v>
      </c>
      <c r="E9">
        <v>307</v>
      </c>
      <c r="F9">
        <v>291</v>
      </c>
      <c r="G9">
        <v>262</v>
      </c>
      <c r="H9">
        <v>293</v>
      </c>
      <c r="I9">
        <v>266</v>
      </c>
      <c r="J9">
        <v>222</v>
      </c>
      <c r="K9">
        <v>80</v>
      </c>
      <c r="L9">
        <v>46</v>
      </c>
      <c r="M9">
        <v>97</v>
      </c>
      <c r="N9">
        <v>43</v>
      </c>
    </row>
    <row r="10" spans="1:14" x14ac:dyDescent="0.2">
      <c r="A10" s="1" t="s">
        <v>7</v>
      </c>
      <c r="B10" s="6" t="s">
        <v>32</v>
      </c>
      <c r="C10">
        <v>88</v>
      </c>
      <c r="D10">
        <v>85</v>
      </c>
      <c r="E10">
        <v>98</v>
      </c>
      <c r="F10">
        <v>105</v>
      </c>
      <c r="G10">
        <v>93</v>
      </c>
      <c r="H10">
        <v>112</v>
      </c>
      <c r="I10">
        <v>209</v>
      </c>
      <c r="J10">
        <v>212</v>
      </c>
      <c r="K10">
        <v>59</v>
      </c>
      <c r="L10">
        <v>16</v>
      </c>
      <c r="M10">
        <v>84</v>
      </c>
      <c r="N10">
        <v>37</v>
      </c>
    </row>
    <row r="11" spans="1:14" x14ac:dyDescent="0.2">
      <c r="A11" s="1" t="s">
        <v>33</v>
      </c>
      <c r="B11" s="6" t="s">
        <v>34</v>
      </c>
      <c r="C11">
        <v>4</v>
      </c>
      <c r="D11">
        <v>3</v>
      </c>
      <c r="E11">
        <v>2</v>
      </c>
      <c r="F11">
        <v>1</v>
      </c>
      <c r="G11">
        <v>4</v>
      </c>
      <c r="H11">
        <v>33</v>
      </c>
      <c r="I11">
        <v>40</v>
      </c>
      <c r="J11">
        <v>32</v>
      </c>
      <c r="K11">
        <v>11</v>
      </c>
      <c r="L11">
        <v>1</v>
      </c>
      <c r="M11">
        <v>1</v>
      </c>
      <c r="N11">
        <v>28</v>
      </c>
    </row>
    <row r="12" spans="1:14" x14ac:dyDescent="0.2">
      <c r="A12" s="1" t="s">
        <v>12</v>
      </c>
      <c r="B12" s="6" t="s">
        <v>35</v>
      </c>
      <c r="C12">
        <v>43</v>
      </c>
      <c r="D12">
        <v>51</v>
      </c>
      <c r="E12">
        <v>58</v>
      </c>
      <c r="F12">
        <v>47</v>
      </c>
      <c r="G12">
        <v>52</v>
      </c>
      <c r="H12">
        <v>65</v>
      </c>
      <c r="I12">
        <v>71</v>
      </c>
      <c r="J12">
        <v>57</v>
      </c>
      <c r="K12">
        <v>22</v>
      </c>
      <c r="L12">
        <v>7</v>
      </c>
      <c r="M12">
        <v>10</v>
      </c>
      <c r="N12">
        <v>18</v>
      </c>
    </row>
    <row r="13" spans="1:14" x14ac:dyDescent="0.2">
      <c r="A13" s="1" t="s">
        <v>19</v>
      </c>
      <c r="B13" s="6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16</v>
      </c>
    </row>
    <row r="14" spans="1:14" x14ac:dyDescent="0.2">
      <c r="A14" s="1" t="s">
        <v>13</v>
      </c>
      <c r="B14" s="6" t="s">
        <v>36</v>
      </c>
      <c r="C14">
        <v>214</v>
      </c>
      <c r="D14">
        <v>236</v>
      </c>
      <c r="E14">
        <v>241</v>
      </c>
      <c r="F14">
        <v>260</v>
      </c>
      <c r="G14">
        <v>241</v>
      </c>
      <c r="H14">
        <v>214</v>
      </c>
      <c r="I14">
        <v>204</v>
      </c>
      <c r="J14">
        <v>190</v>
      </c>
      <c r="K14">
        <v>43</v>
      </c>
      <c r="L14">
        <v>16</v>
      </c>
      <c r="M14">
        <v>28</v>
      </c>
      <c r="N14">
        <v>14</v>
      </c>
    </row>
    <row r="15" spans="1:14" x14ac:dyDescent="0.2">
      <c r="A15" s="1" t="s">
        <v>17</v>
      </c>
      <c r="B15" s="6" t="s">
        <v>37</v>
      </c>
      <c r="C15">
        <v>18</v>
      </c>
      <c r="D15">
        <v>18</v>
      </c>
      <c r="E15">
        <v>19</v>
      </c>
      <c r="F15">
        <v>17</v>
      </c>
      <c r="G15">
        <v>22</v>
      </c>
      <c r="H15">
        <v>14</v>
      </c>
      <c r="I15">
        <v>30</v>
      </c>
      <c r="J15">
        <v>25</v>
      </c>
      <c r="K15">
        <v>9</v>
      </c>
      <c r="L15">
        <v>1</v>
      </c>
      <c r="M15">
        <v>11</v>
      </c>
      <c r="N15">
        <v>13</v>
      </c>
    </row>
    <row r="16" spans="1:14" x14ac:dyDescent="0.2">
      <c r="A16" s="1" t="s">
        <v>8</v>
      </c>
      <c r="B16" s="6" t="s">
        <v>38</v>
      </c>
      <c r="C16">
        <v>30</v>
      </c>
      <c r="D16">
        <v>39</v>
      </c>
      <c r="E16">
        <v>36</v>
      </c>
      <c r="F16">
        <v>39</v>
      </c>
      <c r="G16">
        <v>35</v>
      </c>
      <c r="H16">
        <v>25</v>
      </c>
      <c r="I16">
        <v>38</v>
      </c>
      <c r="J16">
        <v>26</v>
      </c>
      <c r="K16">
        <v>14</v>
      </c>
      <c r="L16">
        <v>6</v>
      </c>
      <c r="M16">
        <v>9</v>
      </c>
      <c r="N16">
        <v>10</v>
      </c>
    </row>
    <row r="17" spans="1:14" x14ac:dyDescent="0.2">
      <c r="A17" s="1" t="s">
        <v>5</v>
      </c>
      <c r="B17" s="6" t="s">
        <v>39</v>
      </c>
      <c r="C17">
        <v>88</v>
      </c>
      <c r="D17">
        <v>96</v>
      </c>
      <c r="E17">
        <v>72</v>
      </c>
      <c r="F17">
        <v>96</v>
      </c>
      <c r="G17">
        <v>76</v>
      </c>
      <c r="H17">
        <v>86</v>
      </c>
      <c r="I17">
        <v>74</v>
      </c>
      <c r="J17">
        <v>85</v>
      </c>
      <c r="K17">
        <v>26</v>
      </c>
      <c r="L17">
        <v>9</v>
      </c>
      <c r="M17">
        <v>46</v>
      </c>
      <c r="N17">
        <v>8</v>
      </c>
    </row>
    <row r="18" spans="1:14" x14ac:dyDescent="0.2">
      <c r="A18" s="1" t="s">
        <v>16</v>
      </c>
      <c r="B18" s="6" t="s">
        <v>40</v>
      </c>
      <c r="C18">
        <v>35</v>
      </c>
      <c r="D18">
        <v>26</v>
      </c>
      <c r="E18">
        <v>29</v>
      </c>
      <c r="F18">
        <v>36</v>
      </c>
      <c r="G18">
        <v>24</v>
      </c>
      <c r="H18">
        <v>33</v>
      </c>
      <c r="I18">
        <v>29</v>
      </c>
      <c r="J18">
        <v>29</v>
      </c>
      <c r="K18">
        <v>14</v>
      </c>
      <c r="L18">
        <v>3</v>
      </c>
      <c r="M18">
        <v>7</v>
      </c>
      <c r="N18">
        <v>8</v>
      </c>
    </row>
    <row r="19" spans="1:14" x14ac:dyDescent="0.2">
      <c r="A19" s="1" t="s">
        <v>22</v>
      </c>
      <c r="B19" s="6" t="s">
        <v>41</v>
      </c>
      <c r="C19">
        <v>6</v>
      </c>
      <c r="D19">
        <v>14</v>
      </c>
      <c r="E19">
        <v>13</v>
      </c>
      <c r="F19">
        <v>22</v>
      </c>
      <c r="G19">
        <v>13</v>
      </c>
      <c r="H19">
        <v>10</v>
      </c>
      <c r="I19">
        <v>14</v>
      </c>
      <c r="J19">
        <v>8</v>
      </c>
      <c r="K19">
        <v>6</v>
      </c>
      <c r="L19">
        <v>28</v>
      </c>
      <c r="M19">
        <v>28</v>
      </c>
      <c r="N19">
        <v>6</v>
      </c>
    </row>
    <row r="20" spans="1:14" x14ac:dyDescent="0.2">
      <c r="A20" s="1" t="s">
        <v>4</v>
      </c>
      <c r="B20" s="6" t="s">
        <v>42</v>
      </c>
      <c r="C20">
        <v>23</v>
      </c>
      <c r="D20">
        <v>33</v>
      </c>
      <c r="E20">
        <v>33</v>
      </c>
      <c r="F20">
        <v>22</v>
      </c>
      <c r="G20">
        <v>11</v>
      </c>
      <c r="H20">
        <v>19</v>
      </c>
      <c r="I20">
        <v>15</v>
      </c>
      <c r="J20">
        <v>19</v>
      </c>
      <c r="K20">
        <v>5</v>
      </c>
      <c r="L20">
        <v>5</v>
      </c>
      <c r="M20">
        <v>6</v>
      </c>
      <c r="N20">
        <v>4</v>
      </c>
    </row>
    <row r="21" spans="1:14" x14ac:dyDescent="0.2">
      <c r="A21" s="1" t="s">
        <v>2</v>
      </c>
      <c r="B21" s="6" t="s">
        <v>43</v>
      </c>
      <c r="C21">
        <v>62</v>
      </c>
      <c r="D21">
        <v>112</v>
      </c>
      <c r="E21">
        <v>109</v>
      </c>
      <c r="F21">
        <v>60</v>
      </c>
      <c r="G21">
        <v>125</v>
      </c>
      <c r="H21">
        <v>162</v>
      </c>
      <c r="I21">
        <v>150</v>
      </c>
      <c r="J21">
        <v>143</v>
      </c>
      <c r="K21">
        <v>38</v>
      </c>
      <c r="L21">
        <v>12</v>
      </c>
      <c r="M21">
        <v>29</v>
      </c>
      <c r="N21">
        <v>3</v>
      </c>
    </row>
    <row r="22" spans="1:14" x14ac:dyDescent="0.2">
      <c r="A22" s="1" t="s">
        <v>21</v>
      </c>
      <c r="B22" s="6" t="s">
        <v>44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2</v>
      </c>
    </row>
    <row r="23" spans="1:14" x14ac:dyDescent="0.2">
      <c r="A23" s="1" t="s">
        <v>6</v>
      </c>
      <c r="B23" s="6" t="s">
        <v>45</v>
      </c>
      <c r="C23">
        <v>21</v>
      </c>
      <c r="D23">
        <v>23</v>
      </c>
      <c r="E23">
        <v>12</v>
      </c>
      <c r="F23">
        <v>18</v>
      </c>
      <c r="G23">
        <v>22</v>
      </c>
      <c r="H23">
        <v>5</v>
      </c>
      <c r="I23">
        <v>12</v>
      </c>
      <c r="J23">
        <v>8</v>
      </c>
      <c r="K23">
        <v>7</v>
      </c>
      <c r="L23">
        <v>0</v>
      </c>
      <c r="M23">
        <v>0</v>
      </c>
      <c r="N23">
        <v>0</v>
      </c>
    </row>
    <row r="24" spans="1:14" x14ac:dyDescent="0.2">
      <c r="A24" s="1" t="s">
        <v>46</v>
      </c>
      <c r="B24" s="6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</row>
    <row r="28" spans="1:14" x14ac:dyDescent="0.2">
      <c r="B28" s="5"/>
      <c r="C28" s="2">
        <v>43190</v>
      </c>
      <c r="D28" s="2">
        <v>43281</v>
      </c>
      <c r="E28" s="2">
        <v>43373</v>
      </c>
      <c r="F28" s="2">
        <v>43465</v>
      </c>
      <c r="G28" s="2">
        <v>43555</v>
      </c>
      <c r="H28" s="2">
        <v>43646</v>
      </c>
      <c r="I28" s="2">
        <v>43738</v>
      </c>
      <c r="J28" s="2">
        <v>43830</v>
      </c>
      <c r="K28" s="2">
        <v>43921</v>
      </c>
      <c r="L28" s="2">
        <v>44012</v>
      </c>
      <c r="M28" s="2">
        <v>44104</v>
      </c>
      <c r="N28" s="2">
        <v>44196</v>
      </c>
    </row>
    <row r="29" spans="1:14" x14ac:dyDescent="0.2">
      <c r="B29" s="6" t="s">
        <v>23</v>
      </c>
      <c r="C29">
        <v>845</v>
      </c>
      <c r="D29">
        <v>464</v>
      </c>
      <c r="E29">
        <v>533</v>
      </c>
      <c r="F29">
        <v>733</v>
      </c>
      <c r="G29">
        <v>696</v>
      </c>
      <c r="H29">
        <v>667</v>
      </c>
      <c r="I29">
        <v>510</v>
      </c>
      <c r="J29">
        <v>634</v>
      </c>
      <c r="K29">
        <v>240</v>
      </c>
      <c r="L29">
        <v>45</v>
      </c>
      <c r="M29">
        <v>196</v>
      </c>
      <c r="N29">
        <v>545</v>
      </c>
    </row>
    <row r="30" spans="1:14" x14ac:dyDescent="0.2">
      <c r="B30" s="6" t="s">
        <v>24</v>
      </c>
      <c r="C30">
        <v>239</v>
      </c>
      <c r="D30">
        <v>232</v>
      </c>
      <c r="E30">
        <v>260</v>
      </c>
      <c r="F30">
        <v>232</v>
      </c>
      <c r="G30">
        <v>239</v>
      </c>
      <c r="H30">
        <v>254</v>
      </c>
      <c r="I30">
        <v>255</v>
      </c>
      <c r="J30">
        <v>227</v>
      </c>
      <c r="K30">
        <v>94</v>
      </c>
      <c r="L30">
        <v>155</v>
      </c>
      <c r="M30">
        <v>223</v>
      </c>
      <c r="N30">
        <v>207</v>
      </c>
    </row>
    <row r="31" spans="1:14" x14ac:dyDescent="0.2">
      <c r="B31" s="6" t="s">
        <v>25</v>
      </c>
      <c r="C31">
        <v>626</v>
      </c>
      <c r="D31">
        <v>617</v>
      </c>
      <c r="E31">
        <v>527</v>
      </c>
      <c r="F31">
        <v>623</v>
      </c>
      <c r="G31">
        <v>573</v>
      </c>
      <c r="H31">
        <v>609</v>
      </c>
      <c r="I31">
        <v>558</v>
      </c>
      <c r="J31">
        <v>642</v>
      </c>
      <c r="K31">
        <v>191</v>
      </c>
      <c r="L31">
        <v>81</v>
      </c>
      <c r="M31">
        <v>225</v>
      </c>
      <c r="N31">
        <v>194</v>
      </c>
    </row>
    <row r="32" spans="1:14" x14ac:dyDescent="0.2">
      <c r="B32" s="6" t="s">
        <v>26</v>
      </c>
      <c r="C32">
        <v>231</v>
      </c>
      <c r="D32">
        <v>231</v>
      </c>
      <c r="E32">
        <v>227</v>
      </c>
      <c r="F32">
        <v>227</v>
      </c>
      <c r="G32">
        <v>231</v>
      </c>
      <c r="H32">
        <v>259</v>
      </c>
      <c r="I32">
        <v>249</v>
      </c>
      <c r="J32">
        <v>295</v>
      </c>
      <c r="K32">
        <v>89</v>
      </c>
      <c r="L32">
        <v>43</v>
      </c>
      <c r="M32">
        <v>131</v>
      </c>
      <c r="N32">
        <v>91</v>
      </c>
    </row>
    <row r="33" spans="2:14" x14ac:dyDescent="0.2">
      <c r="B33" s="6" t="s">
        <v>27</v>
      </c>
      <c r="C33">
        <v>247</v>
      </c>
      <c r="D33">
        <v>245</v>
      </c>
      <c r="E33">
        <v>250</v>
      </c>
      <c r="F33">
        <v>242</v>
      </c>
      <c r="G33">
        <v>259</v>
      </c>
      <c r="H33">
        <v>243</v>
      </c>
      <c r="I33">
        <v>238</v>
      </c>
      <c r="J33">
        <v>256</v>
      </c>
      <c r="K33">
        <v>81</v>
      </c>
      <c r="L33">
        <v>34</v>
      </c>
      <c r="M33">
        <v>70</v>
      </c>
      <c r="N33">
        <v>69</v>
      </c>
    </row>
    <row r="34" spans="2:14" x14ac:dyDescent="0.2">
      <c r="B34" s="6" t="s">
        <v>28</v>
      </c>
      <c r="C34">
        <v>463</v>
      </c>
      <c r="D34">
        <v>405</v>
      </c>
      <c r="E34">
        <v>471</v>
      </c>
      <c r="F34">
        <v>421</v>
      </c>
      <c r="G34">
        <v>431</v>
      </c>
      <c r="H34">
        <v>374</v>
      </c>
      <c r="I34">
        <v>380</v>
      </c>
      <c r="J34">
        <v>365</v>
      </c>
      <c r="K34">
        <v>126</v>
      </c>
      <c r="L34">
        <v>47</v>
      </c>
      <c r="M34">
        <v>106</v>
      </c>
      <c r="N34">
        <v>58</v>
      </c>
    </row>
    <row r="35" spans="2:14" x14ac:dyDescent="0.2">
      <c r="B35" s="6" t="s">
        <v>30</v>
      </c>
      <c r="C35">
        <v>218</v>
      </c>
      <c r="D35">
        <v>176</v>
      </c>
      <c r="E35">
        <v>159</v>
      </c>
      <c r="F35">
        <v>210</v>
      </c>
      <c r="G35">
        <v>169</v>
      </c>
      <c r="H35">
        <v>135</v>
      </c>
      <c r="I35">
        <v>153</v>
      </c>
      <c r="J35">
        <v>227</v>
      </c>
      <c r="K35">
        <v>63</v>
      </c>
      <c r="L35">
        <v>30</v>
      </c>
      <c r="M35">
        <v>108</v>
      </c>
      <c r="N35">
        <v>45</v>
      </c>
    </row>
    <row r="36" spans="2:14" x14ac:dyDescent="0.2">
      <c r="B36" s="6" t="s">
        <v>31</v>
      </c>
      <c r="C36">
        <v>281</v>
      </c>
      <c r="D36">
        <v>272</v>
      </c>
      <c r="E36">
        <v>307</v>
      </c>
      <c r="F36">
        <v>291</v>
      </c>
      <c r="G36">
        <v>262</v>
      </c>
      <c r="H36">
        <v>293</v>
      </c>
      <c r="I36">
        <v>266</v>
      </c>
      <c r="J36">
        <v>222</v>
      </c>
      <c r="K36">
        <v>80</v>
      </c>
      <c r="L36">
        <v>46</v>
      </c>
      <c r="M36">
        <v>97</v>
      </c>
      <c r="N36">
        <v>43</v>
      </c>
    </row>
    <row r="37" spans="2:14" x14ac:dyDescent="0.2">
      <c r="B37" s="6" t="s">
        <v>32</v>
      </c>
      <c r="C37">
        <v>88</v>
      </c>
      <c r="D37">
        <v>85</v>
      </c>
      <c r="E37">
        <v>98</v>
      </c>
      <c r="F37">
        <v>105</v>
      </c>
      <c r="G37">
        <v>93</v>
      </c>
      <c r="H37">
        <v>112</v>
      </c>
      <c r="I37">
        <v>209</v>
      </c>
      <c r="J37">
        <v>212</v>
      </c>
      <c r="K37">
        <v>59</v>
      </c>
      <c r="L37">
        <v>16</v>
      </c>
      <c r="M37">
        <v>84</v>
      </c>
      <c r="N37">
        <v>37</v>
      </c>
    </row>
    <row r="38" spans="2:14" x14ac:dyDescent="0.2">
      <c r="B38" s="6" t="s">
        <v>34</v>
      </c>
      <c r="C38">
        <v>4</v>
      </c>
      <c r="D38">
        <v>3</v>
      </c>
      <c r="E38">
        <v>2</v>
      </c>
      <c r="F38">
        <v>1</v>
      </c>
      <c r="G38">
        <v>4</v>
      </c>
      <c r="H38">
        <v>33</v>
      </c>
      <c r="I38">
        <v>40</v>
      </c>
      <c r="J38">
        <v>32</v>
      </c>
      <c r="K38">
        <v>11</v>
      </c>
      <c r="L38">
        <v>1</v>
      </c>
      <c r="M38">
        <v>1</v>
      </c>
      <c r="N38">
        <v>28</v>
      </c>
    </row>
    <row r="39" spans="2:14" x14ac:dyDescent="0.2">
      <c r="B39" s="6" t="s">
        <v>35</v>
      </c>
      <c r="C39">
        <v>43</v>
      </c>
      <c r="D39">
        <v>51</v>
      </c>
      <c r="E39">
        <v>58</v>
      </c>
      <c r="F39">
        <v>47</v>
      </c>
      <c r="G39">
        <v>52</v>
      </c>
      <c r="H39">
        <v>65</v>
      </c>
      <c r="I39">
        <v>71</v>
      </c>
      <c r="J39">
        <v>57</v>
      </c>
      <c r="K39">
        <v>22</v>
      </c>
      <c r="L39">
        <v>7</v>
      </c>
      <c r="M39">
        <v>10</v>
      </c>
      <c r="N39">
        <v>18</v>
      </c>
    </row>
    <row r="40" spans="2:14" x14ac:dyDescent="0.2">
      <c r="B40" s="6" t="s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16</v>
      </c>
    </row>
    <row r="41" spans="2:14" x14ac:dyDescent="0.2">
      <c r="B41" s="6" t="s">
        <v>36</v>
      </c>
      <c r="C41">
        <v>214</v>
      </c>
      <c r="D41">
        <v>236</v>
      </c>
      <c r="E41">
        <v>241</v>
      </c>
      <c r="F41">
        <v>260</v>
      </c>
      <c r="G41">
        <v>241</v>
      </c>
      <c r="H41">
        <v>214</v>
      </c>
      <c r="I41">
        <v>204</v>
      </c>
      <c r="J41">
        <v>190</v>
      </c>
      <c r="K41">
        <v>43</v>
      </c>
      <c r="L41">
        <v>16</v>
      </c>
      <c r="M41">
        <v>28</v>
      </c>
      <c r="N41">
        <v>14</v>
      </c>
    </row>
    <row r="42" spans="2:14" x14ac:dyDescent="0.2">
      <c r="B42" s="6" t="s">
        <v>37</v>
      </c>
      <c r="C42">
        <v>18</v>
      </c>
      <c r="D42">
        <v>18</v>
      </c>
      <c r="E42">
        <v>19</v>
      </c>
      <c r="F42">
        <v>17</v>
      </c>
      <c r="G42">
        <v>22</v>
      </c>
      <c r="H42">
        <v>14</v>
      </c>
      <c r="I42">
        <v>30</v>
      </c>
      <c r="J42">
        <v>25</v>
      </c>
      <c r="K42">
        <v>9</v>
      </c>
      <c r="L42">
        <v>1</v>
      </c>
      <c r="M42">
        <v>11</v>
      </c>
      <c r="N42">
        <v>13</v>
      </c>
    </row>
    <row r="43" spans="2:14" x14ac:dyDescent="0.2">
      <c r="B43" s="6" t="s">
        <v>38</v>
      </c>
      <c r="C43">
        <v>30</v>
      </c>
      <c r="D43">
        <v>39</v>
      </c>
      <c r="E43">
        <v>36</v>
      </c>
      <c r="F43">
        <v>39</v>
      </c>
      <c r="G43">
        <v>35</v>
      </c>
      <c r="H43">
        <v>25</v>
      </c>
      <c r="I43">
        <v>38</v>
      </c>
      <c r="J43">
        <v>26</v>
      </c>
      <c r="K43">
        <v>14</v>
      </c>
      <c r="L43">
        <v>6</v>
      </c>
      <c r="M43">
        <v>9</v>
      </c>
      <c r="N43">
        <v>10</v>
      </c>
    </row>
    <row r="44" spans="2:14" x14ac:dyDescent="0.2">
      <c r="B44" s="6" t="s">
        <v>39</v>
      </c>
      <c r="C44">
        <v>88</v>
      </c>
      <c r="D44">
        <v>96</v>
      </c>
      <c r="E44">
        <v>72</v>
      </c>
      <c r="F44">
        <v>96</v>
      </c>
      <c r="G44">
        <v>76</v>
      </c>
      <c r="H44">
        <v>86</v>
      </c>
      <c r="I44">
        <v>74</v>
      </c>
      <c r="J44">
        <v>85</v>
      </c>
      <c r="K44">
        <v>26</v>
      </c>
      <c r="L44">
        <v>9</v>
      </c>
      <c r="M44">
        <v>46</v>
      </c>
      <c r="N44">
        <v>8</v>
      </c>
    </row>
    <row r="45" spans="2:14" x14ac:dyDescent="0.2">
      <c r="B45" s="6" t="s">
        <v>40</v>
      </c>
      <c r="C45">
        <v>35</v>
      </c>
      <c r="D45">
        <v>26</v>
      </c>
      <c r="E45">
        <v>29</v>
      </c>
      <c r="F45">
        <v>36</v>
      </c>
      <c r="G45">
        <v>24</v>
      </c>
      <c r="H45">
        <v>33</v>
      </c>
      <c r="I45">
        <v>29</v>
      </c>
      <c r="J45">
        <v>29</v>
      </c>
      <c r="K45">
        <v>14</v>
      </c>
      <c r="L45">
        <v>3</v>
      </c>
      <c r="M45">
        <v>7</v>
      </c>
      <c r="N45">
        <v>8</v>
      </c>
    </row>
    <row r="46" spans="2:14" x14ac:dyDescent="0.2">
      <c r="B46" s="6" t="s">
        <v>41</v>
      </c>
      <c r="C46">
        <v>6</v>
      </c>
      <c r="D46">
        <v>14</v>
      </c>
      <c r="E46">
        <v>13</v>
      </c>
      <c r="F46">
        <v>22</v>
      </c>
      <c r="G46">
        <v>13</v>
      </c>
      <c r="H46">
        <v>10</v>
      </c>
      <c r="I46">
        <v>14</v>
      </c>
      <c r="J46">
        <v>8</v>
      </c>
      <c r="K46">
        <v>6</v>
      </c>
      <c r="L46">
        <v>28</v>
      </c>
      <c r="M46">
        <v>28</v>
      </c>
      <c r="N46">
        <v>6</v>
      </c>
    </row>
    <row r="47" spans="2:14" x14ac:dyDescent="0.2">
      <c r="B47" s="6" t="s">
        <v>42</v>
      </c>
      <c r="C47">
        <v>23</v>
      </c>
      <c r="D47">
        <v>33</v>
      </c>
      <c r="E47">
        <v>33</v>
      </c>
      <c r="F47">
        <v>22</v>
      </c>
      <c r="G47">
        <v>11</v>
      </c>
      <c r="H47">
        <v>19</v>
      </c>
      <c r="I47">
        <v>15</v>
      </c>
      <c r="J47">
        <v>19</v>
      </c>
      <c r="K47">
        <v>5</v>
      </c>
      <c r="L47">
        <v>5</v>
      </c>
      <c r="M47">
        <v>6</v>
      </c>
      <c r="N47">
        <v>4</v>
      </c>
    </row>
    <row r="48" spans="2:14" x14ac:dyDescent="0.2">
      <c r="B48" s="6" t="s">
        <v>43</v>
      </c>
      <c r="C48">
        <v>62</v>
      </c>
      <c r="D48">
        <v>112</v>
      </c>
      <c r="E48">
        <v>109</v>
      </c>
      <c r="F48">
        <v>60</v>
      </c>
      <c r="G48">
        <v>125</v>
      </c>
      <c r="H48">
        <v>162</v>
      </c>
      <c r="I48">
        <v>150</v>
      </c>
      <c r="J48">
        <v>143</v>
      </c>
      <c r="K48">
        <v>38</v>
      </c>
      <c r="L48">
        <v>12</v>
      </c>
      <c r="M48">
        <v>29</v>
      </c>
      <c r="N48">
        <v>3</v>
      </c>
    </row>
    <row r="49" spans="2:14" x14ac:dyDescent="0.2">
      <c r="B49" s="6" t="s">
        <v>44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3</v>
      </c>
      <c r="M49">
        <v>2</v>
      </c>
      <c r="N49">
        <v>2</v>
      </c>
    </row>
    <row r="50" spans="2:14" x14ac:dyDescent="0.2">
      <c r="B50" s="6" t="s">
        <v>45</v>
      </c>
      <c r="C50">
        <v>21</v>
      </c>
      <c r="D50">
        <v>23</v>
      </c>
      <c r="E50">
        <v>12</v>
      </c>
      <c r="F50">
        <v>18</v>
      </c>
      <c r="G50">
        <v>22</v>
      </c>
      <c r="H50">
        <v>5</v>
      </c>
      <c r="I50">
        <v>12</v>
      </c>
      <c r="J50">
        <v>8</v>
      </c>
      <c r="K50">
        <v>7</v>
      </c>
      <c r="L50">
        <v>0</v>
      </c>
      <c r="M50">
        <v>0</v>
      </c>
      <c r="N50">
        <v>0</v>
      </c>
    </row>
    <row r="51" spans="2:14" x14ac:dyDescent="0.2">
      <c r="B51" s="6" t="s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83BE-F99E-FF40-BF0E-CFF3F802E37F}">
  <dimension ref="A1:M17"/>
  <sheetViews>
    <sheetView zoomScale="101" workbookViewId="0">
      <selection activeCell="A10" sqref="A10"/>
    </sheetView>
  </sheetViews>
  <sheetFormatPr baseColWidth="10" defaultColWidth="8.83203125" defaultRowHeight="15" x14ac:dyDescent="0.2"/>
  <cols>
    <col min="1" max="1" width="44.6640625" customWidth="1"/>
  </cols>
  <sheetData>
    <row r="1" spans="1:13" x14ac:dyDescent="0.2">
      <c r="A1" s="31" t="s">
        <v>537</v>
      </c>
      <c r="B1" s="25" t="s">
        <v>525</v>
      </c>
      <c r="C1" s="25" t="s">
        <v>526</v>
      </c>
      <c r="D1" s="25" t="s">
        <v>527</v>
      </c>
      <c r="E1" s="25" t="s">
        <v>528</v>
      </c>
      <c r="F1" s="25" t="s">
        <v>529</v>
      </c>
      <c r="G1" s="25" t="s">
        <v>530</v>
      </c>
      <c r="H1" s="25" t="s">
        <v>531</v>
      </c>
      <c r="I1" s="25" t="s">
        <v>532</v>
      </c>
      <c r="J1" s="25" t="s">
        <v>533</v>
      </c>
      <c r="K1" s="25" t="s">
        <v>534</v>
      </c>
      <c r="L1" s="25" t="s">
        <v>535</v>
      </c>
      <c r="M1" s="25" t="s">
        <v>536</v>
      </c>
    </row>
    <row r="2" spans="1:13" x14ac:dyDescent="0.2">
      <c r="A2" s="31" t="s">
        <v>542</v>
      </c>
      <c r="B2" s="26">
        <v>845</v>
      </c>
      <c r="C2" s="26">
        <v>464</v>
      </c>
      <c r="D2" s="26">
        <v>533</v>
      </c>
      <c r="E2" s="26">
        <v>733</v>
      </c>
      <c r="F2" s="26">
        <v>696</v>
      </c>
      <c r="G2" s="26">
        <v>667</v>
      </c>
      <c r="H2" s="26">
        <v>510</v>
      </c>
      <c r="I2" s="26">
        <v>634</v>
      </c>
      <c r="J2" s="26">
        <v>240</v>
      </c>
      <c r="K2" s="26">
        <v>45</v>
      </c>
      <c r="L2" s="26">
        <v>196</v>
      </c>
      <c r="M2" s="26">
        <v>545</v>
      </c>
    </row>
    <row r="3" spans="1:13" x14ac:dyDescent="0.2">
      <c r="A3" s="31" t="s">
        <v>539</v>
      </c>
      <c r="B3" s="26">
        <v>626</v>
      </c>
      <c r="C3" s="26">
        <v>617</v>
      </c>
      <c r="D3" s="26">
        <v>527</v>
      </c>
      <c r="E3" s="26">
        <v>623</v>
      </c>
      <c r="F3" s="26">
        <v>573</v>
      </c>
      <c r="G3" s="26">
        <v>609</v>
      </c>
      <c r="H3" s="26">
        <v>558</v>
      </c>
      <c r="I3" s="26">
        <v>642</v>
      </c>
      <c r="J3" s="26">
        <v>191</v>
      </c>
      <c r="K3" s="26">
        <v>81</v>
      </c>
      <c r="L3" s="26">
        <v>225</v>
      </c>
      <c r="M3" s="26">
        <v>194</v>
      </c>
    </row>
    <row r="4" spans="1:13" x14ac:dyDescent="0.2">
      <c r="A4" s="31" t="s">
        <v>543</v>
      </c>
      <c r="B4" s="26">
        <v>463</v>
      </c>
      <c r="C4" s="26">
        <v>405</v>
      </c>
      <c r="D4" s="26">
        <v>471</v>
      </c>
      <c r="E4" s="26">
        <v>421</v>
      </c>
      <c r="F4" s="26">
        <v>431</v>
      </c>
      <c r="G4" s="26">
        <v>374</v>
      </c>
      <c r="H4" s="26">
        <v>380</v>
      </c>
      <c r="I4" s="26">
        <v>365</v>
      </c>
      <c r="J4" s="26">
        <v>126</v>
      </c>
      <c r="K4" s="26">
        <v>47</v>
      </c>
      <c r="L4" s="26">
        <v>106</v>
      </c>
      <c r="M4" s="26">
        <v>58</v>
      </c>
    </row>
    <row r="5" spans="1:13" x14ac:dyDescent="0.2">
      <c r="A5" s="31" t="s">
        <v>546</v>
      </c>
      <c r="B5" s="26">
        <v>281</v>
      </c>
      <c r="C5" s="26">
        <v>272</v>
      </c>
      <c r="D5" s="26">
        <v>307</v>
      </c>
      <c r="E5" s="26">
        <v>291</v>
      </c>
      <c r="F5" s="26">
        <v>262</v>
      </c>
      <c r="G5" s="26">
        <v>293</v>
      </c>
      <c r="H5" s="26">
        <v>266</v>
      </c>
      <c r="I5" s="26">
        <v>222</v>
      </c>
      <c r="J5" s="26">
        <v>80</v>
      </c>
      <c r="K5" s="26">
        <v>46</v>
      </c>
      <c r="L5" s="26">
        <v>97</v>
      </c>
      <c r="M5" s="26">
        <v>43</v>
      </c>
    </row>
    <row r="6" spans="1:13" x14ac:dyDescent="0.2">
      <c r="A6" s="31" t="s">
        <v>547</v>
      </c>
      <c r="B6" s="26">
        <v>247</v>
      </c>
      <c r="C6" s="26">
        <v>245</v>
      </c>
      <c r="D6" s="26">
        <v>250</v>
      </c>
      <c r="E6" s="26">
        <v>242</v>
      </c>
      <c r="F6" s="26">
        <v>259</v>
      </c>
      <c r="G6" s="26">
        <v>243</v>
      </c>
      <c r="H6" s="26">
        <v>238</v>
      </c>
      <c r="I6" s="26">
        <v>256</v>
      </c>
      <c r="J6" s="26">
        <v>81</v>
      </c>
      <c r="K6" s="26">
        <v>34</v>
      </c>
      <c r="L6" s="26">
        <v>70</v>
      </c>
      <c r="M6" s="26">
        <v>69</v>
      </c>
    </row>
    <row r="7" spans="1:13" x14ac:dyDescent="0.2">
      <c r="A7" s="31" t="s">
        <v>548</v>
      </c>
      <c r="B7" s="26">
        <v>239</v>
      </c>
      <c r="C7" s="26">
        <v>232</v>
      </c>
      <c r="D7" s="26">
        <v>260</v>
      </c>
      <c r="E7" s="26">
        <v>232</v>
      </c>
      <c r="F7" s="26">
        <v>239</v>
      </c>
      <c r="G7" s="26">
        <v>254</v>
      </c>
      <c r="H7" s="26">
        <v>255</v>
      </c>
      <c r="I7" s="26">
        <v>227</v>
      </c>
      <c r="J7" s="26">
        <v>94</v>
      </c>
      <c r="K7" s="26">
        <v>155</v>
      </c>
      <c r="L7" s="26">
        <v>223</v>
      </c>
      <c r="M7" s="26">
        <v>207</v>
      </c>
    </row>
    <row r="8" spans="1:13" x14ac:dyDescent="0.2">
      <c r="A8" s="31" t="s">
        <v>545</v>
      </c>
      <c r="B8" s="26">
        <v>231</v>
      </c>
      <c r="C8" s="26">
        <v>231</v>
      </c>
      <c r="D8" s="26">
        <v>227</v>
      </c>
      <c r="E8" s="26">
        <v>227</v>
      </c>
      <c r="F8" s="26">
        <v>231</v>
      </c>
      <c r="G8" s="26">
        <v>259</v>
      </c>
      <c r="H8" s="26">
        <v>249</v>
      </c>
      <c r="I8" s="26">
        <v>295</v>
      </c>
      <c r="J8" s="26">
        <v>89</v>
      </c>
      <c r="K8" s="26">
        <v>43</v>
      </c>
      <c r="L8" s="26">
        <v>131</v>
      </c>
      <c r="M8" s="26">
        <v>91</v>
      </c>
    </row>
    <row r="9" spans="1:13" x14ac:dyDescent="0.2">
      <c r="A9" s="31" t="s">
        <v>549</v>
      </c>
      <c r="B9" s="26">
        <v>218</v>
      </c>
      <c r="C9" s="26">
        <v>176</v>
      </c>
      <c r="D9" s="26">
        <v>159</v>
      </c>
      <c r="E9" s="26">
        <v>210</v>
      </c>
      <c r="F9" s="26">
        <v>169</v>
      </c>
      <c r="G9" s="26">
        <v>135</v>
      </c>
      <c r="H9" s="26">
        <v>153</v>
      </c>
      <c r="I9" s="26">
        <v>227</v>
      </c>
      <c r="J9" s="26">
        <v>63</v>
      </c>
      <c r="K9" s="26">
        <v>30</v>
      </c>
      <c r="L9" s="26">
        <v>108</v>
      </c>
      <c r="M9" s="26">
        <v>45</v>
      </c>
    </row>
    <row r="10" spans="1:13" x14ac:dyDescent="0.2">
      <c r="A10" s="31" t="s">
        <v>544</v>
      </c>
      <c r="B10" s="26">
        <v>214</v>
      </c>
      <c r="C10" s="26">
        <v>236</v>
      </c>
      <c r="D10" s="26">
        <v>241</v>
      </c>
      <c r="E10" s="26">
        <v>260</v>
      </c>
      <c r="F10" s="26">
        <v>241</v>
      </c>
      <c r="G10" s="26">
        <v>214</v>
      </c>
      <c r="H10" s="26">
        <v>204</v>
      </c>
      <c r="I10" s="26">
        <v>190</v>
      </c>
      <c r="J10" s="26">
        <v>43</v>
      </c>
      <c r="K10" s="26">
        <v>16</v>
      </c>
      <c r="L10" s="26">
        <v>28</v>
      </c>
      <c r="M10" s="26">
        <v>14</v>
      </c>
    </row>
    <row r="11" spans="1:13" ht="16" customHeight="1" x14ac:dyDescent="0.2">
      <c r="A11" s="31" t="s">
        <v>541</v>
      </c>
      <c r="B11" s="26">
        <v>88</v>
      </c>
      <c r="C11" s="26">
        <v>85</v>
      </c>
      <c r="D11" s="26">
        <v>98</v>
      </c>
      <c r="E11" s="26">
        <v>105</v>
      </c>
      <c r="F11" s="26">
        <v>93</v>
      </c>
      <c r="G11" s="26">
        <v>112</v>
      </c>
      <c r="H11" s="26">
        <v>209</v>
      </c>
      <c r="I11" s="26">
        <v>212</v>
      </c>
      <c r="J11" s="26">
        <v>59</v>
      </c>
      <c r="K11" s="26">
        <v>16</v>
      </c>
      <c r="L11" s="26">
        <v>84</v>
      </c>
      <c r="M11" s="26">
        <v>37</v>
      </c>
    </row>
    <row r="12" spans="1:13" x14ac:dyDescent="0.2">
      <c r="A12" s="31" t="s">
        <v>550</v>
      </c>
      <c r="B12" s="26">
        <v>88</v>
      </c>
      <c r="C12" s="26">
        <v>96</v>
      </c>
      <c r="D12" s="26">
        <v>72</v>
      </c>
      <c r="E12" s="26">
        <v>96</v>
      </c>
      <c r="F12" s="26">
        <v>76</v>
      </c>
      <c r="G12" s="26">
        <v>86</v>
      </c>
      <c r="H12" s="26">
        <v>74</v>
      </c>
      <c r="I12" s="26">
        <v>85</v>
      </c>
      <c r="J12" s="26">
        <v>26</v>
      </c>
      <c r="K12" s="26">
        <v>9</v>
      </c>
      <c r="L12" s="26">
        <v>46</v>
      </c>
      <c r="M12" s="26">
        <v>8</v>
      </c>
    </row>
    <row r="13" spans="1:13" x14ac:dyDescent="0.2">
      <c r="A13" s="31" t="s">
        <v>551</v>
      </c>
      <c r="B13" s="26">
        <v>62</v>
      </c>
      <c r="C13" s="26">
        <v>112</v>
      </c>
      <c r="D13" s="26">
        <v>109</v>
      </c>
      <c r="E13" s="26">
        <v>60</v>
      </c>
      <c r="F13" s="26">
        <v>125</v>
      </c>
      <c r="G13" s="26">
        <v>162</v>
      </c>
      <c r="H13" s="26">
        <v>150</v>
      </c>
      <c r="I13" s="26">
        <v>143</v>
      </c>
      <c r="J13" s="26">
        <v>38</v>
      </c>
      <c r="K13" s="26">
        <v>12</v>
      </c>
      <c r="L13" s="26">
        <v>29</v>
      </c>
      <c r="M13" s="26">
        <v>3</v>
      </c>
    </row>
    <row r="14" spans="1:13" x14ac:dyDescent="0.2">
      <c r="A14" s="31" t="s">
        <v>540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16</v>
      </c>
    </row>
    <row r="17" spans="1:1" x14ac:dyDescent="0.2">
      <c r="A17" s="6"/>
    </row>
  </sheetData>
  <sortState ref="A2:M14">
    <sortCondition descending="1" ref="B2:B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34" customWidth="1"/>
    <col min="15" max="15" width="34" customWidth="1"/>
  </cols>
  <sheetData>
    <row r="1" spans="1:14" x14ac:dyDescent="0.2">
      <c r="A1" s="1"/>
      <c r="B1" s="5" t="s">
        <v>1</v>
      </c>
      <c r="C1" s="2">
        <v>43190</v>
      </c>
      <c r="D1" s="2">
        <v>43281</v>
      </c>
      <c r="E1" s="2">
        <v>43373</v>
      </c>
      <c r="F1" s="2">
        <v>43465</v>
      </c>
      <c r="G1" s="2">
        <v>43555</v>
      </c>
      <c r="H1" s="2">
        <v>43646</v>
      </c>
      <c r="I1" s="2">
        <v>43738</v>
      </c>
      <c r="J1" s="2">
        <v>43830</v>
      </c>
      <c r="K1" s="2">
        <v>43921</v>
      </c>
      <c r="L1" s="2">
        <v>44012</v>
      </c>
      <c r="M1" s="2">
        <v>44104</v>
      </c>
      <c r="N1" s="2">
        <v>44196</v>
      </c>
    </row>
    <row r="2" spans="1:14" x14ac:dyDescent="0.2">
      <c r="A2" s="1" t="s">
        <v>15</v>
      </c>
      <c r="B2" t="s">
        <v>24</v>
      </c>
      <c r="C2">
        <v>812</v>
      </c>
      <c r="D2">
        <v>745</v>
      </c>
      <c r="E2">
        <v>754</v>
      </c>
      <c r="F2">
        <v>672</v>
      </c>
      <c r="G2">
        <v>698</v>
      </c>
      <c r="H2">
        <v>765</v>
      </c>
      <c r="I2">
        <v>817</v>
      </c>
      <c r="J2">
        <v>732</v>
      </c>
      <c r="K2">
        <v>660</v>
      </c>
      <c r="L2">
        <v>462</v>
      </c>
      <c r="M2">
        <v>807</v>
      </c>
      <c r="N2">
        <v>791</v>
      </c>
    </row>
    <row r="3" spans="1:14" x14ac:dyDescent="0.2">
      <c r="A3" s="1" t="s">
        <v>11</v>
      </c>
      <c r="B3" t="s">
        <v>28</v>
      </c>
      <c r="C3">
        <v>970</v>
      </c>
      <c r="D3">
        <v>909</v>
      </c>
      <c r="E3">
        <v>851</v>
      </c>
      <c r="F3">
        <v>894</v>
      </c>
      <c r="G3">
        <v>832</v>
      </c>
      <c r="H3">
        <v>789</v>
      </c>
      <c r="I3">
        <v>756</v>
      </c>
      <c r="J3">
        <v>909</v>
      </c>
      <c r="K3">
        <v>768</v>
      </c>
      <c r="L3">
        <v>4</v>
      </c>
      <c r="M3">
        <v>573</v>
      </c>
      <c r="N3">
        <v>607</v>
      </c>
    </row>
    <row r="4" spans="1:14" x14ac:dyDescent="0.2">
      <c r="A4" s="1" t="s">
        <v>9</v>
      </c>
      <c r="B4" t="s">
        <v>25</v>
      </c>
      <c r="C4">
        <v>1191</v>
      </c>
      <c r="D4">
        <v>1125</v>
      </c>
      <c r="E4">
        <v>916</v>
      </c>
      <c r="F4">
        <v>1196</v>
      </c>
      <c r="G4">
        <v>1142</v>
      </c>
      <c r="H4">
        <v>976</v>
      </c>
      <c r="I4">
        <v>965</v>
      </c>
      <c r="J4">
        <v>1094</v>
      </c>
      <c r="K4">
        <v>1035</v>
      </c>
      <c r="L4">
        <v>249</v>
      </c>
      <c r="M4">
        <v>680</v>
      </c>
      <c r="N4">
        <v>602</v>
      </c>
    </row>
    <row r="5" spans="1:14" x14ac:dyDescent="0.2">
      <c r="A5" s="1" t="s">
        <v>14</v>
      </c>
      <c r="B5" t="s">
        <v>26</v>
      </c>
      <c r="C5">
        <v>707</v>
      </c>
      <c r="D5">
        <v>717</v>
      </c>
      <c r="E5">
        <v>690</v>
      </c>
      <c r="F5">
        <v>696</v>
      </c>
      <c r="G5">
        <v>713</v>
      </c>
      <c r="H5">
        <v>719</v>
      </c>
      <c r="I5">
        <v>792</v>
      </c>
      <c r="J5">
        <v>825</v>
      </c>
      <c r="K5">
        <v>677</v>
      </c>
      <c r="L5">
        <v>18</v>
      </c>
      <c r="M5">
        <v>569</v>
      </c>
      <c r="N5">
        <v>456</v>
      </c>
    </row>
    <row r="6" spans="1:14" x14ac:dyDescent="0.2">
      <c r="A6" s="1" t="s">
        <v>29</v>
      </c>
      <c r="B6" t="s">
        <v>30</v>
      </c>
      <c r="C6">
        <v>810</v>
      </c>
      <c r="D6">
        <v>803</v>
      </c>
      <c r="E6">
        <v>731</v>
      </c>
      <c r="F6">
        <v>1085</v>
      </c>
      <c r="G6">
        <v>802</v>
      </c>
      <c r="H6">
        <v>857</v>
      </c>
      <c r="I6">
        <v>701</v>
      </c>
      <c r="J6">
        <v>1081</v>
      </c>
      <c r="K6">
        <v>674</v>
      </c>
      <c r="L6">
        <v>7</v>
      </c>
      <c r="M6">
        <v>521</v>
      </c>
      <c r="N6">
        <v>455</v>
      </c>
    </row>
    <row r="7" spans="1:14" x14ac:dyDescent="0.2">
      <c r="A7" s="1" t="s">
        <v>10</v>
      </c>
      <c r="B7" t="s">
        <v>23</v>
      </c>
      <c r="C7">
        <v>1001</v>
      </c>
      <c r="D7">
        <v>812</v>
      </c>
      <c r="E7">
        <v>870</v>
      </c>
      <c r="F7">
        <v>891</v>
      </c>
      <c r="G7">
        <v>815</v>
      </c>
      <c r="H7">
        <v>642</v>
      </c>
      <c r="I7">
        <v>735</v>
      </c>
      <c r="J7">
        <v>767</v>
      </c>
      <c r="K7">
        <v>772</v>
      </c>
      <c r="L7">
        <v>6</v>
      </c>
      <c r="M7">
        <v>395</v>
      </c>
      <c r="N7">
        <v>371</v>
      </c>
    </row>
    <row r="8" spans="1:14" x14ac:dyDescent="0.2">
      <c r="A8" s="1" t="s">
        <v>18</v>
      </c>
      <c r="B8" t="s">
        <v>31</v>
      </c>
      <c r="C8">
        <v>416</v>
      </c>
      <c r="D8">
        <v>426</v>
      </c>
      <c r="E8">
        <v>438</v>
      </c>
      <c r="F8">
        <v>394</v>
      </c>
      <c r="G8">
        <v>321</v>
      </c>
      <c r="H8">
        <v>384</v>
      </c>
      <c r="I8">
        <v>441</v>
      </c>
      <c r="J8">
        <v>407</v>
      </c>
      <c r="K8">
        <v>279</v>
      </c>
      <c r="L8">
        <v>12</v>
      </c>
      <c r="M8">
        <v>349</v>
      </c>
      <c r="N8">
        <v>305</v>
      </c>
    </row>
    <row r="9" spans="1:14" x14ac:dyDescent="0.2">
      <c r="A9" s="1" t="s">
        <v>3</v>
      </c>
      <c r="B9" t="s">
        <v>27</v>
      </c>
      <c r="C9">
        <v>465</v>
      </c>
      <c r="D9">
        <v>448</v>
      </c>
      <c r="E9">
        <v>465</v>
      </c>
      <c r="F9">
        <v>467</v>
      </c>
      <c r="G9">
        <v>448</v>
      </c>
      <c r="H9">
        <v>432</v>
      </c>
      <c r="I9">
        <v>421</v>
      </c>
      <c r="J9">
        <v>445</v>
      </c>
      <c r="K9">
        <v>403</v>
      </c>
      <c r="L9">
        <v>3</v>
      </c>
      <c r="M9">
        <v>356</v>
      </c>
      <c r="N9">
        <v>279</v>
      </c>
    </row>
    <row r="10" spans="1:14" x14ac:dyDescent="0.2">
      <c r="A10" s="1" t="s">
        <v>7</v>
      </c>
      <c r="B10" t="s">
        <v>32</v>
      </c>
      <c r="C10">
        <v>340</v>
      </c>
      <c r="D10">
        <v>377</v>
      </c>
      <c r="E10">
        <v>379</v>
      </c>
      <c r="F10">
        <v>449</v>
      </c>
      <c r="G10">
        <v>441</v>
      </c>
      <c r="H10">
        <v>450</v>
      </c>
      <c r="I10">
        <v>444</v>
      </c>
      <c r="J10">
        <v>517</v>
      </c>
      <c r="K10">
        <v>371</v>
      </c>
      <c r="L10">
        <v>9</v>
      </c>
      <c r="M10">
        <v>282</v>
      </c>
      <c r="N10">
        <v>232</v>
      </c>
    </row>
    <row r="11" spans="1:14" ht="16" customHeight="1" x14ac:dyDescent="0.2">
      <c r="A11" s="1" t="s">
        <v>33</v>
      </c>
      <c r="B11" t="s">
        <v>34</v>
      </c>
      <c r="C11">
        <v>0</v>
      </c>
      <c r="D11">
        <v>0</v>
      </c>
      <c r="E11">
        <v>1</v>
      </c>
      <c r="F11">
        <v>87</v>
      </c>
      <c r="G11">
        <v>219</v>
      </c>
      <c r="H11">
        <v>249</v>
      </c>
      <c r="I11">
        <v>286</v>
      </c>
      <c r="J11">
        <v>270</v>
      </c>
      <c r="K11">
        <v>243</v>
      </c>
      <c r="L11">
        <v>315</v>
      </c>
      <c r="M11">
        <v>245</v>
      </c>
      <c r="N11">
        <v>207</v>
      </c>
    </row>
    <row r="12" spans="1:14" x14ac:dyDescent="0.2">
      <c r="A12" s="1" t="s">
        <v>13</v>
      </c>
      <c r="B12" t="s">
        <v>36</v>
      </c>
      <c r="C12">
        <v>313</v>
      </c>
      <c r="D12">
        <v>312</v>
      </c>
      <c r="E12">
        <v>329</v>
      </c>
      <c r="F12">
        <v>345</v>
      </c>
      <c r="G12">
        <v>357</v>
      </c>
      <c r="H12">
        <v>348</v>
      </c>
      <c r="I12">
        <v>329</v>
      </c>
      <c r="J12">
        <v>367</v>
      </c>
      <c r="K12">
        <v>286</v>
      </c>
      <c r="L12">
        <v>6</v>
      </c>
      <c r="M12">
        <v>193</v>
      </c>
      <c r="N12">
        <v>153</v>
      </c>
    </row>
    <row r="13" spans="1:14" x14ac:dyDescent="0.2">
      <c r="A13" s="1" t="s">
        <v>12</v>
      </c>
      <c r="B13" t="s">
        <v>35</v>
      </c>
      <c r="C13">
        <v>135</v>
      </c>
      <c r="D13">
        <v>137</v>
      </c>
      <c r="E13">
        <v>205</v>
      </c>
      <c r="F13">
        <v>165</v>
      </c>
      <c r="G13">
        <v>166</v>
      </c>
      <c r="H13">
        <v>153</v>
      </c>
      <c r="I13">
        <v>184</v>
      </c>
      <c r="J13">
        <v>153</v>
      </c>
      <c r="K13">
        <v>118</v>
      </c>
      <c r="L13">
        <v>2</v>
      </c>
      <c r="M13">
        <v>131</v>
      </c>
      <c r="N13">
        <v>114</v>
      </c>
    </row>
    <row r="14" spans="1:14" x14ac:dyDescent="0.2">
      <c r="A14" s="1" t="s">
        <v>5</v>
      </c>
      <c r="B14" t="s">
        <v>39</v>
      </c>
      <c r="C14">
        <v>340</v>
      </c>
      <c r="D14">
        <v>325</v>
      </c>
      <c r="E14">
        <v>293</v>
      </c>
      <c r="F14">
        <v>354</v>
      </c>
      <c r="G14">
        <v>320</v>
      </c>
      <c r="H14">
        <v>287</v>
      </c>
      <c r="I14">
        <v>316</v>
      </c>
      <c r="J14">
        <v>356</v>
      </c>
      <c r="K14">
        <v>260</v>
      </c>
      <c r="L14">
        <v>0</v>
      </c>
      <c r="M14">
        <v>150</v>
      </c>
      <c r="N14">
        <v>88</v>
      </c>
    </row>
    <row r="15" spans="1:14" x14ac:dyDescent="0.2">
      <c r="A15" s="1" t="s">
        <v>8</v>
      </c>
      <c r="B15" t="s">
        <v>38</v>
      </c>
      <c r="C15">
        <v>40</v>
      </c>
      <c r="D15">
        <v>41</v>
      </c>
      <c r="E15">
        <v>57</v>
      </c>
      <c r="F15">
        <v>44</v>
      </c>
      <c r="G15">
        <v>39</v>
      </c>
      <c r="H15">
        <v>42</v>
      </c>
      <c r="I15">
        <v>53</v>
      </c>
      <c r="J15">
        <v>44</v>
      </c>
      <c r="K15">
        <v>36</v>
      </c>
      <c r="L15">
        <v>0</v>
      </c>
      <c r="M15">
        <v>26</v>
      </c>
      <c r="N15">
        <v>23</v>
      </c>
    </row>
    <row r="16" spans="1:14" x14ac:dyDescent="0.2">
      <c r="A16" s="1" t="s">
        <v>16</v>
      </c>
      <c r="B16" t="s">
        <v>40</v>
      </c>
      <c r="C16">
        <v>38</v>
      </c>
      <c r="D16">
        <v>40</v>
      </c>
      <c r="E16">
        <v>23</v>
      </c>
      <c r="F16">
        <v>40</v>
      </c>
      <c r="G16">
        <v>36</v>
      </c>
      <c r="H16">
        <v>42</v>
      </c>
      <c r="I16">
        <v>41</v>
      </c>
      <c r="J16">
        <v>31</v>
      </c>
      <c r="K16">
        <v>40</v>
      </c>
      <c r="L16">
        <v>8</v>
      </c>
      <c r="M16">
        <v>19</v>
      </c>
      <c r="N16">
        <v>20</v>
      </c>
    </row>
    <row r="17" spans="1:14" x14ac:dyDescent="0.2">
      <c r="A17" s="1" t="s">
        <v>22</v>
      </c>
      <c r="B17" t="s">
        <v>41</v>
      </c>
      <c r="C17">
        <v>3</v>
      </c>
      <c r="D17">
        <v>3</v>
      </c>
      <c r="E17">
        <v>14</v>
      </c>
      <c r="F17">
        <v>20</v>
      </c>
      <c r="G17">
        <v>5</v>
      </c>
      <c r="H17">
        <v>4</v>
      </c>
      <c r="I17">
        <v>0</v>
      </c>
      <c r="J17">
        <v>0</v>
      </c>
      <c r="K17">
        <v>0</v>
      </c>
      <c r="L17">
        <v>1</v>
      </c>
      <c r="M17">
        <v>3</v>
      </c>
      <c r="N17">
        <v>8</v>
      </c>
    </row>
    <row r="18" spans="1:14" x14ac:dyDescent="0.2">
      <c r="A18" s="1" t="s">
        <v>4</v>
      </c>
      <c r="B18" t="s">
        <v>42</v>
      </c>
      <c r="C18">
        <v>29</v>
      </c>
      <c r="D18">
        <v>28</v>
      </c>
      <c r="E18">
        <v>23</v>
      </c>
      <c r="F18">
        <v>26</v>
      </c>
      <c r="G18">
        <v>17</v>
      </c>
      <c r="H18">
        <v>11</v>
      </c>
      <c r="I18">
        <v>15</v>
      </c>
      <c r="J18">
        <v>11</v>
      </c>
      <c r="K18">
        <v>15</v>
      </c>
      <c r="L18">
        <v>0</v>
      </c>
      <c r="M18">
        <v>7</v>
      </c>
      <c r="N18">
        <v>6</v>
      </c>
    </row>
    <row r="19" spans="1:14" x14ac:dyDescent="0.2">
      <c r="A19" s="1" t="s">
        <v>17</v>
      </c>
      <c r="B19" t="s">
        <v>37</v>
      </c>
      <c r="C19">
        <v>2</v>
      </c>
      <c r="D19">
        <v>4</v>
      </c>
      <c r="E19">
        <v>3</v>
      </c>
      <c r="F19">
        <v>3</v>
      </c>
      <c r="G19">
        <v>2</v>
      </c>
      <c r="H19">
        <v>0</v>
      </c>
      <c r="I19">
        <v>1</v>
      </c>
      <c r="J19">
        <v>0</v>
      </c>
      <c r="K19">
        <v>5</v>
      </c>
      <c r="L19">
        <v>0</v>
      </c>
      <c r="M19">
        <v>1</v>
      </c>
      <c r="N19">
        <v>2</v>
      </c>
    </row>
    <row r="20" spans="1:14" x14ac:dyDescent="0.2">
      <c r="A20" s="1" t="s">
        <v>2</v>
      </c>
      <c r="B20" t="s">
        <v>43</v>
      </c>
      <c r="C20">
        <v>8</v>
      </c>
      <c r="D20">
        <v>5</v>
      </c>
      <c r="E20">
        <v>10</v>
      </c>
      <c r="F20">
        <v>9</v>
      </c>
      <c r="G20">
        <v>9</v>
      </c>
      <c r="H20">
        <v>4</v>
      </c>
      <c r="I20">
        <v>5</v>
      </c>
      <c r="J20">
        <v>6</v>
      </c>
      <c r="K20">
        <v>5</v>
      </c>
      <c r="L20">
        <v>0</v>
      </c>
      <c r="M20">
        <v>3</v>
      </c>
      <c r="N20">
        <v>1</v>
      </c>
    </row>
    <row r="21" spans="1:14" x14ac:dyDescent="0.2">
      <c r="A21" s="1" t="s">
        <v>6</v>
      </c>
      <c r="B21" t="s">
        <v>45</v>
      </c>
      <c r="C21">
        <v>1</v>
      </c>
      <c r="D21">
        <v>1</v>
      </c>
      <c r="E21">
        <v>2</v>
      </c>
      <c r="F21">
        <v>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1" t="s">
        <v>21</v>
      </c>
      <c r="B22" t="s">
        <v>44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2441-7CDF-2846-8CB7-789465FD96B2}">
  <dimension ref="A1:M14"/>
  <sheetViews>
    <sheetView topLeftCell="A9" workbookViewId="0">
      <selection activeCell="P31" sqref="P31"/>
    </sheetView>
  </sheetViews>
  <sheetFormatPr baseColWidth="10" defaultColWidth="8.83203125" defaultRowHeight="15" x14ac:dyDescent="0.2"/>
  <cols>
    <col min="1" max="1" width="34" customWidth="1"/>
    <col min="14" max="14" width="34" customWidth="1"/>
  </cols>
  <sheetData>
    <row r="1" spans="1:13" x14ac:dyDescent="0.2">
      <c r="A1" s="5" t="s">
        <v>1</v>
      </c>
      <c r="B1" s="4" t="s">
        <v>525</v>
      </c>
      <c r="C1" s="4" t="s">
        <v>526</v>
      </c>
      <c r="D1" s="4" t="s">
        <v>527</v>
      </c>
      <c r="E1" s="4" t="s">
        <v>528</v>
      </c>
      <c r="F1" s="4" t="s">
        <v>529</v>
      </c>
      <c r="G1" s="4" t="s">
        <v>530</v>
      </c>
      <c r="H1" s="4" t="s">
        <v>531</v>
      </c>
      <c r="I1" s="4" t="s">
        <v>532</v>
      </c>
      <c r="J1" s="4" t="s">
        <v>533</v>
      </c>
      <c r="K1" s="4" t="s">
        <v>534</v>
      </c>
      <c r="L1" s="4" t="s">
        <v>535</v>
      </c>
      <c r="M1" s="4" t="s">
        <v>536</v>
      </c>
    </row>
    <row r="2" spans="1:13" x14ac:dyDescent="0.2">
      <c r="A2" s="31" t="s">
        <v>539</v>
      </c>
      <c r="B2">
        <v>1191</v>
      </c>
      <c r="C2">
        <v>1125</v>
      </c>
      <c r="D2">
        <v>916</v>
      </c>
      <c r="E2">
        <v>1196</v>
      </c>
      <c r="F2">
        <v>1142</v>
      </c>
      <c r="G2">
        <v>976</v>
      </c>
      <c r="H2">
        <v>965</v>
      </c>
      <c r="I2">
        <v>1094</v>
      </c>
      <c r="J2">
        <v>1035</v>
      </c>
      <c r="K2">
        <v>249</v>
      </c>
      <c r="L2">
        <v>680</v>
      </c>
      <c r="M2">
        <v>602</v>
      </c>
    </row>
    <row r="3" spans="1:13" x14ac:dyDescent="0.2">
      <c r="A3" s="31" t="s">
        <v>542</v>
      </c>
      <c r="B3">
        <v>1001</v>
      </c>
      <c r="C3">
        <v>812</v>
      </c>
      <c r="D3">
        <v>870</v>
      </c>
      <c r="E3">
        <v>891</v>
      </c>
      <c r="F3">
        <v>815</v>
      </c>
      <c r="G3">
        <v>642</v>
      </c>
      <c r="H3">
        <v>735</v>
      </c>
      <c r="I3">
        <v>767</v>
      </c>
      <c r="J3">
        <v>772</v>
      </c>
      <c r="K3">
        <v>6</v>
      </c>
      <c r="L3">
        <v>395</v>
      </c>
      <c r="M3">
        <v>371</v>
      </c>
    </row>
    <row r="4" spans="1:13" x14ac:dyDescent="0.2">
      <c r="A4" s="31" t="s">
        <v>543</v>
      </c>
      <c r="B4">
        <v>970</v>
      </c>
      <c r="C4">
        <v>909</v>
      </c>
      <c r="D4">
        <v>851</v>
      </c>
      <c r="E4">
        <v>894</v>
      </c>
      <c r="F4">
        <v>832</v>
      </c>
      <c r="G4">
        <v>789</v>
      </c>
      <c r="H4">
        <v>756</v>
      </c>
      <c r="I4">
        <v>909</v>
      </c>
      <c r="J4">
        <v>768</v>
      </c>
      <c r="K4">
        <v>4</v>
      </c>
      <c r="L4">
        <v>573</v>
      </c>
      <c r="M4">
        <v>607</v>
      </c>
    </row>
    <row r="5" spans="1:13" x14ac:dyDescent="0.2">
      <c r="A5" s="31" t="s">
        <v>548</v>
      </c>
      <c r="B5">
        <v>812</v>
      </c>
      <c r="C5">
        <v>745</v>
      </c>
      <c r="D5">
        <v>754</v>
      </c>
      <c r="E5">
        <v>672</v>
      </c>
      <c r="F5">
        <v>698</v>
      </c>
      <c r="G5">
        <v>765</v>
      </c>
      <c r="H5">
        <v>817</v>
      </c>
      <c r="I5">
        <v>732</v>
      </c>
      <c r="J5">
        <v>660</v>
      </c>
      <c r="K5">
        <v>462</v>
      </c>
      <c r="L5">
        <v>807</v>
      </c>
      <c r="M5">
        <v>791</v>
      </c>
    </row>
    <row r="6" spans="1:13" x14ac:dyDescent="0.2">
      <c r="A6" s="31" t="s">
        <v>549</v>
      </c>
      <c r="B6">
        <v>810</v>
      </c>
      <c r="C6">
        <v>803</v>
      </c>
      <c r="D6">
        <v>731</v>
      </c>
      <c r="E6">
        <v>1085</v>
      </c>
      <c r="F6">
        <v>802</v>
      </c>
      <c r="G6">
        <v>857</v>
      </c>
      <c r="H6">
        <v>701</v>
      </c>
      <c r="I6">
        <v>1081</v>
      </c>
      <c r="J6">
        <v>674</v>
      </c>
      <c r="K6">
        <v>7</v>
      </c>
      <c r="L6">
        <v>521</v>
      </c>
      <c r="M6">
        <v>455</v>
      </c>
    </row>
    <row r="7" spans="1:13" x14ac:dyDescent="0.2">
      <c r="A7" s="31" t="s">
        <v>545</v>
      </c>
      <c r="B7">
        <v>707</v>
      </c>
      <c r="C7">
        <v>717</v>
      </c>
      <c r="D7">
        <v>690</v>
      </c>
      <c r="E7">
        <v>696</v>
      </c>
      <c r="F7">
        <v>713</v>
      </c>
      <c r="G7">
        <v>719</v>
      </c>
      <c r="H7">
        <v>792</v>
      </c>
      <c r="I7">
        <v>825</v>
      </c>
      <c r="J7">
        <v>677</v>
      </c>
      <c r="K7">
        <v>18</v>
      </c>
      <c r="L7">
        <v>569</v>
      </c>
      <c r="M7">
        <v>456</v>
      </c>
    </row>
    <row r="8" spans="1:13" x14ac:dyDescent="0.2">
      <c r="A8" s="31" t="s">
        <v>547</v>
      </c>
      <c r="B8">
        <v>465</v>
      </c>
      <c r="C8">
        <v>448</v>
      </c>
      <c r="D8">
        <v>465</v>
      </c>
      <c r="E8">
        <v>467</v>
      </c>
      <c r="F8">
        <v>448</v>
      </c>
      <c r="G8">
        <v>432</v>
      </c>
      <c r="H8">
        <v>421</v>
      </c>
      <c r="I8">
        <v>445</v>
      </c>
      <c r="J8">
        <v>403</v>
      </c>
      <c r="K8">
        <v>3</v>
      </c>
      <c r="L8">
        <v>356</v>
      </c>
      <c r="M8">
        <v>279</v>
      </c>
    </row>
    <row r="9" spans="1:13" x14ac:dyDescent="0.2">
      <c r="A9" s="31" t="s">
        <v>546</v>
      </c>
      <c r="B9">
        <v>416</v>
      </c>
      <c r="C9">
        <v>426</v>
      </c>
      <c r="D9">
        <v>438</v>
      </c>
      <c r="E9">
        <v>394</v>
      </c>
      <c r="F9">
        <v>321</v>
      </c>
      <c r="G9">
        <v>384</v>
      </c>
      <c r="H9">
        <v>441</v>
      </c>
      <c r="I9">
        <v>407</v>
      </c>
      <c r="J9">
        <v>279</v>
      </c>
      <c r="K9">
        <v>12</v>
      </c>
      <c r="L9">
        <v>349</v>
      </c>
      <c r="M9">
        <v>305</v>
      </c>
    </row>
    <row r="10" spans="1:13" x14ac:dyDescent="0.2">
      <c r="A10" s="31" t="s">
        <v>541</v>
      </c>
      <c r="B10">
        <v>340</v>
      </c>
      <c r="C10">
        <v>377</v>
      </c>
      <c r="D10">
        <v>379</v>
      </c>
      <c r="E10">
        <v>449</v>
      </c>
      <c r="F10">
        <v>441</v>
      </c>
      <c r="G10">
        <v>450</v>
      </c>
      <c r="H10">
        <v>444</v>
      </c>
      <c r="I10">
        <v>517</v>
      </c>
      <c r="J10">
        <v>371</v>
      </c>
      <c r="K10">
        <v>9</v>
      </c>
      <c r="L10">
        <v>282</v>
      </c>
      <c r="M10">
        <v>232</v>
      </c>
    </row>
    <row r="11" spans="1:13" ht="16" customHeight="1" x14ac:dyDescent="0.2">
      <c r="A11" s="31" t="s">
        <v>550</v>
      </c>
      <c r="B11">
        <v>340</v>
      </c>
      <c r="C11">
        <v>325</v>
      </c>
      <c r="D11">
        <v>293</v>
      </c>
      <c r="E11">
        <v>354</v>
      </c>
      <c r="F11">
        <v>320</v>
      </c>
      <c r="G11">
        <v>287</v>
      </c>
      <c r="H11">
        <v>316</v>
      </c>
      <c r="I11">
        <v>356</v>
      </c>
      <c r="J11">
        <v>260</v>
      </c>
      <c r="K11">
        <v>0</v>
      </c>
      <c r="L11">
        <v>150</v>
      </c>
      <c r="M11">
        <v>88</v>
      </c>
    </row>
    <row r="12" spans="1:13" x14ac:dyDescent="0.2">
      <c r="A12" s="31" t="s">
        <v>544</v>
      </c>
      <c r="B12">
        <v>313</v>
      </c>
      <c r="C12">
        <v>312</v>
      </c>
      <c r="D12">
        <v>329</v>
      </c>
      <c r="E12">
        <v>345</v>
      </c>
      <c r="F12">
        <v>357</v>
      </c>
      <c r="G12">
        <v>348</v>
      </c>
      <c r="H12">
        <v>329</v>
      </c>
      <c r="I12">
        <v>367</v>
      </c>
      <c r="J12">
        <v>286</v>
      </c>
      <c r="K12">
        <v>6</v>
      </c>
      <c r="L12">
        <v>193</v>
      </c>
      <c r="M12">
        <v>153</v>
      </c>
    </row>
    <row r="13" spans="1:13" x14ac:dyDescent="0.2">
      <c r="A13" s="31" t="s">
        <v>552</v>
      </c>
      <c r="B13">
        <v>135</v>
      </c>
      <c r="C13">
        <v>137</v>
      </c>
      <c r="D13">
        <v>205</v>
      </c>
      <c r="E13">
        <v>165</v>
      </c>
      <c r="F13">
        <v>166</v>
      </c>
      <c r="G13">
        <v>153</v>
      </c>
      <c r="H13">
        <v>184</v>
      </c>
      <c r="I13">
        <v>153</v>
      </c>
      <c r="J13">
        <v>118</v>
      </c>
      <c r="K13">
        <v>2</v>
      </c>
      <c r="L13">
        <v>131</v>
      </c>
      <c r="M13">
        <v>114</v>
      </c>
    </row>
    <row r="14" spans="1:13" x14ac:dyDescent="0.2">
      <c r="A14" s="31" t="s">
        <v>553</v>
      </c>
      <c r="B14">
        <v>0</v>
      </c>
      <c r="C14">
        <v>0</v>
      </c>
      <c r="D14">
        <v>1</v>
      </c>
      <c r="E14">
        <v>87</v>
      </c>
      <c r="F14">
        <v>219</v>
      </c>
      <c r="G14">
        <v>249</v>
      </c>
      <c r="H14">
        <v>286</v>
      </c>
      <c r="I14">
        <v>270</v>
      </c>
      <c r="J14">
        <v>243</v>
      </c>
      <c r="K14">
        <v>315</v>
      </c>
      <c r="L14">
        <v>245</v>
      </c>
      <c r="M14">
        <v>207</v>
      </c>
    </row>
  </sheetData>
  <sortState ref="A2:M14">
    <sortCondition descending="1" ref="B2:B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0"/>
  <sheetViews>
    <sheetView topLeftCell="A95" workbookViewId="0">
      <selection activeCell="A115" sqref="A115:XFD119"/>
    </sheetView>
  </sheetViews>
  <sheetFormatPr baseColWidth="10" defaultColWidth="8.83203125" defaultRowHeight="15" x14ac:dyDescent="0.2"/>
  <sheetData>
    <row r="1" spans="1:13" x14ac:dyDescent="0.2">
      <c r="A1" s="8" t="s">
        <v>0</v>
      </c>
      <c r="B1" s="2">
        <v>43190</v>
      </c>
      <c r="C1" s="2">
        <v>43281</v>
      </c>
      <c r="D1" s="2">
        <v>43373</v>
      </c>
      <c r="E1" s="2">
        <v>43465</v>
      </c>
      <c r="F1" s="2">
        <v>43555</v>
      </c>
      <c r="G1" s="2">
        <v>43646</v>
      </c>
      <c r="H1" s="2">
        <v>43738</v>
      </c>
      <c r="I1" s="2">
        <v>43830</v>
      </c>
      <c r="J1" s="2">
        <v>43921</v>
      </c>
      <c r="K1" s="2">
        <v>44012</v>
      </c>
      <c r="L1" s="2">
        <v>44104</v>
      </c>
      <c r="M1" s="2">
        <v>44196</v>
      </c>
    </row>
    <row r="2" spans="1:13" x14ac:dyDescent="0.2">
      <c r="A2" s="8" t="s">
        <v>48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" t="s">
        <v>49</v>
      </c>
      <c r="B3">
        <v>4</v>
      </c>
      <c r="C3">
        <v>1</v>
      </c>
      <c r="D3">
        <v>1</v>
      </c>
      <c r="E3">
        <v>3</v>
      </c>
      <c r="F3">
        <v>1</v>
      </c>
      <c r="G3">
        <v>1</v>
      </c>
      <c r="H3">
        <v>1</v>
      </c>
      <c r="I3">
        <v>2</v>
      </c>
      <c r="J3">
        <v>2</v>
      </c>
      <c r="K3">
        <v>0</v>
      </c>
      <c r="L3">
        <v>1</v>
      </c>
      <c r="M3">
        <v>0</v>
      </c>
    </row>
    <row r="4" spans="1:13" x14ac:dyDescent="0.2">
      <c r="A4" s="8" t="s">
        <v>50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1</v>
      </c>
    </row>
    <row r="5" spans="1:13" x14ac:dyDescent="0.2">
      <c r="A5" s="8" t="s">
        <v>51</v>
      </c>
      <c r="B5">
        <v>1</v>
      </c>
      <c r="C5">
        <v>2</v>
      </c>
      <c r="D5">
        <v>1</v>
      </c>
      <c r="E5">
        <v>1</v>
      </c>
      <c r="F5">
        <v>3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2">
      <c r="A6" s="8" t="s">
        <v>52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">
      <c r="A7" s="8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2">
      <c r="A8" s="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2">
      <c r="A9" s="8" t="s">
        <v>55</v>
      </c>
      <c r="B9">
        <v>1</v>
      </c>
      <c r="C9">
        <v>0</v>
      </c>
      <c r="D9">
        <v>2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</row>
    <row r="10" spans="1:13" x14ac:dyDescent="0.2">
      <c r="A10" s="8" t="s">
        <v>56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" t="s">
        <v>57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" t="s">
        <v>58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</row>
    <row r="13" spans="1:13" x14ac:dyDescent="0.2">
      <c r="A13" s="8" t="s">
        <v>59</v>
      </c>
      <c r="B13">
        <v>0</v>
      </c>
      <c r="C13">
        <v>1</v>
      </c>
      <c r="D13">
        <v>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" t="s">
        <v>60</v>
      </c>
      <c r="B14">
        <v>60</v>
      </c>
      <c r="C14">
        <v>41</v>
      </c>
      <c r="D14">
        <v>39</v>
      </c>
      <c r="E14">
        <v>37</v>
      </c>
      <c r="F14">
        <v>41</v>
      </c>
      <c r="G14">
        <v>32</v>
      </c>
      <c r="H14">
        <v>37</v>
      </c>
      <c r="I14">
        <v>37</v>
      </c>
      <c r="J14">
        <v>38</v>
      </c>
      <c r="K14">
        <v>0</v>
      </c>
      <c r="L14">
        <v>36</v>
      </c>
      <c r="M14">
        <v>18</v>
      </c>
    </row>
    <row r="15" spans="1:13" x14ac:dyDescent="0.2">
      <c r="A15" s="8" t="s">
        <v>61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">
      <c r="A16" s="8" t="s">
        <v>62</v>
      </c>
      <c r="B16">
        <v>201</v>
      </c>
      <c r="C16">
        <v>210</v>
      </c>
      <c r="D16">
        <v>215</v>
      </c>
      <c r="E16">
        <v>216</v>
      </c>
      <c r="F16">
        <v>204</v>
      </c>
      <c r="G16">
        <v>207</v>
      </c>
      <c r="H16">
        <v>207</v>
      </c>
      <c r="I16">
        <v>221</v>
      </c>
      <c r="J16">
        <v>202</v>
      </c>
      <c r="K16">
        <v>2</v>
      </c>
      <c r="L16">
        <v>189</v>
      </c>
      <c r="M16">
        <v>113</v>
      </c>
    </row>
    <row r="17" spans="1:13" x14ac:dyDescent="0.2">
      <c r="A17" s="8" t="s">
        <v>63</v>
      </c>
      <c r="B17">
        <v>195</v>
      </c>
      <c r="C17">
        <v>183</v>
      </c>
      <c r="D17">
        <v>197</v>
      </c>
      <c r="E17">
        <v>201</v>
      </c>
      <c r="F17">
        <v>191</v>
      </c>
      <c r="G17">
        <v>176</v>
      </c>
      <c r="H17">
        <v>158</v>
      </c>
      <c r="I17">
        <v>177</v>
      </c>
      <c r="J17">
        <v>155</v>
      </c>
      <c r="K17">
        <v>1</v>
      </c>
      <c r="L17">
        <v>119</v>
      </c>
      <c r="M17">
        <v>132</v>
      </c>
    </row>
    <row r="18" spans="1:13" x14ac:dyDescent="0.2">
      <c r="A18" s="8" t="s">
        <v>64</v>
      </c>
      <c r="B18">
        <v>9</v>
      </c>
      <c r="C18">
        <v>13</v>
      </c>
      <c r="D18">
        <v>14</v>
      </c>
      <c r="E18">
        <v>13</v>
      </c>
      <c r="F18">
        <v>12</v>
      </c>
      <c r="G18">
        <v>16</v>
      </c>
      <c r="H18">
        <v>19</v>
      </c>
      <c r="I18">
        <v>10</v>
      </c>
      <c r="J18">
        <v>8</v>
      </c>
      <c r="K18">
        <v>0</v>
      </c>
      <c r="L18">
        <v>11</v>
      </c>
      <c r="M18">
        <v>16</v>
      </c>
    </row>
    <row r="19" spans="1:13" x14ac:dyDescent="0.2">
      <c r="A19" s="8" t="s">
        <v>65</v>
      </c>
      <c r="B19">
        <v>5</v>
      </c>
      <c r="C19">
        <v>3</v>
      </c>
      <c r="D19">
        <v>3</v>
      </c>
      <c r="E19">
        <v>2</v>
      </c>
      <c r="F19">
        <v>2</v>
      </c>
      <c r="G19">
        <v>2</v>
      </c>
      <c r="H19">
        <v>4</v>
      </c>
      <c r="I19">
        <v>1</v>
      </c>
      <c r="J19">
        <v>4</v>
      </c>
      <c r="K19">
        <v>0</v>
      </c>
      <c r="L19">
        <v>0</v>
      </c>
      <c r="M19">
        <v>2</v>
      </c>
    </row>
    <row r="20" spans="1:13" x14ac:dyDescent="0.2">
      <c r="A20" s="8" t="s">
        <v>66</v>
      </c>
      <c r="B20">
        <v>1</v>
      </c>
      <c r="C20">
        <v>1</v>
      </c>
      <c r="D20">
        <v>0</v>
      </c>
      <c r="E20">
        <v>1</v>
      </c>
      <c r="F20">
        <v>0</v>
      </c>
      <c r="G20">
        <v>2</v>
      </c>
      <c r="H20">
        <v>2</v>
      </c>
      <c r="I20">
        <v>3</v>
      </c>
      <c r="J20">
        <v>5</v>
      </c>
      <c r="K20">
        <v>0</v>
      </c>
      <c r="L20">
        <v>0</v>
      </c>
      <c r="M20">
        <v>0</v>
      </c>
    </row>
    <row r="21" spans="1:13" x14ac:dyDescent="0.2">
      <c r="A21" s="8" t="s">
        <v>67</v>
      </c>
      <c r="B21">
        <v>8</v>
      </c>
      <c r="C21">
        <v>4</v>
      </c>
      <c r="D21">
        <v>3</v>
      </c>
      <c r="E21">
        <v>5</v>
      </c>
      <c r="F21">
        <v>3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1</v>
      </c>
    </row>
    <row r="22" spans="1:13" x14ac:dyDescent="0.2">
      <c r="A22" s="8" t="s">
        <v>68</v>
      </c>
      <c r="B22">
        <v>8</v>
      </c>
      <c r="C22">
        <v>16</v>
      </c>
      <c r="D22">
        <v>15</v>
      </c>
      <c r="E22">
        <v>14</v>
      </c>
      <c r="F22">
        <v>12</v>
      </c>
      <c r="G22">
        <v>4</v>
      </c>
      <c r="H22">
        <v>7</v>
      </c>
      <c r="I22">
        <v>6</v>
      </c>
      <c r="J22">
        <v>2</v>
      </c>
      <c r="K22">
        <v>0</v>
      </c>
      <c r="L22">
        <v>3</v>
      </c>
      <c r="M22">
        <v>1</v>
      </c>
    </row>
    <row r="23" spans="1:13" x14ac:dyDescent="0.2">
      <c r="A23" s="8" t="s">
        <v>69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2</v>
      </c>
    </row>
    <row r="24" spans="1:13" x14ac:dyDescent="0.2">
      <c r="A24" s="8" t="s">
        <v>70</v>
      </c>
      <c r="B24">
        <v>6</v>
      </c>
      <c r="C24">
        <v>4</v>
      </c>
      <c r="D24">
        <v>2</v>
      </c>
      <c r="E24">
        <v>3</v>
      </c>
      <c r="F24">
        <v>0</v>
      </c>
      <c r="G24">
        <v>3</v>
      </c>
      <c r="H24">
        <v>2</v>
      </c>
      <c r="I24">
        <v>1</v>
      </c>
      <c r="J24">
        <v>1</v>
      </c>
      <c r="K24">
        <v>0</v>
      </c>
      <c r="L24">
        <v>3</v>
      </c>
      <c r="M24">
        <v>0</v>
      </c>
    </row>
    <row r="25" spans="1:13" x14ac:dyDescent="0.2">
      <c r="A25" s="8" t="s">
        <v>71</v>
      </c>
      <c r="B25">
        <v>39</v>
      </c>
      <c r="C25">
        <v>36</v>
      </c>
      <c r="D25">
        <v>32</v>
      </c>
      <c r="E25">
        <v>39</v>
      </c>
      <c r="F25">
        <v>30</v>
      </c>
      <c r="G25">
        <v>28</v>
      </c>
      <c r="H25">
        <v>36</v>
      </c>
      <c r="I25">
        <v>35</v>
      </c>
      <c r="J25">
        <v>22</v>
      </c>
      <c r="K25">
        <v>0</v>
      </c>
      <c r="L25">
        <v>17</v>
      </c>
      <c r="M25">
        <v>10</v>
      </c>
    </row>
    <row r="26" spans="1:13" x14ac:dyDescent="0.2">
      <c r="A26" s="8" t="s">
        <v>72</v>
      </c>
      <c r="B26">
        <v>290</v>
      </c>
      <c r="C26">
        <v>271</v>
      </c>
      <c r="D26">
        <v>249</v>
      </c>
      <c r="E26">
        <v>296</v>
      </c>
      <c r="F26">
        <v>281</v>
      </c>
      <c r="G26">
        <v>246</v>
      </c>
      <c r="H26">
        <v>272</v>
      </c>
      <c r="I26">
        <v>308</v>
      </c>
      <c r="J26">
        <v>231</v>
      </c>
      <c r="K26">
        <v>0</v>
      </c>
      <c r="L26">
        <v>130</v>
      </c>
      <c r="M26">
        <v>75</v>
      </c>
    </row>
    <row r="27" spans="1:13" x14ac:dyDescent="0.2">
      <c r="A27" s="8" t="s">
        <v>73</v>
      </c>
      <c r="B27">
        <v>5</v>
      </c>
      <c r="C27">
        <v>7</v>
      </c>
      <c r="D27">
        <v>3</v>
      </c>
      <c r="E27">
        <v>7</v>
      </c>
      <c r="F27">
        <v>4</v>
      </c>
      <c r="G27">
        <v>8</v>
      </c>
      <c r="H27">
        <v>4</v>
      </c>
      <c r="I27">
        <v>8</v>
      </c>
      <c r="J27">
        <v>4</v>
      </c>
      <c r="K27">
        <v>0</v>
      </c>
      <c r="L27">
        <v>2</v>
      </c>
      <c r="M27">
        <v>1</v>
      </c>
    </row>
    <row r="28" spans="1:13" x14ac:dyDescent="0.2">
      <c r="A28" s="8" t="s">
        <v>74</v>
      </c>
      <c r="B28">
        <v>1</v>
      </c>
      <c r="C28">
        <v>2</v>
      </c>
      <c r="D28">
        <v>3</v>
      </c>
      <c r="E28">
        <v>3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" t="s">
        <v>75</v>
      </c>
      <c r="B29">
        <v>5</v>
      </c>
      <c r="C29">
        <v>9</v>
      </c>
      <c r="D29">
        <v>6</v>
      </c>
      <c r="E29">
        <v>9</v>
      </c>
      <c r="F29">
        <v>4</v>
      </c>
      <c r="G29">
        <v>4</v>
      </c>
      <c r="H29">
        <v>4</v>
      </c>
      <c r="I29">
        <v>5</v>
      </c>
      <c r="J29">
        <v>3</v>
      </c>
      <c r="K29">
        <v>0</v>
      </c>
      <c r="L29">
        <v>1</v>
      </c>
      <c r="M29">
        <v>2</v>
      </c>
    </row>
    <row r="30" spans="1:13" x14ac:dyDescent="0.2">
      <c r="A30" s="8" t="s">
        <v>76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" t="s">
        <v>77</v>
      </c>
      <c r="B3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" t="s">
        <v>78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" t="s">
        <v>79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" t="s">
        <v>80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" t="s">
        <v>81</v>
      </c>
      <c r="B35">
        <v>29</v>
      </c>
      <c r="C35">
        <v>30</v>
      </c>
      <c r="D35">
        <v>23</v>
      </c>
      <c r="E35">
        <v>32</v>
      </c>
      <c r="F35">
        <v>13</v>
      </c>
      <c r="G35">
        <v>20</v>
      </c>
      <c r="H35">
        <v>18</v>
      </c>
      <c r="I35">
        <v>17</v>
      </c>
      <c r="J35">
        <v>14</v>
      </c>
      <c r="K35">
        <v>0</v>
      </c>
      <c r="L35">
        <v>12</v>
      </c>
      <c r="M35">
        <v>8</v>
      </c>
    </row>
    <row r="36" spans="1:13" x14ac:dyDescent="0.2">
      <c r="A36" s="8" t="s">
        <v>82</v>
      </c>
      <c r="B36">
        <v>6</v>
      </c>
      <c r="C36">
        <v>5</v>
      </c>
      <c r="D36">
        <v>4</v>
      </c>
      <c r="E36">
        <v>1</v>
      </c>
      <c r="F36">
        <v>3</v>
      </c>
      <c r="G36">
        <v>11</v>
      </c>
      <c r="H36">
        <v>8</v>
      </c>
      <c r="I36">
        <v>4</v>
      </c>
      <c r="J36">
        <v>3</v>
      </c>
      <c r="K36">
        <v>0</v>
      </c>
      <c r="L36">
        <v>4</v>
      </c>
      <c r="M36">
        <v>4</v>
      </c>
    </row>
    <row r="37" spans="1:13" x14ac:dyDescent="0.2">
      <c r="A37" s="8" t="s">
        <v>83</v>
      </c>
      <c r="B37">
        <v>21</v>
      </c>
      <c r="C37">
        <v>36</v>
      </c>
      <c r="D37">
        <v>21</v>
      </c>
      <c r="E37">
        <v>26</v>
      </c>
      <c r="F37">
        <v>31</v>
      </c>
      <c r="G37">
        <v>32</v>
      </c>
      <c r="H37">
        <v>29</v>
      </c>
      <c r="I37">
        <v>39</v>
      </c>
      <c r="J37">
        <v>18</v>
      </c>
      <c r="K37">
        <v>0</v>
      </c>
      <c r="L37">
        <v>8</v>
      </c>
      <c r="M37">
        <v>9</v>
      </c>
    </row>
    <row r="38" spans="1:13" x14ac:dyDescent="0.2">
      <c r="A38" s="8" t="s">
        <v>84</v>
      </c>
      <c r="B38">
        <v>3</v>
      </c>
      <c r="C38">
        <v>0</v>
      </c>
      <c r="D38">
        <v>2</v>
      </c>
      <c r="E38">
        <v>1</v>
      </c>
      <c r="F38">
        <v>3</v>
      </c>
      <c r="G38">
        <v>0</v>
      </c>
      <c r="H38">
        <v>3</v>
      </c>
      <c r="I38">
        <v>1</v>
      </c>
      <c r="J38">
        <v>0</v>
      </c>
      <c r="K38">
        <v>0</v>
      </c>
      <c r="L38">
        <v>1</v>
      </c>
      <c r="M38">
        <v>0</v>
      </c>
    </row>
    <row r="39" spans="1:13" x14ac:dyDescent="0.2">
      <c r="A39" s="8" t="s">
        <v>85</v>
      </c>
      <c r="B39">
        <v>90</v>
      </c>
      <c r="C39">
        <v>120</v>
      </c>
      <c r="D39">
        <v>108</v>
      </c>
      <c r="E39">
        <v>134</v>
      </c>
      <c r="F39">
        <v>96</v>
      </c>
      <c r="G39">
        <v>128</v>
      </c>
      <c r="H39">
        <v>80</v>
      </c>
      <c r="I39">
        <v>131</v>
      </c>
      <c r="J39">
        <v>71</v>
      </c>
      <c r="K39">
        <v>2</v>
      </c>
      <c r="L39">
        <v>94</v>
      </c>
      <c r="M39">
        <v>60</v>
      </c>
    </row>
    <row r="40" spans="1:13" x14ac:dyDescent="0.2">
      <c r="A40" s="8" t="s">
        <v>86</v>
      </c>
      <c r="B40">
        <v>39</v>
      </c>
      <c r="C40">
        <v>54</v>
      </c>
      <c r="D40">
        <v>42</v>
      </c>
      <c r="E40">
        <v>66</v>
      </c>
      <c r="F40">
        <v>96</v>
      </c>
      <c r="G40">
        <v>101</v>
      </c>
      <c r="H40">
        <v>145</v>
      </c>
      <c r="I40">
        <v>155</v>
      </c>
      <c r="J40">
        <v>122</v>
      </c>
      <c r="K40">
        <v>5</v>
      </c>
      <c r="L40">
        <v>41</v>
      </c>
      <c r="M40">
        <v>49</v>
      </c>
    </row>
    <row r="41" spans="1:13" x14ac:dyDescent="0.2">
      <c r="A41" s="8" t="s">
        <v>87</v>
      </c>
      <c r="B41">
        <v>71</v>
      </c>
      <c r="C41">
        <v>70</v>
      </c>
      <c r="D41">
        <v>107</v>
      </c>
      <c r="E41">
        <v>107</v>
      </c>
      <c r="F41">
        <v>120</v>
      </c>
      <c r="G41">
        <v>75</v>
      </c>
      <c r="H41">
        <v>104</v>
      </c>
      <c r="I41">
        <v>86</v>
      </c>
      <c r="J41">
        <v>88</v>
      </c>
      <c r="K41">
        <v>1</v>
      </c>
      <c r="L41">
        <v>45</v>
      </c>
      <c r="M41">
        <v>38</v>
      </c>
    </row>
    <row r="42" spans="1:13" x14ac:dyDescent="0.2">
      <c r="A42" s="8" t="s">
        <v>88</v>
      </c>
      <c r="B42">
        <v>16</v>
      </c>
      <c r="C42">
        <v>15</v>
      </c>
      <c r="D42">
        <v>20</v>
      </c>
      <c r="E42">
        <v>18</v>
      </c>
      <c r="F42">
        <v>19</v>
      </c>
      <c r="G42">
        <v>22</v>
      </c>
      <c r="H42">
        <v>11</v>
      </c>
      <c r="I42">
        <v>15</v>
      </c>
      <c r="J42">
        <v>9</v>
      </c>
      <c r="K42">
        <v>0</v>
      </c>
      <c r="L42">
        <v>5</v>
      </c>
      <c r="M42">
        <v>6</v>
      </c>
    </row>
    <row r="43" spans="1:13" x14ac:dyDescent="0.2">
      <c r="A43" s="8" t="s">
        <v>89</v>
      </c>
      <c r="B43">
        <v>9</v>
      </c>
      <c r="C43">
        <v>7</v>
      </c>
      <c r="D43">
        <v>17</v>
      </c>
      <c r="E43">
        <v>12</v>
      </c>
      <c r="F43">
        <v>7</v>
      </c>
      <c r="G43">
        <v>12</v>
      </c>
      <c r="H43">
        <v>12</v>
      </c>
      <c r="I43">
        <v>18</v>
      </c>
      <c r="J43">
        <v>15</v>
      </c>
      <c r="K43">
        <v>0</v>
      </c>
      <c r="L43">
        <v>11</v>
      </c>
      <c r="M43">
        <v>9</v>
      </c>
    </row>
    <row r="44" spans="1:13" x14ac:dyDescent="0.2">
      <c r="A44" s="8" t="s">
        <v>90</v>
      </c>
      <c r="B44">
        <v>0</v>
      </c>
      <c r="C44">
        <v>1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2">
      <c r="A45" s="8" t="s">
        <v>91</v>
      </c>
      <c r="B45">
        <v>56</v>
      </c>
      <c r="C45">
        <v>39</v>
      </c>
      <c r="D45">
        <v>35</v>
      </c>
      <c r="E45">
        <v>52</v>
      </c>
      <c r="F45">
        <v>53</v>
      </c>
      <c r="G45">
        <v>47</v>
      </c>
      <c r="H45">
        <v>34</v>
      </c>
      <c r="I45">
        <v>51</v>
      </c>
      <c r="J45">
        <v>31</v>
      </c>
      <c r="K45">
        <v>1</v>
      </c>
      <c r="L45">
        <v>61</v>
      </c>
      <c r="M45">
        <v>48</v>
      </c>
    </row>
    <row r="46" spans="1:13" x14ac:dyDescent="0.2">
      <c r="A46" s="8" t="s">
        <v>92</v>
      </c>
      <c r="B46">
        <v>42</v>
      </c>
      <c r="C46">
        <v>28</v>
      </c>
      <c r="D46">
        <v>30</v>
      </c>
      <c r="E46">
        <v>15</v>
      </c>
      <c r="F46">
        <v>24</v>
      </c>
      <c r="G46">
        <v>25</v>
      </c>
      <c r="H46">
        <v>25</v>
      </c>
      <c r="I46">
        <v>14</v>
      </c>
      <c r="J46">
        <v>12</v>
      </c>
      <c r="K46">
        <v>0</v>
      </c>
      <c r="L46">
        <v>8</v>
      </c>
      <c r="M46">
        <v>11</v>
      </c>
    </row>
    <row r="47" spans="1:13" x14ac:dyDescent="0.2">
      <c r="A47" s="8" t="s">
        <v>93</v>
      </c>
      <c r="B47">
        <v>23</v>
      </c>
      <c r="C47">
        <v>19</v>
      </c>
      <c r="D47">
        <v>3</v>
      </c>
      <c r="E47">
        <v>22</v>
      </c>
      <c r="F47">
        <v>17</v>
      </c>
      <c r="G47">
        <v>13</v>
      </c>
      <c r="H47">
        <v>12</v>
      </c>
      <c r="I47">
        <v>20</v>
      </c>
      <c r="J47">
        <v>17</v>
      </c>
      <c r="K47">
        <v>0</v>
      </c>
      <c r="L47">
        <v>9</v>
      </c>
      <c r="M47">
        <v>6</v>
      </c>
    </row>
    <row r="48" spans="1:13" x14ac:dyDescent="0.2">
      <c r="A48" s="8" t="s">
        <v>94</v>
      </c>
      <c r="B48">
        <v>38</v>
      </c>
      <c r="C48">
        <v>32</v>
      </c>
      <c r="D48">
        <v>55</v>
      </c>
      <c r="E48">
        <v>41</v>
      </c>
      <c r="F48">
        <v>36</v>
      </c>
      <c r="G48">
        <v>57</v>
      </c>
      <c r="H48">
        <v>46</v>
      </c>
      <c r="I48">
        <v>48</v>
      </c>
      <c r="J48">
        <v>36</v>
      </c>
      <c r="K48">
        <v>1</v>
      </c>
      <c r="L48">
        <v>32</v>
      </c>
      <c r="M48">
        <v>43</v>
      </c>
    </row>
    <row r="49" spans="1:13" x14ac:dyDescent="0.2">
      <c r="A49" s="8" t="s">
        <v>95</v>
      </c>
      <c r="B49">
        <v>412</v>
      </c>
      <c r="C49">
        <v>438</v>
      </c>
      <c r="D49">
        <v>397</v>
      </c>
      <c r="E49">
        <v>748</v>
      </c>
      <c r="F49">
        <v>528</v>
      </c>
      <c r="G49">
        <v>576</v>
      </c>
      <c r="H49">
        <v>437</v>
      </c>
      <c r="I49">
        <v>804</v>
      </c>
      <c r="J49">
        <v>454</v>
      </c>
      <c r="K49">
        <v>2</v>
      </c>
      <c r="L49">
        <v>351</v>
      </c>
      <c r="M49">
        <v>317</v>
      </c>
    </row>
    <row r="50" spans="1:13" x14ac:dyDescent="0.2">
      <c r="A50" s="8" t="s">
        <v>96</v>
      </c>
      <c r="B50">
        <v>137</v>
      </c>
      <c r="C50">
        <v>146</v>
      </c>
      <c r="D50">
        <v>134</v>
      </c>
      <c r="E50">
        <v>144</v>
      </c>
      <c r="F50">
        <v>94</v>
      </c>
      <c r="G50">
        <v>103</v>
      </c>
      <c r="H50">
        <v>98</v>
      </c>
      <c r="I50">
        <v>119</v>
      </c>
      <c r="J50">
        <v>78</v>
      </c>
      <c r="K50">
        <v>2</v>
      </c>
      <c r="L50">
        <v>69</v>
      </c>
      <c r="M50">
        <v>45</v>
      </c>
    </row>
    <row r="51" spans="1:13" x14ac:dyDescent="0.2">
      <c r="A51" s="8" t="s">
        <v>97</v>
      </c>
      <c r="B51">
        <v>72</v>
      </c>
      <c r="C51">
        <v>61</v>
      </c>
      <c r="D51">
        <v>50</v>
      </c>
      <c r="E51">
        <v>58</v>
      </c>
      <c r="F51">
        <v>55</v>
      </c>
      <c r="G51">
        <v>45</v>
      </c>
      <c r="H51">
        <v>30</v>
      </c>
      <c r="I51">
        <v>36</v>
      </c>
      <c r="J51">
        <v>33</v>
      </c>
      <c r="K51">
        <v>1</v>
      </c>
      <c r="L51">
        <v>29</v>
      </c>
      <c r="M51">
        <v>19</v>
      </c>
    </row>
    <row r="52" spans="1:13" x14ac:dyDescent="0.2">
      <c r="A52" s="8" t="s">
        <v>98</v>
      </c>
      <c r="B52">
        <v>57</v>
      </c>
      <c r="C52">
        <v>50</v>
      </c>
      <c r="D52">
        <v>44</v>
      </c>
      <c r="E52">
        <v>35</v>
      </c>
      <c r="F52">
        <v>28</v>
      </c>
      <c r="G52">
        <v>21</v>
      </c>
      <c r="H52">
        <v>36</v>
      </c>
      <c r="I52">
        <v>25</v>
      </c>
      <c r="J52">
        <v>33</v>
      </c>
      <c r="K52">
        <v>1</v>
      </c>
      <c r="L52">
        <v>17</v>
      </c>
      <c r="M52">
        <v>10</v>
      </c>
    </row>
    <row r="53" spans="1:13" x14ac:dyDescent="0.2">
      <c r="A53" s="8" t="s">
        <v>99</v>
      </c>
      <c r="B53">
        <v>16</v>
      </c>
      <c r="C53">
        <v>15</v>
      </c>
      <c r="D53">
        <v>11</v>
      </c>
      <c r="E53">
        <v>8</v>
      </c>
      <c r="F53">
        <v>7</v>
      </c>
      <c r="G53">
        <v>10</v>
      </c>
      <c r="H53">
        <v>14</v>
      </c>
      <c r="I53">
        <v>8</v>
      </c>
      <c r="J53">
        <v>6</v>
      </c>
      <c r="K53">
        <v>0</v>
      </c>
      <c r="L53">
        <v>6</v>
      </c>
      <c r="M53">
        <v>4</v>
      </c>
    </row>
    <row r="54" spans="1:13" x14ac:dyDescent="0.2">
      <c r="A54" s="8" t="s">
        <v>100</v>
      </c>
      <c r="B54">
        <v>13</v>
      </c>
      <c r="C54">
        <v>14</v>
      </c>
      <c r="D54">
        <v>7</v>
      </c>
      <c r="E54">
        <v>12</v>
      </c>
      <c r="F54">
        <v>13</v>
      </c>
      <c r="G54">
        <v>7</v>
      </c>
      <c r="H54">
        <v>3</v>
      </c>
      <c r="I54">
        <v>7</v>
      </c>
      <c r="J54">
        <v>5</v>
      </c>
      <c r="K54">
        <v>0</v>
      </c>
      <c r="L54">
        <v>0</v>
      </c>
      <c r="M54">
        <v>0</v>
      </c>
    </row>
    <row r="55" spans="1:13" x14ac:dyDescent="0.2">
      <c r="A55" s="8" t="s">
        <v>101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8" t="s">
        <v>102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8" t="s">
        <v>103</v>
      </c>
      <c r="B57">
        <v>3</v>
      </c>
      <c r="C57">
        <v>8</v>
      </c>
      <c r="D57">
        <v>15</v>
      </c>
      <c r="E57">
        <v>4</v>
      </c>
      <c r="F57">
        <v>4</v>
      </c>
      <c r="G57">
        <v>7</v>
      </c>
      <c r="H57">
        <v>9</v>
      </c>
      <c r="I57">
        <v>2</v>
      </c>
      <c r="J57">
        <v>2</v>
      </c>
      <c r="K57">
        <v>0</v>
      </c>
      <c r="L57">
        <v>5</v>
      </c>
      <c r="M57">
        <v>4</v>
      </c>
    </row>
    <row r="58" spans="1:13" x14ac:dyDescent="0.2">
      <c r="A58" s="8" t="s">
        <v>104</v>
      </c>
      <c r="B58">
        <v>28</v>
      </c>
      <c r="C58">
        <v>27</v>
      </c>
      <c r="D58">
        <v>30</v>
      </c>
      <c r="E58">
        <v>34</v>
      </c>
      <c r="F58">
        <v>30</v>
      </c>
      <c r="G58">
        <v>31</v>
      </c>
      <c r="H58">
        <v>37</v>
      </c>
      <c r="I58">
        <v>37</v>
      </c>
      <c r="J58">
        <v>29</v>
      </c>
      <c r="K58">
        <v>0</v>
      </c>
      <c r="L58">
        <v>10</v>
      </c>
      <c r="M58">
        <v>15</v>
      </c>
    </row>
    <row r="59" spans="1:13" x14ac:dyDescent="0.2">
      <c r="A59" s="8" t="s">
        <v>105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8" t="s">
        <v>106</v>
      </c>
      <c r="B60">
        <v>9</v>
      </c>
      <c r="C60">
        <v>6</v>
      </c>
      <c r="D60">
        <v>11</v>
      </c>
      <c r="E60">
        <v>5</v>
      </c>
      <c r="F60">
        <v>5</v>
      </c>
      <c r="G60">
        <v>3</v>
      </c>
      <c r="H60">
        <v>7</v>
      </c>
      <c r="I60">
        <v>5</v>
      </c>
      <c r="J60">
        <v>4</v>
      </c>
      <c r="K60">
        <v>0</v>
      </c>
      <c r="L60">
        <v>11</v>
      </c>
      <c r="M60">
        <v>4</v>
      </c>
    </row>
    <row r="61" spans="1:13" x14ac:dyDescent="0.2">
      <c r="A61" s="8" t="s">
        <v>107</v>
      </c>
      <c r="B61">
        <v>1</v>
      </c>
      <c r="C61">
        <v>1</v>
      </c>
      <c r="D61">
        <v>1</v>
      </c>
      <c r="E61">
        <v>1</v>
      </c>
      <c r="F61">
        <v>2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">
      <c r="A62" s="8" t="s">
        <v>108</v>
      </c>
      <c r="B62">
        <v>13</v>
      </c>
      <c r="C62">
        <v>14</v>
      </c>
      <c r="D62">
        <v>15</v>
      </c>
      <c r="E62">
        <v>20</v>
      </c>
      <c r="F62">
        <v>15</v>
      </c>
      <c r="G62">
        <v>15</v>
      </c>
      <c r="H62">
        <v>10</v>
      </c>
      <c r="I62">
        <v>14</v>
      </c>
      <c r="J62">
        <v>6</v>
      </c>
      <c r="K62">
        <v>1</v>
      </c>
      <c r="L62">
        <v>2</v>
      </c>
      <c r="M62">
        <v>8</v>
      </c>
    </row>
    <row r="63" spans="1:13" x14ac:dyDescent="0.2">
      <c r="A63" s="8" t="s">
        <v>109</v>
      </c>
      <c r="B63">
        <v>76</v>
      </c>
      <c r="C63">
        <v>72</v>
      </c>
      <c r="D63">
        <v>47</v>
      </c>
      <c r="E63">
        <v>64</v>
      </c>
      <c r="F63">
        <v>55</v>
      </c>
      <c r="G63">
        <v>34</v>
      </c>
      <c r="H63">
        <v>42</v>
      </c>
      <c r="I63">
        <v>59</v>
      </c>
      <c r="J63">
        <v>44</v>
      </c>
      <c r="K63">
        <v>1</v>
      </c>
      <c r="L63">
        <v>31</v>
      </c>
      <c r="M63">
        <v>32</v>
      </c>
    </row>
    <row r="64" spans="1:13" x14ac:dyDescent="0.2">
      <c r="A64" s="8" t="s">
        <v>110</v>
      </c>
      <c r="B64">
        <v>448</v>
      </c>
      <c r="C64">
        <v>421</v>
      </c>
      <c r="D64">
        <v>316</v>
      </c>
      <c r="E64">
        <v>448</v>
      </c>
      <c r="F64">
        <v>406</v>
      </c>
      <c r="G64">
        <v>402</v>
      </c>
      <c r="H64">
        <v>384</v>
      </c>
      <c r="I64">
        <v>444</v>
      </c>
      <c r="J64">
        <v>423</v>
      </c>
      <c r="K64">
        <v>137</v>
      </c>
      <c r="L64">
        <v>281</v>
      </c>
      <c r="M64">
        <v>235</v>
      </c>
    </row>
    <row r="65" spans="1:13" x14ac:dyDescent="0.2">
      <c r="A65" s="8" t="s">
        <v>111</v>
      </c>
      <c r="B65">
        <v>1</v>
      </c>
      <c r="C65">
        <v>4</v>
      </c>
      <c r="D65">
        <v>3</v>
      </c>
      <c r="E65">
        <v>3</v>
      </c>
      <c r="F65">
        <v>3</v>
      </c>
      <c r="G65">
        <v>2</v>
      </c>
      <c r="H65">
        <v>3</v>
      </c>
      <c r="I65">
        <v>3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8" t="s">
        <v>112</v>
      </c>
      <c r="B66">
        <v>114</v>
      </c>
      <c r="C66">
        <v>139</v>
      </c>
      <c r="D66">
        <v>112</v>
      </c>
      <c r="E66">
        <v>104</v>
      </c>
      <c r="F66">
        <v>108</v>
      </c>
      <c r="G66">
        <v>92</v>
      </c>
      <c r="H66">
        <v>130</v>
      </c>
      <c r="I66">
        <v>126</v>
      </c>
      <c r="J66">
        <v>109</v>
      </c>
      <c r="K66">
        <v>2</v>
      </c>
      <c r="L66">
        <v>74</v>
      </c>
      <c r="M66">
        <v>53</v>
      </c>
    </row>
    <row r="67" spans="1:13" x14ac:dyDescent="0.2">
      <c r="A67" s="8" t="s">
        <v>113</v>
      </c>
      <c r="B67">
        <v>200</v>
      </c>
      <c r="C67">
        <v>180</v>
      </c>
      <c r="D67">
        <v>193</v>
      </c>
      <c r="E67">
        <v>223</v>
      </c>
      <c r="F67">
        <v>207</v>
      </c>
      <c r="G67">
        <v>152</v>
      </c>
      <c r="H67">
        <v>127</v>
      </c>
      <c r="I67">
        <v>137</v>
      </c>
      <c r="J67">
        <v>153</v>
      </c>
      <c r="K67">
        <v>102</v>
      </c>
      <c r="L67">
        <v>128</v>
      </c>
      <c r="M67">
        <v>159</v>
      </c>
    </row>
    <row r="68" spans="1:13" x14ac:dyDescent="0.2">
      <c r="A68" s="8" t="s">
        <v>114</v>
      </c>
      <c r="B68">
        <v>130</v>
      </c>
      <c r="C68">
        <v>141</v>
      </c>
      <c r="D68">
        <v>114</v>
      </c>
      <c r="E68">
        <v>127</v>
      </c>
      <c r="F68">
        <v>121</v>
      </c>
      <c r="G68">
        <v>130</v>
      </c>
      <c r="H68">
        <v>133</v>
      </c>
      <c r="I68">
        <v>117</v>
      </c>
      <c r="J68">
        <v>100</v>
      </c>
      <c r="K68">
        <v>3</v>
      </c>
      <c r="L68">
        <v>100</v>
      </c>
      <c r="M68">
        <v>92</v>
      </c>
    </row>
    <row r="69" spans="1:13" x14ac:dyDescent="0.2">
      <c r="A69" s="8" t="s">
        <v>115</v>
      </c>
      <c r="B69">
        <v>207</v>
      </c>
      <c r="C69">
        <v>153</v>
      </c>
      <c r="D69">
        <v>115</v>
      </c>
      <c r="E69">
        <v>206</v>
      </c>
      <c r="F69">
        <v>225</v>
      </c>
      <c r="G69">
        <v>149</v>
      </c>
      <c r="H69">
        <v>136</v>
      </c>
      <c r="I69">
        <v>194</v>
      </c>
      <c r="J69">
        <v>198</v>
      </c>
      <c r="K69">
        <v>3</v>
      </c>
      <c r="L69">
        <v>64</v>
      </c>
      <c r="M69">
        <v>23</v>
      </c>
    </row>
    <row r="70" spans="1:13" x14ac:dyDescent="0.2">
      <c r="A70" s="8" t="s">
        <v>116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" t="s">
        <v>117</v>
      </c>
      <c r="B71">
        <v>84</v>
      </c>
      <c r="C71">
        <v>62</v>
      </c>
      <c r="D71">
        <v>72</v>
      </c>
      <c r="E71">
        <v>97</v>
      </c>
      <c r="F71">
        <v>88</v>
      </c>
      <c r="G71">
        <v>63</v>
      </c>
      <c r="H71">
        <v>66</v>
      </c>
      <c r="I71">
        <v>75</v>
      </c>
      <c r="J71">
        <v>62</v>
      </c>
      <c r="K71">
        <v>0</v>
      </c>
      <c r="L71">
        <v>26</v>
      </c>
      <c r="M71">
        <v>43</v>
      </c>
    </row>
    <row r="72" spans="1:13" x14ac:dyDescent="0.2">
      <c r="A72" s="8" t="s">
        <v>118</v>
      </c>
      <c r="B72">
        <v>92</v>
      </c>
      <c r="C72">
        <v>73</v>
      </c>
      <c r="D72">
        <v>58</v>
      </c>
      <c r="E72">
        <v>71</v>
      </c>
      <c r="F72">
        <v>74</v>
      </c>
      <c r="G72">
        <v>45</v>
      </c>
      <c r="H72">
        <v>57</v>
      </c>
      <c r="I72">
        <v>61</v>
      </c>
      <c r="J72">
        <v>77</v>
      </c>
      <c r="K72">
        <v>0</v>
      </c>
      <c r="L72">
        <v>26</v>
      </c>
      <c r="M72">
        <v>68</v>
      </c>
    </row>
    <row r="73" spans="1:13" x14ac:dyDescent="0.2">
      <c r="A73" s="8" t="s">
        <v>119</v>
      </c>
      <c r="B73">
        <v>1</v>
      </c>
      <c r="C73">
        <v>0</v>
      </c>
      <c r="D73">
        <v>1</v>
      </c>
      <c r="E73">
        <v>2</v>
      </c>
      <c r="F73">
        <v>1</v>
      </c>
      <c r="G73">
        <v>0</v>
      </c>
      <c r="H73">
        <v>3</v>
      </c>
      <c r="I73">
        <v>2</v>
      </c>
      <c r="J73">
        <v>1</v>
      </c>
      <c r="K73">
        <v>0</v>
      </c>
      <c r="L73">
        <v>0</v>
      </c>
      <c r="M73">
        <v>0</v>
      </c>
    </row>
    <row r="74" spans="1:13" x14ac:dyDescent="0.2">
      <c r="A74" s="8" t="s">
        <v>120</v>
      </c>
      <c r="B74">
        <v>454</v>
      </c>
      <c r="C74">
        <v>304</v>
      </c>
      <c r="D74">
        <v>344</v>
      </c>
      <c r="E74">
        <v>384</v>
      </c>
      <c r="F74">
        <v>422</v>
      </c>
      <c r="G74">
        <v>301</v>
      </c>
      <c r="H74">
        <v>374</v>
      </c>
      <c r="I74">
        <v>351</v>
      </c>
      <c r="J74">
        <v>396</v>
      </c>
      <c r="K74">
        <v>6</v>
      </c>
      <c r="L74">
        <v>214</v>
      </c>
      <c r="M74">
        <v>123</v>
      </c>
    </row>
    <row r="75" spans="1:13" x14ac:dyDescent="0.2">
      <c r="A75" s="8" t="s">
        <v>121</v>
      </c>
      <c r="B75">
        <v>348</v>
      </c>
      <c r="C75">
        <v>349</v>
      </c>
      <c r="D75">
        <v>379</v>
      </c>
      <c r="E75">
        <v>324</v>
      </c>
      <c r="F75">
        <v>212</v>
      </c>
      <c r="G75">
        <v>224</v>
      </c>
      <c r="H75">
        <v>219</v>
      </c>
      <c r="I75">
        <v>260</v>
      </c>
      <c r="J75">
        <v>221</v>
      </c>
      <c r="K75">
        <v>0</v>
      </c>
      <c r="L75">
        <v>124</v>
      </c>
      <c r="M75">
        <v>121</v>
      </c>
    </row>
    <row r="76" spans="1:13" x14ac:dyDescent="0.2">
      <c r="A76" s="8" t="s">
        <v>122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" t="s">
        <v>123</v>
      </c>
      <c r="B77">
        <v>3</v>
      </c>
      <c r="C77">
        <v>3</v>
      </c>
      <c r="D77">
        <v>1</v>
      </c>
      <c r="E77">
        <v>1</v>
      </c>
      <c r="F77">
        <v>1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" t="s">
        <v>124</v>
      </c>
      <c r="B78">
        <v>11</v>
      </c>
      <c r="C78">
        <v>8</v>
      </c>
      <c r="D78">
        <v>7</v>
      </c>
      <c r="E78">
        <v>4</v>
      </c>
      <c r="F78">
        <v>4</v>
      </c>
      <c r="G78">
        <v>3</v>
      </c>
      <c r="H78">
        <v>9</v>
      </c>
      <c r="I78">
        <v>12</v>
      </c>
      <c r="J78">
        <v>6</v>
      </c>
      <c r="K78">
        <v>0</v>
      </c>
      <c r="L78">
        <v>3</v>
      </c>
      <c r="M78">
        <v>10</v>
      </c>
    </row>
    <row r="79" spans="1:13" x14ac:dyDescent="0.2">
      <c r="A79" s="8" t="s">
        <v>125</v>
      </c>
      <c r="B79">
        <v>6</v>
      </c>
      <c r="C79">
        <v>12</v>
      </c>
      <c r="D79">
        <v>6</v>
      </c>
      <c r="E79">
        <v>6</v>
      </c>
      <c r="F79">
        <v>12</v>
      </c>
      <c r="G79">
        <v>5</v>
      </c>
      <c r="H79">
        <v>5</v>
      </c>
      <c r="I79">
        <v>4</v>
      </c>
      <c r="J79">
        <v>8</v>
      </c>
      <c r="K79">
        <v>0</v>
      </c>
      <c r="L79">
        <v>1</v>
      </c>
      <c r="M79">
        <v>6</v>
      </c>
    </row>
    <row r="80" spans="1:13" x14ac:dyDescent="0.2">
      <c r="A80" s="8" t="s">
        <v>126</v>
      </c>
      <c r="B80">
        <v>1</v>
      </c>
      <c r="C80">
        <v>1</v>
      </c>
      <c r="D80">
        <v>1</v>
      </c>
      <c r="E80">
        <v>2</v>
      </c>
      <c r="F80">
        <v>1</v>
      </c>
      <c r="G80">
        <v>1</v>
      </c>
      <c r="H80">
        <v>2</v>
      </c>
      <c r="I80">
        <v>0</v>
      </c>
      <c r="J80">
        <v>1</v>
      </c>
      <c r="K80">
        <v>0</v>
      </c>
      <c r="L80">
        <v>1</v>
      </c>
      <c r="M80">
        <v>0</v>
      </c>
    </row>
    <row r="81" spans="1:13" x14ac:dyDescent="0.2">
      <c r="A81" s="8" t="s">
        <v>127</v>
      </c>
      <c r="B81">
        <v>148</v>
      </c>
      <c r="C81">
        <v>137</v>
      </c>
      <c r="D81">
        <v>158</v>
      </c>
      <c r="E81">
        <v>161</v>
      </c>
      <c r="F81">
        <v>124</v>
      </c>
      <c r="G81">
        <v>159</v>
      </c>
      <c r="H81">
        <v>149</v>
      </c>
      <c r="I81">
        <v>171</v>
      </c>
      <c r="J81">
        <v>145</v>
      </c>
      <c r="K81">
        <v>1</v>
      </c>
      <c r="L81">
        <v>155</v>
      </c>
      <c r="M81">
        <v>133</v>
      </c>
    </row>
    <row r="82" spans="1:13" x14ac:dyDescent="0.2">
      <c r="A82" s="8" t="s">
        <v>128</v>
      </c>
      <c r="B82">
        <v>81</v>
      </c>
      <c r="C82">
        <v>103</v>
      </c>
      <c r="D82">
        <v>98</v>
      </c>
      <c r="E82">
        <v>81</v>
      </c>
      <c r="F82">
        <v>59</v>
      </c>
      <c r="G82">
        <v>66</v>
      </c>
      <c r="H82">
        <v>63</v>
      </c>
      <c r="I82">
        <v>70</v>
      </c>
      <c r="J82">
        <v>67</v>
      </c>
      <c r="K82">
        <v>0</v>
      </c>
      <c r="L82">
        <v>48</v>
      </c>
      <c r="M82">
        <v>59</v>
      </c>
    </row>
    <row r="83" spans="1:13" x14ac:dyDescent="0.2">
      <c r="A83" s="8" t="s">
        <v>129</v>
      </c>
      <c r="B83">
        <v>7</v>
      </c>
      <c r="C83">
        <v>5</v>
      </c>
      <c r="D83">
        <v>9</v>
      </c>
      <c r="E83">
        <v>6</v>
      </c>
      <c r="F83">
        <v>5</v>
      </c>
      <c r="G83">
        <v>3</v>
      </c>
      <c r="H83">
        <v>5</v>
      </c>
      <c r="I83">
        <v>5</v>
      </c>
      <c r="J83">
        <v>0</v>
      </c>
      <c r="K83">
        <v>0</v>
      </c>
      <c r="L83">
        <v>7</v>
      </c>
      <c r="M83">
        <v>5</v>
      </c>
    </row>
    <row r="84" spans="1:13" x14ac:dyDescent="0.2">
      <c r="A84" s="8" t="s">
        <v>130</v>
      </c>
      <c r="B84">
        <v>84</v>
      </c>
      <c r="C84">
        <v>54</v>
      </c>
      <c r="D84">
        <v>28</v>
      </c>
      <c r="E84">
        <v>73</v>
      </c>
      <c r="F84">
        <v>82</v>
      </c>
      <c r="G84">
        <v>53</v>
      </c>
      <c r="H84">
        <v>44</v>
      </c>
      <c r="I84">
        <v>97</v>
      </c>
      <c r="J84">
        <v>65</v>
      </c>
      <c r="K84">
        <v>0</v>
      </c>
      <c r="L84">
        <v>32</v>
      </c>
      <c r="M84">
        <v>40</v>
      </c>
    </row>
    <row r="85" spans="1:13" x14ac:dyDescent="0.2">
      <c r="A85" s="8" t="s">
        <v>131</v>
      </c>
      <c r="B85">
        <v>42</v>
      </c>
      <c r="C85">
        <v>41</v>
      </c>
      <c r="D85">
        <v>34</v>
      </c>
      <c r="E85">
        <v>43</v>
      </c>
      <c r="F85">
        <v>49</v>
      </c>
      <c r="G85">
        <v>33</v>
      </c>
      <c r="H85">
        <v>40</v>
      </c>
      <c r="I85">
        <v>46</v>
      </c>
      <c r="J85">
        <v>36</v>
      </c>
      <c r="K85">
        <v>0</v>
      </c>
      <c r="L85">
        <v>30</v>
      </c>
      <c r="M85">
        <v>30</v>
      </c>
    </row>
    <row r="86" spans="1:13" x14ac:dyDescent="0.2">
      <c r="A86" s="8" t="s">
        <v>132</v>
      </c>
      <c r="B86">
        <v>114</v>
      </c>
      <c r="C86">
        <v>129</v>
      </c>
      <c r="D86">
        <v>98</v>
      </c>
      <c r="E86">
        <v>89</v>
      </c>
      <c r="F86">
        <v>112</v>
      </c>
      <c r="G86">
        <v>123</v>
      </c>
      <c r="H86">
        <v>107</v>
      </c>
      <c r="I86">
        <v>99</v>
      </c>
      <c r="J86">
        <v>86</v>
      </c>
      <c r="K86">
        <v>0</v>
      </c>
      <c r="L86">
        <v>104</v>
      </c>
      <c r="M86">
        <v>100</v>
      </c>
    </row>
    <row r="87" spans="1:13" x14ac:dyDescent="0.2">
      <c r="A87" s="8" t="s">
        <v>133</v>
      </c>
      <c r="B87">
        <v>3</v>
      </c>
      <c r="C87">
        <v>3</v>
      </c>
      <c r="D87">
        <v>4</v>
      </c>
      <c r="E87">
        <v>2</v>
      </c>
      <c r="F87">
        <v>2</v>
      </c>
      <c r="G87">
        <v>1</v>
      </c>
      <c r="H87">
        <v>3</v>
      </c>
      <c r="I87">
        <v>4</v>
      </c>
      <c r="J87">
        <v>1</v>
      </c>
      <c r="K87">
        <v>0</v>
      </c>
      <c r="L87">
        <v>2</v>
      </c>
      <c r="M87">
        <v>3</v>
      </c>
    </row>
    <row r="88" spans="1:13" x14ac:dyDescent="0.2">
      <c r="A88" s="8" t="s">
        <v>134</v>
      </c>
      <c r="B88">
        <v>44</v>
      </c>
      <c r="C88">
        <v>61</v>
      </c>
      <c r="D88">
        <v>49</v>
      </c>
      <c r="E88">
        <v>58</v>
      </c>
      <c r="F88">
        <v>65</v>
      </c>
      <c r="G88">
        <v>30</v>
      </c>
      <c r="H88">
        <v>29</v>
      </c>
      <c r="I88">
        <v>49</v>
      </c>
      <c r="J88">
        <v>35</v>
      </c>
      <c r="K88">
        <v>0</v>
      </c>
      <c r="L88">
        <v>32</v>
      </c>
      <c r="M88">
        <v>21</v>
      </c>
    </row>
    <row r="89" spans="1:13" x14ac:dyDescent="0.2">
      <c r="A89" s="8" t="s">
        <v>135</v>
      </c>
      <c r="B89">
        <v>424</v>
      </c>
      <c r="C89">
        <v>360</v>
      </c>
      <c r="D89">
        <v>356</v>
      </c>
      <c r="E89">
        <v>371</v>
      </c>
      <c r="F89">
        <v>322</v>
      </c>
      <c r="G89">
        <v>308</v>
      </c>
      <c r="H89">
        <v>307</v>
      </c>
      <c r="I89">
        <v>349</v>
      </c>
      <c r="J89">
        <v>323</v>
      </c>
      <c r="K89">
        <v>3</v>
      </c>
      <c r="L89">
        <v>163</v>
      </c>
      <c r="M89">
        <v>213</v>
      </c>
    </row>
    <row r="90" spans="1:13" x14ac:dyDescent="0.2">
      <c r="A90" s="8" t="s">
        <v>136</v>
      </c>
      <c r="B90">
        <v>23</v>
      </c>
      <c r="C90">
        <v>16</v>
      </c>
      <c r="D90">
        <v>17</v>
      </c>
      <c r="E90">
        <v>10</v>
      </c>
      <c r="F90">
        <v>12</v>
      </c>
      <c r="G90">
        <v>13</v>
      </c>
      <c r="H90">
        <v>9</v>
      </c>
      <c r="I90">
        <v>19</v>
      </c>
      <c r="J90">
        <v>10</v>
      </c>
      <c r="K90">
        <v>0</v>
      </c>
      <c r="L90">
        <v>0</v>
      </c>
      <c r="M90">
        <v>3</v>
      </c>
    </row>
    <row r="91" spans="1:13" x14ac:dyDescent="0.2">
      <c r="A91" s="8" t="s">
        <v>137</v>
      </c>
      <c r="B91">
        <v>62</v>
      </c>
      <c r="C91">
        <v>52</v>
      </c>
      <c r="D91">
        <v>105</v>
      </c>
      <c r="E91">
        <v>77</v>
      </c>
      <c r="F91">
        <v>85</v>
      </c>
      <c r="G91">
        <v>61</v>
      </c>
      <c r="H91">
        <v>76</v>
      </c>
      <c r="I91">
        <v>66</v>
      </c>
      <c r="J91">
        <v>57</v>
      </c>
      <c r="K91">
        <v>0</v>
      </c>
      <c r="L91">
        <v>73</v>
      </c>
      <c r="M91">
        <v>53</v>
      </c>
    </row>
    <row r="92" spans="1:13" x14ac:dyDescent="0.2">
      <c r="A92" s="8" t="s">
        <v>138</v>
      </c>
      <c r="B92">
        <v>16</v>
      </c>
      <c r="C92">
        <v>34</v>
      </c>
      <c r="D92">
        <v>46</v>
      </c>
      <c r="E92">
        <v>34</v>
      </c>
      <c r="F92">
        <v>36</v>
      </c>
      <c r="G92">
        <v>43</v>
      </c>
      <c r="H92">
        <v>64</v>
      </c>
      <c r="I92">
        <v>29</v>
      </c>
      <c r="J92">
        <v>20</v>
      </c>
      <c r="K92">
        <v>1</v>
      </c>
      <c r="L92">
        <v>20</v>
      </c>
      <c r="M92">
        <v>17</v>
      </c>
    </row>
    <row r="93" spans="1:13" x14ac:dyDescent="0.2">
      <c r="A93" s="8" t="s">
        <v>139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</row>
    <row r="94" spans="1:13" x14ac:dyDescent="0.2">
      <c r="A94" s="8" t="s">
        <v>140</v>
      </c>
      <c r="B94">
        <v>40</v>
      </c>
      <c r="C94">
        <v>33</v>
      </c>
      <c r="D94">
        <v>44</v>
      </c>
      <c r="E94">
        <v>43</v>
      </c>
      <c r="F94">
        <v>29</v>
      </c>
      <c r="G94">
        <v>35</v>
      </c>
      <c r="H94">
        <v>38</v>
      </c>
      <c r="I94">
        <v>45</v>
      </c>
      <c r="J94">
        <v>33</v>
      </c>
      <c r="K94">
        <v>0</v>
      </c>
      <c r="L94">
        <v>33</v>
      </c>
      <c r="M94">
        <v>39</v>
      </c>
    </row>
    <row r="95" spans="1:13" x14ac:dyDescent="0.2">
      <c r="A95" s="8" t="s">
        <v>141</v>
      </c>
      <c r="B95">
        <v>14</v>
      </c>
      <c r="C95">
        <v>14</v>
      </c>
      <c r="D95">
        <v>9</v>
      </c>
      <c r="E95">
        <v>10</v>
      </c>
      <c r="F95">
        <v>14</v>
      </c>
      <c r="G95">
        <v>12</v>
      </c>
      <c r="H95">
        <v>4</v>
      </c>
      <c r="I95">
        <v>9</v>
      </c>
      <c r="J95">
        <v>5</v>
      </c>
      <c r="K95">
        <v>0</v>
      </c>
      <c r="L95">
        <v>3</v>
      </c>
      <c r="M95">
        <v>5</v>
      </c>
    </row>
    <row r="96" spans="1:13" x14ac:dyDescent="0.2">
      <c r="A96" s="8" t="s">
        <v>142</v>
      </c>
      <c r="B96">
        <v>3</v>
      </c>
      <c r="C96">
        <v>3</v>
      </c>
      <c r="D96">
        <v>1</v>
      </c>
      <c r="E96">
        <v>1</v>
      </c>
      <c r="F96">
        <v>2</v>
      </c>
      <c r="G96">
        <v>2</v>
      </c>
      <c r="H96">
        <v>2</v>
      </c>
      <c r="I96">
        <v>4</v>
      </c>
      <c r="J96">
        <v>3</v>
      </c>
      <c r="K96">
        <v>0</v>
      </c>
      <c r="L96">
        <v>1</v>
      </c>
      <c r="M96">
        <v>0</v>
      </c>
    </row>
    <row r="97" spans="1:13" x14ac:dyDescent="0.2">
      <c r="A97" s="8" t="s">
        <v>143</v>
      </c>
      <c r="B97">
        <v>185</v>
      </c>
      <c r="C97">
        <v>194</v>
      </c>
      <c r="D97">
        <v>194</v>
      </c>
      <c r="E97">
        <v>197</v>
      </c>
      <c r="F97">
        <v>207</v>
      </c>
      <c r="G97">
        <v>205</v>
      </c>
      <c r="H97">
        <v>195</v>
      </c>
      <c r="I97">
        <v>192</v>
      </c>
      <c r="J97">
        <v>182</v>
      </c>
      <c r="K97">
        <v>6</v>
      </c>
      <c r="L97">
        <v>123</v>
      </c>
      <c r="M97">
        <v>73</v>
      </c>
    </row>
    <row r="98" spans="1:13" x14ac:dyDescent="0.2">
      <c r="A98" s="8" t="s">
        <v>144</v>
      </c>
      <c r="B98">
        <v>47</v>
      </c>
      <c r="C98">
        <v>46</v>
      </c>
      <c r="D98">
        <v>45</v>
      </c>
      <c r="E98">
        <v>51</v>
      </c>
      <c r="F98">
        <v>47</v>
      </c>
      <c r="G98">
        <v>47</v>
      </c>
      <c r="H98">
        <v>52</v>
      </c>
      <c r="I98">
        <v>72</v>
      </c>
      <c r="J98">
        <v>34</v>
      </c>
      <c r="K98">
        <v>0</v>
      </c>
      <c r="L98">
        <v>21</v>
      </c>
      <c r="M98">
        <v>32</v>
      </c>
    </row>
    <row r="99" spans="1:13" x14ac:dyDescent="0.2">
      <c r="A99" s="8" t="s">
        <v>145</v>
      </c>
      <c r="B99">
        <v>60</v>
      </c>
      <c r="C99">
        <v>48</v>
      </c>
      <c r="D99">
        <v>63</v>
      </c>
      <c r="E99">
        <v>71</v>
      </c>
      <c r="F99">
        <v>69</v>
      </c>
      <c r="G99">
        <v>64</v>
      </c>
      <c r="H99">
        <v>54</v>
      </c>
      <c r="I99">
        <v>72</v>
      </c>
      <c r="J99">
        <v>41</v>
      </c>
      <c r="K99">
        <v>0</v>
      </c>
      <c r="L99">
        <v>36</v>
      </c>
      <c r="M99">
        <v>33</v>
      </c>
    </row>
    <row r="100" spans="1:13" x14ac:dyDescent="0.2">
      <c r="A100" s="8" t="s">
        <v>146</v>
      </c>
      <c r="B100">
        <v>4</v>
      </c>
      <c r="C100">
        <v>6</v>
      </c>
      <c r="D100">
        <v>10</v>
      </c>
      <c r="E100">
        <v>7</v>
      </c>
      <c r="F100">
        <v>16</v>
      </c>
      <c r="G100">
        <v>11</v>
      </c>
      <c r="H100">
        <v>16</v>
      </c>
      <c r="I100">
        <v>17</v>
      </c>
      <c r="J100">
        <v>15</v>
      </c>
      <c r="K100">
        <v>0</v>
      </c>
      <c r="L100">
        <v>4</v>
      </c>
      <c r="M100">
        <v>8</v>
      </c>
    </row>
    <row r="101" spans="1:13" x14ac:dyDescent="0.2">
      <c r="A101" s="8" t="s">
        <v>147</v>
      </c>
      <c r="B101">
        <v>7</v>
      </c>
      <c r="C101">
        <v>10</v>
      </c>
      <c r="D101">
        <v>8</v>
      </c>
      <c r="E101">
        <v>10</v>
      </c>
      <c r="F101">
        <v>8</v>
      </c>
      <c r="G101">
        <v>11</v>
      </c>
      <c r="H101">
        <v>10</v>
      </c>
      <c r="I101">
        <v>7</v>
      </c>
      <c r="J101">
        <v>9</v>
      </c>
      <c r="K101">
        <v>0</v>
      </c>
      <c r="L101">
        <v>8</v>
      </c>
      <c r="M101">
        <v>5</v>
      </c>
    </row>
    <row r="102" spans="1:13" x14ac:dyDescent="0.2">
      <c r="A102" s="8" t="s">
        <v>148</v>
      </c>
      <c r="B102">
        <v>10</v>
      </c>
      <c r="C102">
        <v>8</v>
      </c>
      <c r="D102">
        <v>9</v>
      </c>
      <c r="E102">
        <v>9</v>
      </c>
      <c r="F102">
        <v>10</v>
      </c>
      <c r="G102">
        <v>10</v>
      </c>
      <c r="H102">
        <v>2</v>
      </c>
      <c r="I102">
        <v>7</v>
      </c>
      <c r="J102">
        <v>5</v>
      </c>
      <c r="K102">
        <v>0</v>
      </c>
      <c r="L102">
        <v>1</v>
      </c>
      <c r="M102">
        <v>2</v>
      </c>
    </row>
    <row r="103" spans="1:13" x14ac:dyDescent="0.2">
      <c r="A103" s="8" t="s">
        <v>149</v>
      </c>
      <c r="B103">
        <v>77</v>
      </c>
      <c r="C103">
        <v>86</v>
      </c>
      <c r="D103">
        <v>69</v>
      </c>
      <c r="E103">
        <v>85</v>
      </c>
      <c r="F103">
        <v>78</v>
      </c>
      <c r="G103">
        <v>85</v>
      </c>
      <c r="H103">
        <v>82</v>
      </c>
      <c r="I103">
        <v>92</v>
      </c>
      <c r="J103">
        <v>68</v>
      </c>
      <c r="K103">
        <v>2</v>
      </c>
      <c r="L103">
        <v>63</v>
      </c>
      <c r="M103">
        <v>36</v>
      </c>
    </row>
    <row r="104" spans="1:13" x14ac:dyDescent="0.2">
      <c r="A104" s="8" t="s">
        <v>150</v>
      </c>
      <c r="B104">
        <v>155</v>
      </c>
      <c r="C104">
        <v>131</v>
      </c>
      <c r="D104">
        <v>142</v>
      </c>
      <c r="E104">
        <v>134</v>
      </c>
      <c r="F104">
        <v>151</v>
      </c>
      <c r="G104">
        <v>142</v>
      </c>
      <c r="H104">
        <v>168</v>
      </c>
      <c r="I104">
        <v>210</v>
      </c>
      <c r="J104">
        <v>168</v>
      </c>
      <c r="K104">
        <v>4</v>
      </c>
      <c r="L104">
        <v>151</v>
      </c>
      <c r="M104">
        <v>102</v>
      </c>
    </row>
    <row r="105" spans="1:13" x14ac:dyDescent="0.2">
      <c r="A105" s="8" t="s">
        <v>151</v>
      </c>
      <c r="B105">
        <v>5</v>
      </c>
      <c r="C105">
        <v>0</v>
      </c>
      <c r="D105">
        <v>2</v>
      </c>
      <c r="E105">
        <v>2</v>
      </c>
      <c r="F105">
        <v>0</v>
      </c>
      <c r="G105">
        <v>0</v>
      </c>
      <c r="H105">
        <v>2</v>
      </c>
      <c r="I105">
        <v>3</v>
      </c>
      <c r="J105">
        <v>5</v>
      </c>
      <c r="K105">
        <v>0</v>
      </c>
      <c r="L105">
        <v>4</v>
      </c>
      <c r="M105">
        <v>6</v>
      </c>
    </row>
    <row r="106" spans="1:13" x14ac:dyDescent="0.2">
      <c r="A106" s="8" t="s">
        <v>152</v>
      </c>
      <c r="B106">
        <v>150</v>
      </c>
      <c r="C106">
        <v>157</v>
      </c>
      <c r="D106">
        <v>151</v>
      </c>
      <c r="E106">
        <v>152</v>
      </c>
      <c r="F106">
        <v>148</v>
      </c>
      <c r="G106">
        <v>158</v>
      </c>
      <c r="H106">
        <v>174</v>
      </c>
      <c r="I106">
        <v>137</v>
      </c>
      <c r="J106">
        <v>133</v>
      </c>
      <c r="K106">
        <v>2</v>
      </c>
      <c r="L106">
        <v>129</v>
      </c>
      <c r="M106">
        <v>98</v>
      </c>
    </row>
    <row r="107" spans="1:13" x14ac:dyDescent="0.2">
      <c r="A107" s="8" t="s">
        <v>153</v>
      </c>
      <c r="B107">
        <v>12</v>
      </c>
      <c r="C107">
        <v>17</v>
      </c>
      <c r="D107">
        <v>13</v>
      </c>
      <c r="E107">
        <v>10</v>
      </c>
      <c r="F107">
        <v>15</v>
      </c>
      <c r="G107">
        <v>6</v>
      </c>
      <c r="H107">
        <v>11</v>
      </c>
      <c r="I107">
        <v>10</v>
      </c>
      <c r="J107">
        <v>9</v>
      </c>
      <c r="K107">
        <v>0</v>
      </c>
      <c r="L107">
        <v>5</v>
      </c>
      <c r="M107">
        <v>7</v>
      </c>
    </row>
    <row r="108" spans="1:13" x14ac:dyDescent="0.2">
      <c r="A108" s="8" t="s">
        <v>154</v>
      </c>
      <c r="B108">
        <v>25</v>
      </c>
      <c r="C108">
        <v>24</v>
      </c>
      <c r="D108">
        <v>10</v>
      </c>
      <c r="E108">
        <v>8</v>
      </c>
      <c r="F108">
        <v>16</v>
      </c>
      <c r="G108">
        <v>20</v>
      </c>
      <c r="H108">
        <v>15</v>
      </c>
      <c r="I108">
        <v>20</v>
      </c>
      <c r="J108">
        <v>20</v>
      </c>
      <c r="K108">
        <v>1</v>
      </c>
      <c r="L108">
        <v>35</v>
      </c>
      <c r="M108">
        <v>43</v>
      </c>
    </row>
    <row r="109" spans="1:13" x14ac:dyDescent="0.2">
      <c r="A109" s="8" t="s">
        <v>155</v>
      </c>
      <c r="B109">
        <v>137</v>
      </c>
      <c r="C109">
        <v>140</v>
      </c>
      <c r="D109">
        <v>107</v>
      </c>
      <c r="E109">
        <v>115</v>
      </c>
      <c r="F109">
        <v>128</v>
      </c>
      <c r="G109">
        <v>122</v>
      </c>
      <c r="H109">
        <v>139</v>
      </c>
      <c r="I109">
        <v>151</v>
      </c>
      <c r="J109">
        <v>97</v>
      </c>
      <c r="K109">
        <v>7</v>
      </c>
      <c r="L109">
        <v>45</v>
      </c>
      <c r="M109">
        <v>50</v>
      </c>
    </row>
    <row r="110" spans="1:13" x14ac:dyDescent="0.2">
      <c r="A110" s="8" t="s">
        <v>156</v>
      </c>
      <c r="B110">
        <v>0</v>
      </c>
      <c r="C110">
        <v>1</v>
      </c>
      <c r="D110">
        <v>3</v>
      </c>
      <c r="E110">
        <v>0</v>
      </c>
      <c r="F110">
        <v>0</v>
      </c>
      <c r="G110">
        <v>2</v>
      </c>
      <c r="H110">
        <v>1</v>
      </c>
      <c r="I110">
        <v>2</v>
      </c>
      <c r="J110">
        <v>0</v>
      </c>
      <c r="K110">
        <v>0</v>
      </c>
      <c r="L110">
        <v>1</v>
      </c>
      <c r="M110">
        <v>1</v>
      </c>
    </row>
    <row r="111" spans="1:13" x14ac:dyDescent="0.2">
      <c r="A111" s="8" t="s">
        <v>157</v>
      </c>
      <c r="B111">
        <v>9</v>
      </c>
      <c r="C111">
        <v>16</v>
      </c>
      <c r="D111">
        <v>13</v>
      </c>
      <c r="E111">
        <v>9</v>
      </c>
      <c r="F111">
        <v>16</v>
      </c>
      <c r="G111">
        <v>15</v>
      </c>
      <c r="H111">
        <v>8</v>
      </c>
      <c r="I111">
        <v>13</v>
      </c>
      <c r="J111">
        <v>15</v>
      </c>
      <c r="K111">
        <v>0</v>
      </c>
      <c r="L111">
        <v>15</v>
      </c>
      <c r="M111">
        <v>12</v>
      </c>
    </row>
    <row r="112" spans="1:13" x14ac:dyDescent="0.2">
      <c r="A112" s="8" t="s">
        <v>158</v>
      </c>
      <c r="B112">
        <v>134</v>
      </c>
      <c r="C112">
        <v>145</v>
      </c>
      <c r="D112">
        <v>180</v>
      </c>
      <c r="E112">
        <v>180</v>
      </c>
      <c r="F112">
        <v>159</v>
      </c>
      <c r="G112">
        <v>169</v>
      </c>
      <c r="H112">
        <v>192</v>
      </c>
      <c r="I112">
        <v>186</v>
      </c>
      <c r="J112">
        <v>160</v>
      </c>
      <c r="K112">
        <v>2</v>
      </c>
      <c r="L112">
        <v>121</v>
      </c>
      <c r="M112">
        <v>101</v>
      </c>
    </row>
    <row r="113" spans="1:13" x14ac:dyDescent="0.2">
      <c r="A113" s="8" t="s">
        <v>159</v>
      </c>
      <c r="B113">
        <v>3</v>
      </c>
      <c r="C113">
        <v>0</v>
      </c>
      <c r="D113">
        <v>0</v>
      </c>
      <c r="E113">
        <v>1</v>
      </c>
      <c r="F113">
        <v>2</v>
      </c>
      <c r="G113">
        <v>0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</row>
    <row r="114" spans="1:13" x14ac:dyDescent="0.2">
      <c r="A114" s="8" t="s">
        <v>160</v>
      </c>
      <c r="B114">
        <v>41</v>
      </c>
      <c r="C114">
        <v>21</v>
      </c>
      <c r="D114">
        <v>26</v>
      </c>
      <c r="E114">
        <v>33</v>
      </c>
      <c r="F114">
        <v>22</v>
      </c>
      <c r="G114">
        <v>23</v>
      </c>
      <c r="H114">
        <v>29</v>
      </c>
      <c r="I114">
        <v>31</v>
      </c>
      <c r="J114">
        <v>19</v>
      </c>
      <c r="K114">
        <v>1</v>
      </c>
      <c r="L114">
        <v>24</v>
      </c>
      <c r="M114">
        <v>20</v>
      </c>
    </row>
    <row r="115" spans="1:13" x14ac:dyDescent="0.2">
      <c r="A115" s="8" t="s">
        <v>161</v>
      </c>
      <c r="B115">
        <v>16</v>
      </c>
      <c r="C115">
        <v>17</v>
      </c>
      <c r="D115">
        <v>5</v>
      </c>
      <c r="E115">
        <v>9</v>
      </c>
      <c r="F115">
        <v>18</v>
      </c>
      <c r="G115">
        <v>38</v>
      </c>
      <c r="H115">
        <v>23</v>
      </c>
      <c r="I115">
        <v>26</v>
      </c>
      <c r="J115">
        <v>21</v>
      </c>
      <c r="K115">
        <v>2</v>
      </c>
      <c r="L115">
        <v>27</v>
      </c>
      <c r="M115">
        <v>26</v>
      </c>
    </row>
    <row r="116" spans="1:13" x14ac:dyDescent="0.2">
      <c r="A116" s="8" t="s">
        <v>162</v>
      </c>
      <c r="B116">
        <v>36</v>
      </c>
      <c r="C116">
        <v>31</v>
      </c>
      <c r="D116">
        <v>32</v>
      </c>
      <c r="E116">
        <v>30</v>
      </c>
      <c r="F116">
        <v>51</v>
      </c>
      <c r="G116">
        <v>51</v>
      </c>
      <c r="H116">
        <v>39</v>
      </c>
      <c r="I116">
        <v>51</v>
      </c>
      <c r="J116">
        <v>47</v>
      </c>
      <c r="K116">
        <v>3</v>
      </c>
      <c r="L116">
        <v>56</v>
      </c>
      <c r="M116">
        <v>58</v>
      </c>
    </row>
    <row r="117" spans="1:13" x14ac:dyDescent="0.2">
      <c r="A117" s="8" t="s">
        <v>163</v>
      </c>
      <c r="B117">
        <v>125</v>
      </c>
      <c r="C117">
        <v>103</v>
      </c>
      <c r="D117">
        <v>114</v>
      </c>
      <c r="E117">
        <v>101</v>
      </c>
      <c r="F117">
        <v>109</v>
      </c>
      <c r="G117">
        <v>142</v>
      </c>
      <c r="H117">
        <v>148</v>
      </c>
      <c r="I117">
        <v>119</v>
      </c>
      <c r="J117">
        <v>113</v>
      </c>
      <c r="K117">
        <v>15</v>
      </c>
      <c r="L117">
        <v>134</v>
      </c>
      <c r="M117">
        <v>149</v>
      </c>
    </row>
    <row r="118" spans="1:13" x14ac:dyDescent="0.2">
      <c r="A118" s="8" t="s">
        <v>164</v>
      </c>
      <c r="B118">
        <v>43</v>
      </c>
      <c r="C118">
        <v>44</v>
      </c>
      <c r="D118">
        <v>49</v>
      </c>
      <c r="E118">
        <v>43</v>
      </c>
      <c r="F118">
        <v>45</v>
      </c>
      <c r="G118">
        <v>23</v>
      </c>
      <c r="H118">
        <v>5</v>
      </c>
      <c r="I118">
        <v>1</v>
      </c>
      <c r="J118">
        <v>1</v>
      </c>
      <c r="K118">
        <v>0</v>
      </c>
      <c r="L118">
        <v>0</v>
      </c>
      <c r="M118">
        <v>0</v>
      </c>
    </row>
    <row r="119" spans="1:13" x14ac:dyDescent="0.2">
      <c r="A119" s="8" t="s">
        <v>165</v>
      </c>
      <c r="B119">
        <v>497</v>
      </c>
      <c r="C119">
        <v>496</v>
      </c>
      <c r="D119">
        <v>488</v>
      </c>
      <c r="E119">
        <v>423</v>
      </c>
      <c r="F119">
        <v>408</v>
      </c>
      <c r="G119">
        <v>425</v>
      </c>
      <c r="H119">
        <v>501</v>
      </c>
      <c r="I119">
        <v>444</v>
      </c>
      <c r="J119">
        <v>394</v>
      </c>
      <c r="K119">
        <v>434</v>
      </c>
      <c r="L119">
        <v>521</v>
      </c>
      <c r="M119">
        <v>473</v>
      </c>
    </row>
    <row r="120" spans="1:13" x14ac:dyDescent="0.2">
      <c r="A120" s="8" t="s">
        <v>166</v>
      </c>
      <c r="B120">
        <v>19</v>
      </c>
      <c r="C120">
        <v>12</v>
      </c>
      <c r="D120">
        <v>10</v>
      </c>
      <c r="E120">
        <v>8</v>
      </c>
      <c r="F120">
        <v>13</v>
      </c>
      <c r="G120">
        <v>22</v>
      </c>
      <c r="H120">
        <v>25</v>
      </c>
      <c r="I120">
        <v>13</v>
      </c>
      <c r="J120">
        <v>16</v>
      </c>
      <c r="K120">
        <v>1</v>
      </c>
      <c r="L120">
        <v>20</v>
      </c>
      <c r="M120">
        <v>18</v>
      </c>
    </row>
    <row r="121" spans="1:13" x14ac:dyDescent="0.2">
      <c r="A121" s="8" t="s">
        <v>167</v>
      </c>
      <c r="B121">
        <v>35</v>
      </c>
      <c r="C121">
        <v>21</v>
      </c>
      <c r="D121">
        <v>30</v>
      </c>
      <c r="E121">
        <v>25</v>
      </c>
      <c r="F121">
        <v>32</v>
      </c>
      <c r="G121">
        <v>41</v>
      </c>
      <c r="H121">
        <v>47</v>
      </c>
      <c r="I121">
        <v>47</v>
      </c>
      <c r="J121">
        <v>49</v>
      </c>
      <c r="K121">
        <v>6</v>
      </c>
      <c r="L121">
        <v>25</v>
      </c>
      <c r="M121">
        <v>47</v>
      </c>
    </row>
    <row r="122" spans="1:13" x14ac:dyDescent="0.2">
      <c r="A122" s="8" t="s">
        <v>168</v>
      </c>
      <c r="B122">
        <v>0</v>
      </c>
      <c r="C122">
        <v>0</v>
      </c>
      <c r="D122">
        <v>0</v>
      </c>
      <c r="E122">
        <v>52</v>
      </c>
      <c r="F122">
        <v>120</v>
      </c>
      <c r="G122">
        <v>78</v>
      </c>
      <c r="H122">
        <v>111</v>
      </c>
      <c r="I122">
        <v>112</v>
      </c>
      <c r="J122">
        <v>75</v>
      </c>
      <c r="K122">
        <v>71</v>
      </c>
      <c r="L122">
        <v>49</v>
      </c>
      <c r="M122">
        <v>35</v>
      </c>
    </row>
    <row r="123" spans="1:13" x14ac:dyDescent="0.2">
      <c r="A123" s="8" t="s">
        <v>169</v>
      </c>
      <c r="B123">
        <v>0</v>
      </c>
      <c r="C123">
        <v>0</v>
      </c>
      <c r="D123">
        <v>0</v>
      </c>
      <c r="E123">
        <v>6</v>
      </c>
      <c r="F123">
        <v>13</v>
      </c>
      <c r="G123">
        <v>16</v>
      </c>
      <c r="H123">
        <v>11</v>
      </c>
      <c r="I123">
        <v>17</v>
      </c>
      <c r="J123">
        <v>12</v>
      </c>
      <c r="K123">
        <v>2</v>
      </c>
      <c r="L123">
        <v>1</v>
      </c>
      <c r="M123">
        <v>2</v>
      </c>
    </row>
    <row r="124" spans="1:13" x14ac:dyDescent="0.2">
      <c r="A124" s="8" t="s">
        <v>170</v>
      </c>
      <c r="B124">
        <v>0</v>
      </c>
      <c r="C124">
        <v>0</v>
      </c>
      <c r="D124">
        <v>1</v>
      </c>
      <c r="E124">
        <v>5</v>
      </c>
      <c r="F124">
        <v>19</v>
      </c>
      <c r="G124">
        <v>32</v>
      </c>
      <c r="H124">
        <v>31</v>
      </c>
      <c r="I124">
        <v>17</v>
      </c>
      <c r="J124">
        <v>29</v>
      </c>
      <c r="K124">
        <v>66</v>
      </c>
      <c r="L124">
        <v>83</v>
      </c>
      <c r="M124">
        <v>56</v>
      </c>
    </row>
    <row r="125" spans="1:13" x14ac:dyDescent="0.2">
      <c r="A125" s="8" t="s">
        <v>171</v>
      </c>
      <c r="B125">
        <v>0</v>
      </c>
      <c r="C125">
        <v>0</v>
      </c>
      <c r="D125">
        <v>0</v>
      </c>
      <c r="E125">
        <v>6</v>
      </c>
      <c r="F125">
        <v>16</v>
      </c>
      <c r="G125">
        <v>29</v>
      </c>
      <c r="H125">
        <v>54</v>
      </c>
      <c r="I125">
        <v>65</v>
      </c>
      <c r="J125">
        <v>54</v>
      </c>
      <c r="K125">
        <v>64</v>
      </c>
      <c r="L125">
        <v>25</v>
      </c>
      <c r="M125">
        <v>22</v>
      </c>
    </row>
    <row r="126" spans="1:13" x14ac:dyDescent="0.2">
      <c r="A126" s="8" t="s">
        <v>172</v>
      </c>
      <c r="B126">
        <v>0</v>
      </c>
      <c r="C126">
        <v>0</v>
      </c>
      <c r="D126">
        <v>0</v>
      </c>
      <c r="E126">
        <v>6</v>
      </c>
      <c r="F126">
        <v>20</v>
      </c>
      <c r="G126">
        <v>72</v>
      </c>
      <c r="H126">
        <v>66</v>
      </c>
      <c r="I126">
        <v>43</v>
      </c>
      <c r="J126">
        <v>61</v>
      </c>
      <c r="K126">
        <v>81</v>
      </c>
      <c r="L126">
        <v>64</v>
      </c>
      <c r="M126">
        <v>73</v>
      </c>
    </row>
    <row r="127" spans="1:13" x14ac:dyDescent="0.2">
      <c r="A127" s="8" t="s">
        <v>173</v>
      </c>
      <c r="B127">
        <v>0</v>
      </c>
      <c r="C127">
        <v>0</v>
      </c>
      <c r="D127">
        <v>0</v>
      </c>
      <c r="E127">
        <v>3</v>
      </c>
      <c r="F127">
        <v>8</v>
      </c>
      <c r="G127">
        <v>9</v>
      </c>
      <c r="H127">
        <v>7</v>
      </c>
      <c r="I127">
        <v>4</v>
      </c>
      <c r="J127">
        <v>2</v>
      </c>
      <c r="K127">
        <v>5</v>
      </c>
      <c r="L127">
        <v>5</v>
      </c>
      <c r="M127">
        <v>2</v>
      </c>
    </row>
    <row r="128" spans="1:13" x14ac:dyDescent="0.2">
      <c r="A128" s="8" t="s">
        <v>174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1</v>
      </c>
    </row>
    <row r="129" spans="1:13" x14ac:dyDescent="0.2">
      <c r="A129" s="8" t="s">
        <v>175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</row>
    <row r="130" spans="1:13" x14ac:dyDescent="0.2">
      <c r="A130" s="8" t="s">
        <v>176</v>
      </c>
      <c r="B130">
        <v>0</v>
      </c>
      <c r="C130">
        <v>0</v>
      </c>
      <c r="D130">
        <v>0</v>
      </c>
      <c r="E130">
        <v>9</v>
      </c>
      <c r="F130">
        <v>23</v>
      </c>
      <c r="G130">
        <v>11</v>
      </c>
      <c r="H130">
        <v>6</v>
      </c>
      <c r="I130">
        <v>11</v>
      </c>
      <c r="J130">
        <v>9</v>
      </c>
      <c r="K130">
        <v>22</v>
      </c>
      <c r="L130">
        <v>18</v>
      </c>
      <c r="M130">
        <v>16</v>
      </c>
    </row>
    <row r="131" spans="1:13" x14ac:dyDescent="0.2">
      <c r="A131" s="8" t="s">
        <v>177</v>
      </c>
      <c r="B131">
        <v>2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</row>
    <row r="132" spans="1:13" x14ac:dyDescent="0.2">
      <c r="A132" s="8" t="s">
        <v>178</v>
      </c>
      <c r="B132">
        <v>14</v>
      </c>
      <c r="C132">
        <v>11</v>
      </c>
      <c r="D132">
        <v>4</v>
      </c>
      <c r="E132">
        <v>6</v>
      </c>
      <c r="F132">
        <v>4</v>
      </c>
      <c r="G132">
        <v>3</v>
      </c>
      <c r="H132">
        <v>6</v>
      </c>
      <c r="I132">
        <v>5</v>
      </c>
      <c r="J132">
        <v>10</v>
      </c>
      <c r="K132">
        <v>0</v>
      </c>
      <c r="L132">
        <v>4</v>
      </c>
      <c r="M132">
        <v>9</v>
      </c>
    </row>
    <row r="133" spans="1:13" x14ac:dyDescent="0.2">
      <c r="A133" s="8" t="s">
        <v>179</v>
      </c>
      <c r="B133">
        <v>7</v>
      </c>
      <c r="C133">
        <v>10</v>
      </c>
      <c r="D133">
        <v>11</v>
      </c>
      <c r="E133">
        <v>12</v>
      </c>
      <c r="F133">
        <v>11</v>
      </c>
      <c r="G133">
        <v>12</v>
      </c>
      <c r="H133">
        <v>12</v>
      </c>
      <c r="I133">
        <v>10</v>
      </c>
      <c r="J133">
        <v>15</v>
      </c>
      <c r="K133">
        <v>1</v>
      </c>
      <c r="L133">
        <v>4</v>
      </c>
      <c r="M133">
        <v>1</v>
      </c>
    </row>
    <row r="134" spans="1:13" x14ac:dyDescent="0.2">
      <c r="A134" s="8" t="s">
        <v>180</v>
      </c>
      <c r="B134">
        <v>0</v>
      </c>
      <c r="C134">
        <v>1</v>
      </c>
      <c r="D134">
        <v>1</v>
      </c>
      <c r="E134">
        <v>2</v>
      </c>
      <c r="F134">
        <v>0</v>
      </c>
      <c r="G134">
        <v>3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8" t="s">
        <v>181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2</v>
      </c>
      <c r="K135">
        <v>1</v>
      </c>
      <c r="L135">
        <v>0</v>
      </c>
      <c r="M135">
        <v>0</v>
      </c>
    </row>
    <row r="136" spans="1:13" x14ac:dyDescent="0.2">
      <c r="A136" s="8" t="s">
        <v>182</v>
      </c>
      <c r="B136">
        <v>2</v>
      </c>
      <c r="C136">
        <v>0</v>
      </c>
      <c r="D136">
        <v>0</v>
      </c>
      <c r="E136">
        <v>1</v>
      </c>
      <c r="F136">
        <v>2</v>
      </c>
      <c r="G136">
        <v>2</v>
      </c>
      <c r="H136">
        <v>2</v>
      </c>
      <c r="I136">
        <v>1</v>
      </c>
      <c r="J136">
        <v>2</v>
      </c>
      <c r="K136">
        <v>0</v>
      </c>
      <c r="L136">
        <v>2</v>
      </c>
      <c r="M136">
        <v>0</v>
      </c>
    </row>
    <row r="137" spans="1:13" x14ac:dyDescent="0.2">
      <c r="A137" s="8" t="s">
        <v>183</v>
      </c>
      <c r="B137">
        <v>2</v>
      </c>
      <c r="C137">
        <v>5</v>
      </c>
      <c r="D137">
        <v>3</v>
      </c>
      <c r="E137">
        <v>5</v>
      </c>
      <c r="F137">
        <v>9</v>
      </c>
      <c r="G137">
        <v>8</v>
      </c>
      <c r="H137">
        <v>8</v>
      </c>
      <c r="I137">
        <v>10</v>
      </c>
      <c r="J137">
        <v>2</v>
      </c>
      <c r="K137">
        <v>5</v>
      </c>
      <c r="L137">
        <v>5</v>
      </c>
      <c r="M137">
        <v>7</v>
      </c>
    </row>
    <row r="138" spans="1:13" x14ac:dyDescent="0.2">
      <c r="A138" s="8" t="s">
        <v>184</v>
      </c>
      <c r="B138">
        <v>8</v>
      </c>
      <c r="C138">
        <v>9</v>
      </c>
      <c r="D138">
        <v>2</v>
      </c>
      <c r="E138">
        <v>6</v>
      </c>
      <c r="F138">
        <v>6</v>
      </c>
      <c r="G138">
        <v>7</v>
      </c>
      <c r="H138">
        <v>4</v>
      </c>
      <c r="I138">
        <v>1</v>
      </c>
      <c r="J138">
        <v>2</v>
      </c>
      <c r="K138">
        <v>1</v>
      </c>
      <c r="L138">
        <v>2</v>
      </c>
      <c r="M138">
        <v>3</v>
      </c>
    </row>
    <row r="139" spans="1:13" x14ac:dyDescent="0.2">
      <c r="A139" s="8" t="s">
        <v>185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2</v>
      </c>
      <c r="H139">
        <v>2</v>
      </c>
      <c r="I139">
        <v>1</v>
      </c>
      <c r="J139">
        <v>4</v>
      </c>
      <c r="K139">
        <v>0</v>
      </c>
      <c r="L139">
        <v>0</v>
      </c>
      <c r="M139">
        <v>0</v>
      </c>
    </row>
    <row r="140" spans="1:13" x14ac:dyDescent="0.2">
      <c r="A140" s="8" t="s">
        <v>186</v>
      </c>
      <c r="B140">
        <v>2</v>
      </c>
      <c r="C140">
        <v>1</v>
      </c>
      <c r="D140">
        <v>1</v>
      </c>
      <c r="E140">
        <v>5</v>
      </c>
      <c r="F140">
        <v>1</v>
      </c>
      <c r="G140">
        <v>3</v>
      </c>
      <c r="H140">
        <v>2</v>
      </c>
      <c r="I140">
        <v>0</v>
      </c>
      <c r="J140">
        <v>1</v>
      </c>
      <c r="K140">
        <v>0</v>
      </c>
      <c r="L140">
        <v>1</v>
      </c>
      <c r="M140">
        <v>0</v>
      </c>
    </row>
    <row r="141" spans="1:13" x14ac:dyDescent="0.2">
      <c r="A141" s="8" t="s">
        <v>187</v>
      </c>
      <c r="B141">
        <v>1</v>
      </c>
      <c r="C141">
        <v>3</v>
      </c>
      <c r="D141">
        <v>0</v>
      </c>
      <c r="E141">
        <v>2</v>
      </c>
      <c r="F141">
        <v>1</v>
      </c>
      <c r="G141">
        <v>1</v>
      </c>
      <c r="H141">
        <v>2</v>
      </c>
      <c r="I141">
        <v>1</v>
      </c>
      <c r="J141">
        <v>1</v>
      </c>
      <c r="K141">
        <v>0</v>
      </c>
      <c r="L141">
        <v>0</v>
      </c>
      <c r="M141">
        <v>0</v>
      </c>
    </row>
    <row r="142" spans="1:13" x14ac:dyDescent="0.2">
      <c r="A142" s="8" t="s">
        <v>188</v>
      </c>
      <c r="B142">
        <v>2</v>
      </c>
      <c r="C142">
        <v>4</v>
      </c>
      <c r="D142">
        <v>2</v>
      </c>
      <c r="E142">
        <v>1</v>
      </c>
      <c r="F142">
        <v>2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</row>
    <row r="143" spans="1:13" x14ac:dyDescent="0.2">
      <c r="A143" s="8" t="s">
        <v>189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" t="s">
        <v>190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</v>
      </c>
      <c r="K144">
        <v>0</v>
      </c>
      <c r="L144">
        <v>0</v>
      </c>
      <c r="M144">
        <v>2</v>
      </c>
    </row>
    <row r="145" spans="1:13" x14ac:dyDescent="0.2">
      <c r="A145" s="8" t="s">
        <v>191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" t="s">
        <v>192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8" t="s">
        <v>193</v>
      </c>
      <c r="B147">
        <v>136</v>
      </c>
      <c r="C147">
        <v>178</v>
      </c>
      <c r="D147">
        <v>183</v>
      </c>
      <c r="E147">
        <v>160</v>
      </c>
      <c r="F147">
        <v>119</v>
      </c>
      <c r="G147">
        <v>152</v>
      </c>
      <c r="H147">
        <v>184</v>
      </c>
      <c r="I147">
        <v>156</v>
      </c>
      <c r="J147">
        <v>115</v>
      </c>
      <c r="K147">
        <v>6</v>
      </c>
      <c r="L147">
        <v>152</v>
      </c>
      <c r="M147">
        <v>115</v>
      </c>
    </row>
    <row r="148" spans="1:13" x14ac:dyDescent="0.2">
      <c r="A148" s="8" t="s">
        <v>194</v>
      </c>
      <c r="B148">
        <v>3</v>
      </c>
      <c r="C148">
        <v>8</v>
      </c>
      <c r="D148">
        <v>15</v>
      </c>
      <c r="E148">
        <v>3</v>
      </c>
      <c r="F148">
        <v>9</v>
      </c>
      <c r="G148">
        <v>8</v>
      </c>
      <c r="H148">
        <v>13</v>
      </c>
      <c r="I148">
        <v>5</v>
      </c>
      <c r="J148">
        <v>1</v>
      </c>
      <c r="K148">
        <v>2</v>
      </c>
      <c r="L148">
        <v>10</v>
      </c>
      <c r="M148">
        <v>4</v>
      </c>
    </row>
    <row r="149" spans="1:13" x14ac:dyDescent="0.2">
      <c r="A149" s="8" t="s">
        <v>195</v>
      </c>
      <c r="B149">
        <v>36</v>
      </c>
      <c r="C149">
        <v>30</v>
      </c>
      <c r="D149">
        <v>26</v>
      </c>
      <c r="E149">
        <v>30</v>
      </c>
      <c r="F149">
        <v>17</v>
      </c>
      <c r="G149">
        <v>26</v>
      </c>
      <c r="H149">
        <v>25</v>
      </c>
      <c r="I149">
        <v>40</v>
      </c>
      <c r="J149">
        <v>20</v>
      </c>
      <c r="K149">
        <v>0</v>
      </c>
      <c r="L149">
        <v>25</v>
      </c>
      <c r="M149">
        <v>18</v>
      </c>
    </row>
    <row r="150" spans="1:13" x14ac:dyDescent="0.2">
      <c r="A150" s="8" t="s">
        <v>196</v>
      </c>
      <c r="B150">
        <v>3</v>
      </c>
      <c r="C150">
        <v>13</v>
      </c>
      <c r="D150">
        <v>14</v>
      </c>
      <c r="E150">
        <v>19</v>
      </c>
      <c r="F150">
        <v>4</v>
      </c>
      <c r="G150">
        <v>10</v>
      </c>
      <c r="H150">
        <v>14</v>
      </c>
      <c r="I150">
        <v>9</v>
      </c>
      <c r="J150">
        <v>4</v>
      </c>
      <c r="K150">
        <v>1</v>
      </c>
      <c r="L150">
        <v>11</v>
      </c>
      <c r="M150">
        <v>7</v>
      </c>
    </row>
    <row r="151" spans="1:13" x14ac:dyDescent="0.2">
      <c r="A151" s="8" t="s">
        <v>197</v>
      </c>
      <c r="B151">
        <v>43</v>
      </c>
      <c r="C151">
        <v>31</v>
      </c>
      <c r="D151">
        <v>43</v>
      </c>
      <c r="E151">
        <v>26</v>
      </c>
      <c r="F151">
        <v>21</v>
      </c>
      <c r="G151">
        <v>25</v>
      </c>
      <c r="H151">
        <v>37</v>
      </c>
      <c r="I151">
        <v>34</v>
      </c>
      <c r="J151">
        <v>19</v>
      </c>
      <c r="K151">
        <v>1</v>
      </c>
      <c r="L151">
        <v>20</v>
      </c>
      <c r="M151">
        <v>19</v>
      </c>
    </row>
    <row r="152" spans="1:13" x14ac:dyDescent="0.2">
      <c r="A152" s="8" t="s">
        <v>198</v>
      </c>
      <c r="B152">
        <v>16</v>
      </c>
      <c r="C152">
        <v>8</v>
      </c>
      <c r="D152">
        <v>10</v>
      </c>
      <c r="E152">
        <v>17</v>
      </c>
      <c r="F152">
        <v>12</v>
      </c>
      <c r="G152">
        <v>17</v>
      </c>
      <c r="H152">
        <v>12</v>
      </c>
      <c r="I152">
        <v>7</v>
      </c>
      <c r="J152">
        <v>10</v>
      </c>
      <c r="K152">
        <v>0</v>
      </c>
      <c r="L152">
        <v>6</v>
      </c>
      <c r="M152">
        <v>6</v>
      </c>
    </row>
    <row r="153" spans="1:13" x14ac:dyDescent="0.2">
      <c r="A153" s="8" t="s">
        <v>199</v>
      </c>
      <c r="B153">
        <v>14</v>
      </c>
      <c r="C153">
        <v>10</v>
      </c>
      <c r="D153">
        <v>8</v>
      </c>
      <c r="E153">
        <v>12</v>
      </c>
      <c r="F153">
        <v>9</v>
      </c>
      <c r="G153">
        <v>14</v>
      </c>
      <c r="H153">
        <v>12</v>
      </c>
      <c r="I153">
        <v>11</v>
      </c>
      <c r="J153">
        <v>5</v>
      </c>
      <c r="K153">
        <v>0</v>
      </c>
      <c r="L153">
        <v>9</v>
      </c>
      <c r="M153">
        <v>4</v>
      </c>
    </row>
    <row r="154" spans="1:13" x14ac:dyDescent="0.2">
      <c r="A154" s="8" t="s">
        <v>200</v>
      </c>
      <c r="B154">
        <v>36</v>
      </c>
      <c r="C154">
        <v>27</v>
      </c>
      <c r="D154">
        <v>31</v>
      </c>
      <c r="E154">
        <v>30</v>
      </c>
      <c r="F154">
        <v>24</v>
      </c>
      <c r="G154">
        <v>24</v>
      </c>
      <c r="H154">
        <v>30</v>
      </c>
      <c r="I154">
        <v>21</v>
      </c>
      <c r="J154">
        <v>16</v>
      </c>
      <c r="K154">
        <v>1</v>
      </c>
      <c r="L154">
        <v>26</v>
      </c>
      <c r="M154">
        <v>19</v>
      </c>
    </row>
    <row r="155" spans="1:13" x14ac:dyDescent="0.2">
      <c r="A155" s="8" t="s">
        <v>201</v>
      </c>
      <c r="B155">
        <v>47</v>
      </c>
      <c r="C155">
        <v>37</v>
      </c>
      <c r="D155">
        <v>29</v>
      </c>
      <c r="E155">
        <v>33</v>
      </c>
      <c r="F155">
        <v>35</v>
      </c>
      <c r="G155">
        <v>28</v>
      </c>
      <c r="H155">
        <v>35</v>
      </c>
      <c r="I155">
        <v>46</v>
      </c>
      <c r="J155">
        <v>37</v>
      </c>
      <c r="K155">
        <v>1</v>
      </c>
      <c r="L155">
        <v>24</v>
      </c>
      <c r="M155">
        <v>35</v>
      </c>
    </row>
    <row r="156" spans="1:13" x14ac:dyDescent="0.2">
      <c r="A156" s="8" t="s">
        <v>202</v>
      </c>
      <c r="B156">
        <v>3</v>
      </c>
      <c r="C156">
        <v>6</v>
      </c>
      <c r="D156">
        <v>5</v>
      </c>
      <c r="E156">
        <v>3</v>
      </c>
      <c r="F156">
        <v>2</v>
      </c>
      <c r="G156">
        <v>1</v>
      </c>
      <c r="H156">
        <v>6</v>
      </c>
      <c r="I156">
        <v>6</v>
      </c>
      <c r="J156">
        <v>2</v>
      </c>
      <c r="K156">
        <v>0</v>
      </c>
      <c r="L156">
        <v>7</v>
      </c>
      <c r="M156">
        <v>2</v>
      </c>
    </row>
    <row r="157" spans="1:13" x14ac:dyDescent="0.2">
      <c r="A157" s="8" t="s">
        <v>203</v>
      </c>
      <c r="B157">
        <v>7</v>
      </c>
      <c r="C157">
        <v>8</v>
      </c>
      <c r="D157">
        <v>14</v>
      </c>
      <c r="E157">
        <v>16</v>
      </c>
      <c r="F157">
        <v>13</v>
      </c>
      <c r="G157">
        <v>15</v>
      </c>
      <c r="H157">
        <v>21</v>
      </c>
      <c r="I157">
        <v>17</v>
      </c>
      <c r="J157">
        <v>9</v>
      </c>
      <c r="K157">
        <v>0</v>
      </c>
      <c r="L157">
        <v>21</v>
      </c>
      <c r="M157">
        <v>18</v>
      </c>
    </row>
    <row r="158" spans="1:13" x14ac:dyDescent="0.2">
      <c r="A158" s="8" t="s">
        <v>204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5</v>
      </c>
      <c r="H158">
        <v>2</v>
      </c>
      <c r="I158">
        <v>2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" t="s">
        <v>205</v>
      </c>
      <c r="B159">
        <v>4</v>
      </c>
      <c r="C159">
        <v>4</v>
      </c>
      <c r="D159">
        <v>4</v>
      </c>
      <c r="E159">
        <v>2</v>
      </c>
      <c r="F159">
        <v>3</v>
      </c>
      <c r="G159">
        <v>4</v>
      </c>
      <c r="H159">
        <v>4</v>
      </c>
      <c r="I159">
        <v>6</v>
      </c>
      <c r="J159">
        <v>1</v>
      </c>
      <c r="K159">
        <v>0</v>
      </c>
      <c r="L159">
        <v>2</v>
      </c>
      <c r="M159">
        <v>4</v>
      </c>
    </row>
    <row r="160" spans="1:13" x14ac:dyDescent="0.2">
      <c r="A160" s="8" t="s">
        <v>206</v>
      </c>
      <c r="B160">
        <v>1</v>
      </c>
      <c r="C160">
        <v>1</v>
      </c>
      <c r="D160">
        <v>4</v>
      </c>
      <c r="E160">
        <v>2</v>
      </c>
      <c r="F160">
        <v>2</v>
      </c>
      <c r="G160">
        <v>3</v>
      </c>
      <c r="H160">
        <v>2</v>
      </c>
      <c r="I160">
        <v>3</v>
      </c>
      <c r="J160">
        <v>1</v>
      </c>
      <c r="K160">
        <v>0</v>
      </c>
      <c r="L160">
        <v>4</v>
      </c>
      <c r="M160">
        <v>2</v>
      </c>
    </row>
    <row r="161" spans="1:13" x14ac:dyDescent="0.2">
      <c r="A161" s="8" t="s">
        <v>207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" t="s">
        <v>208</v>
      </c>
      <c r="B162">
        <v>0</v>
      </c>
      <c r="C162">
        <v>0</v>
      </c>
      <c r="D162">
        <v>3</v>
      </c>
      <c r="E162">
        <v>3</v>
      </c>
      <c r="F162">
        <v>1</v>
      </c>
      <c r="G162">
        <v>3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</row>
    <row r="163" spans="1:13" x14ac:dyDescent="0.2">
      <c r="A163" s="8" t="s">
        <v>209</v>
      </c>
      <c r="B163">
        <v>8</v>
      </c>
      <c r="C163">
        <v>11</v>
      </c>
      <c r="D163">
        <v>6</v>
      </c>
      <c r="E163">
        <v>2</v>
      </c>
      <c r="F163">
        <v>6</v>
      </c>
      <c r="G163">
        <v>23</v>
      </c>
      <c r="H163">
        <v>15</v>
      </c>
      <c r="I163">
        <v>14</v>
      </c>
      <c r="J163">
        <v>10</v>
      </c>
      <c r="K163">
        <v>0</v>
      </c>
      <c r="L163">
        <v>7</v>
      </c>
      <c r="M163">
        <v>35</v>
      </c>
    </row>
    <row r="164" spans="1:13" x14ac:dyDescent="0.2">
      <c r="A164" s="8" t="s">
        <v>210</v>
      </c>
      <c r="B164">
        <v>0</v>
      </c>
      <c r="C164">
        <v>1</v>
      </c>
      <c r="D164">
        <v>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</row>
    <row r="165" spans="1:13" x14ac:dyDescent="0.2">
      <c r="A165" s="8" t="s">
        <v>211</v>
      </c>
      <c r="B165">
        <v>10</v>
      </c>
      <c r="C165">
        <v>9</v>
      </c>
      <c r="D165">
        <v>7</v>
      </c>
      <c r="E165">
        <v>3</v>
      </c>
      <c r="F165">
        <v>8</v>
      </c>
      <c r="G165">
        <v>7</v>
      </c>
      <c r="H165">
        <v>12</v>
      </c>
      <c r="I165">
        <v>14</v>
      </c>
      <c r="J165">
        <v>9</v>
      </c>
      <c r="K165">
        <v>0</v>
      </c>
      <c r="L165">
        <v>15</v>
      </c>
      <c r="M165">
        <v>6</v>
      </c>
    </row>
    <row r="166" spans="1:13" x14ac:dyDescent="0.2">
      <c r="A166" s="8" t="s">
        <v>212</v>
      </c>
      <c r="B166">
        <v>48</v>
      </c>
      <c r="C166">
        <v>44</v>
      </c>
      <c r="D166">
        <v>18.5</v>
      </c>
      <c r="E166">
        <v>16.5</v>
      </c>
      <c r="F166">
        <v>34</v>
      </c>
      <c r="G166">
        <v>19</v>
      </c>
      <c r="H166">
        <v>16</v>
      </c>
      <c r="I166">
        <v>16</v>
      </c>
      <c r="J166">
        <v>20</v>
      </c>
      <c r="K166">
        <v>0</v>
      </c>
      <c r="L166">
        <v>8</v>
      </c>
      <c r="M166">
        <v>10</v>
      </c>
    </row>
    <row r="167" spans="1:13" x14ac:dyDescent="0.2">
      <c r="A167" s="8" t="s">
        <v>213</v>
      </c>
      <c r="B167">
        <v>0</v>
      </c>
      <c r="C167">
        <v>1</v>
      </c>
      <c r="D167">
        <v>0</v>
      </c>
      <c r="E167">
        <v>3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" t="s">
        <v>214</v>
      </c>
      <c r="B168">
        <v>0</v>
      </c>
      <c r="C168">
        <v>1</v>
      </c>
      <c r="D168">
        <v>5</v>
      </c>
      <c r="E168">
        <v>3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</v>
      </c>
    </row>
    <row r="169" spans="1:13" x14ac:dyDescent="0.2">
      <c r="A169" s="8" t="s">
        <v>215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3</v>
      </c>
      <c r="M169">
        <v>0</v>
      </c>
    </row>
    <row r="170" spans="1:13" x14ac:dyDescent="0.2">
      <c r="A170" s="8" t="s">
        <v>216</v>
      </c>
      <c r="B170">
        <v>3</v>
      </c>
      <c r="C170">
        <v>1</v>
      </c>
      <c r="D170">
        <v>9</v>
      </c>
      <c r="E170">
        <v>13</v>
      </c>
      <c r="F170">
        <v>5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0"/>
  <sheetViews>
    <sheetView workbookViewId="0">
      <selection activeCell="B1" sqref="B1:M1"/>
    </sheetView>
  </sheetViews>
  <sheetFormatPr baseColWidth="10" defaultColWidth="8.83203125" defaultRowHeight="15" x14ac:dyDescent="0.2"/>
  <cols>
    <col min="1" max="1" width="49" style="9" customWidth="1"/>
  </cols>
  <sheetData>
    <row r="1" spans="1:13" x14ac:dyDescent="0.2">
      <c r="A1" s="10" t="s">
        <v>0</v>
      </c>
      <c r="B1" s="2">
        <v>43190</v>
      </c>
      <c r="C1" s="2">
        <v>43281</v>
      </c>
      <c r="D1" s="2">
        <v>43373</v>
      </c>
      <c r="E1" s="2">
        <v>43465</v>
      </c>
      <c r="F1" s="2">
        <v>43555</v>
      </c>
      <c r="G1" s="2">
        <v>43646</v>
      </c>
      <c r="H1" s="2">
        <v>43738</v>
      </c>
      <c r="I1" s="2">
        <v>43830</v>
      </c>
      <c r="J1" s="2">
        <v>43921</v>
      </c>
      <c r="K1" s="2">
        <v>44012</v>
      </c>
      <c r="L1" s="2">
        <v>44104</v>
      </c>
      <c r="M1" s="2">
        <v>44196</v>
      </c>
    </row>
    <row r="2" spans="1:13" x14ac:dyDescent="0.2">
      <c r="A2" s="10" t="s">
        <v>217</v>
      </c>
      <c r="B2">
        <v>36</v>
      </c>
      <c r="C2">
        <v>31</v>
      </c>
      <c r="D2">
        <v>32</v>
      </c>
      <c r="E2">
        <v>30</v>
      </c>
      <c r="F2">
        <v>51</v>
      </c>
      <c r="G2">
        <v>51</v>
      </c>
      <c r="H2">
        <v>39</v>
      </c>
      <c r="I2">
        <v>51</v>
      </c>
      <c r="J2">
        <v>47</v>
      </c>
      <c r="K2">
        <v>3</v>
      </c>
      <c r="L2">
        <v>56</v>
      </c>
      <c r="M2">
        <v>58</v>
      </c>
    </row>
    <row r="3" spans="1:13" x14ac:dyDescent="0.2">
      <c r="A3" s="10" t="s">
        <v>218</v>
      </c>
      <c r="B3">
        <v>2</v>
      </c>
      <c r="C3">
        <v>0</v>
      </c>
      <c r="D3">
        <v>0</v>
      </c>
      <c r="E3">
        <v>1</v>
      </c>
      <c r="F3">
        <v>2</v>
      </c>
      <c r="G3">
        <v>2</v>
      </c>
      <c r="H3">
        <v>2</v>
      </c>
      <c r="I3">
        <v>1</v>
      </c>
      <c r="J3">
        <v>2</v>
      </c>
      <c r="K3">
        <v>0</v>
      </c>
      <c r="L3">
        <v>2</v>
      </c>
      <c r="M3">
        <v>0</v>
      </c>
    </row>
    <row r="4" spans="1:13" x14ac:dyDescent="0.2">
      <c r="A4" s="10" t="s">
        <v>219</v>
      </c>
      <c r="B4">
        <v>62</v>
      </c>
      <c r="C4">
        <v>52</v>
      </c>
      <c r="D4">
        <v>105</v>
      </c>
      <c r="E4">
        <v>77</v>
      </c>
      <c r="F4">
        <v>85</v>
      </c>
      <c r="G4">
        <v>61</v>
      </c>
      <c r="H4">
        <v>76</v>
      </c>
      <c r="I4">
        <v>66</v>
      </c>
      <c r="J4">
        <v>57</v>
      </c>
      <c r="K4">
        <v>0</v>
      </c>
      <c r="L4">
        <v>73</v>
      </c>
      <c r="M4">
        <v>53</v>
      </c>
    </row>
    <row r="5" spans="1:13" x14ac:dyDescent="0.2">
      <c r="A5" s="10" t="s">
        <v>220</v>
      </c>
      <c r="B5">
        <v>1</v>
      </c>
      <c r="C5">
        <v>2</v>
      </c>
      <c r="D5">
        <v>1</v>
      </c>
      <c r="E5">
        <v>1</v>
      </c>
      <c r="F5">
        <v>3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2">
      <c r="A6" s="10" t="s">
        <v>221</v>
      </c>
      <c r="B6">
        <v>0</v>
      </c>
      <c r="C6">
        <v>0</v>
      </c>
      <c r="D6">
        <v>0</v>
      </c>
      <c r="E6">
        <v>6</v>
      </c>
      <c r="F6">
        <v>16</v>
      </c>
      <c r="G6">
        <v>29</v>
      </c>
      <c r="H6">
        <v>54</v>
      </c>
      <c r="I6">
        <v>65</v>
      </c>
      <c r="J6">
        <v>54</v>
      </c>
      <c r="K6">
        <v>64</v>
      </c>
      <c r="L6">
        <v>25</v>
      </c>
      <c r="M6">
        <v>22</v>
      </c>
    </row>
    <row r="7" spans="1:13" x14ac:dyDescent="0.2">
      <c r="A7" s="10" t="s">
        <v>222</v>
      </c>
      <c r="B7">
        <v>35</v>
      </c>
      <c r="C7">
        <v>21</v>
      </c>
      <c r="D7">
        <v>30</v>
      </c>
      <c r="E7">
        <v>25</v>
      </c>
      <c r="F7">
        <v>32</v>
      </c>
      <c r="G7">
        <v>41</v>
      </c>
      <c r="H7">
        <v>47</v>
      </c>
      <c r="I7">
        <v>47</v>
      </c>
      <c r="J7">
        <v>49</v>
      </c>
      <c r="K7">
        <v>6</v>
      </c>
      <c r="L7">
        <v>25</v>
      </c>
      <c r="M7">
        <v>47</v>
      </c>
    </row>
    <row r="8" spans="1:13" x14ac:dyDescent="0.2">
      <c r="A8" s="10" t="s">
        <v>223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  <c r="M8">
        <v>1</v>
      </c>
    </row>
    <row r="9" spans="1:13" x14ac:dyDescent="0.2">
      <c r="A9" s="10" t="s">
        <v>224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0" t="s">
        <v>225</v>
      </c>
      <c r="B10">
        <v>1</v>
      </c>
      <c r="C10">
        <v>0</v>
      </c>
      <c r="D10">
        <v>1</v>
      </c>
      <c r="E10">
        <v>2</v>
      </c>
      <c r="F10">
        <v>1</v>
      </c>
      <c r="G10">
        <v>0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</row>
    <row r="11" spans="1:13" x14ac:dyDescent="0.2">
      <c r="A11" s="10" t="s">
        <v>226</v>
      </c>
      <c r="B11">
        <v>3</v>
      </c>
      <c r="C11">
        <v>0</v>
      </c>
      <c r="D11">
        <v>2</v>
      </c>
      <c r="E11">
        <v>1</v>
      </c>
      <c r="F11">
        <v>3</v>
      </c>
      <c r="G11">
        <v>0</v>
      </c>
      <c r="H11">
        <v>3</v>
      </c>
      <c r="I11">
        <v>1</v>
      </c>
      <c r="J11">
        <v>0</v>
      </c>
      <c r="K11">
        <v>0</v>
      </c>
      <c r="L11">
        <v>1</v>
      </c>
      <c r="M11">
        <v>0</v>
      </c>
    </row>
    <row r="12" spans="1:13" x14ac:dyDescent="0.2">
      <c r="A12" s="10" t="s">
        <v>227</v>
      </c>
      <c r="B12">
        <v>10</v>
      </c>
      <c r="C12">
        <v>8</v>
      </c>
      <c r="D12">
        <v>9</v>
      </c>
      <c r="E12">
        <v>9</v>
      </c>
      <c r="F12">
        <v>10</v>
      </c>
      <c r="G12">
        <v>10</v>
      </c>
      <c r="H12">
        <v>2</v>
      </c>
      <c r="I12">
        <v>7</v>
      </c>
      <c r="J12">
        <v>5</v>
      </c>
      <c r="K12">
        <v>0</v>
      </c>
      <c r="L12">
        <v>1</v>
      </c>
      <c r="M12">
        <v>2</v>
      </c>
    </row>
    <row r="13" spans="1:13" x14ac:dyDescent="0.2">
      <c r="A13" s="10" t="s">
        <v>228</v>
      </c>
      <c r="B13">
        <v>3</v>
      </c>
      <c r="C13">
        <v>0</v>
      </c>
      <c r="D13">
        <v>0</v>
      </c>
      <c r="E13">
        <v>1</v>
      </c>
      <c r="F13">
        <v>2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</row>
    <row r="14" spans="1:13" x14ac:dyDescent="0.2">
      <c r="A14" s="10" t="s">
        <v>229</v>
      </c>
      <c r="B14">
        <v>2</v>
      </c>
      <c r="C14">
        <v>1</v>
      </c>
      <c r="D14">
        <v>1</v>
      </c>
      <c r="E14">
        <v>5</v>
      </c>
      <c r="F14">
        <v>1</v>
      </c>
      <c r="G14">
        <v>3</v>
      </c>
      <c r="H14">
        <v>2</v>
      </c>
      <c r="I14">
        <v>0</v>
      </c>
      <c r="J14">
        <v>1</v>
      </c>
      <c r="K14">
        <v>0</v>
      </c>
      <c r="L14">
        <v>1</v>
      </c>
      <c r="M14">
        <v>0</v>
      </c>
    </row>
    <row r="15" spans="1:13" x14ac:dyDescent="0.2">
      <c r="A15" s="10" t="s">
        <v>230</v>
      </c>
      <c r="B15">
        <v>3</v>
      </c>
      <c r="C15">
        <v>3</v>
      </c>
      <c r="D15">
        <v>1</v>
      </c>
      <c r="E15">
        <v>1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0" t="s">
        <v>231</v>
      </c>
      <c r="B16">
        <v>0</v>
      </c>
      <c r="C16">
        <v>0</v>
      </c>
      <c r="D16">
        <v>0</v>
      </c>
      <c r="E16">
        <v>9</v>
      </c>
      <c r="F16">
        <v>23</v>
      </c>
      <c r="G16">
        <v>11</v>
      </c>
      <c r="H16">
        <v>6</v>
      </c>
      <c r="I16">
        <v>11</v>
      </c>
      <c r="J16">
        <v>9</v>
      </c>
      <c r="K16">
        <v>22</v>
      </c>
      <c r="L16">
        <v>18</v>
      </c>
      <c r="M16">
        <v>16</v>
      </c>
    </row>
    <row r="17" spans="1:13" x14ac:dyDescent="0.2">
      <c r="A17" s="10" t="s">
        <v>232</v>
      </c>
      <c r="B17">
        <v>8</v>
      </c>
      <c r="C17">
        <v>11</v>
      </c>
      <c r="D17">
        <v>6</v>
      </c>
      <c r="E17">
        <v>2</v>
      </c>
      <c r="F17">
        <v>6</v>
      </c>
      <c r="G17">
        <v>23</v>
      </c>
      <c r="H17">
        <v>15</v>
      </c>
      <c r="I17">
        <v>14</v>
      </c>
      <c r="J17">
        <v>10</v>
      </c>
      <c r="K17">
        <v>0</v>
      </c>
      <c r="L17">
        <v>7</v>
      </c>
      <c r="M17">
        <v>35</v>
      </c>
    </row>
    <row r="18" spans="1:13" x14ac:dyDescent="0.2">
      <c r="A18" s="10" t="s">
        <v>233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0" t="s">
        <v>234</v>
      </c>
      <c r="B19">
        <v>12</v>
      </c>
      <c r="C19">
        <v>17</v>
      </c>
      <c r="D19">
        <v>13</v>
      </c>
      <c r="E19">
        <v>10</v>
      </c>
      <c r="F19">
        <v>15</v>
      </c>
      <c r="G19">
        <v>6</v>
      </c>
      <c r="H19">
        <v>11</v>
      </c>
      <c r="I19">
        <v>10</v>
      </c>
      <c r="J19">
        <v>9</v>
      </c>
      <c r="K19">
        <v>0</v>
      </c>
      <c r="L19">
        <v>5</v>
      </c>
      <c r="M19">
        <v>7</v>
      </c>
    </row>
    <row r="20" spans="1:13" x14ac:dyDescent="0.2">
      <c r="A20" s="10" t="s">
        <v>235</v>
      </c>
      <c r="B20">
        <v>454</v>
      </c>
      <c r="C20">
        <v>304</v>
      </c>
      <c r="D20">
        <v>344</v>
      </c>
      <c r="E20">
        <v>384</v>
      </c>
      <c r="F20">
        <v>422</v>
      </c>
      <c r="G20">
        <v>301</v>
      </c>
      <c r="H20">
        <v>374</v>
      </c>
      <c r="I20">
        <v>351</v>
      </c>
      <c r="J20">
        <v>396</v>
      </c>
      <c r="K20">
        <v>6</v>
      </c>
      <c r="L20">
        <v>214</v>
      </c>
      <c r="M20">
        <v>123</v>
      </c>
    </row>
    <row r="21" spans="1:13" x14ac:dyDescent="0.2">
      <c r="A21" s="10" t="s">
        <v>236</v>
      </c>
      <c r="B21">
        <v>9</v>
      </c>
      <c r="C21">
        <v>6</v>
      </c>
      <c r="D21">
        <v>11</v>
      </c>
      <c r="E21">
        <v>5</v>
      </c>
      <c r="F21">
        <v>5</v>
      </c>
      <c r="G21">
        <v>3</v>
      </c>
      <c r="H21">
        <v>7</v>
      </c>
      <c r="I21">
        <v>5</v>
      </c>
      <c r="J21">
        <v>4</v>
      </c>
      <c r="K21">
        <v>0</v>
      </c>
      <c r="L21">
        <v>11</v>
      </c>
      <c r="M21">
        <v>4</v>
      </c>
    </row>
    <row r="22" spans="1:13" x14ac:dyDescent="0.2">
      <c r="A22" s="10" t="s">
        <v>237</v>
      </c>
      <c r="B22">
        <v>114</v>
      </c>
      <c r="C22">
        <v>129</v>
      </c>
      <c r="D22">
        <v>98</v>
      </c>
      <c r="E22">
        <v>89</v>
      </c>
      <c r="F22">
        <v>112</v>
      </c>
      <c r="G22">
        <v>123</v>
      </c>
      <c r="H22">
        <v>107</v>
      </c>
      <c r="I22">
        <v>99</v>
      </c>
      <c r="J22">
        <v>86</v>
      </c>
      <c r="K22">
        <v>0</v>
      </c>
      <c r="L22">
        <v>104</v>
      </c>
      <c r="M22">
        <v>100</v>
      </c>
    </row>
    <row r="23" spans="1:13" x14ac:dyDescent="0.2">
      <c r="A23" s="10" t="s">
        <v>238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2</v>
      </c>
    </row>
    <row r="24" spans="1:13" x14ac:dyDescent="0.2">
      <c r="A24" s="10" t="s">
        <v>239</v>
      </c>
      <c r="B24">
        <v>56</v>
      </c>
      <c r="C24">
        <v>39</v>
      </c>
      <c r="D24">
        <v>35</v>
      </c>
      <c r="E24">
        <v>52</v>
      </c>
      <c r="F24">
        <v>53</v>
      </c>
      <c r="G24">
        <v>47</v>
      </c>
      <c r="H24">
        <v>34</v>
      </c>
      <c r="I24">
        <v>51</v>
      </c>
      <c r="J24">
        <v>31</v>
      </c>
      <c r="K24">
        <v>1</v>
      </c>
      <c r="L24">
        <v>61</v>
      </c>
      <c r="M24">
        <v>48</v>
      </c>
    </row>
    <row r="25" spans="1:13" x14ac:dyDescent="0.2">
      <c r="A25" s="10" t="s">
        <v>240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0" t="s">
        <v>241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2</v>
      </c>
      <c r="I26">
        <v>0</v>
      </c>
      <c r="J26">
        <v>1</v>
      </c>
      <c r="K26">
        <v>0</v>
      </c>
      <c r="L26">
        <v>1</v>
      </c>
      <c r="M26">
        <v>0</v>
      </c>
    </row>
    <row r="27" spans="1:13" x14ac:dyDescent="0.2">
      <c r="A27" s="10" t="s">
        <v>242</v>
      </c>
      <c r="B27">
        <v>23</v>
      </c>
      <c r="C27">
        <v>16</v>
      </c>
      <c r="D27">
        <v>17</v>
      </c>
      <c r="E27">
        <v>10</v>
      </c>
      <c r="F27">
        <v>12</v>
      </c>
      <c r="G27">
        <v>13</v>
      </c>
      <c r="H27">
        <v>9</v>
      </c>
      <c r="I27">
        <v>19</v>
      </c>
      <c r="J27">
        <v>10</v>
      </c>
      <c r="K27">
        <v>0</v>
      </c>
      <c r="L27">
        <v>0</v>
      </c>
      <c r="M27">
        <v>3</v>
      </c>
    </row>
    <row r="28" spans="1:13" x14ac:dyDescent="0.2">
      <c r="A28" s="10" t="s">
        <v>243</v>
      </c>
      <c r="B28">
        <v>6</v>
      </c>
      <c r="C28">
        <v>12</v>
      </c>
      <c r="D28">
        <v>6</v>
      </c>
      <c r="E28">
        <v>6</v>
      </c>
      <c r="F28">
        <v>12</v>
      </c>
      <c r="G28">
        <v>5</v>
      </c>
      <c r="H28">
        <v>5</v>
      </c>
      <c r="I28">
        <v>4</v>
      </c>
      <c r="J28">
        <v>8</v>
      </c>
      <c r="K28">
        <v>0</v>
      </c>
      <c r="L28">
        <v>1</v>
      </c>
      <c r="M28">
        <v>6</v>
      </c>
    </row>
    <row r="29" spans="1:13" x14ac:dyDescent="0.2">
      <c r="A29" s="10" t="s">
        <v>244</v>
      </c>
      <c r="B29">
        <v>114</v>
      </c>
      <c r="C29">
        <v>139</v>
      </c>
      <c r="D29">
        <v>112</v>
      </c>
      <c r="E29">
        <v>104</v>
      </c>
      <c r="F29">
        <v>108</v>
      </c>
      <c r="G29">
        <v>92</v>
      </c>
      <c r="H29">
        <v>130</v>
      </c>
      <c r="I29">
        <v>126</v>
      </c>
      <c r="J29">
        <v>109</v>
      </c>
      <c r="K29">
        <v>2</v>
      </c>
      <c r="L29">
        <v>74</v>
      </c>
      <c r="M29">
        <v>53</v>
      </c>
    </row>
    <row r="30" spans="1:13" x14ac:dyDescent="0.2">
      <c r="A30" s="10" t="s">
        <v>245</v>
      </c>
      <c r="B30">
        <v>25</v>
      </c>
      <c r="C30">
        <v>24</v>
      </c>
      <c r="D30">
        <v>10</v>
      </c>
      <c r="E30">
        <v>8</v>
      </c>
      <c r="F30">
        <v>16</v>
      </c>
      <c r="G30">
        <v>20</v>
      </c>
      <c r="H30">
        <v>15</v>
      </c>
      <c r="I30">
        <v>20</v>
      </c>
      <c r="J30">
        <v>20</v>
      </c>
      <c r="K30">
        <v>1</v>
      </c>
      <c r="L30">
        <v>35</v>
      </c>
      <c r="M30">
        <v>43</v>
      </c>
    </row>
    <row r="31" spans="1:13" x14ac:dyDescent="0.2">
      <c r="A31" s="10" t="s">
        <v>246</v>
      </c>
      <c r="B31">
        <v>3</v>
      </c>
      <c r="C31">
        <v>3</v>
      </c>
      <c r="D31">
        <v>1</v>
      </c>
      <c r="E31">
        <v>1</v>
      </c>
      <c r="F31">
        <v>2</v>
      </c>
      <c r="G31">
        <v>2</v>
      </c>
      <c r="H31">
        <v>2</v>
      </c>
      <c r="I31">
        <v>4</v>
      </c>
      <c r="J31">
        <v>3</v>
      </c>
      <c r="K31">
        <v>0</v>
      </c>
      <c r="L31">
        <v>1</v>
      </c>
      <c r="M31">
        <v>0</v>
      </c>
    </row>
    <row r="32" spans="1:13" x14ac:dyDescent="0.2">
      <c r="A32" s="10" t="s">
        <v>247</v>
      </c>
      <c r="B32">
        <v>448</v>
      </c>
      <c r="C32">
        <v>421</v>
      </c>
      <c r="D32">
        <v>316</v>
      </c>
      <c r="E32">
        <v>448</v>
      </c>
      <c r="F32">
        <v>406</v>
      </c>
      <c r="G32">
        <v>402</v>
      </c>
      <c r="H32">
        <v>384</v>
      </c>
      <c r="I32">
        <v>444</v>
      </c>
      <c r="J32">
        <v>423</v>
      </c>
      <c r="K32">
        <v>137</v>
      </c>
      <c r="L32">
        <v>281</v>
      </c>
      <c r="M32">
        <v>235</v>
      </c>
    </row>
    <row r="33" spans="1:13" x14ac:dyDescent="0.2">
      <c r="A33" s="10" t="s">
        <v>248</v>
      </c>
      <c r="B33">
        <v>5</v>
      </c>
      <c r="C33">
        <v>3</v>
      </c>
      <c r="D33">
        <v>3</v>
      </c>
      <c r="E33">
        <v>2</v>
      </c>
      <c r="F33">
        <v>2</v>
      </c>
      <c r="G33">
        <v>2</v>
      </c>
      <c r="H33">
        <v>4</v>
      </c>
      <c r="I33">
        <v>1</v>
      </c>
      <c r="J33">
        <v>4</v>
      </c>
      <c r="K33">
        <v>0</v>
      </c>
      <c r="L33">
        <v>0</v>
      </c>
      <c r="M33">
        <v>2</v>
      </c>
    </row>
    <row r="34" spans="1:13" x14ac:dyDescent="0.2">
      <c r="A34" s="10" t="s">
        <v>249</v>
      </c>
      <c r="B34">
        <v>8</v>
      </c>
      <c r="C34">
        <v>4</v>
      </c>
      <c r="D34">
        <v>3</v>
      </c>
      <c r="E34">
        <v>5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1</v>
      </c>
    </row>
    <row r="35" spans="1:13" x14ac:dyDescent="0.2">
      <c r="A35" s="10" t="s">
        <v>250</v>
      </c>
      <c r="B35">
        <v>185</v>
      </c>
      <c r="C35">
        <v>194</v>
      </c>
      <c r="D35">
        <v>194</v>
      </c>
      <c r="E35">
        <v>197</v>
      </c>
      <c r="F35">
        <v>207</v>
      </c>
      <c r="G35">
        <v>205</v>
      </c>
      <c r="H35">
        <v>195</v>
      </c>
      <c r="I35">
        <v>192</v>
      </c>
      <c r="J35">
        <v>182</v>
      </c>
      <c r="K35">
        <v>6</v>
      </c>
      <c r="L35">
        <v>123</v>
      </c>
      <c r="M35">
        <v>73</v>
      </c>
    </row>
    <row r="36" spans="1:13" x14ac:dyDescent="0.2">
      <c r="A36" s="10" t="s">
        <v>251</v>
      </c>
      <c r="B36">
        <v>41</v>
      </c>
      <c r="C36">
        <v>21</v>
      </c>
      <c r="D36">
        <v>26</v>
      </c>
      <c r="E36">
        <v>33</v>
      </c>
      <c r="F36">
        <v>22</v>
      </c>
      <c r="G36">
        <v>23</v>
      </c>
      <c r="H36">
        <v>29</v>
      </c>
      <c r="I36">
        <v>31</v>
      </c>
      <c r="J36">
        <v>19</v>
      </c>
      <c r="K36">
        <v>1</v>
      </c>
      <c r="L36">
        <v>24</v>
      </c>
      <c r="M36">
        <v>20</v>
      </c>
    </row>
    <row r="37" spans="1:13" x14ac:dyDescent="0.2">
      <c r="A37" s="10" t="s">
        <v>252</v>
      </c>
      <c r="B37">
        <v>0</v>
      </c>
      <c r="C37">
        <v>1</v>
      </c>
      <c r="D37">
        <v>1</v>
      </c>
      <c r="E37">
        <v>2</v>
      </c>
      <c r="F37">
        <v>0</v>
      </c>
      <c r="G37">
        <v>3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10" t="s">
        <v>253</v>
      </c>
      <c r="B38">
        <v>2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</row>
    <row r="39" spans="1:13" x14ac:dyDescent="0.2">
      <c r="A39" s="10" t="s">
        <v>254</v>
      </c>
      <c r="B39">
        <v>14</v>
      </c>
      <c r="C39">
        <v>11</v>
      </c>
      <c r="D39">
        <v>4</v>
      </c>
      <c r="E39">
        <v>6</v>
      </c>
      <c r="F39">
        <v>4</v>
      </c>
      <c r="G39">
        <v>3</v>
      </c>
      <c r="H39">
        <v>6</v>
      </c>
      <c r="I39">
        <v>5</v>
      </c>
      <c r="J39">
        <v>10</v>
      </c>
      <c r="K39">
        <v>0</v>
      </c>
      <c r="L39">
        <v>4</v>
      </c>
      <c r="M39">
        <v>9</v>
      </c>
    </row>
    <row r="40" spans="1:13" x14ac:dyDescent="0.2">
      <c r="A40" s="10" t="s">
        <v>255</v>
      </c>
      <c r="B40">
        <v>8</v>
      </c>
      <c r="C40">
        <v>9</v>
      </c>
      <c r="D40">
        <v>2</v>
      </c>
      <c r="E40">
        <v>6</v>
      </c>
      <c r="F40">
        <v>6</v>
      </c>
      <c r="G40">
        <v>7</v>
      </c>
      <c r="H40">
        <v>4</v>
      </c>
      <c r="I40">
        <v>1</v>
      </c>
      <c r="J40">
        <v>2</v>
      </c>
      <c r="K40">
        <v>1</v>
      </c>
      <c r="L40">
        <v>2</v>
      </c>
      <c r="M40">
        <v>3</v>
      </c>
    </row>
    <row r="41" spans="1:13" x14ac:dyDescent="0.2">
      <c r="A41" s="10" t="s">
        <v>256</v>
      </c>
      <c r="B41">
        <v>7</v>
      </c>
      <c r="C41">
        <v>10</v>
      </c>
      <c r="D41">
        <v>11</v>
      </c>
      <c r="E41">
        <v>12</v>
      </c>
      <c r="F41">
        <v>11</v>
      </c>
      <c r="G41">
        <v>12</v>
      </c>
      <c r="H41">
        <v>12</v>
      </c>
      <c r="I41">
        <v>10</v>
      </c>
      <c r="J41">
        <v>15</v>
      </c>
      <c r="K41">
        <v>1</v>
      </c>
      <c r="L41">
        <v>4</v>
      </c>
      <c r="M41">
        <v>1</v>
      </c>
    </row>
    <row r="42" spans="1:13" x14ac:dyDescent="0.2">
      <c r="A42" s="10" t="s">
        <v>257</v>
      </c>
      <c r="B42">
        <v>2</v>
      </c>
      <c r="C42">
        <v>5</v>
      </c>
      <c r="D42">
        <v>3</v>
      </c>
      <c r="E42">
        <v>5</v>
      </c>
      <c r="F42">
        <v>9</v>
      </c>
      <c r="G42">
        <v>8</v>
      </c>
      <c r="H42">
        <v>8</v>
      </c>
      <c r="I42">
        <v>10</v>
      </c>
      <c r="J42">
        <v>2</v>
      </c>
      <c r="K42">
        <v>5</v>
      </c>
      <c r="L42">
        <v>5</v>
      </c>
      <c r="M42">
        <v>7</v>
      </c>
    </row>
    <row r="43" spans="1:13" x14ac:dyDescent="0.2">
      <c r="A43" s="10" t="s">
        <v>258</v>
      </c>
      <c r="B43">
        <v>0</v>
      </c>
      <c r="C43">
        <v>0</v>
      </c>
      <c r="D43">
        <v>0</v>
      </c>
      <c r="E43">
        <v>1</v>
      </c>
      <c r="F43">
        <v>1</v>
      </c>
      <c r="G43">
        <v>2</v>
      </c>
      <c r="H43">
        <v>2</v>
      </c>
      <c r="I43">
        <v>1</v>
      </c>
      <c r="J43">
        <v>4</v>
      </c>
      <c r="K43">
        <v>0</v>
      </c>
      <c r="L43">
        <v>0</v>
      </c>
      <c r="M43">
        <v>0</v>
      </c>
    </row>
    <row r="44" spans="1:13" x14ac:dyDescent="0.2">
      <c r="A44" s="10" t="s">
        <v>259</v>
      </c>
      <c r="B44">
        <v>48</v>
      </c>
      <c r="C44">
        <v>44</v>
      </c>
      <c r="D44">
        <v>18.5</v>
      </c>
      <c r="E44">
        <v>16.5</v>
      </c>
      <c r="F44">
        <v>34</v>
      </c>
      <c r="G44">
        <v>19</v>
      </c>
      <c r="H44">
        <v>16</v>
      </c>
      <c r="I44">
        <v>16</v>
      </c>
      <c r="J44">
        <v>20</v>
      </c>
      <c r="K44">
        <v>0</v>
      </c>
      <c r="L44">
        <v>8</v>
      </c>
      <c r="M44">
        <v>10</v>
      </c>
    </row>
    <row r="45" spans="1:13" x14ac:dyDescent="0.2">
      <c r="A45" s="10" t="s">
        <v>260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0" t="s">
        <v>261</v>
      </c>
      <c r="B46">
        <v>1</v>
      </c>
      <c r="C46">
        <v>0</v>
      </c>
      <c r="D46">
        <v>2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10" t="s">
        <v>262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</row>
    <row r="48" spans="1:13" x14ac:dyDescent="0.2">
      <c r="A48" s="10" t="s">
        <v>263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10" t="s">
        <v>264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10" t="s">
        <v>265</v>
      </c>
      <c r="B50">
        <v>0</v>
      </c>
      <c r="C50">
        <v>1</v>
      </c>
      <c r="D50">
        <v>3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0" t="s">
        <v>266</v>
      </c>
      <c r="B51">
        <v>1</v>
      </c>
      <c r="C51">
        <v>1</v>
      </c>
      <c r="D51">
        <v>0</v>
      </c>
      <c r="E51">
        <v>1</v>
      </c>
      <c r="F51">
        <v>0</v>
      </c>
      <c r="G51">
        <v>2</v>
      </c>
      <c r="H51">
        <v>2</v>
      </c>
      <c r="I51">
        <v>3</v>
      </c>
      <c r="J51">
        <v>5</v>
      </c>
      <c r="K51">
        <v>0</v>
      </c>
      <c r="L51">
        <v>0</v>
      </c>
      <c r="M51">
        <v>0</v>
      </c>
    </row>
    <row r="52" spans="1:13" x14ac:dyDescent="0.2">
      <c r="A52" s="10" t="s">
        <v>267</v>
      </c>
      <c r="B52">
        <v>0</v>
      </c>
      <c r="C52">
        <v>0</v>
      </c>
      <c r="D52">
        <v>0</v>
      </c>
      <c r="E52">
        <v>6</v>
      </c>
      <c r="F52">
        <v>20</v>
      </c>
      <c r="G52">
        <v>72</v>
      </c>
      <c r="H52">
        <v>66</v>
      </c>
      <c r="I52">
        <v>43</v>
      </c>
      <c r="J52">
        <v>61</v>
      </c>
      <c r="K52">
        <v>81</v>
      </c>
      <c r="L52">
        <v>64</v>
      </c>
      <c r="M52">
        <v>73</v>
      </c>
    </row>
    <row r="53" spans="1:13" x14ac:dyDescent="0.2">
      <c r="A53" s="10" t="s">
        <v>268</v>
      </c>
      <c r="B53">
        <v>72</v>
      </c>
      <c r="C53">
        <v>61</v>
      </c>
      <c r="D53">
        <v>50</v>
      </c>
      <c r="E53">
        <v>58</v>
      </c>
      <c r="F53">
        <v>55</v>
      </c>
      <c r="G53">
        <v>45</v>
      </c>
      <c r="H53">
        <v>30</v>
      </c>
      <c r="I53">
        <v>36</v>
      </c>
      <c r="J53">
        <v>33</v>
      </c>
      <c r="K53">
        <v>1</v>
      </c>
      <c r="L53">
        <v>29</v>
      </c>
      <c r="M53">
        <v>19</v>
      </c>
    </row>
    <row r="54" spans="1:13" x14ac:dyDescent="0.2">
      <c r="A54" s="10" t="s">
        <v>269</v>
      </c>
      <c r="B54">
        <v>77</v>
      </c>
      <c r="C54">
        <v>86</v>
      </c>
      <c r="D54">
        <v>69</v>
      </c>
      <c r="E54">
        <v>85</v>
      </c>
      <c r="F54">
        <v>78</v>
      </c>
      <c r="G54">
        <v>85</v>
      </c>
      <c r="H54">
        <v>82</v>
      </c>
      <c r="I54">
        <v>92</v>
      </c>
      <c r="J54">
        <v>68</v>
      </c>
      <c r="K54">
        <v>2</v>
      </c>
      <c r="L54">
        <v>63</v>
      </c>
      <c r="M54">
        <v>36</v>
      </c>
    </row>
    <row r="55" spans="1:13" x14ac:dyDescent="0.2">
      <c r="A55" s="10" t="s">
        <v>270</v>
      </c>
      <c r="B55">
        <v>11</v>
      </c>
      <c r="C55">
        <v>8</v>
      </c>
      <c r="D55">
        <v>7</v>
      </c>
      <c r="E55">
        <v>4</v>
      </c>
      <c r="F55">
        <v>4</v>
      </c>
      <c r="G55">
        <v>3</v>
      </c>
      <c r="H55">
        <v>9</v>
      </c>
      <c r="I55">
        <v>12</v>
      </c>
      <c r="J55">
        <v>6</v>
      </c>
      <c r="K55">
        <v>0</v>
      </c>
      <c r="L55">
        <v>3</v>
      </c>
      <c r="M55">
        <v>10</v>
      </c>
    </row>
    <row r="56" spans="1:13" x14ac:dyDescent="0.2">
      <c r="A56" s="10" t="s">
        <v>271</v>
      </c>
      <c r="B56">
        <v>1</v>
      </c>
      <c r="C56">
        <v>1</v>
      </c>
      <c r="D56">
        <v>1</v>
      </c>
      <c r="E56">
        <v>1</v>
      </c>
      <c r="F56">
        <v>2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10" t="s">
        <v>272</v>
      </c>
      <c r="B57">
        <v>84</v>
      </c>
      <c r="C57">
        <v>62</v>
      </c>
      <c r="D57">
        <v>72</v>
      </c>
      <c r="E57">
        <v>97</v>
      </c>
      <c r="F57">
        <v>88</v>
      </c>
      <c r="G57">
        <v>63</v>
      </c>
      <c r="H57">
        <v>66</v>
      </c>
      <c r="I57">
        <v>75</v>
      </c>
      <c r="J57">
        <v>62</v>
      </c>
      <c r="K57">
        <v>0</v>
      </c>
      <c r="L57">
        <v>26</v>
      </c>
      <c r="M57">
        <v>43</v>
      </c>
    </row>
    <row r="58" spans="1:13" x14ac:dyDescent="0.2">
      <c r="A58" s="10" t="s">
        <v>273</v>
      </c>
      <c r="B58">
        <v>84</v>
      </c>
      <c r="C58">
        <v>54</v>
      </c>
      <c r="D58">
        <v>28</v>
      </c>
      <c r="E58">
        <v>73</v>
      </c>
      <c r="F58">
        <v>82</v>
      </c>
      <c r="G58">
        <v>53</v>
      </c>
      <c r="H58">
        <v>44</v>
      </c>
      <c r="I58">
        <v>97</v>
      </c>
      <c r="J58">
        <v>65</v>
      </c>
      <c r="K58">
        <v>0</v>
      </c>
      <c r="L58">
        <v>32</v>
      </c>
      <c r="M58">
        <v>40</v>
      </c>
    </row>
    <row r="59" spans="1:13" x14ac:dyDescent="0.2">
      <c r="A59" s="10" t="s">
        <v>274</v>
      </c>
      <c r="B59">
        <v>92</v>
      </c>
      <c r="C59">
        <v>73</v>
      </c>
      <c r="D59">
        <v>58</v>
      </c>
      <c r="E59">
        <v>71</v>
      </c>
      <c r="F59">
        <v>74</v>
      </c>
      <c r="G59">
        <v>45</v>
      </c>
      <c r="H59">
        <v>57</v>
      </c>
      <c r="I59">
        <v>61</v>
      </c>
      <c r="J59">
        <v>77</v>
      </c>
      <c r="K59">
        <v>0</v>
      </c>
      <c r="L59">
        <v>26</v>
      </c>
      <c r="M59">
        <v>68</v>
      </c>
    </row>
    <row r="60" spans="1:13" x14ac:dyDescent="0.2">
      <c r="A60" s="10" t="s">
        <v>275</v>
      </c>
      <c r="B60">
        <v>76</v>
      </c>
      <c r="C60">
        <v>72</v>
      </c>
      <c r="D60">
        <v>47</v>
      </c>
      <c r="E60">
        <v>64</v>
      </c>
      <c r="F60">
        <v>55</v>
      </c>
      <c r="G60">
        <v>34</v>
      </c>
      <c r="H60">
        <v>42</v>
      </c>
      <c r="I60">
        <v>59</v>
      </c>
      <c r="J60">
        <v>44</v>
      </c>
      <c r="K60">
        <v>1</v>
      </c>
      <c r="L60">
        <v>31</v>
      </c>
      <c r="M60">
        <v>32</v>
      </c>
    </row>
    <row r="61" spans="1:13" x14ac:dyDescent="0.2">
      <c r="A61" s="10" t="s">
        <v>276</v>
      </c>
      <c r="B61">
        <v>90</v>
      </c>
      <c r="C61">
        <v>120</v>
      </c>
      <c r="D61">
        <v>108</v>
      </c>
      <c r="E61">
        <v>134</v>
      </c>
      <c r="F61">
        <v>96</v>
      </c>
      <c r="G61">
        <v>128</v>
      </c>
      <c r="H61">
        <v>80</v>
      </c>
      <c r="I61">
        <v>131</v>
      </c>
      <c r="J61">
        <v>71</v>
      </c>
      <c r="K61">
        <v>2</v>
      </c>
      <c r="L61">
        <v>94</v>
      </c>
      <c r="M61">
        <v>60</v>
      </c>
    </row>
    <row r="62" spans="1:13" x14ac:dyDescent="0.2">
      <c r="A62" s="10" t="s">
        <v>277</v>
      </c>
      <c r="B62">
        <v>16</v>
      </c>
      <c r="C62">
        <v>34</v>
      </c>
      <c r="D62">
        <v>46</v>
      </c>
      <c r="E62">
        <v>34</v>
      </c>
      <c r="F62">
        <v>36</v>
      </c>
      <c r="G62">
        <v>43</v>
      </c>
      <c r="H62">
        <v>64</v>
      </c>
      <c r="I62">
        <v>29</v>
      </c>
      <c r="J62">
        <v>20</v>
      </c>
      <c r="K62">
        <v>1</v>
      </c>
      <c r="L62">
        <v>20</v>
      </c>
      <c r="M62">
        <v>17</v>
      </c>
    </row>
    <row r="63" spans="1:13" x14ac:dyDescent="0.2">
      <c r="A63" s="10" t="s">
        <v>278</v>
      </c>
      <c r="B63">
        <v>6</v>
      </c>
      <c r="C63">
        <v>4</v>
      </c>
      <c r="D63">
        <v>2</v>
      </c>
      <c r="E63">
        <v>3</v>
      </c>
      <c r="F63">
        <v>0</v>
      </c>
      <c r="G63">
        <v>3</v>
      </c>
      <c r="H63">
        <v>2</v>
      </c>
      <c r="I63">
        <v>1</v>
      </c>
      <c r="J63">
        <v>1</v>
      </c>
      <c r="K63">
        <v>0</v>
      </c>
      <c r="L63">
        <v>3</v>
      </c>
      <c r="M63">
        <v>0</v>
      </c>
    </row>
    <row r="64" spans="1:13" x14ac:dyDescent="0.2">
      <c r="A64" s="10" t="s">
        <v>279</v>
      </c>
      <c r="B64">
        <v>0</v>
      </c>
      <c r="C64">
        <v>1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</row>
    <row r="65" spans="1:13" x14ac:dyDescent="0.2">
      <c r="A65" s="10" t="s">
        <v>280</v>
      </c>
      <c r="B65">
        <v>195</v>
      </c>
      <c r="C65">
        <v>183</v>
      </c>
      <c r="D65">
        <v>197</v>
      </c>
      <c r="E65">
        <v>201</v>
      </c>
      <c r="F65">
        <v>191</v>
      </c>
      <c r="G65">
        <v>176</v>
      </c>
      <c r="H65">
        <v>158</v>
      </c>
      <c r="I65">
        <v>177</v>
      </c>
      <c r="J65">
        <v>155</v>
      </c>
      <c r="K65">
        <v>1</v>
      </c>
      <c r="L65">
        <v>119</v>
      </c>
      <c r="M65">
        <v>132</v>
      </c>
    </row>
    <row r="66" spans="1:13" x14ac:dyDescent="0.2">
      <c r="A66" s="10" t="s">
        <v>281</v>
      </c>
      <c r="B66">
        <v>60</v>
      </c>
      <c r="C66">
        <v>48</v>
      </c>
      <c r="D66">
        <v>63</v>
      </c>
      <c r="E66">
        <v>71</v>
      </c>
      <c r="F66">
        <v>69</v>
      </c>
      <c r="G66">
        <v>64</v>
      </c>
      <c r="H66">
        <v>54</v>
      </c>
      <c r="I66">
        <v>72</v>
      </c>
      <c r="J66">
        <v>41</v>
      </c>
      <c r="K66">
        <v>0</v>
      </c>
      <c r="L66">
        <v>36</v>
      </c>
      <c r="M66">
        <v>33</v>
      </c>
    </row>
    <row r="67" spans="1:13" x14ac:dyDescent="0.2">
      <c r="A67" s="10" t="s">
        <v>282</v>
      </c>
      <c r="B67">
        <v>21</v>
      </c>
      <c r="C67">
        <v>36</v>
      </c>
      <c r="D67">
        <v>21</v>
      </c>
      <c r="E67">
        <v>26</v>
      </c>
      <c r="F67">
        <v>31</v>
      </c>
      <c r="G67">
        <v>32</v>
      </c>
      <c r="H67">
        <v>29</v>
      </c>
      <c r="I67">
        <v>39</v>
      </c>
      <c r="J67">
        <v>18</v>
      </c>
      <c r="K67">
        <v>0</v>
      </c>
      <c r="L67">
        <v>8</v>
      </c>
      <c r="M67">
        <v>9</v>
      </c>
    </row>
    <row r="68" spans="1:13" x14ac:dyDescent="0.2">
      <c r="A68" s="10" t="s">
        <v>283</v>
      </c>
      <c r="B68">
        <v>39</v>
      </c>
      <c r="C68">
        <v>54</v>
      </c>
      <c r="D68">
        <v>42</v>
      </c>
      <c r="E68">
        <v>66</v>
      </c>
      <c r="F68">
        <v>96</v>
      </c>
      <c r="G68">
        <v>101</v>
      </c>
      <c r="H68">
        <v>145</v>
      </c>
      <c r="I68">
        <v>155</v>
      </c>
      <c r="J68">
        <v>122</v>
      </c>
      <c r="K68">
        <v>5</v>
      </c>
      <c r="L68">
        <v>41</v>
      </c>
      <c r="M68">
        <v>49</v>
      </c>
    </row>
    <row r="69" spans="1:13" x14ac:dyDescent="0.2">
      <c r="A69" s="10" t="s">
        <v>284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0" t="s">
        <v>285</v>
      </c>
      <c r="B70">
        <v>9</v>
      </c>
      <c r="C70">
        <v>16</v>
      </c>
      <c r="D70">
        <v>13</v>
      </c>
      <c r="E70">
        <v>9</v>
      </c>
      <c r="F70">
        <v>16</v>
      </c>
      <c r="G70">
        <v>15</v>
      </c>
      <c r="H70">
        <v>8</v>
      </c>
      <c r="I70">
        <v>13</v>
      </c>
      <c r="J70">
        <v>15</v>
      </c>
      <c r="K70">
        <v>0</v>
      </c>
      <c r="L70">
        <v>15</v>
      </c>
      <c r="M70">
        <v>12</v>
      </c>
    </row>
    <row r="71" spans="1:13" x14ac:dyDescent="0.2">
      <c r="A71" s="10" t="s">
        <v>286</v>
      </c>
      <c r="B71">
        <v>29</v>
      </c>
      <c r="C71">
        <v>30</v>
      </c>
      <c r="D71">
        <v>23</v>
      </c>
      <c r="E71">
        <v>32</v>
      </c>
      <c r="F71">
        <v>13</v>
      </c>
      <c r="G71">
        <v>20</v>
      </c>
      <c r="H71">
        <v>18</v>
      </c>
      <c r="I71">
        <v>17</v>
      </c>
      <c r="J71">
        <v>14</v>
      </c>
      <c r="K71">
        <v>0</v>
      </c>
      <c r="L71">
        <v>12</v>
      </c>
      <c r="M71">
        <v>8</v>
      </c>
    </row>
    <row r="72" spans="1:13" x14ac:dyDescent="0.2">
      <c r="A72" s="10" t="s">
        <v>287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2</v>
      </c>
      <c r="K72">
        <v>1</v>
      </c>
      <c r="L72">
        <v>0</v>
      </c>
      <c r="M72">
        <v>0</v>
      </c>
    </row>
    <row r="73" spans="1:13" x14ac:dyDescent="0.2">
      <c r="A73" s="10" t="s">
        <v>288</v>
      </c>
      <c r="B73">
        <v>0</v>
      </c>
      <c r="C73">
        <v>1</v>
      </c>
      <c r="D73">
        <v>0</v>
      </c>
      <c r="E73">
        <v>3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0" t="s">
        <v>289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3</v>
      </c>
      <c r="M74">
        <v>0</v>
      </c>
    </row>
    <row r="75" spans="1:13" x14ac:dyDescent="0.2">
      <c r="A75" s="10" t="s">
        <v>290</v>
      </c>
      <c r="B75">
        <v>3</v>
      </c>
      <c r="C75">
        <v>1</v>
      </c>
      <c r="D75">
        <v>9</v>
      </c>
      <c r="E75">
        <v>13</v>
      </c>
      <c r="F75">
        <v>5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2">
      <c r="A76" s="10" t="s">
        <v>291</v>
      </c>
      <c r="B76">
        <v>0</v>
      </c>
      <c r="C76">
        <v>1</v>
      </c>
      <c r="D76">
        <v>5</v>
      </c>
      <c r="E76">
        <v>3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7</v>
      </c>
    </row>
    <row r="77" spans="1:13" x14ac:dyDescent="0.2">
      <c r="A77" s="10" t="s">
        <v>292</v>
      </c>
      <c r="B77">
        <v>201</v>
      </c>
      <c r="C77">
        <v>210</v>
      </c>
      <c r="D77">
        <v>215</v>
      </c>
      <c r="E77">
        <v>216</v>
      </c>
      <c r="F77">
        <v>204</v>
      </c>
      <c r="G77">
        <v>207</v>
      </c>
      <c r="H77">
        <v>207</v>
      </c>
      <c r="I77">
        <v>221</v>
      </c>
      <c r="J77">
        <v>202</v>
      </c>
      <c r="K77">
        <v>2</v>
      </c>
      <c r="L77">
        <v>189</v>
      </c>
      <c r="M77">
        <v>113</v>
      </c>
    </row>
    <row r="78" spans="1:13" x14ac:dyDescent="0.2">
      <c r="A78" s="10" t="s">
        <v>293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</row>
    <row r="79" spans="1:13" x14ac:dyDescent="0.2">
      <c r="A79" s="10" t="s">
        <v>294</v>
      </c>
      <c r="B79">
        <v>60</v>
      </c>
      <c r="C79">
        <v>41</v>
      </c>
      <c r="D79">
        <v>39</v>
      </c>
      <c r="E79">
        <v>37</v>
      </c>
      <c r="F79">
        <v>41</v>
      </c>
      <c r="G79">
        <v>32</v>
      </c>
      <c r="H79">
        <v>37</v>
      </c>
      <c r="I79">
        <v>37</v>
      </c>
      <c r="J79">
        <v>38</v>
      </c>
      <c r="K79">
        <v>0</v>
      </c>
      <c r="L79">
        <v>36</v>
      </c>
      <c r="M79">
        <v>18</v>
      </c>
    </row>
    <row r="80" spans="1:13" x14ac:dyDescent="0.2">
      <c r="A80" s="10" t="s">
        <v>295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0" t="s">
        <v>296</v>
      </c>
      <c r="B81">
        <v>40</v>
      </c>
      <c r="C81">
        <v>33</v>
      </c>
      <c r="D81">
        <v>44</v>
      </c>
      <c r="E81">
        <v>43</v>
      </c>
      <c r="F81">
        <v>29</v>
      </c>
      <c r="G81">
        <v>35</v>
      </c>
      <c r="H81">
        <v>38</v>
      </c>
      <c r="I81">
        <v>45</v>
      </c>
      <c r="J81">
        <v>33</v>
      </c>
      <c r="K81">
        <v>0</v>
      </c>
      <c r="L81">
        <v>33</v>
      </c>
      <c r="M81">
        <v>39</v>
      </c>
    </row>
    <row r="82" spans="1:13" x14ac:dyDescent="0.2">
      <c r="A82" s="10" t="s">
        <v>297</v>
      </c>
      <c r="B82">
        <v>1</v>
      </c>
      <c r="C82">
        <v>4</v>
      </c>
      <c r="D82">
        <v>3</v>
      </c>
      <c r="E82">
        <v>3</v>
      </c>
      <c r="F82">
        <v>3</v>
      </c>
      <c r="G82">
        <v>2</v>
      </c>
      <c r="H82">
        <v>3</v>
      </c>
      <c r="I82">
        <v>3</v>
      </c>
      <c r="J82">
        <v>1</v>
      </c>
      <c r="K82">
        <v>0</v>
      </c>
      <c r="L82">
        <v>0</v>
      </c>
      <c r="M82">
        <v>0</v>
      </c>
    </row>
    <row r="83" spans="1:13" x14ac:dyDescent="0.2">
      <c r="A83" s="10" t="s">
        <v>298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</row>
    <row r="84" spans="1:13" x14ac:dyDescent="0.2">
      <c r="A84" s="10" t="s">
        <v>299</v>
      </c>
      <c r="B84">
        <v>16</v>
      </c>
      <c r="C84">
        <v>17</v>
      </c>
      <c r="D84">
        <v>5</v>
      </c>
      <c r="E84">
        <v>9</v>
      </c>
      <c r="F84">
        <v>18</v>
      </c>
      <c r="G84">
        <v>38</v>
      </c>
      <c r="H84">
        <v>23</v>
      </c>
      <c r="I84">
        <v>26</v>
      </c>
      <c r="J84">
        <v>21</v>
      </c>
      <c r="K84">
        <v>2</v>
      </c>
      <c r="L84">
        <v>27</v>
      </c>
      <c r="M84">
        <v>26</v>
      </c>
    </row>
    <row r="85" spans="1:13" x14ac:dyDescent="0.2">
      <c r="A85" s="10" t="s">
        <v>300</v>
      </c>
      <c r="B85">
        <v>4</v>
      </c>
      <c r="C85">
        <v>4</v>
      </c>
      <c r="D85">
        <v>4</v>
      </c>
      <c r="E85">
        <v>2</v>
      </c>
      <c r="F85">
        <v>3</v>
      </c>
      <c r="G85">
        <v>4</v>
      </c>
      <c r="H85">
        <v>4</v>
      </c>
      <c r="I85">
        <v>6</v>
      </c>
      <c r="J85">
        <v>1</v>
      </c>
      <c r="K85">
        <v>0</v>
      </c>
      <c r="L85">
        <v>2</v>
      </c>
      <c r="M85">
        <v>4</v>
      </c>
    </row>
    <row r="86" spans="1:13" x14ac:dyDescent="0.2">
      <c r="A86" s="10" t="s">
        <v>301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0" t="s">
        <v>302</v>
      </c>
      <c r="B87">
        <v>134</v>
      </c>
      <c r="C87">
        <v>145</v>
      </c>
      <c r="D87">
        <v>180</v>
      </c>
      <c r="E87">
        <v>180</v>
      </c>
      <c r="F87">
        <v>159</v>
      </c>
      <c r="G87">
        <v>169</v>
      </c>
      <c r="H87">
        <v>192</v>
      </c>
      <c r="I87">
        <v>186</v>
      </c>
      <c r="J87">
        <v>160</v>
      </c>
      <c r="K87">
        <v>2</v>
      </c>
      <c r="L87">
        <v>121</v>
      </c>
      <c r="M87">
        <v>101</v>
      </c>
    </row>
    <row r="88" spans="1:13" x14ac:dyDescent="0.2">
      <c r="A88" s="10" t="s">
        <v>303</v>
      </c>
      <c r="B88">
        <v>42</v>
      </c>
      <c r="C88">
        <v>41</v>
      </c>
      <c r="D88">
        <v>34</v>
      </c>
      <c r="E88">
        <v>43</v>
      </c>
      <c r="F88">
        <v>49</v>
      </c>
      <c r="G88">
        <v>33</v>
      </c>
      <c r="H88">
        <v>40</v>
      </c>
      <c r="I88">
        <v>46</v>
      </c>
      <c r="J88">
        <v>36</v>
      </c>
      <c r="K88">
        <v>0</v>
      </c>
      <c r="L88">
        <v>30</v>
      </c>
      <c r="M88">
        <v>30</v>
      </c>
    </row>
    <row r="89" spans="1:13" x14ac:dyDescent="0.2">
      <c r="A89" s="10" t="s">
        <v>304</v>
      </c>
      <c r="B89">
        <v>5</v>
      </c>
      <c r="C89">
        <v>0</v>
      </c>
      <c r="D89">
        <v>2</v>
      </c>
      <c r="E89">
        <v>2</v>
      </c>
      <c r="F89">
        <v>0</v>
      </c>
      <c r="G89">
        <v>0</v>
      </c>
      <c r="H89">
        <v>2</v>
      </c>
      <c r="I89">
        <v>3</v>
      </c>
      <c r="J89">
        <v>5</v>
      </c>
      <c r="K89">
        <v>0</v>
      </c>
      <c r="L89">
        <v>4</v>
      </c>
      <c r="M89">
        <v>6</v>
      </c>
    </row>
    <row r="90" spans="1:13" x14ac:dyDescent="0.2">
      <c r="A90" s="10" t="s">
        <v>305</v>
      </c>
      <c r="B90">
        <v>155</v>
      </c>
      <c r="C90">
        <v>131</v>
      </c>
      <c r="D90">
        <v>142</v>
      </c>
      <c r="E90">
        <v>134</v>
      </c>
      <c r="F90">
        <v>151</v>
      </c>
      <c r="G90">
        <v>142</v>
      </c>
      <c r="H90">
        <v>168</v>
      </c>
      <c r="I90">
        <v>210</v>
      </c>
      <c r="J90">
        <v>168</v>
      </c>
      <c r="K90">
        <v>4</v>
      </c>
      <c r="L90">
        <v>151</v>
      </c>
      <c r="M90">
        <v>102</v>
      </c>
    </row>
    <row r="91" spans="1:13" x14ac:dyDescent="0.2">
      <c r="A91" s="10" t="s">
        <v>306</v>
      </c>
      <c r="B91">
        <v>9</v>
      </c>
      <c r="C91">
        <v>13</v>
      </c>
      <c r="D91">
        <v>14</v>
      </c>
      <c r="E91">
        <v>13</v>
      </c>
      <c r="F91">
        <v>12</v>
      </c>
      <c r="G91">
        <v>16</v>
      </c>
      <c r="H91">
        <v>19</v>
      </c>
      <c r="I91">
        <v>10</v>
      </c>
      <c r="J91">
        <v>8</v>
      </c>
      <c r="K91">
        <v>0</v>
      </c>
      <c r="L91">
        <v>11</v>
      </c>
      <c r="M91">
        <v>16</v>
      </c>
    </row>
    <row r="92" spans="1:13" x14ac:dyDescent="0.2">
      <c r="A92" s="10" t="s">
        <v>307</v>
      </c>
      <c r="B92">
        <v>1</v>
      </c>
      <c r="C92">
        <v>2</v>
      </c>
      <c r="D92">
        <v>3</v>
      </c>
      <c r="E92">
        <v>3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0" t="s">
        <v>308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0" t="s">
        <v>309</v>
      </c>
      <c r="B94">
        <v>7</v>
      </c>
      <c r="C94">
        <v>10</v>
      </c>
      <c r="D94">
        <v>8</v>
      </c>
      <c r="E94">
        <v>10</v>
      </c>
      <c r="F94">
        <v>8</v>
      </c>
      <c r="G94">
        <v>11</v>
      </c>
      <c r="H94">
        <v>10</v>
      </c>
      <c r="I94">
        <v>7</v>
      </c>
      <c r="J94">
        <v>9</v>
      </c>
      <c r="K94">
        <v>0</v>
      </c>
      <c r="L94">
        <v>8</v>
      </c>
      <c r="M94">
        <v>5</v>
      </c>
    </row>
    <row r="95" spans="1:13" x14ac:dyDescent="0.2">
      <c r="A95" s="10" t="s">
        <v>310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0" t="s">
        <v>311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</row>
    <row r="97" spans="1:13" x14ac:dyDescent="0.2">
      <c r="A97" s="10" t="s">
        <v>312</v>
      </c>
      <c r="B97">
        <v>0</v>
      </c>
      <c r="C97">
        <v>0</v>
      </c>
      <c r="D97">
        <v>0</v>
      </c>
      <c r="E97">
        <v>6</v>
      </c>
      <c r="F97">
        <v>13</v>
      </c>
      <c r="G97">
        <v>16</v>
      </c>
      <c r="H97">
        <v>11</v>
      </c>
      <c r="I97">
        <v>17</v>
      </c>
      <c r="J97">
        <v>12</v>
      </c>
      <c r="K97">
        <v>2</v>
      </c>
      <c r="L97">
        <v>1</v>
      </c>
      <c r="M97">
        <v>2</v>
      </c>
    </row>
    <row r="98" spans="1:13" x14ac:dyDescent="0.2">
      <c r="A98" s="10" t="s">
        <v>313</v>
      </c>
      <c r="B98">
        <v>16</v>
      </c>
      <c r="C98">
        <v>15</v>
      </c>
      <c r="D98">
        <v>20</v>
      </c>
      <c r="E98">
        <v>18</v>
      </c>
      <c r="F98">
        <v>19</v>
      </c>
      <c r="G98">
        <v>22</v>
      </c>
      <c r="H98">
        <v>11</v>
      </c>
      <c r="I98">
        <v>15</v>
      </c>
      <c r="J98">
        <v>9</v>
      </c>
      <c r="K98">
        <v>0</v>
      </c>
      <c r="L98">
        <v>5</v>
      </c>
      <c r="M98">
        <v>6</v>
      </c>
    </row>
    <row r="99" spans="1:13" x14ac:dyDescent="0.2">
      <c r="A99" s="10" t="s">
        <v>314</v>
      </c>
      <c r="B99">
        <v>8</v>
      </c>
      <c r="C99">
        <v>16</v>
      </c>
      <c r="D99">
        <v>15</v>
      </c>
      <c r="E99">
        <v>14</v>
      </c>
      <c r="F99">
        <v>12</v>
      </c>
      <c r="G99">
        <v>4</v>
      </c>
      <c r="H99">
        <v>7</v>
      </c>
      <c r="I99">
        <v>6</v>
      </c>
      <c r="J99">
        <v>2</v>
      </c>
      <c r="K99">
        <v>0</v>
      </c>
      <c r="L99">
        <v>3</v>
      </c>
      <c r="M99">
        <v>1</v>
      </c>
    </row>
    <row r="100" spans="1:13" x14ac:dyDescent="0.2">
      <c r="A100" s="10" t="s">
        <v>315</v>
      </c>
      <c r="B100">
        <v>0</v>
      </c>
      <c r="C100">
        <v>0</v>
      </c>
      <c r="D100">
        <v>1</v>
      </c>
      <c r="E100">
        <v>5</v>
      </c>
      <c r="F100">
        <v>19</v>
      </c>
      <c r="G100">
        <v>32</v>
      </c>
      <c r="H100">
        <v>31</v>
      </c>
      <c r="I100">
        <v>17</v>
      </c>
      <c r="J100">
        <v>29</v>
      </c>
      <c r="K100">
        <v>66</v>
      </c>
      <c r="L100">
        <v>83</v>
      </c>
      <c r="M100">
        <v>56</v>
      </c>
    </row>
    <row r="101" spans="1:13" x14ac:dyDescent="0.2">
      <c r="A101" s="10" t="s">
        <v>316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0" t="s">
        <v>317</v>
      </c>
      <c r="B102">
        <v>71</v>
      </c>
      <c r="C102">
        <v>70</v>
      </c>
      <c r="D102">
        <v>107</v>
      </c>
      <c r="E102">
        <v>107</v>
      </c>
      <c r="F102">
        <v>120</v>
      </c>
      <c r="G102">
        <v>75</v>
      </c>
      <c r="H102">
        <v>104</v>
      </c>
      <c r="I102">
        <v>86</v>
      </c>
      <c r="J102">
        <v>88</v>
      </c>
      <c r="K102">
        <v>1</v>
      </c>
      <c r="L102">
        <v>45</v>
      </c>
      <c r="M102">
        <v>38</v>
      </c>
    </row>
    <row r="103" spans="1:13" x14ac:dyDescent="0.2">
      <c r="A103" s="10" t="s">
        <v>318</v>
      </c>
      <c r="B103">
        <v>5</v>
      </c>
      <c r="C103">
        <v>9</v>
      </c>
      <c r="D103">
        <v>6</v>
      </c>
      <c r="E103">
        <v>9</v>
      </c>
      <c r="F103">
        <v>4</v>
      </c>
      <c r="G103">
        <v>4</v>
      </c>
      <c r="H103">
        <v>4</v>
      </c>
      <c r="I103">
        <v>5</v>
      </c>
      <c r="J103">
        <v>3</v>
      </c>
      <c r="K103">
        <v>0</v>
      </c>
      <c r="L103">
        <v>1</v>
      </c>
      <c r="M103">
        <v>2</v>
      </c>
    </row>
    <row r="104" spans="1:13" x14ac:dyDescent="0.2">
      <c r="A104" s="10" t="s">
        <v>319</v>
      </c>
      <c r="B104">
        <v>0</v>
      </c>
      <c r="C104">
        <v>0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0" t="s">
        <v>320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1</v>
      </c>
    </row>
    <row r="106" spans="1:13" x14ac:dyDescent="0.2">
      <c r="A106" s="10" t="s">
        <v>321</v>
      </c>
      <c r="B106">
        <v>5</v>
      </c>
      <c r="C106">
        <v>7</v>
      </c>
      <c r="D106">
        <v>3</v>
      </c>
      <c r="E106">
        <v>7</v>
      </c>
      <c r="F106">
        <v>4</v>
      </c>
      <c r="G106">
        <v>8</v>
      </c>
      <c r="H106">
        <v>4</v>
      </c>
      <c r="I106">
        <v>8</v>
      </c>
      <c r="J106">
        <v>4</v>
      </c>
      <c r="K106">
        <v>0</v>
      </c>
      <c r="L106">
        <v>2</v>
      </c>
      <c r="M106">
        <v>1</v>
      </c>
    </row>
    <row r="107" spans="1:13" x14ac:dyDescent="0.2">
      <c r="A107" s="10" t="s">
        <v>322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0" t="s">
        <v>323</v>
      </c>
      <c r="B108">
        <v>0</v>
      </c>
      <c r="C108">
        <v>0</v>
      </c>
      <c r="D108">
        <v>0</v>
      </c>
      <c r="E108">
        <v>52</v>
      </c>
      <c r="F108">
        <v>120</v>
      </c>
      <c r="G108">
        <v>78</v>
      </c>
      <c r="H108">
        <v>111</v>
      </c>
      <c r="I108">
        <v>112</v>
      </c>
      <c r="J108">
        <v>75</v>
      </c>
      <c r="K108">
        <v>71</v>
      </c>
      <c r="L108">
        <v>49</v>
      </c>
      <c r="M108">
        <v>35</v>
      </c>
    </row>
    <row r="109" spans="1:13" x14ac:dyDescent="0.2">
      <c r="A109" s="10" t="s">
        <v>324</v>
      </c>
      <c r="B109">
        <v>150</v>
      </c>
      <c r="C109">
        <v>157</v>
      </c>
      <c r="D109">
        <v>151</v>
      </c>
      <c r="E109">
        <v>152</v>
      </c>
      <c r="F109">
        <v>148</v>
      </c>
      <c r="G109">
        <v>158</v>
      </c>
      <c r="H109">
        <v>174</v>
      </c>
      <c r="I109">
        <v>137</v>
      </c>
      <c r="J109">
        <v>133</v>
      </c>
      <c r="K109">
        <v>2</v>
      </c>
      <c r="L109">
        <v>129</v>
      </c>
      <c r="M109">
        <v>98</v>
      </c>
    </row>
    <row r="110" spans="1:13" x14ac:dyDescent="0.2">
      <c r="A110" s="10" t="s">
        <v>325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0" t="s">
        <v>326</v>
      </c>
      <c r="B111">
        <v>2</v>
      </c>
      <c r="C111">
        <v>4</v>
      </c>
      <c r="D111">
        <v>2</v>
      </c>
      <c r="E111">
        <v>1</v>
      </c>
      <c r="F111">
        <v>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0</v>
      </c>
    </row>
    <row r="112" spans="1:13" x14ac:dyDescent="0.2">
      <c r="A112" s="10" t="s">
        <v>327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</v>
      </c>
      <c r="K112">
        <v>0</v>
      </c>
      <c r="L112">
        <v>0</v>
      </c>
      <c r="M112">
        <v>2</v>
      </c>
    </row>
    <row r="113" spans="1:13" x14ac:dyDescent="0.2">
      <c r="A113" s="10" t="s">
        <v>328</v>
      </c>
      <c r="B113">
        <v>6</v>
      </c>
      <c r="C113">
        <v>5</v>
      </c>
      <c r="D113">
        <v>4</v>
      </c>
      <c r="E113">
        <v>1</v>
      </c>
      <c r="F113">
        <v>3</v>
      </c>
      <c r="G113">
        <v>11</v>
      </c>
      <c r="H113">
        <v>8</v>
      </c>
      <c r="I113">
        <v>4</v>
      </c>
      <c r="J113">
        <v>3</v>
      </c>
      <c r="K113">
        <v>0</v>
      </c>
      <c r="L113">
        <v>4</v>
      </c>
      <c r="M113">
        <v>4</v>
      </c>
    </row>
    <row r="114" spans="1:13" x14ac:dyDescent="0.2">
      <c r="A114" s="10" t="s">
        <v>329</v>
      </c>
      <c r="B114">
        <v>47</v>
      </c>
      <c r="C114">
        <v>46</v>
      </c>
      <c r="D114">
        <v>45</v>
      </c>
      <c r="E114">
        <v>51</v>
      </c>
      <c r="F114">
        <v>47</v>
      </c>
      <c r="G114">
        <v>47</v>
      </c>
      <c r="H114">
        <v>52</v>
      </c>
      <c r="I114">
        <v>72</v>
      </c>
      <c r="J114">
        <v>34</v>
      </c>
      <c r="K114">
        <v>0</v>
      </c>
      <c r="L114">
        <v>21</v>
      </c>
      <c r="M114">
        <v>32</v>
      </c>
    </row>
    <row r="115" spans="1:13" x14ac:dyDescent="0.2">
      <c r="A115" s="10" t="s">
        <v>330</v>
      </c>
      <c r="B115">
        <v>125</v>
      </c>
      <c r="C115">
        <v>103</v>
      </c>
      <c r="D115">
        <v>114</v>
      </c>
      <c r="E115">
        <v>101</v>
      </c>
      <c r="F115">
        <v>109</v>
      </c>
      <c r="G115">
        <v>142</v>
      </c>
      <c r="H115">
        <v>148</v>
      </c>
      <c r="I115">
        <v>119</v>
      </c>
      <c r="J115">
        <v>113</v>
      </c>
      <c r="K115">
        <v>15</v>
      </c>
      <c r="L115">
        <v>134</v>
      </c>
      <c r="M115">
        <v>149</v>
      </c>
    </row>
    <row r="116" spans="1:13" x14ac:dyDescent="0.2">
      <c r="A116" s="10" t="s">
        <v>331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</row>
    <row r="117" spans="1:13" x14ac:dyDescent="0.2">
      <c r="A117" s="10" t="s">
        <v>332</v>
      </c>
      <c r="B117">
        <v>1</v>
      </c>
      <c r="C117">
        <v>1</v>
      </c>
      <c r="D117">
        <v>4</v>
      </c>
      <c r="E117">
        <v>2</v>
      </c>
      <c r="F117">
        <v>2</v>
      </c>
      <c r="G117">
        <v>3</v>
      </c>
      <c r="H117">
        <v>2</v>
      </c>
      <c r="I117">
        <v>3</v>
      </c>
      <c r="J117">
        <v>1</v>
      </c>
      <c r="K117">
        <v>0</v>
      </c>
      <c r="L117">
        <v>4</v>
      </c>
      <c r="M117">
        <v>2</v>
      </c>
    </row>
    <row r="118" spans="1:13" x14ac:dyDescent="0.2">
      <c r="A118" s="10" t="s">
        <v>333</v>
      </c>
      <c r="B118">
        <v>0</v>
      </c>
      <c r="C118">
        <v>0</v>
      </c>
      <c r="D118">
        <v>3</v>
      </c>
      <c r="E118">
        <v>3</v>
      </c>
      <c r="F118">
        <v>1</v>
      </c>
      <c r="G118">
        <v>3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</row>
    <row r="119" spans="1:13" x14ac:dyDescent="0.2">
      <c r="A119" s="10" t="s">
        <v>334</v>
      </c>
      <c r="B119">
        <v>136</v>
      </c>
      <c r="C119">
        <v>178</v>
      </c>
      <c r="D119">
        <v>183</v>
      </c>
      <c r="E119">
        <v>160</v>
      </c>
      <c r="F119">
        <v>119</v>
      </c>
      <c r="G119">
        <v>152</v>
      </c>
      <c r="H119">
        <v>184</v>
      </c>
      <c r="I119">
        <v>156</v>
      </c>
      <c r="J119">
        <v>115</v>
      </c>
      <c r="K119">
        <v>6</v>
      </c>
      <c r="L119">
        <v>152</v>
      </c>
      <c r="M119">
        <v>115</v>
      </c>
    </row>
    <row r="120" spans="1:13" x14ac:dyDescent="0.2">
      <c r="A120" s="10" t="s">
        <v>335</v>
      </c>
      <c r="B120">
        <v>3</v>
      </c>
      <c r="C120">
        <v>6</v>
      </c>
      <c r="D120">
        <v>5</v>
      </c>
      <c r="E120">
        <v>3</v>
      </c>
      <c r="F120">
        <v>2</v>
      </c>
      <c r="G120">
        <v>1</v>
      </c>
      <c r="H120">
        <v>6</v>
      </c>
      <c r="I120">
        <v>6</v>
      </c>
      <c r="J120">
        <v>2</v>
      </c>
      <c r="K120">
        <v>0</v>
      </c>
      <c r="L120">
        <v>7</v>
      </c>
      <c r="M120">
        <v>2</v>
      </c>
    </row>
    <row r="121" spans="1:13" x14ac:dyDescent="0.2">
      <c r="A121" s="10" t="s">
        <v>336</v>
      </c>
      <c r="B121">
        <v>36</v>
      </c>
      <c r="C121">
        <v>30</v>
      </c>
      <c r="D121">
        <v>26</v>
      </c>
      <c r="E121">
        <v>30</v>
      </c>
      <c r="F121">
        <v>17</v>
      </c>
      <c r="G121">
        <v>26</v>
      </c>
      <c r="H121">
        <v>25</v>
      </c>
      <c r="I121">
        <v>40</v>
      </c>
      <c r="J121">
        <v>20</v>
      </c>
      <c r="K121">
        <v>0</v>
      </c>
      <c r="L121">
        <v>25</v>
      </c>
      <c r="M121">
        <v>18</v>
      </c>
    </row>
    <row r="122" spans="1:13" x14ac:dyDescent="0.2">
      <c r="A122" s="10" t="s">
        <v>337</v>
      </c>
      <c r="B122">
        <v>36</v>
      </c>
      <c r="C122">
        <v>27</v>
      </c>
      <c r="D122">
        <v>31</v>
      </c>
      <c r="E122">
        <v>30</v>
      </c>
      <c r="F122">
        <v>24</v>
      </c>
      <c r="G122">
        <v>24</v>
      </c>
      <c r="H122">
        <v>30</v>
      </c>
      <c r="I122">
        <v>21</v>
      </c>
      <c r="J122">
        <v>16</v>
      </c>
      <c r="K122">
        <v>1</v>
      </c>
      <c r="L122">
        <v>26</v>
      </c>
      <c r="M122">
        <v>19</v>
      </c>
    </row>
    <row r="123" spans="1:13" x14ac:dyDescent="0.2">
      <c r="A123" s="10" t="s">
        <v>338</v>
      </c>
      <c r="B123">
        <v>3</v>
      </c>
      <c r="C123">
        <v>13</v>
      </c>
      <c r="D123">
        <v>14</v>
      </c>
      <c r="E123">
        <v>19</v>
      </c>
      <c r="F123">
        <v>4</v>
      </c>
      <c r="G123">
        <v>10</v>
      </c>
      <c r="H123">
        <v>14</v>
      </c>
      <c r="I123">
        <v>9</v>
      </c>
      <c r="J123">
        <v>4</v>
      </c>
      <c r="K123">
        <v>1</v>
      </c>
      <c r="L123">
        <v>11</v>
      </c>
      <c r="M123">
        <v>7</v>
      </c>
    </row>
    <row r="124" spans="1:13" x14ac:dyDescent="0.2">
      <c r="A124" s="10" t="s">
        <v>339</v>
      </c>
      <c r="B124">
        <v>14</v>
      </c>
      <c r="C124">
        <v>10</v>
      </c>
      <c r="D124">
        <v>8</v>
      </c>
      <c r="E124">
        <v>12</v>
      </c>
      <c r="F124">
        <v>9</v>
      </c>
      <c r="G124">
        <v>14</v>
      </c>
      <c r="H124">
        <v>12</v>
      </c>
      <c r="I124">
        <v>11</v>
      </c>
      <c r="J124">
        <v>5</v>
      </c>
      <c r="K124">
        <v>0</v>
      </c>
      <c r="L124">
        <v>9</v>
      </c>
      <c r="M124">
        <v>4</v>
      </c>
    </row>
    <row r="125" spans="1:13" x14ac:dyDescent="0.2">
      <c r="A125" s="10" t="s">
        <v>340</v>
      </c>
      <c r="B125">
        <v>47</v>
      </c>
      <c r="C125">
        <v>37</v>
      </c>
      <c r="D125">
        <v>29</v>
      </c>
      <c r="E125">
        <v>33</v>
      </c>
      <c r="F125">
        <v>35</v>
      </c>
      <c r="G125">
        <v>28</v>
      </c>
      <c r="H125">
        <v>35</v>
      </c>
      <c r="I125">
        <v>46</v>
      </c>
      <c r="J125">
        <v>37</v>
      </c>
      <c r="K125">
        <v>1</v>
      </c>
      <c r="L125">
        <v>24</v>
      </c>
      <c r="M125">
        <v>35</v>
      </c>
    </row>
    <row r="126" spans="1:13" x14ac:dyDescent="0.2">
      <c r="A126" s="10" t="s">
        <v>341</v>
      </c>
      <c r="B126">
        <v>16</v>
      </c>
      <c r="C126">
        <v>8</v>
      </c>
      <c r="D126">
        <v>10</v>
      </c>
      <c r="E126">
        <v>17</v>
      </c>
      <c r="F126">
        <v>12</v>
      </c>
      <c r="G126">
        <v>17</v>
      </c>
      <c r="H126">
        <v>12</v>
      </c>
      <c r="I126">
        <v>7</v>
      </c>
      <c r="J126">
        <v>10</v>
      </c>
      <c r="K126">
        <v>0</v>
      </c>
      <c r="L126">
        <v>6</v>
      </c>
      <c r="M126">
        <v>6</v>
      </c>
    </row>
    <row r="127" spans="1:13" x14ac:dyDescent="0.2">
      <c r="A127" s="10" t="s">
        <v>342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5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0" t="s">
        <v>343</v>
      </c>
      <c r="B128">
        <v>43</v>
      </c>
      <c r="C128">
        <v>31</v>
      </c>
      <c r="D128">
        <v>43</v>
      </c>
      <c r="E128">
        <v>26</v>
      </c>
      <c r="F128">
        <v>21</v>
      </c>
      <c r="G128">
        <v>25</v>
      </c>
      <c r="H128">
        <v>37</v>
      </c>
      <c r="I128">
        <v>34</v>
      </c>
      <c r="J128">
        <v>19</v>
      </c>
      <c r="K128">
        <v>1</v>
      </c>
      <c r="L128">
        <v>20</v>
      </c>
      <c r="M128">
        <v>19</v>
      </c>
    </row>
    <row r="129" spans="1:13" x14ac:dyDescent="0.2">
      <c r="A129" s="10" t="s">
        <v>344</v>
      </c>
      <c r="B129">
        <v>3</v>
      </c>
      <c r="C129">
        <v>8</v>
      </c>
      <c r="D129">
        <v>15</v>
      </c>
      <c r="E129">
        <v>3</v>
      </c>
      <c r="F129">
        <v>9</v>
      </c>
      <c r="G129">
        <v>8</v>
      </c>
      <c r="H129">
        <v>13</v>
      </c>
      <c r="I129">
        <v>5</v>
      </c>
      <c r="J129">
        <v>1</v>
      </c>
      <c r="K129">
        <v>2</v>
      </c>
      <c r="L129">
        <v>10</v>
      </c>
      <c r="M129">
        <v>4</v>
      </c>
    </row>
    <row r="130" spans="1:13" x14ac:dyDescent="0.2">
      <c r="A130" s="10" t="s">
        <v>345</v>
      </c>
      <c r="B130">
        <v>7</v>
      </c>
      <c r="C130">
        <v>8</v>
      </c>
      <c r="D130">
        <v>14</v>
      </c>
      <c r="E130">
        <v>16</v>
      </c>
      <c r="F130">
        <v>13</v>
      </c>
      <c r="G130">
        <v>15</v>
      </c>
      <c r="H130">
        <v>21</v>
      </c>
      <c r="I130">
        <v>17</v>
      </c>
      <c r="J130">
        <v>9</v>
      </c>
      <c r="K130">
        <v>0</v>
      </c>
      <c r="L130">
        <v>21</v>
      </c>
      <c r="M130">
        <v>18</v>
      </c>
    </row>
    <row r="131" spans="1:13" x14ac:dyDescent="0.2">
      <c r="A131" s="10" t="s">
        <v>346</v>
      </c>
      <c r="B131">
        <v>0</v>
      </c>
      <c r="C131">
        <v>0</v>
      </c>
      <c r="D131">
        <v>0</v>
      </c>
      <c r="E131">
        <v>3</v>
      </c>
      <c r="F131">
        <v>8</v>
      </c>
      <c r="G131">
        <v>9</v>
      </c>
      <c r="H131">
        <v>7</v>
      </c>
      <c r="I131">
        <v>4</v>
      </c>
      <c r="J131">
        <v>2</v>
      </c>
      <c r="K131">
        <v>5</v>
      </c>
      <c r="L131">
        <v>5</v>
      </c>
      <c r="M131">
        <v>2</v>
      </c>
    </row>
    <row r="132" spans="1:13" x14ac:dyDescent="0.2">
      <c r="A132" s="10" t="s">
        <v>347</v>
      </c>
      <c r="B132">
        <v>4</v>
      </c>
      <c r="C132">
        <v>1</v>
      </c>
      <c r="D132">
        <v>1</v>
      </c>
      <c r="E132">
        <v>3</v>
      </c>
      <c r="F132">
        <v>1</v>
      </c>
      <c r="G132">
        <v>1</v>
      </c>
      <c r="H132">
        <v>1</v>
      </c>
      <c r="I132">
        <v>2</v>
      </c>
      <c r="J132">
        <v>2</v>
      </c>
      <c r="K132">
        <v>0</v>
      </c>
      <c r="L132">
        <v>1</v>
      </c>
      <c r="M132">
        <v>0</v>
      </c>
    </row>
    <row r="133" spans="1:13" x14ac:dyDescent="0.2">
      <c r="A133" s="10" t="s">
        <v>348</v>
      </c>
      <c r="B133">
        <v>14</v>
      </c>
      <c r="C133">
        <v>14</v>
      </c>
      <c r="D133">
        <v>9</v>
      </c>
      <c r="E133">
        <v>10</v>
      </c>
      <c r="F133">
        <v>14</v>
      </c>
      <c r="G133">
        <v>12</v>
      </c>
      <c r="H133">
        <v>4</v>
      </c>
      <c r="I133">
        <v>9</v>
      </c>
      <c r="J133">
        <v>5</v>
      </c>
      <c r="K133">
        <v>0</v>
      </c>
      <c r="L133">
        <v>3</v>
      </c>
      <c r="M133">
        <v>5</v>
      </c>
    </row>
    <row r="134" spans="1:13" x14ac:dyDescent="0.2">
      <c r="A134" s="10" t="s">
        <v>349</v>
      </c>
      <c r="B134">
        <v>200</v>
      </c>
      <c r="C134">
        <v>180</v>
      </c>
      <c r="D134">
        <v>193</v>
      </c>
      <c r="E134">
        <v>223</v>
      </c>
      <c r="F134">
        <v>207</v>
      </c>
      <c r="G134">
        <v>152</v>
      </c>
      <c r="H134">
        <v>127</v>
      </c>
      <c r="I134">
        <v>137</v>
      </c>
      <c r="J134">
        <v>153</v>
      </c>
      <c r="K134">
        <v>102</v>
      </c>
      <c r="L134">
        <v>128</v>
      </c>
      <c r="M134">
        <v>159</v>
      </c>
    </row>
    <row r="135" spans="1:13" x14ac:dyDescent="0.2">
      <c r="A135" s="10" t="s">
        <v>350</v>
      </c>
      <c r="B135">
        <v>137</v>
      </c>
      <c r="C135">
        <v>146</v>
      </c>
      <c r="D135">
        <v>134</v>
      </c>
      <c r="E135">
        <v>144</v>
      </c>
      <c r="F135">
        <v>94</v>
      </c>
      <c r="G135">
        <v>103</v>
      </c>
      <c r="H135">
        <v>98</v>
      </c>
      <c r="I135">
        <v>119</v>
      </c>
      <c r="J135">
        <v>78</v>
      </c>
      <c r="K135">
        <v>2</v>
      </c>
      <c r="L135">
        <v>69</v>
      </c>
      <c r="M135">
        <v>45</v>
      </c>
    </row>
    <row r="136" spans="1:13" x14ac:dyDescent="0.2">
      <c r="A136" s="10" t="s">
        <v>351</v>
      </c>
      <c r="B136">
        <v>43</v>
      </c>
      <c r="C136">
        <v>44</v>
      </c>
      <c r="D136">
        <v>49</v>
      </c>
      <c r="E136">
        <v>43</v>
      </c>
      <c r="F136">
        <v>45</v>
      </c>
      <c r="G136">
        <v>23</v>
      </c>
      <c r="H136">
        <v>5</v>
      </c>
      <c r="I136">
        <v>1</v>
      </c>
      <c r="J136">
        <v>1</v>
      </c>
      <c r="K136">
        <v>0</v>
      </c>
      <c r="L136">
        <v>0</v>
      </c>
      <c r="M136">
        <v>0</v>
      </c>
    </row>
    <row r="137" spans="1:13" x14ac:dyDescent="0.2">
      <c r="A137" s="10" t="s">
        <v>352</v>
      </c>
      <c r="B137">
        <v>10</v>
      </c>
      <c r="C137">
        <v>9</v>
      </c>
      <c r="D137">
        <v>7</v>
      </c>
      <c r="E137">
        <v>3</v>
      </c>
      <c r="F137">
        <v>8</v>
      </c>
      <c r="G137">
        <v>7</v>
      </c>
      <c r="H137">
        <v>12</v>
      </c>
      <c r="I137">
        <v>14</v>
      </c>
      <c r="J137">
        <v>9</v>
      </c>
      <c r="K137">
        <v>0</v>
      </c>
      <c r="L137">
        <v>15</v>
      </c>
      <c r="M137">
        <v>6</v>
      </c>
    </row>
    <row r="138" spans="1:13" x14ac:dyDescent="0.2">
      <c r="A138" s="10" t="s">
        <v>353</v>
      </c>
      <c r="B138">
        <v>19</v>
      </c>
      <c r="C138">
        <v>12</v>
      </c>
      <c r="D138">
        <v>10</v>
      </c>
      <c r="E138">
        <v>8</v>
      </c>
      <c r="F138">
        <v>13</v>
      </c>
      <c r="G138">
        <v>22</v>
      </c>
      <c r="H138">
        <v>25</v>
      </c>
      <c r="I138">
        <v>13</v>
      </c>
      <c r="J138">
        <v>16</v>
      </c>
      <c r="K138">
        <v>1</v>
      </c>
      <c r="L138">
        <v>20</v>
      </c>
      <c r="M138">
        <v>18</v>
      </c>
    </row>
    <row r="139" spans="1:13" x14ac:dyDescent="0.2">
      <c r="A139" s="10" t="s">
        <v>354</v>
      </c>
      <c r="B139">
        <v>497</v>
      </c>
      <c r="C139">
        <v>496</v>
      </c>
      <c r="D139">
        <v>488</v>
      </c>
      <c r="E139">
        <v>423</v>
      </c>
      <c r="F139">
        <v>408</v>
      </c>
      <c r="G139">
        <v>425</v>
      </c>
      <c r="H139">
        <v>501</v>
      </c>
      <c r="I139">
        <v>444</v>
      </c>
      <c r="J139">
        <v>394</v>
      </c>
      <c r="K139">
        <v>434</v>
      </c>
      <c r="L139">
        <v>521</v>
      </c>
      <c r="M139">
        <v>473</v>
      </c>
    </row>
    <row r="140" spans="1:13" x14ac:dyDescent="0.2">
      <c r="A140" s="10" t="s">
        <v>355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0" t="s">
        <v>356</v>
      </c>
      <c r="B141">
        <v>7</v>
      </c>
      <c r="C141">
        <v>5</v>
      </c>
      <c r="D141">
        <v>9</v>
      </c>
      <c r="E141">
        <v>6</v>
      </c>
      <c r="F141">
        <v>5</v>
      </c>
      <c r="G141">
        <v>3</v>
      </c>
      <c r="H141">
        <v>5</v>
      </c>
      <c r="I141">
        <v>5</v>
      </c>
      <c r="J141">
        <v>0</v>
      </c>
      <c r="K141">
        <v>0</v>
      </c>
      <c r="L141">
        <v>7</v>
      </c>
      <c r="M141">
        <v>5</v>
      </c>
    </row>
    <row r="142" spans="1:13" x14ac:dyDescent="0.2">
      <c r="A142" s="10" t="s">
        <v>357</v>
      </c>
      <c r="B142">
        <v>130</v>
      </c>
      <c r="C142">
        <v>141</v>
      </c>
      <c r="D142">
        <v>114</v>
      </c>
      <c r="E142">
        <v>127</v>
      </c>
      <c r="F142">
        <v>121</v>
      </c>
      <c r="G142">
        <v>130</v>
      </c>
      <c r="H142">
        <v>133</v>
      </c>
      <c r="I142">
        <v>117</v>
      </c>
      <c r="J142">
        <v>100</v>
      </c>
      <c r="K142">
        <v>3</v>
      </c>
      <c r="L142">
        <v>100</v>
      </c>
      <c r="M142">
        <v>92</v>
      </c>
    </row>
    <row r="143" spans="1:13" x14ac:dyDescent="0.2">
      <c r="A143" s="10" t="s">
        <v>358</v>
      </c>
      <c r="B143">
        <v>207</v>
      </c>
      <c r="C143">
        <v>153</v>
      </c>
      <c r="D143">
        <v>115</v>
      </c>
      <c r="E143">
        <v>206</v>
      </c>
      <c r="F143">
        <v>225</v>
      </c>
      <c r="G143">
        <v>149</v>
      </c>
      <c r="H143">
        <v>136</v>
      </c>
      <c r="I143">
        <v>194</v>
      </c>
      <c r="J143">
        <v>198</v>
      </c>
      <c r="K143">
        <v>3</v>
      </c>
      <c r="L143">
        <v>64</v>
      </c>
      <c r="M143">
        <v>23</v>
      </c>
    </row>
    <row r="144" spans="1:13" x14ac:dyDescent="0.2">
      <c r="A144" s="10" t="s">
        <v>359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</row>
    <row r="145" spans="1:13" x14ac:dyDescent="0.2">
      <c r="A145" s="10" t="s">
        <v>360</v>
      </c>
      <c r="B145">
        <v>424</v>
      </c>
      <c r="C145">
        <v>360</v>
      </c>
      <c r="D145">
        <v>356</v>
      </c>
      <c r="E145">
        <v>371</v>
      </c>
      <c r="F145">
        <v>322</v>
      </c>
      <c r="G145">
        <v>308</v>
      </c>
      <c r="H145">
        <v>307</v>
      </c>
      <c r="I145">
        <v>349</v>
      </c>
      <c r="J145">
        <v>323</v>
      </c>
      <c r="K145">
        <v>3</v>
      </c>
      <c r="L145">
        <v>163</v>
      </c>
      <c r="M145">
        <v>213</v>
      </c>
    </row>
    <row r="146" spans="1:13" x14ac:dyDescent="0.2">
      <c r="A146" s="10" t="s">
        <v>361</v>
      </c>
      <c r="B146">
        <v>3</v>
      </c>
      <c r="C146">
        <v>8</v>
      </c>
      <c r="D146">
        <v>15</v>
      </c>
      <c r="E146">
        <v>4</v>
      </c>
      <c r="F146">
        <v>4</v>
      </c>
      <c r="G146">
        <v>7</v>
      </c>
      <c r="H146">
        <v>9</v>
      </c>
      <c r="I146">
        <v>2</v>
      </c>
      <c r="J146">
        <v>2</v>
      </c>
      <c r="K146">
        <v>0</v>
      </c>
      <c r="L146">
        <v>5</v>
      </c>
      <c r="M146">
        <v>4</v>
      </c>
    </row>
    <row r="147" spans="1:13" x14ac:dyDescent="0.2">
      <c r="A147" s="10" t="s">
        <v>362</v>
      </c>
      <c r="B147">
        <v>16</v>
      </c>
      <c r="C147">
        <v>15</v>
      </c>
      <c r="D147">
        <v>11</v>
      </c>
      <c r="E147">
        <v>8</v>
      </c>
      <c r="F147">
        <v>7</v>
      </c>
      <c r="G147">
        <v>10</v>
      </c>
      <c r="H147">
        <v>14</v>
      </c>
      <c r="I147">
        <v>8</v>
      </c>
      <c r="J147">
        <v>6</v>
      </c>
      <c r="K147">
        <v>0</v>
      </c>
      <c r="L147">
        <v>6</v>
      </c>
      <c r="M147">
        <v>4</v>
      </c>
    </row>
    <row r="148" spans="1:13" x14ac:dyDescent="0.2">
      <c r="A148" s="10" t="s">
        <v>363</v>
      </c>
      <c r="B148">
        <v>23</v>
      </c>
      <c r="C148">
        <v>19</v>
      </c>
      <c r="D148">
        <v>3</v>
      </c>
      <c r="E148">
        <v>22</v>
      </c>
      <c r="F148">
        <v>17</v>
      </c>
      <c r="G148">
        <v>13</v>
      </c>
      <c r="H148">
        <v>12</v>
      </c>
      <c r="I148">
        <v>20</v>
      </c>
      <c r="J148">
        <v>17</v>
      </c>
      <c r="K148">
        <v>0</v>
      </c>
      <c r="L148">
        <v>9</v>
      </c>
      <c r="M148">
        <v>6</v>
      </c>
    </row>
    <row r="149" spans="1:13" x14ac:dyDescent="0.2">
      <c r="A149" s="10" t="s">
        <v>364</v>
      </c>
      <c r="B149">
        <v>412</v>
      </c>
      <c r="C149">
        <v>438</v>
      </c>
      <c r="D149">
        <v>397</v>
      </c>
      <c r="E149">
        <v>748</v>
      </c>
      <c r="F149">
        <v>528</v>
      </c>
      <c r="G149">
        <v>576</v>
      </c>
      <c r="H149">
        <v>437</v>
      </c>
      <c r="I149">
        <v>804</v>
      </c>
      <c r="J149">
        <v>454</v>
      </c>
      <c r="K149">
        <v>2</v>
      </c>
      <c r="L149">
        <v>351</v>
      </c>
      <c r="M149">
        <v>317</v>
      </c>
    </row>
    <row r="150" spans="1:13" x14ac:dyDescent="0.2">
      <c r="A150" s="10" t="s">
        <v>365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0" t="s">
        <v>366</v>
      </c>
      <c r="B151">
        <v>13</v>
      </c>
      <c r="C151">
        <v>14</v>
      </c>
      <c r="D151">
        <v>7</v>
      </c>
      <c r="E151">
        <v>12</v>
      </c>
      <c r="F151">
        <v>13</v>
      </c>
      <c r="G151">
        <v>7</v>
      </c>
      <c r="H151">
        <v>3</v>
      </c>
      <c r="I151">
        <v>7</v>
      </c>
      <c r="J151">
        <v>5</v>
      </c>
      <c r="K151">
        <v>0</v>
      </c>
      <c r="L151">
        <v>0</v>
      </c>
      <c r="M151">
        <v>0</v>
      </c>
    </row>
    <row r="152" spans="1:13" x14ac:dyDescent="0.2">
      <c r="A152" s="10" t="s">
        <v>367</v>
      </c>
      <c r="B152">
        <v>4</v>
      </c>
      <c r="C152">
        <v>6</v>
      </c>
      <c r="D152">
        <v>10</v>
      </c>
      <c r="E152">
        <v>7</v>
      </c>
      <c r="F152">
        <v>16</v>
      </c>
      <c r="G152">
        <v>11</v>
      </c>
      <c r="H152">
        <v>16</v>
      </c>
      <c r="I152">
        <v>17</v>
      </c>
      <c r="J152">
        <v>15</v>
      </c>
      <c r="K152">
        <v>0</v>
      </c>
      <c r="L152">
        <v>4</v>
      </c>
      <c r="M152">
        <v>8</v>
      </c>
    </row>
    <row r="153" spans="1:13" x14ac:dyDescent="0.2">
      <c r="A153" s="10" t="s">
        <v>368</v>
      </c>
      <c r="B153">
        <v>0</v>
      </c>
      <c r="C153">
        <v>1</v>
      </c>
      <c r="D153">
        <v>3</v>
      </c>
      <c r="E153">
        <v>0</v>
      </c>
      <c r="F153">
        <v>0</v>
      </c>
      <c r="G153">
        <v>2</v>
      </c>
      <c r="H153">
        <v>1</v>
      </c>
      <c r="I153">
        <v>2</v>
      </c>
      <c r="J153">
        <v>0</v>
      </c>
      <c r="K153">
        <v>0</v>
      </c>
      <c r="L153">
        <v>1</v>
      </c>
      <c r="M153">
        <v>1</v>
      </c>
    </row>
    <row r="154" spans="1:13" x14ac:dyDescent="0.2">
      <c r="A154" s="10" t="s">
        <v>369</v>
      </c>
      <c r="B154">
        <v>9</v>
      </c>
      <c r="C154">
        <v>7</v>
      </c>
      <c r="D154">
        <v>17</v>
      </c>
      <c r="E154">
        <v>12</v>
      </c>
      <c r="F154">
        <v>7</v>
      </c>
      <c r="G154">
        <v>12</v>
      </c>
      <c r="H154">
        <v>12</v>
      </c>
      <c r="I154">
        <v>18</v>
      </c>
      <c r="J154">
        <v>15</v>
      </c>
      <c r="K154">
        <v>0</v>
      </c>
      <c r="L154">
        <v>11</v>
      </c>
      <c r="M154">
        <v>9</v>
      </c>
    </row>
    <row r="155" spans="1:13" x14ac:dyDescent="0.2">
      <c r="A155" s="10" t="s">
        <v>370</v>
      </c>
      <c r="B155">
        <v>44</v>
      </c>
      <c r="C155">
        <v>61</v>
      </c>
      <c r="D155">
        <v>49</v>
      </c>
      <c r="E155">
        <v>58</v>
      </c>
      <c r="F155">
        <v>65</v>
      </c>
      <c r="G155">
        <v>30</v>
      </c>
      <c r="H155">
        <v>29</v>
      </c>
      <c r="I155">
        <v>49</v>
      </c>
      <c r="J155">
        <v>35</v>
      </c>
      <c r="K155">
        <v>0</v>
      </c>
      <c r="L155">
        <v>32</v>
      </c>
      <c r="M155">
        <v>21</v>
      </c>
    </row>
    <row r="156" spans="1:13" x14ac:dyDescent="0.2">
      <c r="A156" s="10" t="s">
        <v>371</v>
      </c>
      <c r="B156">
        <v>42</v>
      </c>
      <c r="C156">
        <v>28</v>
      </c>
      <c r="D156">
        <v>30</v>
      </c>
      <c r="E156">
        <v>15</v>
      </c>
      <c r="F156">
        <v>24</v>
      </c>
      <c r="G156">
        <v>25</v>
      </c>
      <c r="H156">
        <v>25</v>
      </c>
      <c r="I156">
        <v>14</v>
      </c>
      <c r="J156">
        <v>12</v>
      </c>
      <c r="K156">
        <v>0</v>
      </c>
      <c r="L156">
        <v>8</v>
      </c>
      <c r="M156">
        <v>11</v>
      </c>
    </row>
    <row r="157" spans="1:13" x14ac:dyDescent="0.2">
      <c r="A157" s="10" t="s">
        <v>372</v>
      </c>
      <c r="B157">
        <v>148</v>
      </c>
      <c r="C157">
        <v>137</v>
      </c>
      <c r="D157">
        <v>158</v>
      </c>
      <c r="E157">
        <v>161</v>
      </c>
      <c r="F157">
        <v>124</v>
      </c>
      <c r="G157">
        <v>159</v>
      </c>
      <c r="H157">
        <v>149</v>
      </c>
      <c r="I157">
        <v>171</v>
      </c>
      <c r="J157">
        <v>145</v>
      </c>
      <c r="K157">
        <v>1</v>
      </c>
      <c r="L157">
        <v>155</v>
      </c>
      <c r="M157">
        <v>133</v>
      </c>
    </row>
    <row r="158" spans="1:13" x14ac:dyDescent="0.2">
      <c r="A158" s="10" t="s">
        <v>373</v>
      </c>
      <c r="B158">
        <v>28</v>
      </c>
      <c r="C158">
        <v>27</v>
      </c>
      <c r="D158">
        <v>30</v>
      </c>
      <c r="E158">
        <v>34</v>
      </c>
      <c r="F158">
        <v>30</v>
      </c>
      <c r="G158">
        <v>31</v>
      </c>
      <c r="H158">
        <v>37</v>
      </c>
      <c r="I158">
        <v>37</v>
      </c>
      <c r="J158">
        <v>29</v>
      </c>
      <c r="K158">
        <v>0</v>
      </c>
      <c r="L158">
        <v>10</v>
      </c>
      <c r="M158">
        <v>15</v>
      </c>
    </row>
    <row r="159" spans="1:13" x14ac:dyDescent="0.2">
      <c r="A159" s="10" t="s">
        <v>374</v>
      </c>
      <c r="B159">
        <v>38</v>
      </c>
      <c r="C159">
        <v>32</v>
      </c>
      <c r="D159">
        <v>55</v>
      </c>
      <c r="E159">
        <v>41</v>
      </c>
      <c r="F159">
        <v>36</v>
      </c>
      <c r="G159">
        <v>57</v>
      </c>
      <c r="H159">
        <v>46</v>
      </c>
      <c r="I159">
        <v>48</v>
      </c>
      <c r="J159">
        <v>36</v>
      </c>
      <c r="K159">
        <v>1</v>
      </c>
      <c r="L159">
        <v>32</v>
      </c>
      <c r="M159">
        <v>43</v>
      </c>
    </row>
    <row r="160" spans="1:13" x14ac:dyDescent="0.2">
      <c r="A160" s="10" t="s">
        <v>375</v>
      </c>
      <c r="B160">
        <v>57</v>
      </c>
      <c r="C160">
        <v>50</v>
      </c>
      <c r="D160">
        <v>44</v>
      </c>
      <c r="E160">
        <v>35</v>
      </c>
      <c r="F160">
        <v>28</v>
      </c>
      <c r="G160">
        <v>21</v>
      </c>
      <c r="H160">
        <v>36</v>
      </c>
      <c r="I160">
        <v>25</v>
      </c>
      <c r="J160">
        <v>33</v>
      </c>
      <c r="K160">
        <v>1</v>
      </c>
      <c r="L160">
        <v>17</v>
      </c>
      <c r="M160">
        <v>10</v>
      </c>
    </row>
    <row r="161" spans="1:13" x14ac:dyDescent="0.2">
      <c r="A161" s="10" t="s">
        <v>376</v>
      </c>
      <c r="B161">
        <v>81</v>
      </c>
      <c r="C161">
        <v>103</v>
      </c>
      <c r="D161">
        <v>98</v>
      </c>
      <c r="E161">
        <v>81</v>
      </c>
      <c r="F161">
        <v>59</v>
      </c>
      <c r="G161">
        <v>66</v>
      </c>
      <c r="H161">
        <v>63</v>
      </c>
      <c r="I161">
        <v>70</v>
      </c>
      <c r="J161">
        <v>67</v>
      </c>
      <c r="K161">
        <v>0</v>
      </c>
      <c r="L161">
        <v>48</v>
      </c>
      <c r="M161">
        <v>59</v>
      </c>
    </row>
    <row r="162" spans="1:13" x14ac:dyDescent="0.2">
      <c r="A162" s="10" t="s">
        <v>377</v>
      </c>
      <c r="B162">
        <v>3</v>
      </c>
      <c r="C162">
        <v>3</v>
      </c>
      <c r="D162">
        <v>4</v>
      </c>
      <c r="E162">
        <v>2</v>
      </c>
      <c r="F162">
        <v>2</v>
      </c>
      <c r="G162">
        <v>1</v>
      </c>
      <c r="H162">
        <v>3</v>
      </c>
      <c r="I162">
        <v>4</v>
      </c>
      <c r="J162">
        <v>1</v>
      </c>
      <c r="K162">
        <v>0</v>
      </c>
      <c r="L162">
        <v>2</v>
      </c>
      <c r="M162">
        <v>3</v>
      </c>
    </row>
    <row r="163" spans="1:13" x14ac:dyDescent="0.2">
      <c r="A163" s="10" t="s">
        <v>378</v>
      </c>
      <c r="B163">
        <v>137</v>
      </c>
      <c r="C163">
        <v>140</v>
      </c>
      <c r="D163">
        <v>107</v>
      </c>
      <c r="E163">
        <v>115</v>
      </c>
      <c r="F163">
        <v>128</v>
      </c>
      <c r="G163">
        <v>122</v>
      </c>
      <c r="H163">
        <v>139</v>
      </c>
      <c r="I163">
        <v>151</v>
      </c>
      <c r="J163">
        <v>97</v>
      </c>
      <c r="K163">
        <v>7</v>
      </c>
      <c r="L163">
        <v>45</v>
      </c>
      <c r="M163">
        <v>50</v>
      </c>
    </row>
    <row r="164" spans="1:13" x14ac:dyDescent="0.2">
      <c r="A164" s="10" t="s">
        <v>379</v>
      </c>
      <c r="B164">
        <v>39</v>
      </c>
      <c r="C164">
        <v>36</v>
      </c>
      <c r="D164">
        <v>32</v>
      </c>
      <c r="E164">
        <v>39</v>
      </c>
      <c r="F164">
        <v>30</v>
      </c>
      <c r="G164">
        <v>28</v>
      </c>
      <c r="H164">
        <v>36</v>
      </c>
      <c r="I164">
        <v>35</v>
      </c>
      <c r="J164">
        <v>22</v>
      </c>
      <c r="K164">
        <v>0</v>
      </c>
      <c r="L164">
        <v>17</v>
      </c>
      <c r="M164">
        <v>10</v>
      </c>
    </row>
    <row r="165" spans="1:13" x14ac:dyDescent="0.2">
      <c r="A165" s="10" t="s">
        <v>380</v>
      </c>
      <c r="B165">
        <v>1</v>
      </c>
      <c r="C165">
        <v>3</v>
      </c>
      <c r="D165">
        <v>0</v>
      </c>
      <c r="E165">
        <v>2</v>
      </c>
      <c r="F165">
        <v>1</v>
      </c>
      <c r="G165">
        <v>1</v>
      </c>
      <c r="H165">
        <v>2</v>
      </c>
      <c r="I165">
        <v>1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10" t="s">
        <v>381</v>
      </c>
      <c r="B166">
        <v>13</v>
      </c>
      <c r="C166">
        <v>14</v>
      </c>
      <c r="D166">
        <v>15</v>
      </c>
      <c r="E166">
        <v>20</v>
      </c>
      <c r="F166">
        <v>15</v>
      </c>
      <c r="G166">
        <v>15</v>
      </c>
      <c r="H166">
        <v>10</v>
      </c>
      <c r="I166">
        <v>14</v>
      </c>
      <c r="J166">
        <v>6</v>
      </c>
      <c r="K166">
        <v>1</v>
      </c>
      <c r="L166">
        <v>2</v>
      </c>
      <c r="M166">
        <v>8</v>
      </c>
    </row>
    <row r="167" spans="1:13" x14ac:dyDescent="0.2">
      <c r="A167" s="10" t="s">
        <v>382</v>
      </c>
      <c r="B167">
        <v>348</v>
      </c>
      <c r="C167">
        <v>349</v>
      </c>
      <c r="D167">
        <v>379</v>
      </c>
      <c r="E167">
        <v>324</v>
      </c>
      <c r="F167">
        <v>212</v>
      </c>
      <c r="G167">
        <v>224</v>
      </c>
      <c r="H167">
        <v>219</v>
      </c>
      <c r="I167">
        <v>260</v>
      </c>
      <c r="J167">
        <v>221</v>
      </c>
      <c r="K167">
        <v>0</v>
      </c>
      <c r="L167">
        <v>124</v>
      </c>
      <c r="M167">
        <v>121</v>
      </c>
    </row>
    <row r="168" spans="1:13" x14ac:dyDescent="0.2">
      <c r="A168" s="10" t="s">
        <v>383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2">
      <c r="A169" s="10" t="s">
        <v>384</v>
      </c>
      <c r="B169">
        <v>290</v>
      </c>
      <c r="C169">
        <v>271</v>
      </c>
      <c r="D169">
        <v>249</v>
      </c>
      <c r="E169">
        <v>296</v>
      </c>
      <c r="F169">
        <v>281</v>
      </c>
      <c r="G169">
        <v>246</v>
      </c>
      <c r="H169">
        <v>272</v>
      </c>
      <c r="I169">
        <v>308</v>
      </c>
      <c r="J169">
        <v>231</v>
      </c>
      <c r="K169">
        <v>0</v>
      </c>
      <c r="L169">
        <v>130</v>
      </c>
      <c r="M169">
        <v>75</v>
      </c>
    </row>
    <row r="170" spans="1:13" x14ac:dyDescent="0.2">
      <c r="A170" s="10" t="s">
        <v>385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0"/>
  <sheetViews>
    <sheetView workbookViewId="0">
      <selection activeCell="B70" sqref="B70"/>
    </sheetView>
  </sheetViews>
  <sheetFormatPr baseColWidth="10" defaultColWidth="8.83203125" defaultRowHeight="15" x14ac:dyDescent="0.2"/>
  <cols>
    <col min="2" max="2" width="69.5" customWidth="1"/>
  </cols>
  <sheetData>
    <row r="1" spans="1:14" x14ac:dyDescent="0.2">
      <c r="A1" s="11" t="s">
        <v>386</v>
      </c>
      <c r="B1" s="11" t="s">
        <v>387</v>
      </c>
      <c r="C1" s="11">
        <v>0</v>
      </c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</row>
    <row r="2" spans="1:14" x14ac:dyDescent="0.2">
      <c r="A2" t="s">
        <v>48</v>
      </c>
      <c r="B2" t="s">
        <v>295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49</v>
      </c>
      <c r="B3" t="s">
        <v>347</v>
      </c>
      <c r="C3">
        <v>4</v>
      </c>
      <c r="D3">
        <v>1</v>
      </c>
      <c r="E3">
        <v>1</v>
      </c>
      <c r="F3">
        <v>3</v>
      </c>
      <c r="G3">
        <v>1</v>
      </c>
      <c r="H3">
        <v>1</v>
      </c>
      <c r="I3">
        <v>1</v>
      </c>
      <c r="J3">
        <v>2</v>
      </c>
      <c r="K3">
        <v>2</v>
      </c>
      <c r="L3">
        <v>0</v>
      </c>
      <c r="M3">
        <v>1</v>
      </c>
      <c r="N3">
        <v>0</v>
      </c>
    </row>
    <row r="4" spans="1:14" x14ac:dyDescent="0.2">
      <c r="A4" t="s">
        <v>50</v>
      </c>
      <c r="B4" t="s">
        <v>223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2</v>
      </c>
      <c r="J4">
        <v>1</v>
      </c>
      <c r="K4">
        <v>0</v>
      </c>
      <c r="L4">
        <v>0</v>
      </c>
      <c r="M4">
        <v>0</v>
      </c>
      <c r="N4">
        <v>1</v>
      </c>
    </row>
    <row r="5" spans="1:14" x14ac:dyDescent="0.2">
      <c r="A5" t="s">
        <v>51</v>
      </c>
      <c r="B5" t="s">
        <v>220</v>
      </c>
      <c r="C5">
        <v>1</v>
      </c>
      <c r="D5">
        <v>2</v>
      </c>
      <c r="E5">
        <v>1</v>
      </c>
      <c r="F5">
        <v>1</v>
      </c>
      <c r="G5">
        <v>3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">
      <c r="A6" t="s">
        <v>52</v>
      </c>
      <c r="B6" t="s">
        <v>263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">
      <c r="A7" t="s">
        <v>53</v>
      </c>
      <c r="B7" t="s">
        <v>262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">
      <c r="A8" t="s">
        <v>54</v>
      </c>
      <c r="B8" t="s">
        <v>264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2">
      <c r="A9" t="s">
        <v>55</v>
      </c>
      <c r="B9" t="s">
        <v>261</v>
      </c>
      <c r="C9">
        <v>1</v>
      </c>
      <c r="D9">
        <v>0</v>
      </c>
      <c r="E9">
        <v>2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</row>
    <row r="10" spans="1:14" x14ac:dyDescent="0.2">
      <c r="A10" t="s">
        <v>56</v>
      </c>
      <c r="B10" t="s">
        <v>355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t="s">
        <v>57</v>
      </c>
      <c r="B11" t="s">
        <v>224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t="s">
        <v>58</v>
      </c>
      <c r="B12" t="s">
        <v>298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t="s">
        <v>59</v>
      </c>
      <c r="B13" t="s">
        <v>265</v>
      </c>
      <c r="C13">
        <v>0</v>
      </c>
      <c r="D13">
        <v>1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60</v>
      </c>
      <c r="B14" t="s">
        <v>294</v>
      </c>
      <c r="C14">
        <v>60</v>
      </c>
      <c r="D14">
        <v>41</v>
      </c>
      <c r="E14">
        <v>39</v>
      </c>
      <c r="F14">
        <v>37</v>
      </c>
      <c r="G14">
        <v>41</v>
      </c>
      <c r="H14">
        <v>32</v>
      </c>
      <c r="I14">
        <v>37</v>
      </c>
      <c r="J14">
        <v>37</v>
      </c>
      <c r="K14">
        <v>38</v>
      </c>
      <c r="L14">
        <v>0</v>
      </c>
      <c r="M14">
        <v>36</v>
      </c>
      <c r="N14">
        <v>18</v>
      </c>
    </row>
    <row r="15" spans="1:14" x14ac:dyDescent="0.2">
      <c r="A15" t="s">
        <v>61</v>
      </c>
      <c r="B15" t="s">
        <v>293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">
      <c r="A16" t="s">
        <v>62</v>
      </c>
      <c r="B16" t="s">
        <v>292</v>
      </c>
      <c r="C16">
        <v>201</v>
      </c>
      <c r="D16">
        <v>210</v>
      </c>
      <c r="E16">
        <v>215</v>
      </c>
      <c r="F16">
        <v>216</v>
      </c>
      <c r="G16">
        <v>204</v>
      </c>
      <c r="H16">
        <v>207</v>
      </c>
      <c r="I16">
        <v>207</v>
      </c>
      <c r="J16">
        <v>221</v>
      </c>
      <c r="K16">
        <v>202</v>
      </c>
      <c r="L16">
        <v>2</v>
      </c>
      <c r="M16">
        <v>189</v>
      </c>
      <c r="N16">
        <v>113</v>
      </c>
    </row>
    <row r="17" spans="1:14" x14ac:dyDescent="0.2">
      <c r="A17" t="s">
        <v>63</v>
      </c>
      <c r="B17" t="s">
        <v>280</v>
      </c>
      <c r="C17">
        <v>195</v>
      </c>
      <c r="D17">
        <v>183</v>
      </c>
      <c r="E17">
        <v>197</v>
      </c>
      <c r="F17">
        <v>201</v>
      </c>
      <c r="G17">
        <v>191</v>
      </c>
      <c r="H17">
        <v>176</v>
      </c>
      <c r="I17">
        <v>158</v>
      </c>
      <c r="J17">
        <v>177</v>
      </c>
      <c r="K17">
        <v>155</v>
      </c>
      <c r="L17">
        <v>1</v>
      </c>
      <c r="M17">
        <v>119</v>
      </c>
      <c r="N17">
        <v>132</v>
      </c>
    </row>
    <row r="18" spans="1:14" x14ac:dyDescent="0.2">
      <c r="A18" t="s">
        <v>64</v>
      </c>
      <c r="B18" t="s">
        <v>306</v>
      </c>
      <c r="C18">
        <v>9</v>
      </c>
      <c r="D18">
        <v>13</v>
      </c>
      <c r="E18">
        <v>14</v>
      </c>
      <c r="F18">
        <v>13</v>
      </c>
      <c r="G18">
        <v>12</v>
      </c>
      <c r="H18">
        <v>16</v>
      </c>
      <c r="I18">
        <v>19</v>
      </c>
      <c r="J18">
        <v>10</v>
      </c>
      <c r="K18">
        <v>8</v>
      </c>
      <c r="L18">
        <v>0</v>
      </c>
      <c r="M18">
        <v>11</v>
      </c>
      <c r="N18">
        <v>16</v>
      </c>
    </row>
    <row r="19" spans="1:14" x14ac:dyDescent="0.2">
      <c r="A19" t="s">
        <v>65</v>
      </c>
      <c r="B19" t="s">
        <v>248</v>
      </c>
      <c r="C19">
        <v>5</v>
      </c>
      <c r="D19">
        <v>3</v>
      </c>
      <c r="E19">
        <v>3</v>
      </c>
      <c r="F19">
        <v>2</v>
      </c>
      <c r="G19">
        <v>2</v>
      </c>
      <c r="H19">
        <v>2</v>
      </c>
      <c r="I19">
        <v>4</v>
      </c>
      <c r="J19">
        <v>1</v>
      </c>
      <c r="K19">
        <v>4</v>
      </c>
      <c r="L19">
        <v>0</v>
      </c>
      <c r="M19">
        <v>0</v>
      </c>
      <c r="N19">
        <v>2</v>
      </c>
    </row>
    <row r="20" spans="1:14" x14ac:dyDescent="0.2">
      <c r="A20" t="s">
        <v>66</v>
      </c>
      <c r="B20" t="s">
        <v>266</v>
      </c>
      <c r="C20">
        <v>1</v>
      </c>
      <c r="D20">
        <v>1</v>
      </c>
      <c r="E20">
        <v>0</v>
      </c>
      <c r="F20">
        <v>1</v>
      </c>
      <c r="G20">
        <v>0</v>
      </c>
      <c r="H20">
        <v>2</v>
      </c>
      <c r="I20">
        <v>2</v>
      </c>
      <c r="J20">
        <v>3</v>
      </c>
      <c r="K20">
        <v>5</v>
      </c>
      <c r="L20">
        <v>0</v>
      </c>
      <c r="M20">
        <v>0</v>
      </c>
      <c r="N20">
        <v>0</v>
      </c>
    </row>
    <row r="21" spans="1:14" x14ac:dyDescent="0.2">
      <c r="A21" t="s">
        <v>67</v>
      </c>
      <c r="B21" t="s">
        <v>249</v>
      </c>
      <c r="C21">
        <v>8</v>
      </c>
      <c r="D21">
        <v>4</v>
      </c>
      <c r="E21">
        <v>3</v>
      </c>
      <c r="F21">
        <v>5</v>
      </c>
      <c r="G21">
        <v>3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1</v>
      </c>
    </row>
    <row r="22" spans="1:14" x14ac:dyDescent="0.2">
      <c r="A22" t="s">
        <v>68</v>
      </c>
      <c r="B22" t="s">
        <v>314</v>
      </c>
      <c r="C22">
        <v>8</v>
      </c>
      <c r="D22">
        <v>16</v>
      </c>
      <c r="E22">
        <v>15</v>
      </c>
      <c r="F22">
        <v>14</v>
      </c>
      <c r="G22">
        <v>12</v>
      </c>
      <c r="H22">
        <v>4</v>
      </c>
      <c r="I22">
        <v>7</v>
      </c>
      <c r="J22">
        <v>6</v>
      </c>
      <c r="K22">
        <v>2</v>
      </c>
      <c r="L22">
        <v>0</v>
      </c>
      <c r="M22">
        <v>3</v>
      </c>
      <c r="N22">
        <v>1</v>
      </c>
    </row>
    <row r="23" spans="1:14" x14ac:dyDescent="0.2">
      <c r="A23" t="s">
        <v>69</v>
      </c>
      <c r="B23" t="s">
        <v>238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2</v>
      </c>
    </row>
    <row r="24" spans="1:14" x14ac:dyDescent="0.2">
      <c r="A24" t="s">
        <v>70</v>
      </c>
      <c r="B24" t="s">
        <v>278</v>
      </c>
      <c r="C24">
        <v>6</v>
      </c>
      <c r="D24">
        <v>4</v>
      </c>
      <c r="E24">
        <v>2</v>
      </c>
      <c r="F24">
        <v>3</v>
      </c>
      <c r="G24">
        <v>0</v>
      </c>
      <c r="H24">
        <v>3</v>
      </c>
      <c r="I24">
        <v>2</v>
      </c>
      <c r="J24">
        <v>1</v>
      </c>
      <c r="K24">
        <v>1</v>
      </c>
      <c r="L24">
        <v>0</v>
      </c>
      <c r="M24">
        <v>3</v>
      </c>
      <c r="N24">
        <v>0</v>
      </c>
    </row>
    <row r="25" spans="1:14" x14ac:dyDescent="0.2">
      <c r="A25" t="s">
        <v>71</v>
      </c>
      <c r="B25" t="s">
        <v>379</v>
      </c>
      <c r="C25">
        <v>39</v>
      </c>
      <c r="D25">
        <v>36</v>
      </c>
      <c r="E25">
        <v>32</v>
      </c>
      <c r="F25">
        <v>39</v>
      </c>
      <c r="G25">
        <v>30</v>
      </c>
      <c r="H25">
        <v>28</v>
      </c>
      <c r="I25">
        <v>36</v>
      </c>
      <c r="J25">
        <v>35</v>
      </c>
      <c r="K25">
        <v>22</v>
      </c>
      <c r="L25">
        <v>0</v>
      </c>
      <c r="M25">
        <v>17</v>
      </c>
      <c r="N25">
        <v>10</v>
      </c>
    </row>
    <row r="26" spans="1:14" x14ac:dyDescent="0.2">
      <c r="A26" t="s">
        <v>72</v>
      </c>
      <c r="B26" t="s">
        <v>384</v>
      </c>
      <c r="C26">
        <v>290</v>
      </c>
      <c r="D26">
        <v>271</v>
      </c>
      <c r="E26">
        <v>249</v>
      </c>
      <c r="F26">
        <v>296</v>
      </c>
      <c r="G26">
        <v>281</v>
      </c>
      <c r="H26">
        <v>246</v>
      </c>
      <c r="I26">
        <v>272</v>
      </c>
      <c r="J26">
        <v>308</v>
      </c>
      <c r="K26">
        <v>231</v>
      </c>
      <c r="L26">
        <v>0</v>
      </c>
      <c r="M26">
        <v>130</v>
      </c>
      <c r="N26">
        <v>75</v>
      </c>
    </row>
    <row r="27" spans="1:14" x14ac:dyDescent="0.2">
      <c r="A27" t="s">
        <v>73</v>
      </c>
      <c r="B27" t="s">
        <v>321</v>
      </c>
      <c r="C27">
        <v>5</v>
      </c>
      <c r="D27">
        <v>7</v>
      </c>
      <c r="E27">
        <v>3</v>
      </c>
      <c r="F27">
        <v>7</v>
      </c>
      <c r="G27">
        <v>4</v>
      </c>
      <c r="H27">
        <v>8</v>
      </c>
      <c r="I27">
        <v>4</v>
      </c>
      <c r="J27">
        <v>8</v>
      </c>
      <c r="K27">
        <v>4</v>
      </c>
      <c r="L27">
        <v>0</v>
      </c>
      <c r="M27">
        <v>2</v>
      </c>
      <c r="N27">
        <v>1</v>
      </c>
    </row>
    <row r="28" spans="1:14" x14ac:dyDescent="0.2">
      <c r="A28" t="s">
        <v>74</v>
      </c>
      <c r="B28" t="s">
        <v>307</v>
      </c>
      <c r="C28">
        <v>1</v>
      </c>
      <c r="D28">
        <v>2</v>
      </c>
      <c r="E28">
        <v>3</v>
      </c>
      <c r="F28">
        <v>3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t="s">
        <v>75</v>
      </c>
      <c r="B29" t="s">
        <v>318</v>
      </c>
      <c r="C29">
        <v>5</v>
      </c>
      <c r="D29">
        <v>9</v>
      </c>
      <c r="E29">
        <v>6</v>
      </c>
      <c r="F29">
        <v>9</v>
      </c>
      <c r="G29">
        <v>4</v>
      </c>
      <c r="H29">
        <v>4</v>
      </c>
      <c r="I29">
        <v>4</v>
      </c>
      <c r="J29">
        <v>5</v>
      </c>
      <c r="K29">
        <v>3</v>
      </c>
      <c r="L29">
        <v>0</v>
      </c>
      <c r="M29">
        <v>1</v>
      </c>
      <c r="N29">
        <v>2</v>
      </c>
    </row>
    <row r="30" spans="1:14" x14ac:dyDescent="0.2">
      <c r="A30" t="s">
        <v>76</v>
      </c>
      <c r="B30" t="s">
        <v>308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t="s">
        <v>77</v>
      </c>
      <c r="B31" t="s">
        <v>319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t="s">
        <v>78</v>
      </c>
      <c r="B32" t="s">
        <v>385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79</v>
      </c>
      <c r="B33" t="s">
        <v>301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t="s">
        <v>80</v>
      </c>
      <c r="B34" t="s">
        <v>322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81</v>
      </c>
      <c r="B35" t="s">
        <v>286</v>
      </c>
      <c r="C35">
        <v>29</v>
      </c>
      <c r="D35">
        <v>30</v>
      </c>
      <c r="E35">
        <v>23</v>
      </c>
      <c r="F35">
        <v>32</v>
      </c>
      <c r="G35">
        <v>13</v>
      </c>
      <c r="H35">
        <v>20</v>
      </c>
      <c r="I35">
        <v>18</v>
      </c>
      <c r="J35">
        <v>17</v>
      </c>
      <c r="K35">
        <v>14</v>
      </c>
      <c r="L35">
        <v>0</v>
      </c>
      <c r="M35">
        <v>12</v>
      </c>
      <c r="N35">
        <v>8</v>
      </c>
    </row>
    <row r="36" spans="1:14" x14ac:dyDescent="0.2">
      <c r="A36" t="s">
        <v>82</v>
      </c>
      <c r="B36" t="s">
        <v>328</v>
      </c>
      <c r="C36">
        <v>6</v>
      </c>
      <c r="D36">
        <v>5</v>
      </c>
      <c r="E36">
        <v>4</v>
      </c>
      <c r="F36">
        <v>1</v>
      </c>
      <c r="G36">
        <v>3</v>
      </c>
      <c r="H36">
        <v>11</v>
      </c>
      <c r="I36">
        <v>8</v>
      </c>
      <c r="J36">
        <v>4</v>
      </c>
      <c r="K36">
        <v>3</v>
      </c>
      <c r="L36">
        <v>0</v>
      </c>
      <c r="M36">
        <v>4</v>
      </c>
      <c r="N36">
        <v>4</v>
      </c>
    </row>
    <row r="37" spans="1:14" x14ac:dyDescent="0.2">
      <c r="A37" t="s">
        <v>83</v>
      </c>
      <c r="B37" t="s">
        <v>282</v>
      </c>
      <c r="C37">
        <v>21</v>
      </c>
      <c r="D37">
        <v>36</v>
      </c>
      <c r="E37">
        <v>21</v>
      </c>
      <c r="F37">
        <v>26</v>
      </c>
      <c r="G37">
        <v>31</v>
      </c>
      <c r="H37">
        <v>32</v>
      </c>
      <c r="I37">
        <v>29</v>
      </c>
      <c r="J37">
        <v>39</v>
      </c>
      <c r="K37">
        <v>18</v>
      </c>
      <c r="L37">
        <v>0</v>
      </c>
      <c r="M37">
        <v>8</v>
      </c>
      <c r="N37">
        <v>9</v>
      </c>
    </row>
    <row r="38" spans="1:14" x14ac:dyDescent="0.2">
      <c r="A38" t="s">
        <v>84</v>
      </c>
      <c r="B38" t="s">
        <v>226</v>
      </c>
      <c r="C38">
        <v>3</v>
      </c>
      <c r="D38">
        <v>0</v>
      </c>
      <c r="E38">
        <v>2</v>
      </c>
      <c r="F38">
        <v>1</v>
      </c>
      <c r="G38">
        <v>3</v>
      </c>
      <c r="H38">
        <v>0</v>
      </c>
      <c r="I38">
        <v>3</v>
      </c>
      <c r="J38">
        <v>1</v>
      </c>
      <c r="K38">
        <v>0</v>
      </c>
      <c r="L38">
        <v>0</v>
      </c>
      <c r="M38">
        <v>1</v>
      </c>
      <c r="N38">
        <v>0</v>
      </c>
    </row>
    <row r="39" spans="1:14" x14ac:dyDescent="0.2">
      <c r="A39" t="s">
        <v>85</v>
      </c>
      <c r="B39" t="s">
        <v>276</v>
      </c>
      <c r="C39">
        <v>90</v>
      </c>
      <c r="D39">
        <v>120</v>
      </c>
      <c r="E39">
        <v>108</v>
      </c>
      <c r="F39">
        <v>134</v>
      </c>
      <c r="G39">
        <v>96</v>
      </c>
      <c r="H39">
        <v>128</v>
      </c>
      <c r="I39">
        <v>80</v>
      </c>
      <c r="J39">
        <v>131</v>
      </c>
      <c r="K39">
        <v>71</v>
      </c>
      <c r="L39">
        <v>2</v>
      </c>
      <c r="M39">
        <v>94</v>
      </c>
      <c r="N39">
        <v>60</v>
      </c>
    </row>
    <row r="40" spans="1:14" x14ac:dyDescent="0.2">
      <c r="A40" t="s">
        <v>86</v>
      </c>
      <c r="B40" t="s">
        <v>283</v>
      </c>
      <c r="C40">
        <v>39</v>
      </c>
      <c r="D40">
        <v>54</v>
      </c>
      <c r="E40">
        <v>42</v>
      </c>
      <c r="F40">
        <v>66</v>
      </c>
      <c r="G40">
        <v>96</v>
      </c>
      <c r="H40">
        <v>101</v>
      </c>
      <c r="I40">
        <v>145</v>
      </c>
      <c r="J40">
        <v>155</v>
      </c>
      <c r="K40">
        <v>122</v>
      </c>
      <c r="L40">
        <v>5</v>
      </c>
      <c r="M40">
        <v>41</v>
      </c>
      <c r="N40">
        <v>49</v>
      </c>
    </row>
    <row r="41" spans="1:14" x14ac:dyDescent="0.2">
      <c r="A41" t="s">
        <v>87</v>
      </c>
      <c r="B41" t="s">
        <v>317</v>
      </c>
      <c r="C41">
        <v>71</v>
      </c>
      <c r="D41">
        <v>70</v>
      </c>
      <c r="E41">
        <v>107</v>
      </c>
      <c r="F41">
        <v>107</v>
      </c>
      <c r="G41">
        <v>120</v>
      </c>
      <c r="H41">
        <v>75</v>
      </c>
      <c r="I41">
        <v>104</v>
      </c>
      <c r="J41">
        <v>86</v>
      </c>
      <c r="K41">
        <v>88</v>
      </c>
      <c r="L41">
        <v>1</v>
      </c>
      <c r="M41">
        <v>45</v>
      </c>
      <c r="N41">
        <v>38</v>
      </c>
    </row>
    <row r="42" spans="1:14" x14ac:dyDescent="0.2">
      <c r="A42" t="s">
        <v>88</v>
      </c>
      <c r="B42" t="s">
        <v>313</v>
      </c>
      <c r="C42">
        <v>16</v>
      </c>
      <c r="D42">
        <v>15</v>
      </c>
      <c r="E42">
        <v>20</v>
      </c>
      <c r="F42">
        <v>18</v>
      </c>
      <c r="G42">
        <v>19</v>
      </c>
      <c r="H42">
        <v>22</v>
      </c>
      <c r="I42">
        <v>11</v>
      </c>
      <c r="J42">
        <v>15</v>
      </c>
      <c r="K42">
        <v>9</v>
      </c>
      <c r="L42">
        <v>0</v>
      </c>
      <c r="M42">
        <v>5</v>
      </c>
      <c r="N42">
        <v>6</v>
      </c>
    </row>
    <row r="43" spans="1:14" x14ac:dyDescent="0.2">
      <c r="A43" t="s">
        <v>89</v>
      </c>
      <c r="B43" t="s">
        <v>369</v>
      </c>
      <c r="C43">
        <v>9</v>
      </c>
      <c r="D43">
        <v>7</v>
      </c>
      <c r="E43">
        <v>17</v>
      </c>
      <c r="F43">
        <v>12</v>
      </c>
      <c r="G43">
        <v>7</v>
      </c>
      <c r="H43">
        <v>12</v>
      </c>
      <c r="I43">
        <v>12</v>
      </c>
      <c r="J43">
        <v>18</v>
      </c>
      <c r="K43">
        <v>15</v>
      </c>
      <c r="L43">
        <v>0</v>
      </c>
      <c r="M43">
        <v>11</v>
      </c>
      <c r="N43">
        <v>9</v>
      </c>
    </row>
    <row r="44" spans="1:14" x14ac:dyDescent="0.2">
      <c r="A44" t="s">
        <v>90</v>
      </c>
      <c r="B44" t="s">
        <v>383</v>
      </c>
      <c r="C44">
        <v>0</v>
      </c>
      <c r="D44">
        <v>1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 x14ac:dyDescent="0.2">
      <c r="A45" t="s">
        <v>91</v>
      </c>
      <c r="B45" t="s">
        <v>239</v>
      </c>
      <c r="C45">
        <v>56</v>
      </c>
      <c r="D45">
        <v>39</v>
      </c>
      <c r="E45">
        <v>35</v>
      </c>
      <c r="F45">
        <v>52</v>
      </c>
      <c r="G45">
        <v>53</v>
      </c>
      <c r="H45">
        <v>47</v>
      </c>
      <c r="I45">
        <v>34</v>
      </c>
      <c r="J45">
        <v>51</v>
      </c>
      <c r="K45">
        <v>31</v>
      </c>
      <c r="L45">
        <v>1</v>
      </c>
      <c r="M45">
        <v>61</v>
      </c>
      <c r="N45">
        <v>48</v>
      </c>
    </row>
    <row r="46" spans="1:14" x14ac:dyDescent="0.2">
      <c r="A46" t="s">
        <v>92</v>
      </c>
      <c r="B46" t="s">
        <v>371</v>
      </c>
      <c r="C46">
        <v>42</v>
      </c>
      <c r="D46">
        <v>28</v>
      </c>
      <c r="E46">
        <v>30</v>
      </c>
      <c r="F46">
        <v>15</v>
      </c>
      <c r="G46">
        <v>24</v>
      </c>
      <c r="H46">
        <v>25</v>
      </c>
      <c r="I46">
        <v>25</v>
      </c>
      <c r="J46">
        <v>14</v>
      </c>
      <c r="K46">
        <v>12</v>
      </c>
      <c r="L46">
        <v>0</v>
      </c>
      <c r="M46">
        <v>8</v>
      </c>
      <c r="N46">
        <v>11</v>
      </c>
    </row>
    <row r="47" spans="1:14" x14ac:dyDescent="0.2">
      <c r="A47" t="s">
        <v>93</v>
      </c>
      <c r="B47" t="s">
        <v>363</v>
      </c>
      <c r="C47">
        <v>23</v>
      </c>
      <c r="D47">
        <v>19</v>
      </c>
      <c r="E47">
        <v>3</v>
      </c>
      <c r="F47">
        <v>22</v>
      </c>
      <c r="G47">
        <v>17</v>
      </c>
      <c r="H47">
        <v>13</v>
      </c>
      <c r="I47">
        <v>12</v>
      </c>
      <c r="J47">
        <v>20</v>
      </c>
      <c r="K47">
        <v>17</v>
      </c>
      <c r="L47">
        <v>0</v>
      </c>
      <c r="M47">
        <v>9</v>
      </c>
      <c r="N47">
        <v>6</v>
      </c>
    </row>
    <row r="48" spans="1:14" x14ac:dyDescent="0.2">
      <c r="A48" t="s">
        <v>94</v>
      </c>
      <c r="B48" t="s">
        <v>374</v>
      </c>
      <c r="C48">
        <v>38</v>
      </c>
      <c r="D48">
        <v>32</v>
      </c>
      <c r="E48">
        <v>55</v>
      </c>
      <c r="F48">
        <v>41</v>
      </c>
      <c r="G48">
        <v>36</v>
      </c>
      <c r="H48">
        <v>57</v>
      </c>
      <c r="I48">
        <v>46</v>
      </c>
      <c r="J48">
        <v>48</v>
      </c>
      <c r="K48">
        <v>36</v>
      </c>
      <c r="L48">
        <v>1</v>
      </c>
      <c r="M48">
        <v>32</v>
      </c>
      <c r="N48">
        <v>43</v>
      </c>
    </row>
    <row r="49" spans="1:14" x14ac:dyDescent="0.2">
      <c r="A49" t="s">
        <v>95</v>
      </c>
      <c r="B49" t="s">
        <v>364</v>
      </c>
      <c r="C49">
        <v>412</v>
      </c>
      <c r="D49">
        <v>438</v>
      </c>
      <c r="E49">
        <v>397</v>
      </c>
      <c r="F49">
        <v>748</v>
      </c>
      <c r="G49">
        <v>528</v>
      </c>
      <c r="H49">
        <v>576</v>
      </c>
      <c r="I49">
        <v>437</v>
      </c>
      <c r="J49">
        <v>804</v>
      </c>
      <c r="K49">
        <v>454</v>
      </c>
      <c r="L49">
        <v>2</v>
      </c>
      <c r="M49">
        <v>351</v>
      </c>
      <c r="N49">
        <v>317</v>
      </c>
    </row>
    <row r="50" spans="1:14" x14ac:dyDescent="0.2">
      <c r="A50" t="s">
        <v>96</v>
      </c>
      <c r="B50" t="s">
        <v>350</v>
      </c>
      <c r="C50">
        <v>137</v>
      </c>
      <c r="D50">
        <v>146</v>
      </c>
      <c r="E50">
        <v>134</v>
      </c>
      <c r="F50">
        <v>144</v>
      </c>
      <c r="G50">
        <v>94</v>
      </c>
      <c r="H50">
        <v>103</v>
      </c>
      <c r="I50">
        <v>98</v>
      </c>
      <c r="J50">
        <v>119</v>
      </c>
      <c r="K50">
        <v>78</v>
      </c>
      <c r="L50">
        <v>2</v>
      </c>
      <c r="M50">
        <v>69</v>
      </c>
      <c r="N50">
        <v>45</v>
      </c>
    </row>
    <row r="51" spans="1:14" x14ac:dyDescent="0.2">
      <c r="A51" t="s">
        <v>97</v>
      </c>
      <c r="B51" t="s">
        <v>268</v>
      </c>
      <c r="C51">
        <v>72</v>
      </c>
      <c r="D51">
        <v>61</v>
      </c>
      <c r="E51">
        <v>50</v>
      </c>
      <c r="F51">
        <v>58</v>
      </c>
      <c r="G51">
        <v>55</v>
      </c>
      <c r="H51">
        <v>45</v>
      </c>
      <c r="I51">
        <v>30</v>
      </c>
      <c r="J51">
        <v>36</v>
      </c>
      <c r="K51">
        <v>33</v>
      </c>
      <c r="L51">
        <v>1</v>
      </c>
      <c r="M51">
        <v>29</v>
      </c>
      <c r="N51">
        <v>19</v>
      </c>
    </row>
    <row r="52" spans="1:14" x14ac:dyDescent="0.2">
      <c r="A52" t="s">
        <v>98</v>
      </c>
      <c r="B52" t="s">
        <v>375</v>
      </c>
      <c r="C52">
        <v>57</v>
      </c>
      <c r="D52">
        <v>50</v>
      </c>
      <c r="E52">
        <v>44</v>
      </c>
      <c r="F52">
        <v>35</v>
      </c>
      <c r="G52">
        <v>28</v>
      </c>
      <c r="H52">
        <v>21</v>
      </c>
      <c r="I52">
        <v>36</v>
      </c>
      <c r="J52">
        <v>25</v>
      </c>
      <c r="K52">
        <v>33</v>
      </c>
      <c r="L52">
        <v>1</v>
      </c>
      <c r="M52">
        <v>17</v>
      </c>
      <c r="N52">
        <v>10</v>
      </c>
    </row>
    <row r="53" spans="1:14" x14ac:dyDescent="0.2">
      <c r="A53" t="s">
        <v>99</v>
      </c>
      <c r="B53" t="s">
        <v>362</v>
      </c>
      <c r="C53">
        <v>16</v>
      </c>
      <c r="D53">
        <v>15</v>
      </c>
      <c r="E53">
        <v>11</v>
      </c>
      <c r="F53">
        <v>8</v>
      </c>
      <c r="G53">
        <v>7</v>
      </c>
      <c r="H53">
        <v>10</v>
      </c>
      <c r="I53">
        <v>14</v>
      </c>
      <c r="J53">
        <v>8</v>
      </c>
      <c r="K53">
        <v>6</v>
      </c>
      <c r="L53">
        <v>0</v>
      </c>
      <c r="M53">
        <v>6</v>
      </c>
      <c r="N53">
        <v>4</v>
      </c>
    </row>
    <row r="54" spans="1:14" x14ac:dyDescent="0.2">
      <c r="A54" t="s">
        <v>100</v>
      </c>
      <c r="B54" t="s">
        <v>366</v>
      </c>
      <c r="C54">
        <v>13</v>
      </c>
      <c r="D54">
        <v>14</v>
      </c>
      <c r="E54">
        <v>7</v>
      </c>
      <c r="F54">
        <v>12</v>
      </c>
      <c r="G54">
        <v>13</v>
      </c>
      <c r="H54">
        <v>7</v>
      </c>
      <c r="I54">
        <v>3</v>
      </c>
      <c r="J54">
        <v>7</v>
      </c>
      <c r="K54">
        <v>5</v>
      </c>
      <c r="L54">
        <v>0</v>
      </c>
      <c r="M54">
        <v>0</v>
      </c>
      <c r="N54">
        <v>0</v>
      </c>
    </row>
    <row r="55" spans="1:14" x14ac:dyDescent="0.2">
      <c r="A55" t="s">
        <v>101</v>
      </c>
      <c r="B55" t="s">
        <v>316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t="s">
        <v>102</v>
      </c>
      <c r="B56" t="s">
        <v>240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103</v>
      </c>
      <c r="B57" t="s">
        <v>361</v>
      </c>
      <c r="C57">
        <v>3</v>
      </c>
      <c r="D57">
        <v>8</v>
      </c>
      <c r="E57">
        <v>15</v>
      </c>
      <c r="F57">
        <v>4</v>
      </c>
      <c r="G57">
        <v>4</v>
      </c>
      <c r="H57">
        <v>7</v>
      </c>
      <c r="I57">
        <v>9</v>
      </c>
      <c r="J57">
        <v>2</v>
      </c>
      <c r="K57">
        <v>2</v>
      </c>
      <c r="L57">
        <v>0</v>
      </c>
      <c r="M57">
        <v>5</v>
      </c>
      <c r="N57">
        <v>4</v>
      </c>
    </row>
    <row r="58" spans="1:14" x14ac:dyDescent="0.2">
      <c r="A58" t="s">
        <v>104</v>
      </c>
      <c r="B58" t="s">
        <v>373</v>
      </c>
      <c r="C58">
        <v>28</v>
      </c>
      <c r="D58">
        <v>27</v>
      </c>
      <c r="E58">
        <v>30</v>
      </c>
      <c r="F58">
        <v>34</v>
      </c>
      <c r="G58">
        <v>30</v>
      </c>
      <c r="H58">
        <v>31</v>
      </c>
      <c r="I58">
        <v>37</v>
      </c>
      <c r="J58">
        <v>37</v>
      </c>
      <c r="K58">
        <v>29</v>
      </c>
      <c r="L58">
        <v>0</v>
      </c>
      <c r="M58">
        <v>10</v>
      </c>
      <c r="N58">
        <v>15</v>
      </c>
    </row>
    <row r="59" spans="1:14" x14ac:dyDescent="0.2">
      <c r="A59" t="s">
        <v>105</v>
      </c>
      <c r="B59" t="s">
        <v>359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">
      <c r="A60" t="s">
        <v>106</v>
      </c>
      <c r="B60" t="s">
        <v>236</v>
      </c>
      <c r="C60">
        <v>9</v>
      </c>
      <c r="D60">
        <v>6</v>
      </c>
      <c r="E60">
        <v>11</v>
      </c>
      <c r="F60">
        <v>5</v>
      </c>
      <c r="G60">
        <v>5</v>
      </c>
      <c r="H60">
        <v>3</v>
      </c>
      <c r="I60">
        <v>7</v>
      </c>
      <c r="J60">
        <v>5</v>
      </c>
      <c r="K60">
        <v>4</v>
      </c>
      <c r="L60">
        <v>0</v>
      </c>
      <c r="M60">
        <v>11</v>
      </c>
      <c r="N60">
        <v>4</v>
      </c>
    </row>
    <row r="61" spans="1:14" s="12" customFormat="1" x14ac:dyDescent="0.2">
      <c r="A61" s="12" t="s">
        <v>107</v>
      </c>
      <c r="B61" s="12" t="s">
        <v>271</v>
      </c>
      <c r="C61" s="12">
        <v>1</v>
      </c>
      <c r="D61" s="12">
        <v>1</v>
      </c>
      <c r="E61" s="12">
        <v>1</v>
      </c>
      <c r="F61" s="12">
        <v>1</v>
      </c>
      <c r="G61" s="12">
        <v>2</v>
      </c>
      <c r="H61" s="12">
        <v>0</v>
      </c>
      <c r="I61" s="12">
        <v>0</v>
      </c>
      <c r="J61" s="12">
        <v>0</v>
      </c>
      <c r="K61" s="12">
        <v>1</v>
      </c>
      <c r="L61" s="12">
        <v>0</v>
      </c>
      <c r="M61" s="12">
        <v>0</v>
      </c>
      <c r="N61" s="12">
        <v>0</v>
      </c>
    </row>
    <row r="62" spans="1:14" s="12" customFormat="1" x14ac:dyDescent="0.2">
      <c r="A62" s="12" t="s">
        <v>108</v>
      </c>
      <c r="B62" s="12" t="s">
        <v>381</v>
      </c>
      <c r="C62" s="12">
        <v>13</v>
      </c>
      <c r="D62" s="12">
        <v>14</v>
      </c>
      <c r="E62" s="12">
        <v>15</v>
      </c>
      <c r="F62" s="12">
        <v>20</v>
      </c>
      <c r="G62" s="12">
        <v>15</v>
      </c>
      <c r="H62" s="12">
        <v>15</v>
      </c>
      <c r="I62" s="12">
        <v>10</v>
      </c>
      <c r="J62" s="12">
        <v>14</v>
      </c>
      <c r="K62" s="12">
        <v>6</v>
      </c>
      <c r="L62" s="12">
        <v>1</v>
      </c>
      <c r="M62" s="12">
        <v>2</v>
      </c>
      <c r="N62" s="12">
        <v>8</v>
      </c>
    </row>
    <row r="63" spans="1:14" s="12" customFormat="1" x14ac:dyDescent="0.2">
      <c r="A63" s="12" t="s">
        <v>109</v>
      </c>
      <c r="B63" s="12" t="s">
        <v>275</v>
      </c>
      <c r="C63" s="12">
        <v>76</v>
      </c>
      <c r="D63" s="12">
        <v>72</v>
      </c>
      <c r="E63" s="12">
        <v>47</v>
      </c>
      <c r="F63" s="12">
        <v>64</v>
      </c>
      <c r="G63" s="12">
        <v>55</v>
      </c>
      <c r="H63" s="12">
        <v>34</v>
      </c>
      <c r="I63" s="12">
        <v>42</v>
      </c>
      <c r="J63" s="12">
        <v>59</v>
      </c>
      <c r="K63" s="12">
        <v>44</v>
      </c>
      <c r="L63" s="12">
        <v>1</v>
      </c>
      <c r="M63" s="12">
        <v>31</v>
      </c>
      <c r="N63" s="12">
        <v>32</v>
      </c>
    </row>
    <row r="64" spans="1:14" s="12" customFormat="1" x14ac:dyDescent="0.2">
      <c r="A64" s="12" t="s">
        <v>110</v>
      </c>
      <c r="B64" s="12" t="s">
        <v>247</v>
      </c>
      <c r="C64" s="12">
        <v>448</v>
      </c>
      <c r="D64" s="12">
        <v>421</v>
      </c>
      <c r="E64" s="12">
        <v>316</v>
      </c>
      <c r="F64" s="12">
        <v>448</v>
      </c>
      <c r="G64" s="12">
        <v>406</v>
      </c>
      <c r="H64" s="12">
        <v>402</v>
      </c>
      <c r="I64" s="12">
        <v>384</v>
      </c>
      <c r="J64" s="12">
        <v>444</v>
      </c>
      <c r="K64" s="12">
        <v>423</v>
      </c>
      <c r="L64" s="12">
        <v>137</v>
      </c>
      <c r="M64" s="12">
        <v>281</v>
      </c>
      <c r="N64" s="12">
        <v>235</v>
      </c>
    </row>
    <row r="65" spans="1:14" s="12" customFormat="1" x14ac:dyDescent="0.2">
      <c r="A65" s="12" t="s">
        <v>111</v>
      </c>
      <c r="B65" s="12" t="s">
        <v>297</v>
      </c>
      <c r="C65" s="12">
        <v>1</v>
      </c>
      <c r="D65" s="12">
        <v>4</v>
      </c>
      <c r="E65" s="12">
        <v>3</v>
      </c>
      <c r="F65" s="12">
        <v>3</v>
      </c>
      <c r="G65" s="12">
        <v>3</v>
      </c>
      <c r="H65" s="12">
        <v>2</v>
      </c>
      <c r="I65" s="12">
        <v>3</v>
      </c>
      <c r="J65" s="12">
        <v>3</v>
      </c>
      <c r="K65" s="12">
        <v>1</v>
      </c>
      <c r="L65" s="12">
        <v>0</v>
      </c>
      <c r="M65" s="12">
        <v>0</v>
      </c>
      <c r="N65" s="12">
        <v>0</v>
      </c>
    </row>
    <row r="66" spans="1:14" s="12" customFormat="1" x14ac:dyDescent="0.2">
      <c r="A66" s="12" t="s">
        <v>112</v>
      </c>
      <c r="B66" s="12" t="s">
        <v>244</v>
      </c>
      <c r="C66" s="12">
        <v>114</v>
      </c>
      <c r="D66" s="12">
        <v>139</v>
      </c>
      <c r="E66" s="12">
        <v>112</v>
      </c>
      <c r="F66" s="12">
        <v>104</v>
      </c>
      <c r="G66" s="12">
        <v>108</v>
      </c>
      <c r="H66" s="12">
        <v>92</v>
      </c>
      <c r="I66" s="12">
        <v>130</v>
      </c>
      <c r="J66" s="12">
        <v>126</v>
      </c>
      <c r="K66" s="12">
        <v>109</v>
      </c>
      <c r="L66" s="12">
        <v>2</v>
      </c>
      <c r="M66" s="12">
        <v>74</v>
      </c>
      <c r="N66" s="12">
        <v>53</v>
      </c>
    </row>
    <row r="67" spans="1:14" s="12" customFormat="1" x14ac:dyDescent="0.2">
      <c r="A67" s="12" t="s">
        <v>113</v>
      </c>
      <c r="B67" s="12" t="s">
        <v>349</v>
      </c>
      <c r="C67" s="12">
        <v>200</v>
      </c>
      <c r="D67" s="12">
        <v>180</v>
      </c>
      <c r="E67" s="12">
        <v>193</v>
      </c>
      <c r="F67" s="12">
        <v>223</v>
      </c>
      <c r="G67" s="12">
        <v>207</v>
      </c>
      <c r="H67" s="12">
        <v>152</v>
      </c>
      <c r="I67" s="12">
        <v>127</v>
      </c>
      <c r="J67" s="12">
        <v>137</v>
      </c>
      <c r="K67" s="12">
        <v>153</v>
      </c>
      <c r="L67" s="12">
        <v>102</v>
      </c>
      <c r="M67" s="12">
        <v>128</v>
      </c>
      <c r="N67" s="12">
        <v>159</v>
      </c>
    </row>
    <row r="68" spans="1:14" s="12" customFormat="1" x14ac:dyDescent="0.2">
      <c r="A68" s="12" t="s">
        <v>114</v>
      </c>
      <c r="B68" s="12" t="s">
        <v>357</v>
      </c>
      <c r="C68" s="12">
        <v>130</v>
      </c>
      <c r="D68" s="12">
        <v>141</v>
      </c>
      <c r="E68" s="12">
        <v>114</v>
      </c>
      <c r="F68" s="12">
        <v>127</v>
      </c>
      <c r="G68" s="12">
        <v>121</v>
      </c>
      <c r="H68" s="12">
        <v>130</v>
      </c>
      <c r="I68" s="12">
        <v>133</v>
      </c>
      <c r="J68" s="12">
        <v>117</v>
      </c>
      <c r="K68" s="12">
        <v>100</v>
      </c>
      <c r="L68" s="12">
        <v>3</v>
      </c>
      <c r="M68" s="12">
        <v>100</v>
      </c>
      <c r="N68" s="12">
        <v>92</v>
      </c>
    </row>
    <row r="69" spans="1:14" s="12" customFormat="1" x14ac:dyDescent="0.2">
      <c r="A69" s="12" t="s">
        <v>115</v>
      </c>
      <c r="B69" s="12" t="s">
        <v>358</v>
      </c>
      <c r="C69" s="12">
        <v>207</v>
      </c>
      <c r="D69" s="12">
        <v>153</v>
      </c>
      <c r="E69" s="12">
        <v>115</v>
      </c>
      <c r="F69" s="12">
        <v>206</v>
      </c>
      <c r="G69" s="12">
        <v>225</v>
      </c>
      <c r="H69" s="12">
        <v>149</v>
      </c>
      <c r="I69" s="12">
        <v>136</v>
      </c>
      <c r="J69" s="12">
        <v>194</v>
      </c>
      <c r="K69" s="12">
        <v>198</v>
      </c>
      <c r="L69" s="12">
        <v>3</v>
      </c>
      <c r="M69" s="12">
        <v>64</v>
      </c>
      <c r="N69" s="12">
        <v>23</v>
      </c>
    </row>
    <row r="70" spans="1:14" s="12" customFormat="1" x14ac:dyDescent="0.2">
      <c r="A70" s="12" t="s">
        <v>116</v>
      </c>
      <c r="B70" s="12" t="s">
        <v>233</v>
      </c>
      <c r="C70" s="12">
        <v>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 x14ac:dyDescent="0.2">
      <c r="A71" t="s">
        <v>117</v>
      </c>
      <c r="B71" t="s">
        <v>272</v>
      </c>
      <c r="C71">
        <v>84</v>
      </c>
      <c r="D71">
        <v>62</v>
      </c>
      <c r="E71">
        <v>72</v>
      </c>
      <c r="F71">
        <v>97</v>
      </c>
      <c r="G71">
        <v>88</v>
      </c>
      <c r="H71">
        <v>63</v>
      </c>
      <c r="I71">
        <v>66</v>
      </c>
      <c r="J71">
        <v>75</v>
      </c>
      <c r="K71">
        <v>62</v>
      </c>
      <c r="L71">
        <v>0</v>
      </c>
      <c r="M71">
        <v>26</v>
      </c>
      <c r="N71">
        <v>43</v>
      </c>
    </row>
    <row r="72" spans="1:14" x14ac:dyDescent="0.2">
      <c r="A72" t="s">
        <v>118</v>
      </c>
      <c r="B72" t="s">
        <v>274</v>
      </c>
      <c r="C72">
        <v>92</v>
      </c>
      <c r="D72">
        <v>73</v>
      </c>
      <c r="E72">
        <v>58</v>
      </c>
      <c r="F72">
        <v>71</v>
      </c>
      <c r="G72">
        <v>74</v>
      </c>
      <c r="H72">
        <v>45</v>
      </c>
      <c r="I72">
        <v>57</v>
      </c>
      <c r="J72">
        <v>61</v>
      </c>
      <c r="K72">
        <v>77</v>
      </c>
      <c r="L72">
        <v>0</v>
      </c>
      <c r="M72">
        <v>26</v>
      </c>
      <c r="N72">
        <v>68</v>
      </c>
    </row>
    <row r="73" spans="1:14" x14ac:dyDescent="0.2">
      <c r="A73" t="s">
        <v>119</v>
      </c>
      <c r="B73" t="s">
        <v>225</v>
      </c>
      <c r="C73">
        <v>1</v>
      </c>
      <c r="D73">
        <v>0</v>
      </c>
      <c r="E73">
        <v>1</v>
      </c>
      <c r="F73">
        <v>2</v>
      </c>
      <c r="G73">
        <v>1</v>
      </c>
      <c r="H73">
        <v>0</v>
      </c>
      <c r="I73">
        <v>3</v>
      </c>
      <c r="J73">
        <v>2</v>
      </c>
      <c r="K73">
        <v>1</v>
      </c>
      <c r="L73">
        <v>0</v>
      </c>
      <c r="M73">
        <v>0</v>
      </c>
      <c r="N73">
        <v>0</v>
      </c>
    </row>
    <row r="74" spans="1:14" x14ac:dyDescent="0.2">
      <c r="A74" t="s">
        <v>120</v>
      </c>
      <c r="B74" t="s">
        <v>235</v>
      </c>
      <c r="C74">
        <v>454</v>
      </c>
      <c r="D74">
        <v>304</v>
      </c>
      <c r="E74">
        <v>344</v>
      </c>
      <c r="F74">
        <v>384</v>
      </c>
      <c r="G74">
        <v>422</v>
      </c>
      <c r="H74">
        <v>301</v>
      </c>
      <c r="I74">
        <v>374</v>
      </c>
      <c r="J74">
        <v>351</v>
      </c>
      <c r="K74">
        <v>396</v>
      </c>
      <c r="L74">
        <v>6</v>
      </c>
      <c r="M74">
        <v>214</v>
      </c>
      <c r="N74">
        <v>123</v>
      </c>
    </row>
    <row r="75" spans="1:14" x14ac:dyDescent="0.2">
      <c r="A75" t="s">
        <v>121</v>
      </c>
      <c r="B75" t="s">
        <v>382</v>
      </c>
      <c r="C75">
        <v>348</v>
      </c>
      <c r="D75">
        <v>349</v>
      </c>
      <c r="E75">
        <v>379</v>
      </c>
      <c r="F75">
        <v>324</v>
      </c>
      <c r="G75">
        <v>212</v>
      </c>
      <c r="H75">
        <v>224</v>
      </c>
      <c r="I75">
        <v>219</v>
      </c>
      <c r="J75">
        <v>260</v>
      </c>
      <c r="K75">
        <v>221</v>
      </c>
      <c r="L75">
        <v>0</v>
      </c>
      <c r="M75">
        <v>124</v>
      </c>
      <c r="N75">
        <v>121</v>
      </c>
    </row>
    <row r="76" spans="1:14" x14ac:dyDescent="0.2">
      <c r="A76" t="s">
        <v>122</v>
      </c>
      <c r="B76" t="s">
        <v>365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123</v>
      </c>
      <c r="B77" t="s">
        <v>230</v>
      </c>
      <c r="C77">
        <v>3</v>
      </c>
      <c r="D77">
        <v>3</v>
      </c>
      <c r="E77">
        <v>1</v>
      </c>
      <c r="F77">
        <v>1</v>
      </c>
      <c r="G77">
        <v>1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t="s">
        <v>124</v>
      </c>
      <c r="B78" t="s">
        <v>270</v>
      </c>
      <c r="C78">
        <v>11</v>
      </c>
      <c r="D78">
        <v>8</v>
      </c>
      <c r="E78">
        <v>7</v>
      </c>
      <c r="F78">
        <v>4</v>
      </c>
      <c r="G78">
        <v>4</v>
      </c>
      <c r="H78">
        <v>3</v>
      </c>
      <c r="I78">
        <v>9</v>
      </c>
      <c r="J78">
        <v>12</v>
      </c>
      <c r="K78">
        <v>6</v>
      </c>
      <c r="L78">
        <v>0</v>
      </c>
      <c r="M78">
        <v>3</v>
      </c>
      <c r="N78">
        <v>10</v>
      </c>
    </row>
    <row r="79" spans="1:14" x14ac:dyDescent="0.2">
      <c r="A79" t="s">
        <v>125</v>
      </c>
      <c r="B79" t="s">
        <v>243</v>
      </c>
      <c r="C79">
        <v>6</v>
      </c>
      <c r="D79">
        <v>12</v>
      </c>
      <c r="E79">
        <v>6</v>
      </c>
      <c r="F79">
        <v>6</v>
      </c>
      <c r="G79">
        <v>12</v>
      </c>
      <c r="H79">
        <v>5</v>
      </c>
      <c r="I79">
        <v>5</v>
      </c>
      <c r="J79">
        <v>4</v>
      </c>
      <c r="K79">
        <v>8</v>
      </c>
      <c r="L79">
        <v>0</v>
      </c>
      <c r="M79">
        <v>1</v>
      </c>
      <c r="N79">
        <v>6</v>
      </c>
    </row>
    <row r="80" spans="1:14" x14ac:dyDescent="0.2">
      <c r="A80" t="s">
        <v>126</v>
      </c>
      <c r="B80" t="s">
        <v>241</v>
      </c>
      <c r="C80">
        <v>1</v>
      </c>
      <c r="D80">
        <v>1</v>
      </c>
      <c r="E80">
        <v>1</v>
      </c>
      <c r="F80">
        <v>2</v>
      </c>
      <c r="G80">
        <v>1</v>
      </c>
      <c r="H80">
        <v>1</v>
      </c>
      <c r="I80">
        <v>2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">
      <c r="A81" t="s">
        <v>127</v>
      </c>
      <c r="B81" t="s">
        <v>372</v>
      </c>
      <c r="C81">
        <v>148</v>
      </c>
      <c r="D81">
        <v>137</v>
      </c>
      <c r="E81">
        <v>158</v>
      </c>
      <c r="F81">
        <v>161</v>
      </c>
      <c r="G81">
        <v>124</v>
      </c>
      <c r="H81">
        <v>159</v>
      </c>
      <c r="I81">
        <v>149</v>
      </c>
      <c r="J81">
        <v>171</v>
      </c>
      <c r="K81">
        <v>145</v>
      </c>
      <c r="L81">
        <v>1</v>
      </c>
      <c r="M81">
        <v>155</v>
      </c>
      <c r="N81">
        <v>133</v>
      </c>
    </row>
    <row r="82" spans="1:14" x14ac:dyDescent="0.2">
      <c r="A82" t="s">
        <v>128</v>
      </c>
      <c r="B82" t="s">
        <v>376</v>
      </c>
      <c r="C82">
        <v>81</v>
      </c>
      <c r="D82">
        <v>103</v>
      </c>
      <c r="E82">
        <v>98</v>
      </c>
      <c r="F82">
        <v>81</v>
      </c>
      <c r="G82">
        <v>59</v>
      </c>
      <c r="H82">
        <v>66</v>
      </c>
      <c r="I82">
        <v>63</v>
      </c>
      <c r="J82">
        <v>70</v>
      </c>
      <c r="K82">
        <v>67</v>
      </c>
      <c r="L82">
        <v>0</v>
      </c>
      <c r="M82">
        <v>48</v>
      </c>
      <c r="N82">
        <v>59</v>
      </c>
    </row>
    <row r="83" spans="1:14" x14ac:dyDescent="0.2">
      <c r="A83" t="s">
        <v>129</v>
      </c>
      <c r="B83" t="s">
        <v>356</v>
      </c>
      <c r="C83">
        <v>7</v>
      </c>
      <c r="D83">
        <v>5</v>
      </c>
      <c r="E83">
        <v>9</v>
      </c>
      <c r="F83">
        <v>6</v>
      </c>
      <c r="G83">
        <v>5</v>
      </c>
      <c r="H83">
        <v>3</v>
      </c>
      <c r="I83">
        <v>5</v>
      </c>
      <c r="J83">
        <v>5</v>
      </c>
      <c r="K83">
        <v>0</v>
      </c>
      <c r="L83">
        <v>0</v>
      </c>
      <c r="M83">
        <v>7</v>
      </c>
      <c r="N83">
        <v>5</v>
      </c>
    </row>
    <row r="84" spans="1:14" x14ac:dyDescent="0.2">
      <c r="A84" t="s">
        <v>130</v>
      </c>
      <c r="B84" t="s">
        <v>273</v>
      </c>
      <c r="C84">
        <v>84</v>
      </c>
      <c r="D84">
        <v>54</v>
      </c>
      <c r="E84">
        <v>28</v>
      </c>
      <c r="F84">
        <v>73</v>
      </c>
      <c r="G84">
        <v>82</v>
      </c>
      <c r="H84">
        <v>53</v>
      </c>
      <c r="I84">
        <v>44</v>
      </c>
      <c r="J84">
        <v>97</v>
      </c>
      <c r="K84">
        <v>65</v>
      </c>
      <c r="L84">
        <v>0</v>
      </c>
      <c r="M84">
        <v>32</v>
      </c>
      <c r="N84">
        <v>40</v>
      </c>
    </row>
    <row r="85" spans="1:14" x14ac:dyDescent="0.2">
      <c r="A85" t="s">
        <v>131</v>
      </c>
      <c r="B85" t="s">
        <v>303</v>
      </c>
      <c r="C85">
        <v>42</v>
      </c>
      <c r="D85">
        <v>41</v>
      </c>
      <c r="E85">
        <v>34</v>
      </c>
      <c r="F85">
        <v>43</v>
      </c>
      <c r="G85">
        <v>49</v>
      </c>
      <c r="H85">
        <v>33</v>
      </c>
      <c r="I85">
        <v>40</v>
      </c>
      <c r="J85">
        <v>46</v>
      </c>
      <c r="K85">
        <v>36</v>
      </c>
      <c r="L85">
        <v>0</v>
      </c>
      <c r="M85">
        <v>30</v>
      </c>
      <c r="N85">
        <v>30</v>
      </c>
    </row>
    <row r="86" spans="1:14" x14ac:dyDescent="0.2">
      <c r="A86" t="s">
        <v>132</v>
      </c>
      <c r="B86" t="s">
        <v>237</v>
      </c>
      <c r="C86">
        <v>114</v>
      </c>
      <c r="D86">
        <v>129</v>
      </c>
      <c r="E86">
        <v>98</v>
      </c>
      <c r="F86">
        <v>89</v>
      </c>
      <c r="G86">
        <v>112</v>
      </c>
      <c r="H86">
        <v>123</v>
      </c>
      <c r="I86">
        <v>107</v>
      </c>
      <c r="J86">
        <v>99</v>
      </c>
      <c r="K86">
        <v>86</v>
      </c>
      <c r="L86">
        <v>0</v>
      </c>
      <c r="M86">
        <v>104</v>
      </c>
      <c r="N86">
        <v>100</v>
      </c>
    </row>
    <row r="87" spans="1:14" x14ac:dyDescent="0.2">
      <c r="A87" t="s">
        <v>133</v>
      </c>
      <c r="B87" t="s">
        <v>377</v>
      </c>
      <c r="C87">
        <v>3</v>
      </c>
      <c r="D87">
        <v>3</v>
      </c>
      <c r="E87">
        <v>4</v>
      </c>
      <c r="F87">
        <v>2</v>
      </c>
      <c r="G87">
        <v>2</v>
      </c>
      <c r="H87">
        <v>1</v>
      </c>
      <c r="I87">
        <v>3</v>
      </c>
      <c r="J87">
        <v>4</v>
      </c>
      <c r="K87">
        <v>1</v>
      </c>
      <c r="L87">
        <v>0</v>
      </c>
      <c r="M87">
        <v>2</v>
      </c>
      <c r="N87">
        <v>3</v>
      </c>
    </row>
    <row r="88" spans="1:14" x14ac:dyDescent="0.2">
      <c r="A88" t="s">
        <v>134</v>
      </c>
      <c r="B88" t="s">
        <v>370</v>
      </c>
      <c r="C88">
        <v>44</v>
      </c>
      <c r="D88">
        <v>61</v>
      </c>
      <c r="E88">
        <v>49</v>
      </c>
      <c r="F88">
        <v>58</v>
      </c>
      <c r="G88">
        <v>65</v>
      </c>
      <c r="H88">
        <v>30</v>
      </c>
      <c r="I88">
        <v>29</v>
      </c>
      <c r="J88">
        <v>49</v>
      </c>
      <c r="K88">
        <v>35</v>
      </c>
      <c r="L88">
        <v>0</v>
      </c>
      <c r="M88">
        <v>32</v>
      </c>
      <c r="N88">
        <v>21</v>
      </c>
    </row>
    <row r="89" spans="1:14" x14ac:dyDescent="0.2">
      <c r="A89" t="s">
        <v>135</v>
      </c>
      <c r="B89" t="s">
        <v>360</v>
      </c>
      <c r="C89">
        <v>424</v>
      </c>
      <c r="D89">
        <v>360</v>
      </c>
      <c r="E89">
        <v>356</v>
      </c>
      <c r="F89">
        <v>371</v>
      </c>
      <c r="G89">
        <v>322</v>
      </c>
      <c r="H89">
        <v>308</v>
      </c>
      <c r="I89">
        <v>307</v>
      </c>
      <c r="J89">
        <v>349</v>
      </c>
      <c r="K89">
        <v>323</v>
      </c>
      <c r="L89">
        <v>3</v>
      </c>
      <c r="M89">
        <v>163</v>
      </c>
      <c r="N89">
        <v>213</v>
      </c>
    </row>
    <row r="90" spans="1:14" x14ac:dyDescent="0.2">
      <c r="A90" t="s">
        <v>136</v>
      </c>
      <c r="B90" t="s">
        <v>242</v>
      </c>
      <c r="C90">
        <v>23</v>
      </c>
      <c r="D90">
        <v>16</v>
      </c>
      <c r="E90">
        <v>17</v>
      </c>
      <c r="F90">
        <v>10</v>
      </c>
      <c r="G90">
        <v>12</v>
      </c>
      <c r="H90">
        <v>13</v>
      </c>
      <c r="I90">
        <v>9</v>
      </c>
      <c r="J90">
        <v>19</v>
      </c>
      <c r="K90">
        <v>10</v>
      </c>
      <c r="L90">
        <v>0</v>
      </c>
      <c r="M90">
        <v>0</v>
      </c>
      <c r="N90">
        <v>3</v>
      </c>
    </row>
    <row r="91" spans="1:14" x14ac:dyDescent="0.2">
      <c r="A91" t="s">
        <v>137</v>
      </c>
      <c r="B91" t="s">
        <v>219</v>
      </c>
      <c r="C91">
        <v>62</v>
      </c>
      <c r="D91">
        <v>52</v>
      </c>
      <c r="E91">
        <v>105</v>
      </c>
      <c r="F91">
        <v>77</v>
      </c>
      <c r="G91">
        <v>85</v>
      </c>
      <c r="H91">
        <v>61</v>
      </c>
      <c r="I91">
        <v>76</v>
      </c>
      <c r="J91">
        <v>66</v>
      </c>
      <c r="K91">
        <v>57</v>
      </c>
      <c r="L91">
        <v>0</v>
      </c>
      <c r="M91">
        <v>73</v>
      </c>
      <c r="N91">
        <v>53</v>
      </c>
    </row>
    <row r="92" spans="1:14" x14ac:dyDescent="0.2">
      <c r="A92" t="s">
        <v>138</v>
      </c>
      <c r="B92" t="s">
        <v>277</v>
      </c>
      <c r="C92">
        <v>16</v>
      </c>
      <c r="D92">
        <v>34</v>
      </c>
      <c r="E92">
        <v>46</v>
      </c>
      <c r="F92">
        <v>34</v>
      </c>
      <c r="G92">
        <v>36</v>
      </c>
      <c r="H92">
        <v>43</v>
      </c>
      <c r="I92">
        <v>64</v>
      </c>
      <c r="J92">
        <v>29</v>
      </c>
      <c r="K92">
        <v>20</v>
      </c>
      <c r="L92">
        <v>1</v>
      </c>
      <c r="M92">
        <v>20</v>
      </c>
      <c r="N92">
        <v>17</v>
      </c>
    </row>
    <row r="93" spans="1:14" x14ac:dyDescent="0.2">
      <c r="A93" t="s">
        <v>139</v>
      </c>
      <c r="B93" t="s">
        <v>311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</row>
    <row r="94" spans="1:14" x14ac:dyDescent="0.2">
      <c r="A94" t="s">
        <v>140</v>
      </c>
      <c r="B94" t="s">
        <v>296</v>
      </c>
      <c r="C94">
        <v>40</v>
      </c>
      <c r="D94">
        <v>33</v>
      </c>
      <c r="E94">
        <v>44</v>
      </c>
      <c r="F94">
        <v>43</v>
      </c>
      <c r="G94">
        <v>29</v>
      </c>
      <c r="H94">
        <v>35</v>
      </c>
      <c r="I94">
        <v>38</v>
      </c>
      <c r="J94">
        <v>45</v>
      </c>
      <c r="K94">
        <v>33</v>
      </c>
      <c r="L94">
        <v>0</v>
      </c>
      <c r="M94">
        <v>33</v>
      </c>
      <c r="N94">
        <v>39</v>
      </c>
    </row>
    <row r="95" spans="1:14" x14ac:dyDescent="0.2">
      <c r="A95" t="s">
        <v>141</v>
      </c>
      <c r="B95" t="s">
        <v>348</v>
      </c>
      <c r="C95">
        <v>14</v>
      </c>
      <c r="D95">
        <v>14</v>
      </c>
      <c r="E95">
        <v>9</v>
      </c>
      <c r="F95">
        <v>10</v>
      </c>
      <c r="G95">
        <v>14</v>
      </c>
      <c r="H95">
        <v>12</v>
      </c>
      <c r="I95">
        <v>4</v>
      </c>
      <c r="J95">
        <v>9</v>
      </c>
      <c r="K95">
        <v>5</v>
      </c>
      <c r="L95">
        <v>0</v>
      </c>
      <c r="M95">
        <v>3</v>
      </c>
      <c r="N95">
        <v>5</v>
      </c>
    </row>
    <row r="96" spans="1:14" x14ac:dyDescent="0.2">
      <c r="A96" t="s">
        <v>142</v>
      </c>
      <c r="B96" t="s">
        <v>246</v>
      </c>
      <c r="C96">
        <v>3</v>
      </c>
      <c r="D96">
        <v>3</v>
      </c>
      <c r="E96">
        <v>1</v>
      </c>
      <c r="F96">
        <v>1</v>
      </c>
      <c r="G96">
        <v>2</v>
      </c>
      <c r="H96">
        <v>2</v>
      </c>
      <c r="I96">
        <v>2</v>
      </c>
      <c r="J96">
        <v>4</v>
      </c>
      <c r="K96">
        <v>3</v>
      </c>
      <c r="L96">
        <v>0</v>
      </c>
      <c r="M96">
        <v>1</v>
      </c>
      <c r="N96">
        <v>0</v>
      </c>
    </row>
    <row r="97" spans="1:14" x14ac:dyDescent="0.2">
      <c r="A97" t="s">
        <v>143</v>
      </c>
      <c r="B97" t="s">
        <v>250</v>
      </c>
      <c r="C97">
        <v>185</v>
      </c>
      <c r="D97">
        <v>194</v>
      </c>
      <c r="E97">
        <v>194</v>
      </c>
      <c r="F97">
        <v>197</v>
      </c>
      <c r="G97">
        <v>207</v>
      </c>
      <c r="H97">
        <v>205</v>
      </c>
      <c r="I97">
        <v>195</v>
      </c>
      <c r="J97">
        <v>192</v>
      </c>
      <c r="K97">
        <v>182</v>
      </c>
      <c r="L97">
        <v>6</v>
      </c>
      <c r="M97">
        <v>123</v>
      </c>
      <c r="N97">
        <v>73</v>
      </c>
    </row>
    <row r="98" spans="1:14" x14ac:dyDescent="0.2">
      <c r="A98" t="s">
        <v>144</v>
      </c>
      <c r="B98" t="s">
        <v>329</v>
      </c>
      <c r="C98">
        <v>47</v>
      </c>
      <c r="D98">
        <v>46</v>
      </c>
      <c r="E98">
        <v>45</v>
      </c>
      <c r="F98">
        <v>51</v>
      </c>
      <c r="G98">
        <v>47</v>
      </c>
      <c r="H98">
        <v>47</v>
      </c>
      <c r="I98">
        <v>52</v>
      </c>
      <c r="J98">
        <v>72</v>
      </c>
      <c r="K98">
        <v>34</v>
      </c>
      <c r="L98">
        <v>0</v>
      </c>
      <c r="M98">
        <v>21</v>
      </c>
      <c r="N98">
        <v>32</v>
      </c>
    </row>
    <row r="99" spans="1:14" x14ac:dyDescent="0.2">
      <c r="A99" t="s">
        <v>145</v>
      </c>
      <c r="B99" t="s">
        <v>281</v>
      </c>
      <c r="C99">
        <v>60</v>
      </c>
      <c r="D99">
        <v>48</v>
      </c>
      <c r="E99">
        <v>63</v>
      </c>
      <c r="F99">
        <v>71</v>
      </c>
      <c r="G99">
        <v>69</v>
      </c>
      <c r="H99">
        <v>64</v>
      </c>
      <c r="I99">
        <v>54</v>
      </c>
      <c r="J99">
        <v>72</v>
      </c>
      <c r="K99">
        <v>41</v>
      </c>
      <c r="L99">
        <v>0</v>
      </c>
      <c r="M99">
        <v>36</v>
      </c>
      <c r="N99">
        <v>33</v>
      </c>
    </row>
    <row r="100" spans="1:14" x14ac:dyDescent="0.2">
      <c r="A100" t="s">
        <v>146</v>
      </c>
      <c r="B100" t="s">
        <v>367</v>
      </c>
      <c r="C100">
        <v>4</v>
      </c>
      <c r="D100">
        <v>6</v>
      </c>
      <c r="E100">
        <v>10</v>
      </c>
      <c r="F100">
        <v>7</v>
      </c>
      <c r="G100">
        <v>16</v>
      </c>
      <c r="H100">
        <v>11</v>
      </c>
      <c r="I100">
        <v>16</v>
      </c>
      <c r="J100">
        <v>17</v>
      </c>
      <c r="K100">
        <v>15</v>
      </c>
      <c r="L100">
        <v>0</v>
      </c>
      <c r="M100">
        <v>4</v>
      </c>
      <c r="N100">
        <v>8</v>
      </c>
    </row>
    <row r="101" spans="1:14" x14ac:dyDescent="0.2">
      <c r="A101" t="s">
        <v>147</v>
      </c>
      <c r="B101" t="s">
        <v>309</v>
      </c>
      <c r="C101">
        <v>7</v>
      </c>
      <c r="D101">
        <v>10</v>
      </c>
      <c r="E101">
        <v>8</v>
      </c>
      <c r="F101">
        <v>10</v>
      </c>
      <c r="G101">
        <v>8</v>
      </c>
      <c r="H101">
        <v>11</v>
      </c>
      <c r="I101">
        <v>10</v>
      </c>
      <c r="J101">
        <v>7</v>
      </c>
      <c r="K101">
        <v>9</v>
      </c>
      <c r="L101">
        <v>0</v>
      </c>
      <c r="M101">
        <v>8</v>
      </c>
      <c r="N101">
        <v>5</v>
      </c>
    </row>
    <row r="102" spans="1:14" x14ac:dyDescent="0.2">
      <c r="A102" t="s">
        <v>148</v>
      </c>
      <c r="B102" t="s">
        <v>227</v>
      </c>
      <c r="C102">
        <v>10</v>
      </c>
      <c r="D102">
        <v>8</v>
      </c>
      <c r="E102">
        <v>9</v>
      </c>
      <c r="F102">
        <v>9</v>
      </c>
      <c r="G102">
        <v>10</v>
      </c>
      <c r="H102">
        <v>10</v>
      </c>
      <c r="I102">
        <v>2</v>
      </c>
      <c r="J102">
        <v>7</v>
      </c>
      <c r="K102">
        <v>5</v>
      </c>
      <c r="L102">
        <v>0</v>
      </c>
      <c r="M102">
        <v>1</v>
      </c>
      <c r="N102">
        <v>2</v>
      </c>
    </row>
    <row r="103" spans="1:14" x14ac:dyDescent="0.2">
      <c r="A103" t="s">
        <v>149</v>
      </c>
      <c r="B103" t="s">
        <v>269</v>
      </c>
      <c r="C103">
        <v>77</v>
      </c>
      <c r="D103">
        <v>86</v>
      </c>
      <c r="E103">
        <v>69</v>
      </c>
      <c r="F103">
        <v>85</v>
      </c>
      <c r="G103">
        <v>78</v>
      </c>
      <c r="H103">
        <v>85</v>
      </c>
      <c r="I103">
        <v>82</v>
      </c>
      <c r="J103">
        <v>92</v>
      </c>
      <c r="K103">
        <v>68</v>
      </c>
      <c r="L103">
        <v>2</v>
      </c>
      <c r="M103">
        <v>63</v>
      </c>
      <c r="N103">
        <v>36</v>
      </c>
    </row>
    <row r="104" spans="1:14" x14ac:dyDescent="0.2">
      <c r="A104" t="s">
        <v>150</v>
      </c>
      <c r="B104" t="s">
        <v>305</v>
      </c>
      <c r="C104">
        <v>155</v>
      </c>
      <c r="D104">
        <v>131</v>
      </c>
      <c r="E104">
        <v>142</v>
      </c>
      <c r="F104">
        <v>134</v>
      </c>
      <c r="G104">
        <v>151</v>
      </c>
      <c r="H104">
        <v>142</v>
      </c>
      <c r="I104">
        <v>168</v>
      </c>
      <c r="J104">
        <v>210</v>
      </c>
      <c r="K104">
        <v>168</v>
      </c>
      <c r="L104">
        <v>4</v>
      </c>
      <c r="M104">
        <v>151</v>
      </c>
      <c r="N104">
        <v>102</v>
      </c>
    </row>
    <row r="105" spans="1:14" x14ac:dyDescent="0.2">
      <c r="A105" t="s">
        <v>151</v>
      </c>
      <c r="B105" t="s">
        <v>304</v>
      </c>
      <c r="C105">
        <v>5</v>
      </c>
      <c r="D105">
        <v>0</v>
      </c>
      <c r="E105">
        <v>2</v>
      </c>
      <c r="F105">
        <v>2</v>
      </c>
      <c r="G105">
        <v>0</v>
      </c>
      <c r="H105">
        <v>0</v>
      </c>
      <c r="I105">
        <v>2</v>
      </c>
      <c r="J105">
        <v>3</v>
      </c>
      <c r="K105">
        <v>5</v>
      </c>
      <c r="L105">
        <v>0</v>
      </c>
      <c r="M105">
        <v>4</v>
      </c>
      <c r="N105">
        <v>6</v>
      </c>
    </row>
    <row r="106" spans="1:14" x14ac:dyDescent="0.2">
      <c r="A106" t="s">
        <v>152</v>
      </c>
      <c r="B106" t="s">
        <v>324</v>
      </c>
      <c r="C106">
        <v>150</v>
      </c>
      <c r="D106">
        <v>157</v>
      </c>
      <c r="E106">
        <v>151</v>
      </c>
      <c r="F106">
        <v>152</v>
      </c>
      <c r="G106">
        <v>148</v>
      </c>
      <c r="H106">
        <v>158</v>
      </c>
      <c r="I106">
        <v>174</v>
      </c>
      <c r="J106">
        <v>137</v>
      </c>
      <c r="K106">
        <v>133</v>
      </c>
      <c r="L106">
        <v>2</v>
      </c>
      <c r="M106">
        <v>129</v>
      </c>
      <c r="N106">
        <v>98</v>
      </c>
    </row>
    <row r="107" spans="1:14" x14ac:dyDescent="0.2">
      <c r="A107" t="s">
        <v>153</v>
      </c>
      <c r="B107" t="s">
        <v>234</v>
      </c>
      <c r="C107">
        <v>12</v>
      </c>
      <c r="D107">
        <v>17</v>
      </c>
      <c r="E107">
        <v>13</v>
      </c>
      <c r="F107">
        <v>10</v>
      </c>
      <c r="G107">
        <v>15</v>
      </c>
      <c r="H107">
        <v>6</v>
      </c>
      <c r="I107">
        <v>11</v>
      </c>
      <c r="J107">
        <v>10</v>
      </c>
      <c r="K107">
        <v>9</v>
      </c>
      <c r="L107">
        <v>0</v>
      </c>
      <c r="M107">
        <v>5</v>
      </c>
      <c r="N107">
        <v>7</v>
      </c>
    </row>
    <row r="108" spans="1:14" x14ac:dyDescent="0.2">
      <c r="A108" t="s">
        <v>154</v>
      </c>
      <c r="B108" t="s">
        <v>245</v>
      </c>
      <c r="C108">
        <v>25</v>
      </c>
      <c r="D108">
        <v>24</v>
      </c>
      <c r="E108">
        <v>10</v>
      </c>
      <c r="F108">
        <v>8</v>
      </c>
      <c r="G108">
        <v>16</v>
      </c>
      <c r="H108">
        <v>20</v>
      </c>
      <c r="I108">
        <v>15</v>
      </c>
      <c r="J108">
        <v>20</v>
      </c>
      <c r="K108">
        <v>20</v>
      </c>
      <c r="L108">
        <v>1</v>
      </c>
      <c r="M108">
        <v>35</v>
      </c>
      <c r="N108">
        <v>43</v>
      </c>
    </row>
    <row r="109" spans="1:14" x14ac:dyDescent="0.2">
      <c r="A109" t="s">
        <v>155</v>
      </c>
      <c r="B109" t="s">
        <v>378</v>
      </c>
      <c r="C109">
        <v>137</v>
      </c>
      <c r="D109">
        <v>140</v>
      </c>
      <c r="E109">
        <v>107</v>
      </c>
      <c r="F109">
        <v>115</v>
      </c>
      <c r="G109">
        <v>128</v>
      </c>
      <c r="H109">
        <v>122</v>
      </c>
      <c r="I109">
        <v>139</v>
      </c>
      <c r="J109">
        <v>151</v>
      </c>
      <c r="K109">
        <v>97</v>
      </c>
      <c r="L109">
        <v>7</v>
      </c>
      <c r="M109">
        <v>45</v>
      </c>
      <c r="N109">
        <v>50</v>
      </c>
    </row>
    <row r="110" spans="1:14" x14ac:dyDescent="0.2">
      <c r="A110" t="s">
        <v>156</v>
      </c>
      <c r="B110" t="s">
        <v>368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2</v>
      </c>
      <c r="I110">
        <v>1</v>
      </c>
      <c r="J110">
        <v>2</v>
      </c>
      <c r="K110">
        <v>0</v>
      </c>
      <c r="L110">
        <v>0</v>
      </c>
      <c r="M110">
        <v>1</v>
      </c>
      <c r="N110">
        <v>1</v>
      </c>
    </row>
    <row r="111" spans="1:14" x14ac:dyDescent="0.2">
      <c r="A111" t="s">
        <v>157</v>
      </c>
      <c r="B111" t="s">
        <v>285</v>
      </c>
      <c r="C111">
        <v>9</v>
      </c>
      <c r="D111">
        <v>16</v>
      </c>
      <c r="E111">
        <v>13</v>
      </c>
      <c r="F111">
        <v>9</v>
      </c>
      <c r="G111">
        <v>16</v>
      </c>
      <c r="H111">
        <v>15</v>
      </c>
      <c r="I111">
        <v>8</v>
      </c>
      <c r="J111">
        <v>13</v>
      </c>
      <c r="K111">
        <v>15</v>
      </c>
      <c r="L111">
        <v>0</v>
      </c>
      <c r="M111">
        <v>15</v>
      </c>
      <c r="N111">
        <v>12</v>
      </c>
    </row>
    <row r="112" spans="1:14" x14ac:dyDescent="0.2">
      <c r="A112" t="s">
        <v>158</v>
      </c>
      <c r="B112" t="s">
        <v>302</v>
      </c>
      <c r="C112">
        <v>134</v>
      </c>
      <c r="D112">
        <v>145</v>
      </c>
      <c r="E112">
        <v>180</v>
      </c>
      <c r="F112">
        <v>180</v>
      </c>
      <c r="G112">
        <v>159</v>
      </c>
      <c r="H112">
        <v>169</v>
      </c>
      <c r="I112">
        <v>192</v>
      </c>
      <c r="J112">
        <v>186</v>
      </c>
      <c r="K112">
        <v>160</v>
      </c>
      <c r="L112">
        <v>2</v>
      </c>
      <c r="M112">
        <v>121</v>
      </c>
      <c r="N112">
        <v>101</v>
      </c>
    </row>
    <row r="113" spans="1:14" x14ac:dyDescent="0.2">
      <c r="A113" t="s">
        <v>159</v>
      </c>
      <c r="B113" t="s">
        <v>228</v>
      </c>
      <c r="C113">
        <v>3</v>
      </c>
      <c r="D113">
        <v>0</v>
      </c>
      <c r="E113">
        <v>0</v>
      </c>
      <c r="F113">
        <v>1</v>
      </c>
      <c r="G113">
        <v>2</v>
      </c>
      <c r="H113">
        <v>0</v>
      </c>
      <c r="I113">
        <v>0</v>
      </c>
      <c r="J113">
        <v>1</v>
      </c>
      <c r="K113">
        <v>2</v>
      </c>
      <c r="L113">
        <v>0</v>
      </c>
      <c r="M113">
        <v>0</v>
      </c>
      <c r="N113">
        <v>0</v>
      </c>
    </row>
    <row r="114" spans="1:14" x14ac:dyDescent="0.2">
      <c r="A114" t="s">
        <v>160</v>
      </c>
      <c r="B114" t="s">
        <v>251</v>
      </c>
      <c r="C114">
        <v>41</v>
      </c>
      <c r="D114">
        <v>21</v>
      </c>
      <c r="E114">
        <v>26</v>
      </c>
      <c r="F114">
        <v>33</v>
      </c>
      <c r="G114">
        <v>22</v>
      </c>
      <c r="H114">
        <v>23</v>
      </c>
      <c r="I114">
        <v>29</v>
      </c>
      <c r="J114">
        <v>31</v>
      </c>
      <c r="K114">
        <v>19</v>
      </c>
      <c r="L114">
        <v>1</v>
      </c>
      <c r="M114">
        <v>24</v>
      </c>
      <c r="N114">
        <v>20</v>
      </c>
    </row>
    <row r="115" spans="1:14" x14ac:dyDescent="0.2">
      <c r="A115" t="s">
        <v>161</v>
      </c>
      <c r="B115" t="s">
        <v>299</v>
      </c>
      <c r="C115">
        <v>16</v>
      </c>
      <c r="D115">
        <v>17</v>
      </c>
      <c r="E115">
        <v>5</v>
      </c>
      <c r="F115">
        <v>9</v>
      </c>
      <c r="G115">
        <v>18</v>
      </c>
      <c r="H115">
        <v>38</v>
      </c>
      <c r="I115">
        <v>23</v>
      </c>
      <c r="J115">
        <v>26</v>
      </c>
      <c r="K115">
        <v>21</v>
      </c>
      <c r="L115">
        <v>2</v>
      </c>
      <c r="M115">
        <v>27</v>
      </c>
      <c r="N115">
        <v>26</v>
      </c>
    </row>
    <row r="116" spans="1:14" x14ac:dyDescent="0.2">
      <c r="A116" t="s">
        <v>162</v>
      </c>
      <c r="B116" t="s">
        <v>217</v>
      </c>
      <c r="C116">
        <v>36</v>
      </c>
      <c r="D116">
        <v>31</v>
      </c>
      <c r="E116">
        <v>32</v>
      </c>
      <c r="F116">
        <v>30</v>
      </c>
      <c r="G116">
        <v>51</v>
      </c>
      <c r="H116">
        <v>51</v>
      </c>
      <c r="I116">
        <v>39</v>
      </c>
      <c r="J116">
        <v>51</v>
      </c>
      <c r="K116">
        <v>47</v>
      </c>
      <c r="L116">
        <v>3</v>
      </c>
      <c r="M116">
        <v>56</v>
      </c>
      <c r="N116">
        <v>58</v>
      </c>
    </row>
    <row r="117" spans="1:14" x14ac:dyDescent="0.2">
      <c r="A117" t="s">
        <v>163</v>
      </c>
      <c r="B117" t="s">
        <v>330</v>
      </c>
      <c r="C117">
        <v>125</v>
      </c>
      <c r="D117">
        <v>103</v>
      </c>
      <c r="E117">
        <v>114</v>
      </c>
      <c r="F117">
        <v>101</v>
      </c>
      <c r="G117">
        <v>109</v>
      </c>
      <c r="H117">
        <v>142</v>
      </c>
      <c r="I117">
        <v>148</v>
      </c>
      <c r="J117">
        <v>119</v>
      </c>
      <c r="K117">
        <v>113</v>
      </c>
      <c r="L117">
        <v>15</v>
      </c>
      <c r="M117">
        <v>134</v>
      </c>
      <c r="N117">
        <v>149</v>
      </c>
    </row>
    <row r="118" spans="1:14" x14ac:dyDescent="0.2">
      <c r="A118" t="s">
        <v>164</v>
      </c>
      <c r="B118" t="s">
        <v>351</v>
      </c>
      <c r="C118">
        <v>43</v>
      </c>
      <c r="D118">
        <v>44</v>
      </c>
      <c r="E118">
        <v>49</v>
      </c>
      <c r="F118">
        <v>43</v>
      </c>
      <c r="G118">
        <v>45</v>
      </c>
      <c r="H118">
        <v>23</v>
      </c>
      <c r="I118">
        <v>5</v>
      </c>
      <c r="J118">
        <v>1</v>
      </c>
      <c r="K118">
        <v>1</v>
      </c>
      <c r="L118">
        <v>0</v>
      </c>
      <c r="M118">
        <v>0</v>
      </c>
      <c r="N118">
        <v>0</v>
      </c>
    </row>
    <row r="119" spans="1:14" x14ac:dyDescent="0.2">
      <c r="A119" t="s">
        <v>165</v>
      </c>
      <c r="B119" t="s">
        <v>354</v>
      </c>
      <c r="C119">
        <v>497</v>
      </c>
      <c r="D119">
        <v>496</v>
      </c>
      <c r="E119">
        <v>488</v>
      </c>
      <c r="F119">
        <v>423</v>
      </c>
      <c r="G119">
        <v>408</v>
      </c>
      <c r="H119">
        <v>425</v>
      </c>
      <c r="I119">
        <v>501</v>
      </c>
      <c r="J119">
        <v>444</v>
      </c>
      <c r="K119">
        <v>394</v>
      </c>
      <c r="L119">
        <v>434</v>
      </c>
      <c r="M119">
        <v>521</v>
      </c>
      <c r="N119">
        <v>473</v>
      </c>
    </row>
    <row r="120" spans="1:14" x14ac:dyDescent="0.2">
      <c r="A120" t="s">
        <v>166</v>
      </c>
      <c r="B120" t="s">
        <v>353</v>
      </c>
      <c r="C120">
        <v>19</v>
      </c>
      <c r="D120">
        <v>12</v>
      </c>
      <c r="E120">
        <v>10</v>
      </c>
      <c r="F120">
        <v>8</v>
      </c>
      <c r="G120">
        <v>13</v>
      </c>
      <c r="H120">
        <v>22</v>
      </c>
      <c r="I120">
        <v>25</v>
      </c>
      <c r="J120">
        <v>13</v>
      </c>
      <c r="K120">
        <v>16</v>
      </c>
      <c r="L120">
        <v>1</v>
      </c>
      <c r="M120">
        <v>20</v>
      </c>
      <c r="N120">
        <v>18</v>
      </c>
    </row>
    <row r="121" spans="1:14" x14ac:dyDescent="0.2">
      <c r="A121" t="s">
        <v>167</v>
      </c>
      <c r="B121" t="s">
        <v>222</v>
      </c>
      <c r="C121">
        <v>35</v>
      </c>
      <c r="D121">
        <v>21</v>
      </c>
      <c r="E121">
        <v>30</v>
      </c>
      <c r="F121">
        <v>25</v>
      </c>
      <c r="G121">
        <v>32</v>
      </c>
      <c r="H121">
        <v>41</v>
      </c>
      <c r="I121">
        <v>47</v>
      </c>
      <c r="J121">
        <v>47</v>
      </c>
      <c r="K121">
        <v>49</v>
      </c>
      <c r="L121">
        <v>6</v>
      </c>
      <c r="M121">
        <v>25</v>
      </c>
      <c r="N121">
        <v>47</v>
      </c>
    </row>
    <row r="122" spans="1:14" x14ac:dyDescent="0.2">
      <c r="A122" t="s">
        <v>168</v>
      </c>
      <c r="B122" t="s">
        <v>323</v>
      </c>
      <c r="C122">
        <v>0</v>
      </c>
      <c r="D122">
        <v>0</v>
      </c>
      <c r="E122">
        <v>0</v>
      </c>
      <c r="F122">
        <v>52</v>
      </c>
      <c r="G122">
        <v>120</v>
      </c>
      <c r="H122">
        <v>78</v>
      </c>
      <c r="I122">
        <v>111</v>
      </c>
      <c r="J122">
        <v>112</v>
      </c>
      <c r="K122">
        <v>75</v>
      </c>
      <c r="L122">
        <v>71</v>
      </c>
      <c r="M122">
        <v>49</v>
      </c>
      <c r="N122">
        <v>35</v>
      </c>
    </row>
    <row r="123" spans="1:14" x14ac:dyDescent="0.2">
      <c r="A123" t="s">
        <v>169</v>
      </c>
      <c r="B123" t="s">
        <v>312</v>
      </c>
      <c r="C123">
        <v>0</v>
      </c>
      <c r="D123">
        <v>0</v>
      </c>
      <c r="E123">
        <v>0</v>
      </c>
      <c r="F123">
        <v>6</v>
      </c>
      <c r="G123">
        <v>13</v>
      </c>
      <c r="H123">
        <v>16</v>
      </c>
      <c r="I123">
        <v>11</v>
      </c>
      <c r="J123">
        <v>17</v>
      </c>
      <c r="K123">
        <v>12</v>
      </c>
      <c r="L123">
        <v>2</v>
      </c>
      <c r="M123">
        <v>1</v>
      </c>
      <c r="N123">
        <v>2</v>
      </c>
    </row>
    <row r="124" spans="1:14" x14ac:dyDescent="0.2">
      <c r="A124" t="s">
        <v>170</v>
      </c>
      <c r="B124" t="s">
        <v>315</v>
      </c>
      <c r="C124">
        <v>0</v>
      </c>
      <c r="D124">
        <v>0</v>
      </c>
      <c r="E124">
        <v>1</v>
      </c>
      <c r="F124">
        <v>5</v>
      </c>
      <c r="G124">
        <v>19</v>
      </c>
      <c r="H124">
        <v>32</v>
      </c>
      <c r="I124">
        <v>31</v>
      </c>
      <c r="J124">
        <v>17</v>
      </c>
      <c r="K124">
        <v>29</v>
      </c>
      <c r="L124">
        <v>66</v>
      </c>
      <c r="M124">
        <v>83</v>
      </c>
      <c r="N124">
        <v>56</v>
      </c>
    </row>
    <row r="125" spans="1:14" x14ac:dyDescent="0.2">
      <c r="A125" t="s">
        <v>171</v>
      </c>
      <c r="B125" t="s">
        <v>221</v>
      </c>
      <c r="C125">
        <v>0</v>
      </c>
      <c r="D125">
        <v>0</v>
      </c>
      <c r="E125">
        <v>0</v>
      </c>
      <c r="F125">
        <v>6</v>
      </c>
      <c r="G125">
        <v>16</v>
      </c>
      <c r="H125">
        <v>29</v>
      </c>
      <c r="I125">
        <v>54</v>
      </c>
      <c r="J125">
        <v>65</v>
      </c>
      <c r="K125">
        <v>54</v>
      </c>
      <c r="L125">
        <v>64</v>
      </c>
      <c r="M125">
        <v>25</v>
      </c>
      <c r="N125">
        <v>22</v>
      </c>
    </row>
    <row r="126" spans="1:14" x14ac:dyDescent="0.2">
      <c r="A126" t="s">
        <v>172</v>
      </c>
      <c r="B126" t="s">
        <v>267</v>
      </c>
      <c r="C126">
        <v>0</v>
      </c>
      <c r="D126">
        <v>0</v>
      </c>
      <c r="E126">
        <v>0</v>
      </c>
      <c r="F126">
        <v>6</v>
      </c>
      <c r="G126">
        <v>20</v>
      </c>
      <c r="H126">
        <v>72</v>
      </c>
      <c r="I126">
        <v>66</v>
      </c>
      <c r="J126">
        <v>43</v>
      </c>
      <c r="K126">
        <v>61</v>
      </c>
      <c r="L126">
        <v>81</v>
      </c>
      <c r="M126">
        <v>64</v>
      </c>
      <c r="N126">
        <v>73</v>
      </c>
    </row>
    <row r="127" spans="1:14" x14ac:dyDescent="0.2">
      <c r="A127" t="s">
        <v>173</v>
      </c>
      <c r="B127" t="s">
        <v>346</v>
      </c>
      <c r="C127">
        <v>0</v>
      </c>
      <c r="D127">
        <v>0</v>
      </c>
      <c r="E127">
        <v>0</v>
      </c>
      <c r="F127">
        <v>3</v>
      </c>
      <c r="G127">
        <v>8</v>
      </c>
      <c r="H127">
        <v>9</v>
      </c>
      <c r="I127">
        <v>7</v>
      </c>
      <c r="J127">
        <v>4</v>
      </c>
      <c r="K127">
        <v>2</v>
      </c>
      <c r="L127">
        <v>5</v>
      </c>
      <c r="M127">
        <v>5</v>
      </c>
      <c r="N127">
        <v>2</v>
      </c>
    </row>
    <row r="128" spans="1:14" x14ac:dyDescent="0.2">
      <c r="A128" t="s">
        <v>174</v>
      </c>
      <c r="B128" t="s">
        <v>320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0</v>
      </c>
      <c r="J128">
        <v>1</v>
      </c>
      <c r="K128">
        <v>1</v>
      </c>
      <c r="L128">
        <v>2</v>
      </c>
      <c r="M128">
        <v>0</v>
      </c>
      <c r="N128">
        <v>1</v>
      </c>
    </row>
    <row r="129" spans="1:14" x14ac:dyDescent="0.2">
      <c r="A129" t="s">
        <v>175</v>
      </c>
      <c r="B129" t="s">
        <v>331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0</v>
      </c>
    </row>
    <row r="130" spans="1:14" x14ac:dyDescent="0.2">
      <c r="A130" t="s">
        <v>176</v>
      </c>
      <c r="B130" t="s">
        <v>231</v>
      </c>
      <c r="C130">
        <v>0</v>
      </c>
      <c r="D130">
        <v>0</v>
      </c>
      <c r="E130">
        <v>0</v>
      </c>
      <c r="F130">
        <v>9</v>
      </c>
      <c r="G130">
        <v>23</v>
      </c>
      <c r="H130">
        <v>11</v>
      </c>
      <c r="I130">
        <v>6</v>
      </c>
      <c r="J130">
        <v>11</v>
      </c>
      <c r="K130">
        <v>9</v>
      </c>
      <c r="L130">
        <v>22</v>
      </c>
      <c r="M130">
        <v>18</v>
      </c>
      <c r="N130">
        <v>16</v>
      </c>
    </row>
    <row r="131" spans="1:14" x14ac:dyDescent="0.2">
      <c r="A131" t="s">
        <v>177</v>
      </c>
      <c r="B131" t="s">
        <v>253</v>
      </c>
      <c r="C131">
        <v>2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</row>
    <row r="132" spans="1:14" x14ac:dyDescent="0.2">
      <c r="A132" t="s">
        <v>178</v>
      </c>
      <c r="B132" t="s">
        <v>254</v>
      </c>
      <c r="C132">
        <v>14</v>
      </c>
      <c r="D132">
        <v>11</v>
      </c>
      <c r="E132">
        <v>4</v>
      </c>
      <c r="F132">
        <v>6</v>
      </c>
      <c r="G132">
        <v>4</v>
      </c>
      <c r="H132">
        <v>3</v>
      </c>
      <c r="I132">
        <v>6</v>
      </c>
      <c r="J132">
        <v>5</v>
      </c>
      <c r="K132">
        <v>10</v>
      </c>
      <c r="L132">
        <v>0</v>
      </c>
      <c r="M132">
        <v>4</v>
      </c>
      <c r="N132">
        <v>9</v>
      </c>
    </row>
    <row r="133" spans="1:14" x14ac:dyDescent="0.2">
      <c r="A133" t="s">
        <v>179</v>
      </c>
      <c r="B133" t="s">
        <v>256</v>
      </c>
      <c r="C133">
        <v>7</v>
      </c>
      <c r="D133">
        <v>10</v>
      </c>
      <c r="E133">
        <v>11</v>
      </c>
      <c r="F133">
        <v>12</v>
      </c>
      <c r="G133">
        <v>11</v>
      </c>
      <c r="H133">
        <v>12</v>
      </c>
      <c r="I133">
        <v>12</v>
      </c>
      <c r="J133">
        <v>10</v>
      </c>
      <c r="K133">
        <v>15</v>
      </c>
      <c r="L133">
        <v>1</v>
      </c>
      <c r="M133">
        <v>4</v>
      </c>
      <c r="N133">
        <v>1</v>
      </c>
    </row>
    <row r="134" spans="1:14" x14ac:dyDescent="0.2">
      <c r="A134" t="s">
        <v>180</v>
      </c>
      <c r="B134" t="s">
        <v>252</v>
      </c>
      <c r="C134">
        <v>0</v>
      </c>
      <c r="D134">
        <v>1</v>
      </c>
      <c r="E134">
        <v>1</v>
      </c>
      <c r="F134">
        <v>2</v>
      </c>
      <c r="G134">
        <v>0</v>
      </c>
      <c r="H134">
        <v>3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</row>
    <row r="135" spans="1:14" x14ac:dyDescent="0.2">
      <c r="A135" t="s">
        <v>181</v>
      </c>
      <c r="B13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2</v>
      </c>
      <c r="L135">
        <v>1</v>
      </c>
      <c r="M135">
        <v>0</v>
      </c>
      <c r="N135">
        <v>0</v>
      </c>
    </row>
    <row r="136" spans="1:14" x14ac:dyDescent="0.2">
      <c r="A136" t="s">
        <v>182</v>
      </c>
      <c r="B136" t="s">
        <v>218</v>
      </c>
      <c r="C136">
        <v>2</v>
      </c>
      <c r="D136">
        <v>0</v>
      </c>
      <c r="E136">
        <v>0</v>
      </c>
      <c r="F136">
        <v>1</v>
      </c>
      <c r="G136">
        <v>2</v>
      </c>
      <c r="H136">
        <v>2</v>
      </c>
      <c r="I136">
        <v>2</v>
      </c>
      <c r="J136">
        <v>1</v>
      </c>
      <c r="K136">
        <v>2</v>
      </c>
      <c r="L136">
        <v>0</v>
      </c>
      <c r="M136">
        <v>2</v>
      </c>
      <c r="N136">
        <v>0</v>
      </c>
    </row>
    <row r="137" spans="1:14" x14ac:dyDescent="0.2">
      <c r="A137" t="s">
        <v>183</v>
      </c>
      <c r="B137" t="s">
        <v>257</v>
      </c>
      <c r="C137">
        <v>2</v>
      </c>
      <c r="D137">
        <v>5</v>
      </c>
      <c r="E137">
        <v>3</v>
      </c>
      <c r="F137">
        <v>5</v>
      </c>
      <c r="G137">
        <v>9</v>
      </c>
      <c r="H137">
        <v>8</v>
      </c>
      <c r="I137">
        <v>8</v>
      </c>
      <c r="J137">
        <v>10</v>
      </c>
      <c r="K137">
        <v>2</v>
      </c>
      <c r="L137">
        <v>5</v>
      </c>
      <c r="M137">
        <v>5</v>
      </c>
      <c r="N137">
        <v>7</v>
      </c>
    </row>
    <row r="138" spans="1:14" x14ac:dyDescent="0.2">
      <c r="A138" t="s">
        <v>184</v>
      </c>
      <c r="B138" t="s">
        <v>255</v>
      </c>
      <c r="C138">
        <v>8</v>
      </c>
      <c r="D138">
        <v>9</v>
      </c>
      <c r="E138">
        <v>2</v>
      </c>
      <c r="F138">
        <v>6</v>
      </c>
      <c r="G138">
        <v>6</v>
      </c>
      <c r="H138">
        <v>7</v>
      </c>
      <c r="I138">
        <v>4</v>
      </c>
      <c r="J138">
        <v>1</v>
      </c>
      <c r="K138">
        <v>2</v>
      </c>
      <c r="L138">
        <v>1</v>
      </c>
      <c r="M138">
        <v>2</v>
      </c>
      <c r="N138">
        <v>3</v>
      </c>
    </row>
    <row r="139" spans="1:14" x14ac:dyDescent="0.2">
      <c r="A139" t="s">
        <v>185</v>
      </c>
      <c r="B139" t="s">
        <v>258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2</v>
      </c>
      <c r="I139">
        <v>2</v>
      </c>
      <c r="J139">
        <v>1</v>
      </c>
      <c r="K139">
        <v>4</v>
      </c>
      <c r="L139">
        <v>0</v>
      </c>
      <c r="M139">
        <v>0</v>
      </c>
      <c r="N139">
        <v>0</v>
      </c>
    </row>
    <row r="140" spans="1:14" x14ac:dyDescent="0.2">
      <c r="A140" t="s">
        <v>186</v>
      </c>
      <c r="B140" t="s">
        <v>229</v>
      </c>
      <c r="C140">
        <v>2</v>
      </c>
      <c r="D140">
        <v>1</v>
      </c>
      <c r="E140">
        <v>1</v>
      </c>
      <c r="F140">
        <v>5</v>
      </c>
      <c r="G140">
        <v>1</v>
      </c>
      <c r="H140">
        <v>3</v>
      </c>
      <c r="I140">
        <v>2</v>
      </c>
      <c r="J140">
        <v>0</v>
      </c>
      <c r="K140">
        <v>1</v>
      </c>
      <c r="L140">
        <v>0</v>
      </c>
      <c r="M140">
        <v>1</v>
      </c>
      <c r="N140">
        <v>0</v>
      </c>
    </row>
    <row r="141" spans="1:14" x14ac:dyDescent="0.2">
      <c r="A141" t="s">
        <v>187</v>
      </c>
      <c r="B141" t="s">
        <v>380</v>
      </c>
      <c r="C141">
        <v>1</v>
      </c>
      <c r="D141">
        <v>3</v>
      </c>
      <c r="E141">
        <v>0</v>
      </c>
      <c r="F141">
        <v>2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t="s">
        <v>188</v>
      </c>
      <c r="B142" t="s">
        <v>326</v>
      </c>
      <c r="C142">
        <v>2</v>
      </c>
      <c r="D142">
        <v>4</v>
      </c>
      <c r="E142">
        <v>2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</row>
    <row r="143" spans="1:14" x14ac:dyDescent="0.2">
      <c r="A143" t="s">
        <v>189</v>
      </c>
      <c r="B143" t="s">
        <v>325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">
      <c r="A144" t="s">
        <v>190</v>
      </c>
      <c r="B144" t="s">
        <v>327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</v>
      </c>
      <c r="L144">
        <v>0</v>
      </c>
      <c r="M144">
        <v>0</v>
      </c>
      <c r="N144">
        <v>2</v>
      </c>
    </row>
    <row r="145" spans="1:14" x14ac:dyDescent="0.2">
      <c r="A145" t="s">
        <v>191</v>
      </c>
      <c r="B145" t="s">
        <v>284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t="s">
        <v>192</v>
      </c>
      <c r="B146" t="s">
        <v>260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">
      <c r="A147" t="s">
        <v>193</v>
      </c>
      <c r="B147" t="s">
        <v>334</v>
      </c>
      <c r="C147">
        <v>136</v>
      </c>
      <c r="D147">
        <v>178</v>
      </c>
      <c r="E147">
        <v>183</v>
      </c>
      <c r="F147">
        <v>160</v>
      </c>
      <c r="G147">
        <v>119</v>
      </c>
      <c r="H147">
        <v>152</v>
      </c>
      <c r="I147">
        <v>184</v>
      </c>
      <c r="J147">
        <v>156</v>
      </c>
      <c r="K147">
        <v>115</v>
      </c>
      <c r="L147">
        <v>6</v>
      </c>
      <c r="M147">
        <v>152</v>
      </c>
      <c r="N147">
        <v>115</v>
      </c>
    </row>
    <row r="148" spans="1:14" x14ac:dyDescent="0.2">
      <c r="A148" t="s">
        <v>194</v>
      </c>
      <c r="B148" t="s">
        <v>344</v>
      </c>
      <c r="C148">
        <v>3</v>
      </c>
      <c r="D148">
        <v>8</v>
      </c>
      <c r="E148">
        <v>15</v>
      </c>
      <c r="F148">
        <v>3</v>
      </c>
      <c r="G148">
        <v>9</v>
      </c>
      <c r="H148">
        <v>8</v>
      </c>
      <c r="I148">
        <v>13</v>
      </c>
      <c r="J148">
        <v>5</v>
      </c>
      <c r="K148">
        <v>1</v>
      </c>
      <c r="L148">
        <v>2</v>
      </c>
      <c r="M148">
        <v>10</v>
      </c>
      <c r="N148">
        <v>4</v>
      </c>
    </row>
    <row r="149" spans="1:14" x14ac:dyDescent="0.2">
      <c r="A149" t="s">
        <v>195</v>
      </c>
      <c r="B149" t="s">
        <v>336</v>
      </c>
      <c r="C149">
        <v>36</v>
      </c>
      <c r="D149">
        <v>30</v>
      </c>
      <c r="E149">
        <v>26</v>
      </c>
      <c r="F149">
        <v>30</v>
      </c>
      <c r="G149">
        <v>17</v>
      </c>
      <c r="H149">
        <v>26</v>
      </c>
      <c r="I149">
        <v>25</v>
      </c>
      <c r="J149">
        <v>40</v>
      </c>
      <c r="K149">
        <v>20</v>
      </c>
      <c r="L149">
        <v>0</v>
      </c>
      <c r="M149">
        <v>25</v>
      </c>
      <c r="N149">
        <v>18</v>
      </c>
    </row>
    <row r="150" spans="1:14" x14ac:dyDescent="0.2">
      <c r="A150" t="s">
        <v>196</v>
      </c>
      <c r="B150" t="s">
        <v>338</v>
      </c>
      <c r="C150">
        <v>3</v>
      </c>
      <c r="D150">
        <v>13</v>
      </c>
      <c r="E150">
        <v>14</v>
      </c>
      <c r="F150">
        <v>19</v>
      </c>
      <c r="G150">
        <v>4</v>
      </c>
      <c r="H150">
        <v>10</v>
      </c>
      <c r="I150">
        <v>14</v>
      </c>
      <c r="J150">
        <v>9</v>
      </c>
      <c r="K150">
        <v>4</v>
      </c>
      <c r="L150">
        <v>1</v>
      </c>
      <c r="M150">
        <v>11</v>
      </c>
      <c r="N150">
        <v>7</v>
      </c>
    </row>
    <row r="151" spans="1:14" x14ac:dyDescent="0.2">
      <c r="A151" t="s">
        <v>197</v>
      </c>
      <c r="B151" t="s">
        <v>343</v>
      </c>
      <c r="C151">
        <v>43</v>
      </c>
      <c r="D151">
        <v>31</v>
      </c>
      <c r="E151">
        <v>43</v>
      </c>
      <c r="F151">
        <v>26</v>
      </c>
      <c r="G151">
        <v>21</v>
      </c>
      <c r="H151">
        <v>25</v>
      </c>
      <c r="I151">
        <v>37</v>
      </c>
      <c r="J151">
        <v>34</v>
      </c>
      <c r="K151">
        <v>19</v>
      </c>
      <c r="L151">
        <v>1</v>
      </c>
      <c r="M151">
        <v>20</v>
      </c>
      <c r="N151">
        <v>19</v>
      </c>
    </row>
    <row r="152" spans="1:14" x14ac:dyDescent="0.2">
      <c r="A152" t="s">
        <v>198</v>
      </c>
      <c r="B152" t="s">
        <v>341</v>
      </c>
      <c r="C152">
        <v>16</v>
      </c>
      <c r="D152">
        <v>8</v>
      </c>
      <c r="E152">
        <v>10</v>
      </c>
      <c r="F152">
        <v>17</v>
      </c>
      <c r="G152">
        <v>12</v>
      </c>
      <c r="H152">
        <v>17</v>
      </c>
      <c r="I152">
        <v>12</v>
      </c>
      <c r="J152">
        <v>7</v>
      </c>
      <c r="K152">
        <v>10</v>
      </c>
      <c r="L152">
        <v>0</v>
      </c>
      <c r="M152">
        <v>6</v>
      </c>
      <c r="N152">
        <v>6</v>
      </c>
    </row>
    <row r="153" spans="1:14" x14ac:dyDescent="0.2">
      <c r="A153" t="s">
        <v>199</v>
      </c>
      <c r="B153" t="s">
        <v>339</v>
      </c>
      <c r="C153">
        <v>14</v>
      </c>
      <c r="D153">
        <v>10</v>
      </c>
      <c r="E153">
        <v>8</v>
      </c>
      <c r="F153">
        <v>12</v>
      </c>
      <c r="G153">
        <v>9</v>
      </c>
      <c r="H153">
        <v>14</v>
      </c>
      <c r="I153">
        <v>12</v>
      </c>
      <c r="J153">
        <v>11</v>
      </c>
      <c r="K153">
        <v>5</v>
      </c>
      <c r="L153">
        <v>0</v>
      </c>
      <c r="M153">
        <v>9</v>
      </c>
      <c r="N153">
        <v>4</v>
      </c>
    </row>
    <row r="154" spans="1:14" x14ac:dyDescent="0.2">
      <c r="A154" t="s">
        <v>200</v>
      </c>
      <c r="B154" t="s">
        <v>337</v>
      </c>
      <c r="C154">
        <v>36</v>
      </c>
      <c r="D154">
        <v>27</v>
      </c>
      <c r="E154">
        <v>31</v>
      </c>
      <c r="F154">
        <v>30</v>
      </c>
      <c r="G154">
        <v>24</v>
      </c>
      <c r="H154">
        <v>24</v>
      </c>
      <c r="I154">
        <v>30</v>
      </c>
      <c r="J154">
        <v>21</v>
      </c>
      <c r="K154">
        <v>16</v>
      </c>
      <c r="L154">
        <v>1</v>
      </c>
      <c r="M154">
        <v>26</v>
      </c>
      <c r="N154">
        <v>19</v>
      </c>
    </row>
    <row r="155" spans="1:14" x14ac:dyDescent="0.2">
      <c r="A155" t="s">
        <v>201</v>
      </c>
      <c r="B155" t="s">
        <v>340</v>
      </c>
      <c r="C155">
        <v>47</v>
      </c>
      <c r="D155">
        <v>37</v>
      </c>
      <c r="E155">
        <v>29</v>
      </c>
      <c r="F155">
        <v>33</v>
      </c>
      <c r="G155">
        <v>35</v>
      </c>
      <c r="H155">
        <v>28</v>
      </c>
      <c r="I155">
        <v>35</v>
      </c>
      <c r="J155">
        <v>46</v>
      </c>
      <c r="K155">
        <v>37</v>
      </c>
      <c r="L155">
        <v>1</v>
      </c>
      <c r="M155">
        <v>24</v>
      </c>
      <c r="N155">
        <v>35</v>
      </c>
    </row>
    <row r="156" spans="1:14" x14ac:dyDescent="0.2">
      <c r="A156" t="s">
        <v>202</v>
      </c>
      <c r="B156" t="s">
        <v>335</v>
      </c>
      <c r="C156">
        <v>3</v>
      </c>
      <c r="D156">
        <v>6</v>
      </c>
      <c r="E156">
        <v>5</v>
      </c>
      <c r="F156">
        <v>3</v>
      </c>
      <c r="G156">
        <v>2</v>
      </c>
      <c r="H156">
        <v>1</v>
      </c>
      <c r="I156">
        <v>6</v>
      </c>
      <c r="J156">
        <v>6</v>
      </c>
      <c r="K156">
        <v>2</v>
      </c>
      <c r="L156">
        <v>0</v>
      </c>
      <c r="M156">
        <v>7</v>
      </c>
      <c r="N156">
        <v>2</v>
      </c>
    </row>
    <row r="157" spans="1:14" x14ac:dyDescent="0.2">
      <c r="A157" t="s">
        <v>203</v>
      </c>
      <c r="B157" t="s">
        <v>345</v>
      </c>
      <c r="C157">
        <v>7</v>
      </c>
      <c r="D157">
        <v>8</v>
      </c>
      <c r="E157">
        <v>14</v>
      </c>
      <c r="F157">
        <v>16</v>
      </c>
      <c r="G157">
        <v>13</v>
      </c>
      <c r="H157">
        <v>15</v>
      </c>
      <c r="I157">
        <v>21</v>
      </c>
      <c r="J157">
        <v>17</v>
      </c>
      <c r="K157">
        <v>9</v>
      </c>
      <c r="L157">
        <v>0</v>
      </c>
      <c r="M157">
        <v>21</v>
      </c>
      <c r="N157">
        <v>18</v>
      </c>
    </row>
    <row r="158" spans="1:14" x14ac:dyDescent="0.2">
      <c r="A158" t="s">
        <v>204</v>
      </c>
      <c r="B158" t="s">
        <v>342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5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0</v>
      </c>
    </row>
    <row r="159" spans="1:14" x14ac:dyDescent="0.2">
      <c r="A159" t="s">
        <v>205</v>
      </c>
      <c r="B159" t="s">
        <v>300</v>
      </c>
      <c r="C159">
        <v>4</v>
      </c>
      <c r="D159">
        <v>4</v>
      </c>
      <c r="E159">
        <v>4</v>
      </c>
      <c r="F159">
        <v>2</v>
      </c>
      <c r="G159">
        <v>3</v>
      </c>
      <c r="H159">
        <v>4</v>
      </c>
      <c r="I159">
        <v>4</v>
      </c>
      <c r="J159">
        <v>6</v>
      </c>
      <c r="K159">
        <v>1</v>
      </c>
      <c r="L159">
        <v>0</v>
      </c>
      <c r="M159">
        <v>2</v>
      </c>
      <c r="N159">
        <v>4</v>
      </c>
    </row>
    <row r="160" spans="1:14" x14ac:dyDescent="0.2">
      <c r="A160" t="s">
        <v>206</v>
      </c>
      <c r="B160" t="s">
        <v>332</v>
      </c>
      <c r="C160">
        <v>1</v>
      </c>
      <c r="D160">
        <v>1</v>
      </c>
      <c r="E160">
        <v>4</v>
      </c>
      <c r="F160">
        <v>2</v>
      </c>
      <c r="G160">
        <v>2</v>
      </c>
      <c r="H160">
        <v>3</v>
      </c>
      <c r="I160">
        <v>2</v>
      </c>
      <c r="J160">
        <v>3</v>
      </c>
      <c r="K160">
        <v>1</v>
      </c>
      <c r="L160">
        <v>0</v>
      </c>
      <c r="M160">
        <v>4</v>
      </c>
      <c r="N160">
        <v>2</v>
      </c>
    </row>
    <row r="161" spans="1:14" x14ac:dyDescent="0.2">
      <c r="A161" t="s">
        <v>207</v>
      </c>
      <c r="B161" t="s">
        <v>310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">
      <c r="A162" t="s">
        <v>208</v>
      </c>
      <c r="B162" t="s">
        <v>333</v>
      </c>
      <c r="C162">
        <v>0</v>
      </c>
      <c r="D162">
        <v>0</v>
      </c>
      <c r="E162">
        <v>3</v>
      </c>
      <c r="F162">
        <v>3</v>
      </c>
      <c r="G162">
        <v>1</v>
      </c>
      <c r="H162">
        <v>3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1</v>
      </c>
    </row>
    <row r="163" spans="1:14" x14ac:dyDescent="0.2">
      <c r="A163" t="s">
        <v>209</v>
      </c>
      <c r="B163" t="s">
        <v>232</v>
      </c>
      <c r="C163">
        <v>8</v>
      </c>
      <c r="D163">
        <v>11</v>
      </c>
      <c r="E163">
        <v>6</v>
      </c>
      <c r="F163">
        <v>2</v>
      </c>
      <c r="G163">
        <v>6</v>
      </c>
      <c r="H163">
        <v>23</v>
      </c>
      <c r="I163">
        <v>15</v>
      </c>
      <c r="J163">
        <v>14</v>
      </c>
      <c r="K163">
        <v>10</v>
      </c>
      <c r="L163">
        <v>0</v>
      </c>
      <c r="M163">
        <v>7</v>
      </c>
      <c r="N163">
        <v>35</v>
      </c>
    </row>
    <row r="164" spans="1:14" x14ac:dyDescent="0.2">
      <c r="A164" t="s">
        <v>210</v>
      </c>
      <c r="B164" t="s">
        <v>279</v>
      </c>
      <c r="C164">
        <v>0</v>
      </c>
      <c r="D164">
        <v>1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</row>
    <row r="165" spans="1:14" x14ac:dyDescent="0.2">
      <c r="A165" t="s">
        <v>211</v>
      </c>
      <c r="B165" t="s">
        <v>352</v>
      </c>
      <c r="C165">
        <v>10</v>
      </c>
      <c r="D165">
        <v>9</v>
      </c>
      <c r="E165">
        <v>7</v>
      </c>
      <c r="F165">
        <v>3</v>
      </c>
      <c r="G165">
        <v>8</v>
      </c>
      <c r="H165">
        <v>7</v>
      </c>
      <c r="I165">
        <v>12</v>
      </c>
      <c r="J165">
        <v>14</v>
      </c>
      <c r="K165">
        <v>9</v>
      </c>
      <c r="L165">
        <v>0</v>
      </c>
      <c r="M165">
        <v>15</v>
      </c>
      <c r="N165">
        <v>6</v>
      </c>
    </row>
    <row r="166" spans="1:14" x14ac:dyDescent="0.2">
      <c r="A166" t="s">
        <v>212</v>
      </c>
      <c r="B166" t="s">
        <v>259</v>
      </c>
      <c r="C166">
        <v>48</v>
      </c>
      <c r="D166">
        <v>44</v>
      </c>
      <c r="E166">
        <v>18.5</v>
      </c>
      <c r="F166">
        <v>16.5</v>
      </c>
      <c r="G166">
        <v>34</v>
      </c>
      <c r="H166">
        <v>19</v>
      </c>
      <c r="I166">
        <v>16</v>
      </c>
      <c r="J166">
        <v>16</v>
      </c>
      <c r="K166">
        <v>20</v>
      </c>
      <c r="L166">
        <v>0</v>
      </c>
      <c r="M166">
        <v>8</v>
      </c>
      <c r="N166">
        <v>10</v>
      </c>
    </row>
    <row r="167" spans="1:14" x14ac:dyDescent="0.2">
      <c r="A167" t="s">
        <v>213</v>
      </c>
      <c r="B167" t="s">
        <v>288</v>
      </c>
      <c r="C167">
        <v>0</v>
      </c>
      <c r="D167">
        <v>1</v>
      </c>
      <c r="E167">
        <v>0</v>
      </c>
      <c r="F167">
        <v>3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t="s">
        <v>214</v>
      </c>
      <c r="B168" t="s">
        <v>291</v>
      </c>
      <c r="C168">
        <v>0</v>
      </c>
      <c r="D168">
        <v>1</v>
      </c>
      <c r="E168">
        <v>5</v>
      </c>
      <c r="F168">
        <v>3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7</v>
      </c>
    </row>
    <row r="169" spans="1:14" x14ac:dyDescent="0.2">
      <c r="A169" t="s">
        <v>215</v>
      </c>
      <c r="B169" t="s">
        <v>289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3</v>
      </c>
      <c r="N169">
        <v>0</v>
      </c>
    </row>
    <row r="170" spans="1:14" x14ac:dyDescent="0.2">
      <c r="A170" t="s">
        <v>216</v>
      </c>
      <c r="B170" t="s">
        <v>290</v>
      </c>
      <c r="C170">
        <v>3</v>
      </c>
      <c r="D170">
        <v>1</v>
      </c>
      <c r="E170">
        <v>9</v>
      </c>
      <c r="F170">
        <v>13</v>
      </c>
      <c r="G170">
        <v>5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7"/>
  <sheetViews>
    <sheetView topLeftCell="A37" workbookViewId="0">
      <selection activeCell="C62" sqref="C62:O63"/>
    </sheetView>
  </sheetViews>
  <sheetFormatPr baseColWidth="10" defaultColWidth="8.83203125" defaultRowHeight="15" x14ac:dyDescent="0.2"/>
  <sheetData>
    <row r="1" spans="1:24" x14ac:dyDescent="0.2">
      <c r="B1" s="13" t="s">
        <v>386</v>
      </c>
      <c r="C1" s="13">
        <v>0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 t="s">
        <v>387</v>
      </c>
      <c r="S1" t="s">
        <v>416</v>
      </c>
      <c r="T1" s="16" t="s">
        <v>417</v>
      </c>
      <c r="W1" s="16" t="s">
        <v>414</v>
      </c>
      <c r="X1" s="16" t="s">
        <v>415</v>
      </c>
    </row>
    <row r="2" spans="1:24" x14ac:dyDescent="0.2">
      <c r="A2" s="13">
        <v>1</v>
      </c>
      <c r="B2" t="s">
        <v>388</v>
      </c>
      <c r="C2">
        <v>0</v>
      </c>
      <c r="D2">
        <v>0</v>
      </c>
      <c r="E2">
        <v>0</v>
      </c>
      <c r="F2">
        <v>1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389</v>
      </c>
      <c r="S2" t="s">
        <v>418</v>
      </c>
      <c r="T2" s="16" t="s">
        <v>419</v>
      </c>
      <c r="W2" s="24" t="s">
        <v>508</v>
      </c>
      <c r="X2" s="24" t="s">
        <v>509</v>
      </c>
    </row>
    <row r="3" spans="1:24" x14ac:dyDescent="0.2">
      <c r="A3" s="13">
        <v>2</v>
      </c>
      <c r="B3" t="s">
        <v>390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 t="s">
        <v>391</v>
      </c>
      <c r="S3" s="20" t="s">
        <v>468</v>
      </c>
      <c r="T3" s="20" t="s">
        <v>469</v>
      </c>
    </row>
    <row r="4" spans="1:24" x14ac:dyDescent="0.2">
      <c r="A4" s="13">
        <v>3</v>
      </c>
      <c r="B4" t="s">
        <v>392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393</v>
      </c>
      <c r="S4" s="20" t="s">
        <v>470</v>
      </c>
      <c r="T4" s="20" t="s">
        <v>471</v>
      </c>
    </row>
    <row r="5" spans="1:24" x14ac:dyDescent="0.2">
      <c r="A5" s="13">
        <v>4</v>
      </c>
      <c r="B5" t="s">
        <v>394</v>
      </c>
      <c r="C5">
        <v>2</v>
      </c>
      <c r="D5">
        <v>4</v>
      </c>
      <c r="E5">
        <v>5</v>
      </c>
      <c r="F5">
        <v>5</v>
      </c>
      <c r="G5">
        <v>3</v>
      </c>
      <c r="H5">
        <v>4</v>
      </c>
      <c r="I5">
        <v>3</v>
      </c>
      <c r="J5">
        <v>2</v>
      </c>
      <c r="K5">
        <v>1</v>
      </c>
      <c r="L5">
        <v>1</v>
      </c>
      <c r="M5">
        <v>0</v>
      </c>
      <c r="N5">
        <v>2</v>
      </c>
      <c r="O5" t="s">
        <v>395</v>
      </c>
      <c r="S5" s="20" t="s">
        <v>474</v>
      </c>
      <c r="T5" s="20" t="s">
        <v>475</v>
      </c>
    </row>
    <row r="6" spans="1:24" x14ac:dyDescent="0.2">
      <c r="A6" s="13">
        <v>5</v>
      </c>
      <c r="B6" t="s">
        <v>396</v>
      </c>
      <c r="C6">
        <v>2</v>
      </c>
      <c r="D6">
        <v>1</v>
      </c>
      <c r="E6">
        <v>2</v>
      </c>
      <c r="F6">
        <v>1</v>
      </c>
      <c r="G6">
        <v>4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 t="s">
        <v>397</v>
      </c>
      <c r="S6" s="22" t="s">
        <v>488</v>
      </c>
      <c r="T6" s="22" t="s">
        <v>489</v>
      </c>
    </row>
    <row r="7" spans="1:24" x14ac:dyDescent="0.2">
      <c r="A7" s="13">
        <v>6</v>
      </c>
      <c r="B7" t="s">
        <v>398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 t="s">
        <v>399</v>
      </c>
    </row>
    <row r="8" spans="1:24" x14ac:dyDescent="0.2">
      <c r="A8" s="13">
        <v>7</v>
      </c>
      <c r="B8" t="s">
        <v>400</v>
      </c>
      <c r="C8">
        <v>8</v>
      </c>
      <c r="D8">
        <v>8</v>
      </c>
      <c r="E8">
        <v>7</v>
      </c>
      <c r="F8">
        <v>9</v>
      </c>
      <c r="G8">
        <v>8</v>
      </c>
      <c r="H8">
        <v>10</v>
      </c>
      <c r="I8">
        <v>7</v>
      </c>
      <c r="J8">
        <v>12</v>
      </c>
      <c r="K8">
        <v>4</v>
      </c>
      <c r="L8">
        <v>0</v>
      </c>
      <c r="M8">
        <v>1</v>
      </c>
      <c r="N8">
        <v>5</v>
      </c>
      <c r="O8" t="s">
        <v>401</v>
      </c>
    </row>
    <row r="9" spans="1:24" x14ac:dyDescent="0.2">
      <c r="A9" s="13">
        <v>8</v>
      </c>
      <c r="B9" t="s">
        <v>402</v>
      </c>
      <c r="C9">
        <v>0</v>
      </c>
      <c r="D9">
        <v>1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 t="s">
        <v>403</v>
      </c>
    </row>
    <row r="10" spans="1:24" s="12" customFormat="1" x14ac:dyDescent="0.2">
      <c r="A10" s="14">
        <v>9</v>
      </c>
      <c r="B10" s="12" t="s">
        <v>404</v>
      </c>
      <c r="C10" s="12">
        <v>20</v>
      </c>
      <c r="D10" s="12">
        <v>4</v>
      </c>
      <c r="E10" s="12">
        <v>3</v>
      </c>
      <c r="F10" s="12">
        <v>11</v>
      </c>
      <c r="G10" s="12">
        <v>3</v>
      </c>
      <c r="H10" s="12">
        <v>2</v>
      </c>
      <c r="I10" s="12">
        <v>1</v>
      </c>
      <c r="J10" s="12">
        <v>4</v>
      </c>
      <c r="K10" s="12">
        <v>0</v>
      </c>
      <c r="L10" s="12">
        <v>1</v>
      </c>
      <c r="M10" s="12">
        <v>0</v>
      </c>
      <c r="N10" s="12">
        <v>0</v>
      </c>
      <c r="O10" s="12" t="s">
        <v>405</v>
      </c>
    </row>
    <row r="11" spans="1:24" s="12" customFormat="1" x14ac:dyDescent="0.2">
      <c r="A11" s="14">
        <v>10</v>
      </c>
      <c r="B11" s="12" t="s">
        <v>406</v>
      </c>
      <c r="C11" s="12">
        <v>49</v>
      </c>
      <c r="D11" s="12">
        <v>55</v>
      </c>
      <c r="E11" s="12">
        <v>36</v>
      </c>
      <c r="F11" s="12">
        <v>45</v>
      </c>
      <c r="G11" s="12">
        <v>44</v>
      </c>
      <c r="H11" s="12">
        <v>28</v>
      </c>
      <c r="I11" s="12">
        <v>35</v>
      </c>
      <c r="J11" s="12">
        <v>44</v>
      </c>
      <c r="K11" s="12">
        <v>34</v>
      </c>
      <c r="L11" s="12">
        <v>0</v>
      </c>
      <c r="M11" s="12">
        <v>29</v>
      </c>
      <c r="N11" s="12">
        <v>28</v>
      </c>
      <c r="O11" s="12" t="s">
        <v>407</v>
      </c>
    </row>
    <row r="12" spans="1:24" s="12" customFormat="1" x14ac:dyDescent="0.2">
      <c r="A12" s="14">
        <v>11</v>
      </c>
      <c r="B12" s="12" t="s">
        <v>408</v>
      </c>
      <c r="C12" s="12">
        <v>6</v>
      </c>
      <c r="D12" s="12">
        <v>12</v>
      </c>
      <c r="E12" s="12">
        <v>7</v>
      </c>
      <c r="F12" s="12">
        <v>7</v>
      </c>
      <c r="G12" s="12">
        <v>7</v>
      </c>
      <c r="H12" s="12">
        <v>4</v>
      </c>
      <c r="I12" s="12">
        <v>6</v>
      </c>
      <c r="J12" s="12">
        <v>7</v>
      </c>
      <c r="K12" s="12">
        <v>8</v>
      </c>
      <c r="L12" s="12">
        <v>0</v>
      </c>
      <c r="M12" s="12">
        <v>2</v>
      </c>
      <c r="N12" s="12">
        <v>2</v>
      </c>
      <c r="O12" s="12" t="s">
        <v>409</v>
      </c>
    </row>
    <row r="13" spans="1:24" s="12" customFormat="1" x14ac:dyDescent="0.2">
      <c r="A13" s="14">
        <v>12</v>
      </c>
      <c r="B13" s="12" t="s">
        <v>410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1</v>
      </c>
      <c r="L13" s="12">
        <v>0</v>
      </c>
      <c r="M13" s="12">
        <v>0</v>
      </c>
      <c r="N13" s="12">
        <v>0</v>
      </c>
      <c r="O13" s="12" t="s">
        <v>411</v>
      </c>
    </row>
    <row r="14" spans="1:24" s="12" customFormat="1" x14ac:dyDescent="0.2">
      <c r="A14" s="14">
        <v>13</v>
      </c>
      <c r="B14" s="12" t="s">
        <v>412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0</v>
      </c>
      <c r="I14" s="12">
        <v>0</v>
      </c>
      <c r="J14" s="12">
        <v>4</v>
      </c>
      <c r="K14" s="12">
        <v>1</v>
      </c>
      <c r="L14" s="12">
        <v>0</v>
      </c>
      <c r="M14" s="12">
        <v>0</v>
      </c>
      <c r="N14" s="12">
        <v>2</v>
      </c>
      <c r="O14" s="12" t="s">
        <v>413</v>
      </c>
    </row>
    <row r="15" spans="1:24" s="16" customFormat="1" x14ac:dyDescent="0.2">
      <c r="A15" s="15">
        <v>14</v>
      </c>
      <c r="B15" s="16" t="s">
        <v>414</v>
      </c>
      <c r="C15" s="16">
        <v>328</v>
      </c>
      <c r="D15" s="16">
        <v>269</v>
      </c>
      <c r="E15" s="16">
        <v>200</v>
      </c>
      <c r="F15" s="16">
        <v>302</v>
      </c>
      <c r="G15" s="16">
        <v>291</v>
      </c>
      <c r="H15" s="16">
        <v>289</v>
      </c>
      <c r="I15" s="16">
        <v>242</v>
      </c>
      <c r="J15" s="16">
        <v>292</v>
      </c>
      <c r="K15" s="16">
        <v>259</v>
      </c>
      <c r="L15" s="16">
        <v>3</v>
      </c>
      <c r="M15" s="16">
        <v>150</v>
      </c>
      <c r="N15" s="16">
        <v>118</v>
      </c>
      <c r="O15" s="16" t="s">
        <v>415</v>
      </c>
    </row>
    <row r="16" spans="1:24" s="16" customFormat="1" x14ac:dyDescent="0.2">
      <c r="A16" s="15">
        <v>15</v>
      </c>
      <c r="B16" s="16" t="s">
        <v>416</v>
      </c>
      <c r="C16" s="16">
        <v>68</v>
      </c>
      <c r="D16" s="16">
        <v>84</v>
      </c>
      <c r="E16" s="16">
        <v>75</v>
      </c>
      <c r="F16" s="16">
        <v>85</v>
      </c>
      <c r="G16" s="16">
        <v>69</v>
      </c>
      <c r="H16" s="16">
        <v>67</v>
      </c>
      <c r="I16" s="16">
        <v>93</v>
      </c>
      <c r="J16" s="16">
        <v>93</v>
      </c>
      <c r="K16" s="16">
        <v>97</v>
      </c>
      <c r="L16" s="16">
        <v>104</v>
      </c>
      <c r="M16" s="16">
        <v>74</v>
      </c>
      <c r="N16" s="16">
        <v>79</v>
      </c>
      <c r="O16" s="16" t="s">
        <v>417</v>
      </c>
    </row>
    <row r="17" spans="1:15" s="16" customFormat="1" x14ac:dyDescent="0.2">
      <c r="A17" s="15">
        <v>16</v>
      </c>
      <c r="B17" s="16" t="s">
        <v>418</v>
      </c>
      <c r="C17" s="16">
        <v>23</v>
      </c>
      <c r="D17" s="16">
        <v>27</v>
      </c>
      <c r="E17" s="16">
        <v>18</v>
      </c>
      <c r="F17" s="16">
        <v>22</v>
      </c>
      <c r="G17" s="16">
        <v>14</v>
      </c>
      <c r="H17" s="16">
        <v>24</v>
      </c>
      <c r="I17" s="16">
        <v>34</v>
      </c>
      <c r="J17" s="16">
        <v>41</v>
      </c>
      <c r="K17" s="16">
        <v>47</v>
      </c>
      <c r="L17" s="16">
        <v>30</v>
      </c>
      <c r="M17" s="16">
        <v>32</v>
      </c>
      <c r="N17" s="16">
        <v>28</v>
      </c>
      <c r="O17" s="16" t="s">
        <v>419</v>
      </c>
    </row>
    <row r="18" spans="1:15" s="16" customFormat="1" x14ac:dyDescent="0.2">
      <c r="A18" s="15">
        <v>17</v>
      </c>
      <c r="B18" s="16" t="s">
        <v>420</v>
      </c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2</v>
      </c>
      <c r="O18" s="16" t="s">
        <v>421</v>
      </c>
    </row>
    <row r="19" spans="1:15" s="16" customFormat="1" x14ac:dyDescent="0.2">
      <c r="A19" s="15">
        <v>18</v>
      </c>
      <c r="B19" s="16" t="s">
        <v>422</v>
      </c>
      <c r="C19" s="16">
        <v>29</v>
      </c>
      <c r="D19" s="16">
        <v>41</v>
      </c>
      <c r="E19" s="16">
        <v>23</v>
      </c>
      <c r="F19" s="16">
        <v>38</v>
      </c>
      <c r="G19" s="16">
        <v>32</v>
      </c>
      <c r="H19" s="16">
        <v>22</v>
      </c>
      <c r="I19" s="16">
        <v>15</v>
      </c>
      <c r="J19" s="16">
        <v>18</v>
      </c>
      <c r="K19" s="16">
        <v>20</v>
      </c>
      <c r="L19" s="16">
        <v>0</v>
      </c>
      <c r="M19" s="16">
        <v>25</v>
      </c>
      <c r="N19" s="16">
        <v>8</v>
      </c>
      <c r="O19" s="16" t="s">
        <v>423</v>
      </c>
    </row>
    <row r="20" spans="1:15" x14ac:dyDescent="0.2">
      <c r="A20" s="13">
        <v>19</v>
      </c>
      <c r="B20" t="s">
        <v>424</v>
      </c>
      <c r="C20">
        <v>1</v>
      </c>
      <c r="D20">
        <v>3</v>
      </c>
      <c r="E20">
        <v>2</v>
      </c>
      <c r="F20">
        <v>2</v>
      </c>
      <c r="G20">
        <v>3</v>
      </c>
      <c r="H20">
        <v>2</v>
      </c>
      <c r="I20">
        <v>3</v>
      </c>
      <c r="J20">
        <v>3</v>
      </c>
      <c r="K20">
        <v>1</v>
      </c>
      <c r="L20">
        <v>0</v>
      </c>
      <c r="M20">
        <v>0</v>
      </c>
      <c r="N20">
        <v>0</v>
      </c>
      <c r="O20" t="s">
        <v>425</v>
      </c>
    </row>
    <row r="21" spans="1:15" x14ac:dyDescent="0.2">
      <c r="A21" s="13">
        <v>20</v>
      </c>
      <c r="B21" t="s">
        <v>426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427</v>
      </c>
    </row>
    <row r="22" spans="1:15" s="18" customFormat="1" x14ac:dyDescent="0.2">
      <c r="A22" s="17">
        <v>21</v>
      </c>
      <c r="B22" s="18" t="s">
        <v>428</v>
      </c>
      <c r="C22" s="18">
        <v>1</v>
      </c>
      <c r="D22" s="18">
        <v>2</v>
      </c>
      <c r="E22" s="18">
        <v>0</v>
      </c>
      <c r="F22" s="18">
        <v>0</v>
      </c>
      <c r="G22" s="18">
        <v>0</v>
      </c>
      <c r="H22" s="18">
        <v>0</v>
      </c>
      <c r="I22" s="18">
        <v>1</v>
      </c>
      <c r="J22" s="18">
        <v>1</v>
      </c>
      <c r="K22" s="18">
        <v>2</v>
      </c>
      <c r="L22" s="18">
        <v>0</v>
      </c>
      <c r="M22" s="18">
        <v>0</v>
      </c>
      <c r="N22" s="18">
        <v>0</v>
      </c>
      <c r="O22" s="18" t="s">
        <v>429</v>
      </c>
    </row>
    <row r="23" spans="1:15" s="18" customFormat="1" x14ac:dyDescent="0.2">
      <c r="A23" s="17">
        <v>22</v>
      </c>
      <c r="B23" s="18" t="s">
        <v>430</v>
      </c>
      <c r="C23" s="18">
        <v>0</v>
      </c>
      <c r="D23" s="18">
        <v>1</v>
      </c>
      <c r="E23" s="18">
        <v>0</v>
      </c>
      <c r="F23" s="18">
        <v>0</v>
      </c>
      <c r="G23" s="18">
        <v>0</v>
      </c>
      <c r="H23" s="18">
        <v>1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 t="s">
        <v>431</v>
      </c>
    </row>
    <row r="24" spans="1:15" s="18" customFormat="1" x14ac:dyDescent="0.2">
      <c r="A24" s="17">
        <v>23</v>
      </c>
      <c r="B24" s="18" t="s">
        <v>432</v>
      </c>
      <c r="C24" s="18">
        <v>1</v>
      </c>
      <c r="D24" s="18">
        <v>0</v>
      </c>
      <c r="E24" s="18">
        <v>0</v>
      </c>
      <c r="F24" s="18">
        <v>1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 t="s">
        <v>433</v>
      </c>
    </row>
    <row r="25" spans="1:15" s="18" customFormat="1" x14ac:dyDescent="0.2">
      <c r="A25" s="17">
        <v>24</v>
      </c>
      <c r="B25" s="18" t="s">
        <v>434</v>
      </c>
      <c r="C25" s="18">
        <v>0</v>
      </c>
      <c r="D25" s="18">
        <v>1</v>
      </c>
      <c r="E25" s="18">
        <v>0</v>
      </c>
      <c r="F25" s="18">
        <v>1</v>
      </c>
      <c r="G25" s="18">
        <v>0</v>
      </c>
      <c r="H25" s="18">
        <v>0</v>
      </c>
      <c r="I25" s="18">
        <v>2</v>
      </c>
      <c r="J25" s="18">
        <v>4</v>
      </c>
      <c r="K25" s="18">
        <v>0</v>
      </c>
      <c r="L25" s="18">
        <v>0</v>
      </c>
      <c r="M25" s="18">
        <v>1</v>
      </c>
      <c r="N25" s="18">
        <v>0</v>
      </c>
      <c r="O25" s="18" t="s">
        <v>435</v>
      </c>
    </row>
    <row r="26" spans="1:15" s="18" customFormat="1" x14ac:dyDescent="0.2">
      <c r="A26" s="17">
        <v>25</v>
      </c>
      <c r="B26" s="18" t="s">
        <v>436</v>
      </c>
      <c r="C26" s="18">
        <v>1</v>
      </c>
      <c r="D26" s="18">
        <v>1</v>
      </c>
      <c r="E26" s="18">
        <v>0</v>
      </c>
      <c r="F26" s="18">
        <v>1</v>
      </c>
      <c r="G26" s="18">
        <v>0</v>
      </c>
      <c r="H26" s="18">
        <v>0</v>
      </c>
      <c r="I26" s="18">
        <v>6</v>
      </c>
      <c r="J26" s="18">
        <v>2</v>
      </c>
      <c r="K26" s="18">
        <v>1</v>
      </c>
      <c r="L26" s="18">
        <v>0</v>
      </c>
      <c r="M26" s="18">
        <v>1</v>
      </c>
      <c r="N26" s="18">
        <v>0</v>
      </c>
      <c r="O26" s="18" t="s">
        <v>437</v>
      </c>
    </row>
    <row r="27" spans="1:15" s="18" customFormat="1" x14ac:dyDescent="0.2">
      <c r="A27" s="17">
        <v>26</v>
      </c>
      <c r="B27" s="18" t="s">
        <v>438</v>
      </c>
      <c r="C27" s="18">
        <v>1</v>
      </c>
      <c r="D27" s="18">
        <v>1</v>
      </c>
      <c r="E27" s="18">
        <v>0</v>
      </c>
      <c r="F27" s="18">
        <v>0</v>
      </c>
      <c r="G27" s="18">
        <v>2</v>
      </c>
      <c r="H27" s="18">
        <v>0</v>
      </c>
      <c r="I27" s="18">
        <v>5</v>
      </c>
      <c r="J27" s="18">
        <v>1</v>
      </c>
      <c r="K27" s="18">
        <v>2</v>
      </c>
      <c r="L27" s="18">
        <v>0</v>
      </c>
      <c r="M27" s="18">
        <v>3</v>
      </c>
      <c r="N27" s="18">
        <v>0</v>
      </c>
      <c r="O27" s="18" t="s">
        <v>439</v>
      </c>
    </row>
    <row r="28" spans="1:15" s="18" customFormat="1" x14ac:dyDescent="0.2">
      <c r="A28" s="17">
        <v>27</v>
      </c>
      <c r="B28" s="18" t="s">
        <v>440</v>
      </c>
      <c r="C28" s="18">
        <v>0</v>
      </c>
      <c r="D28" s="1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1</v>
      </c>
      <c r="O28" s="18" t="s">
        <v>441</v>
      </c>
    </row>
    <row r="29" spans="1:15" s="18" customFormat="1" x14ac:dyDescent="0.2">
      <c r="A29" s="17">
        <v>28</v>
      </c>
      <c r="B29" s="18" t="s">
        <v>442</v>
      </c>
      <c r="C29" s="18">
        <v>1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 t="s">
        <v>443</v>
      </c>
    </row>
    <row r="30" spans="1:15" s="18" customFormat="1" x14ac:dyDescent="0.2">
      <c r="A30" s="17">
        <v>29</v>
      </c>
      <c r="B30" s="18" t="s">
        <v>444</v>
      </c>
      <c r="C30" s="18">
        <v>0</v>
      </c>
      <c r="D30" s="18">
        <v>0</v>
      </c>
      <c r="E30" s="18">
        <v>1</v>
      </c>
      <c r="F30" s="18">
        <v>0</v>
      </c>
      <c r="G30" s="18">
        <v>2</v>
      </c>
      <c r="H30" s="18">
        <v>0</v>
      </c>
      <c r="I30" s="18">
        <v>0</v>
      </c>
      <c r="J30" s="18">
        <v>1</v>
      </c>
      <c r="K30" s="18">
        <v>0</v>
      </c>
      <c r="L30" s="18">
        <v>0</v>
      </c>
      <c r="M30" s="18">
        <v>0</v>
      </c>
      <c r="N30" s="18">
        <v>1</v>
      </c>
      <c r="O30" s="18" t="s">
        <v>445</v>
      </c>
    </row>
    <row r="31" spans="1:15" s="18" customFormat="1" x14ac:dyDescent="0.2">
      <c r="A31" s="17">
        <v>30</v>
      </c>
      <c r="B31" s="18" t="s">
        <v>446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 t="s">
        <v>447</v>
      </c>
    </row>
    <row r="32" spans="1:15" s="18" customFormat="1" x14ac:dyDescent="0.2">
      <c r="A32" s="17">
        <v>31</v>
      </c>
      <c r="B32" s="18" t="s">
        <v>448</v>
      </c>
      <c r="C32" s="18">
        <v>16</v>
      </c>
      <c r="D32" s="18">
        <v>23</v>
      </c>
      <c r="E32" s="18">
        <v>13</v>
      </c>
      <c r="F32" s="18">
        <v>5</v>
      </c>
      <c r="G32" s="18">
        <v>16</v>
      </c>
      <c r="H32" s="18">
        <v>10</v>
      </c>
      <c r="I32" s="18">
        <v>22</v>
      </c>
      <c r="J32" s="18">
        <v>18</v>
      </c>
      <c r="K32" s="18">
        <v>33</v>
      </c>
      <c r="L32" s="18">
        <v>0</v>
      </c>
      <c r="M32" s="18">
        <v>13</v>
      </c>
      <c r="N32" s="18">
        <v>6</v>
      </c>
      <c r="O32" s="18" t="s">
        <v>449</v>
      </c>
    </row>
    <row r="33" spans="1:15" s="18" customFormat="1" x14ac:dyDescent="0.2">
      <c r="A33" s="17">
        <v>32</v>
      </c>
      <c r="B33" s="18" t="s">
        <v>450</v>
      </c>
      <c r="C33" s="18">
        <v>0</v>
      </c>
      <c r="D33" s="18">
        <v>0</v>
      </c>
      <c r="E33" s="18">
        <v>0</v>
      </c>
      <c r="F33" s="18">
        <v>1</v>
      </c>
      <c r="G33" s="18">
        <v>0</v>
      </c>
      <c r="H33" s="18">
        <v>1</v>
      </c>
      <c r="I33" s="18">
        <v>0</v>
      </c>
      <c r="J33" s="18">
        <v>0</v>
      </c>
      <c r="K33" s="18">
        <v>1</v>
      </c>
      <c r="L33" s="18">
        <v>0</v>
      </c>
      <c r="M33" s="18">
        <v>0</v>
      </c>
      <c r="N33" s="18">
        <v>0</v>
      </c>
      <c r="O33" s="18" t="s">
        <v>451</v>
      </c>
    </row>
    <row r="34" spans="1:15" s="18" customFormat="1" x14ac:dyDescent="0.2">
      <c r="A34" s="17">
        <v>33</v>
      </c>
      <c r="B34" s="18" t="s">
        <v>452</v>
      </c>
      <c r="C34" s="18">
        <v>32</v>
      </c>
      <c r="D34" s="18">
        <v>29</v>
      </c>
      <c r="E34" s="18">
        <v>24</v>
      </c>
      <c r="F34" s="18">
        <v>39</v>
      </c>
      <c r="G34" s="18">
        <v>29</v>
      </c>
      <c r="H34" s="18">
        <v>25</v>
      </c>
      <c r="I34" s="18">
        <v>40</v>
      </c>
      <c r="J34" s="18">
        <v>32</v>
      </c>
      <c r="K34" s="18">
        <v>23</v>
      </c>
      <c r="L34" s="18">
        <v>1</v>
      </c>
      <c r="M34" s="18">
        <v>20</v>
      </c>
      <c r="N34" s="18">
        <v>15</v>
      </c>
      <c r="O34" s="18" t="s">
        <v>453</v>
      </c>
    </row>
    <row r="35" spans="1:15" s="18" customFormat="1" x14ac:dyDescent="0.2">
      <c r="A35" s="17">
        <v>34</v>
      </c>
      <c r="B35" s="18" t="s">
        <v>454</v>
      </c>
      <c r="C35" s="18">
        <v>1</v>
      </c>
      <c r="D35" s="18">
        <v>2</v>
      </c>
      <c r="E35" s="18">
        <v>2</v>
      </c>
      <c r="F35" s="18">
        <v>2</v>
      </c>
      <c r="G35" s="18">
        <v>0</v>
      </c>
      <c r="H35" s="18">
        <v>2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 t="s">
        <v>455</v>
      </c>
    </row>
    <row r="36" spans="1:15" s="18" customFormat="1" x14ac:dyDescent="0.2">
      <c r="A36" s="17">
        <v>35</v>
      </c>
      <c r="B36" s="18" t="s">
        <v>456</v>
      </c>
      <c r="C36" s="18">
        <v>0</v>
      </c>
      <c r="D36" s="18">
        <v>0</v>
      </c>
      <c r="E36" s="18">
        <v>1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 t="s">
        <v>457</v>
      </c>
    </row>
    <row r="37" spans="1:15" s="18" customFormat="1" x14ac:dyDescent="0.2">
      <c r="A37" s="17">
        <v>36</v>
      </c>
      <c r="B37" s="18" t="s">
        <v>458</v>
      </c>
      <c r="C37" s="18">
        <v>1</v>
      </c>
      <c r="D37" s="18">
        <v>4</v>
      </c>
      <c r="E37" s="18">
        <v>4</v>
      </c>
      <c r="F37" s="18">
        <v>1</v>
      </c>
      <c r="G37" s="18">
        <v>3</v>
      </c>
      <c r="H37" s="18">
        <v>1</v>
      </c>
      <c r="I37" s="18">
        <v>0</v>
      </c>
      <c r="J37" s="18">
        <v>1</v>
      </c>
      <c r="K37" s="18">
        <v>2</v>
      </c>
      <c r="L37" s="18">
        <v>0</v>
      </c>
      <c r="M37" s="18">
        <v>0</v>
      </c>
      <c r="N37" s="18">
        <v>1</v>
      </c>
      <c r="O37" s="18" t="s">
        <v>459</v>
      </c>
    </row>
    <row r="38" spans="1:15" s="18" customFormat="1" x14ac:dyDescent="0.2">
      <c r="A38" s="17">
        <v>37</v>
      </c>
      <c r="B38" s="18" t="s">
        <v>460</v>
      </c>
      <c r="C38" s="18">
        <v>16</v>
      </c>
      <c r="D38" s="18">
        <v>40</v>
      </c>
      <c r="E38" s="18">
        <v>35</v>
      </c>
      <c r="F38" s="18">
        <v>24</v>
      </c>
      <c r="G38" s="18">
        <v>37</v>
      </c>
      <c r="H38" s="18">
        <v>31</v>
      </c>
      <c r="I38" s="18">
        <v>37</v>
      </c>
      <c r="J38" s="18">
        <v>33</v>
      </c>
      <c r="K38" s="18">
        <v>23</v>
      </c>
      <c r="L38" s="18">
        <v>1</v>
      </c>
      <c r="M38" s="18">
        <v>25</v>
      </c>
      <c r="N38" s="18">
        <v>14</v>
      </c>
      <c r="O38" s="18" t="s">
        <v>461</v>
      </c>
    </row>
    <row r="39" spans="1:15" s="18" customFormat="1" x14ac:dyDescent="0.2">
      <c r="A39" s="17">
        <v>38</v>
      </c>
      <c r="B39" s="18" t="s">
        <v>462</v>
      </c>
      <c r="C39" s="18">
        <v>29</v>
      </c>
      <c r="D39" s="18">
        <v>17</v>
      </c>
      <c r="E39" s="18">
        <v>23</v>
      </c>
      <c r="F39" s="18">
        <v>16</v>
      </c>
      <c r="G39" s="18">
        <v>10</v>
      </c>
      <c r="H39" s="18">
        <v>15</v>
      </c>
      <c r="I39" s="18">
        <v>14</v>
      </c>
      <c r="J39" s="18">
        <v>21</v>
      </c>
      <c r="K39" s="18">
        <v>11</v>
      </c>
      <c r="L39" s="18">
        <v>0</v>
      </c>
      <c r="M39" s="18">
        <v>4</v>
      </c>
      <c r="N39" s="18">
        <v>3</v>
      </c>
      <c r="O39" s="18" t="s">
        <v>463</v>
      </c>
    </row>
    <row r="40" spans="1:15" s="18" customFormat="1" x14ac:dyDescent="0.2">
      <c r="A40" s="17">
        <v>39</v>
      </c>
      <c r="B40" s="18" t="s">
        <v>464</v>
      </c>
      <c r="C40" s="18">
        <v>2</v>
      </c>
      <c r="D40" s="18">
        <v>0</v>
      </c>
      <c r="E40" s="18">
        <v>1</v>
      </c>
      <c r="F40" s="18">
        <v>0</v>
      </c>
      <c r="G40" s="18">
        <v>0</v>
      </c>
      <c r="H40" s="18">
        <v>0</v>
      </c>
      <c r="I40" s="18">
        <v>0</v>
      </c>
      <c r="J40" s="18">
        <v>3</v>
      </c>
      <c r="K40" s="18">
        <v>6</v>
      </c>
      <c r="L40" s="18">
        <v>0</v>
      </c>
      <c r="M40" s="18">
        <v>6</v>
      </c>
      <c r="N40" s="18">
        <v>6</v>
      </c>
      <c r="O40" s="18" t="s">
        <v>465</v>
      </c>
    </row>
    <row r="41" spans="1:15" s="18" customFormat="1" x14ac:dyDescent="0.2">
      <c r="A41" s="17">
        <v>40</v>
      </c>
      <c r="B41" s="18" t="s">
        <v>466</v>
      </c>
      <c r="C41" s="18">
        <v>12</v>
      </c>
      <c r="D41" s="18">
        <v>18</v>
      </c>
      <c r="E41" s="18">
        <v>7</v>
      </c>
      <c r="F41" s="18">
        <v>13</v>
      </c>
      <c r="G41" s="18">
        <v>9</v>
      </c>
      <c r="H41" s="18">
        <v>5</v>
      </c>
      <c r="I41" s="18">
        <v>3</v>
      </c>
      <c r="J41" s="18">
        <v>9</v>
      </c>
      <c r="K41" s="18">
        <v>5</v>
      </c>
      <c r="L41" s="18">
        <v>0</v>
      </c>
      <c r="M41" s="18">
        <v>1</v>
      </c>
      <c r="N41" s="18">
        <v>6</v>
      </c>
      <c r="O41" s="18" t="s">
        <v>467</v>
      </c>
    </row>
    <row r="42" spans="1:15" s="20" customFormat="1" x14ac:dyDescent="0.2">
      <c r="A42" s="19">
        <v>41</v>
      </c>
      <c r="B42" s="20" t="s">
        <v>468</v>
      </c>
      <c r="C42" s="20">
        <v>19</v>
      </c>
      <c r="D42" s="20">
        <v>15</v>
      </c>
      <c r="E42" s="20">
        <v>18</v>
      </c>
      <c r="F42" s="20">
        <v>26</v>
      </c>
      <c r="G42" s="20">
        <v>20</v>
      </c>
      <c r="H42" s="20">
        <v>22</v>
      </c>
      <c r="I42" s="20">
        <v>21</v>
      </c>
      <c r="J42" s="20">
        <v>15</v>
      </c>
      <c r="K42" s="20">
        <v>24</v>
      </c>
      <c r="L42" s="20">
        <v>35</v>
      </c>
      <c r="M42" s="20">
        <v>9</v>
      </c>
      <c r="N42" s="20">
        <v>16</v>
      </c>
      <c r="O42" s="20" t="s">
        <v>469</v>
      </c>
    </row>
    <row r="43" spans="1:15" s="20" customFormat="1" x14ac:dyDescent="0.2">
      <c r="A43" s="19">
        <v>42</v>
      </c>
      <c r="B43" s="20" t="s">
        <v>470</v>
      </c>
      <c r="C43" s="20">
        <v>32</v>
      </c>
      <c r="D43" s="20">
        <v>28</v>
      </c>
      <c r="E43" s="20">
        <v>34</v>
      </c>
      <c r="F43" s="20">
        <v>20</v>
      </c>
      <c r="G43" s="20">
        <v>23</v>
      </c>
      <c r="H43" s="20">
        <v>23</v>
      </c>
      <c r="I43" s="20">
        <v>20</v>
      </c>
      <c r="J43" s="20">
        <v>18</v>
      </c>
      <c r="K43" s="20">
        <v>29</v>
      </c>
      <c r="L43" s="20">
        <v>28</v>
      </c>
      <c r="M43" s="20">
        <v>26</v>
      </c>
      <c r="N43" s="20">
        <v>35</v>
      </c>
      <c r="O43" s="20" t="s">
        <v>471</v>
      </c>
    </row>
    <row r="44" spans="1:15" s="20" customFormat="1" x14ac:dyDescent="0.2">
      <c r="A44" s="19">
        <v>43</v>
      </c>
      <c r="B44" s="20" t="s">
        <v>472</v>
      </c>
      <c r="C44" s="20">
        <v>0</v>
      </c>
      <c r="D44" s="20">
        <v>2</v>
      </c>
      <c r="E44" s="20">
        <v>2</v>
      </c>
      <c r="F44" s="20">
        <v>1</v>
      </c>
      <c r="G44" s="20">
        <v>0</v>
      </c>
      <c r="H44" s="20">
        <v>0</v>
      </c>
      <c r="I44" s="20">
        <v>1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 t="s">
        <v>473</v>
      </c>
    </row>
    <row r="45" spans="1:15" s="20" customFormat="1" x14ac:dyDescent="0.2">
      <c r="A45" s="19">
        <v>44</v>
      </c>
      <c r="B45" s="20" t="s">
        <v>474</v>
      </c>
      <c r="C45" s="20">
        <v>48</v>
      </c>
      <c r="D45" s="20">
        <v>48</v>
      </c>
      <c r="E45" s="20">
        <v>41</v>
      </c>
      <c r="F45" s="20">
        <v>31</v>
      </c>
      <c r="G45" s="20">
        <v>44</v>
      </c>
      <c r="H45" s="20">
        <v>31</v>
      </c>
      <c r="I45" s="20">
        <v>39</v>
      </c>
      <c r="J45" s="20">
        <v>49</v>
      </c>
      <c r="K45" s="20">
        <v>42</v>
      </c>
      <c r="L45" s="20">
        <v>38</v>
      </c>
      <c r="M45" s="20">
        <v>59</v>
      </c>
      <c r="N45" s="20">
        <v>85</v>
      </c>
      <c r="O45" s="20" t="s">
        <v>475</v>
      </c>
    </row>
    <row r="46" spans="1:15" s="20" customFormat="1" x14ac:dyDescent="0.2">
      <c r="A46" s="19">
        <v>45</v>
      </c>
      <c r="B46" s="20" t="s">
        <v>476</v>
      </c>
      <c r="C46" s="20">
        <v>1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 t="s">
        <v>477</v>
      </c>
    </row>
    <row r="47" spans="1:15" s="20" customFormat="1" x14ac:dyDescent="0.2">
      <c r="A47" s="19">
        <v>46</v>
      </c>
      <c r="B47" s="20" t="s">
        <v>478</v>
      </c>
      <c r="C47" s="20">
        <v>4</v>
      </c>
      <c r="D47" s="20">
        <v>6</v>
      </c>
      <c r="E47" s="20">
        <v>8</v>
      </c>
      <c r="F47" s="20">
        <v>3</v>
      </c>
      <c r="G47" s="20">
        <v>10</v>
      </c>
      <c r="H47" s="20">
        <v>10</v>
      </c>
      <c r="I47" s="20">
        <v>11</v>
      </c>
      <c r="J47" s="20">
        <v>8</v>
      </c>
      <c r="K47" s="20">
        <v>9</v>
      </c>
      <c r="L47" s="20">
        <v>0</v>
      </c>
      <c r="M47" s="20">
        <v>1</v>
      </c>
      <c r="N47" s="20">
        <v>0</v>
      </c>
      <c r="O47" s="20" t="s">
        <v>479</v>
      </c>
    </row>
    <row r="48" spans="1:15" s="20" customFormat="1" x14ac:dyDescent="0.2">
      <c r="A48" s="19">
        <v>47</v>
      </c>
      <c r="B48" s="20" t="s">
        <v>480</v>
      </c>
      <c r="C48" s="20">
        <v>1</v>
      </c>
      <c r="D48" s="20">
        <v>2</v>
      </c>
      <c r="E48" s="20">
        <v>4</v>
      </c>
      <c r="F48" s="20">
        <v>1</v>
      </c>
      <c r="G48" s="20">
        <v>1</v>
      </c>
      <c r="H48" s="20">
        <v>0</v>
      </c>
      <c r="I48" s="20">
        <v>1</v>
      </c>
      <c r="J48" s="20">
        <v>1</v>
      </c>
      <c r="K48" s="20">
        <v>0</v>
      </c>
      <c r="L48" s="20">
        <v>0</v>
      </c>
      <c r="M48" s="20">
        <v>0</v>
      </c>
      <c r="N48" s="20">
        <v>1</v>
      </c>
      <c r="O48" s="20" t="s">
        <v>481</v>
      </c>
    </row>
    <row r="49" spans="1:15" s="20" customFormat="1" x14ac:dyDescent="0.2">
      <c r="A49" s="19">
        <v>48</v>
      </c>
      <c r="B49" s="20" t="s">
        <v>482</v>
      </c>
      <c r="C49" s="20">
        <v>74</v>
      </c>
      <c r="D49" s="20">
        <v>59</v>
      </c>
      <c r="E49" s="20">
        <v>66</v>
      </c>
      <c r="F49" s="20">
        <v>106</v>
      </c>
      <c r="G49" s="20">
        <v>90</v>
      </c>
      <c r="H49" s="20">
        <v>48</v>
      </c>
      <c r="I49" s="20">
        <v>29</v>
      </c>
      <c r="J49" s="20">
        <v>39</v>
      </c>
      <c r="K49" s="20">
        <v>40</v>
      </c>
      <c r="L49" s="20">
        <v>0</v>
      </c>
      <c r="M49" s="20">
        <v>22</v>
      </c>
      <c r="N49" s="20">
        <v>20</v>
      </c>
      <c r="O49" s="20" t="s">
        <v>483</v>
      </c>
    </row>
    <row r="50" spans="1:15" s="20" customFormat="1" x14ac:dyDescent="0.2">
      <c r="A50" s="19">
        <v>49</v>
      </c>
      <c r="B50" s="20" t="s">
        <v>484</v>
      </c>
      <c r="C50" s="20">
        <v>2</v>
      </c>
      <c r="D50" s="20">
        <v>0</v>
      </c>
      <c r="E50" s="20">
        <v>1</v>
      </c>
      <c r="F50" s="20">
        <v>1</v>
      </c>
      <c r="G50" s="20">
        <v>0</v>
      </c>
      <c r="H50" s="20">
        <v>2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 t="s">
        <v>485</v>
      </c>
    </row>
    <row r="51" spans="1:15" s="20" customFormat="1" x14ac:dyDescent="0.2">
      <c r="A51" s="19">
        <v>50</v>
      </c>
      <c r="B51" s="20" t="s">
        <v>486</v>
      </c>
      <c r="C51" s="20">
        <v>19</v>
      </c>
      <c r="D51" s="20">
        <v>20</v>
      </c>
      <c r="E51" s="20">
        <v>19</v>
      </c>
      <c r="F51" s="20">
        <v>34</v>
      </c>
      <c r="G51" s="20">
        <v>19</v>
      </c>
      <c r="H51" s="20">
        <v>16</v>
      </c>
      <c r="I51" s="20">
        <v>5</v>
      </c>
      <c r="J51" s="20">
        <v>7</v>
      </c>
      <c r="K51" s="20">
        <v>8</v>
      </c>
      <c r="L51" s="20">
        <v>1</v>
      </c>
      <c r="M51" s="20">
        <v>11</v>
      </c>
      <c r="N51" s="20">
        <v>1</v>
      </c>
      <c r="O51" s="20" t="s">
        <v>487</v>
      </c>
    </row>
    <row r="52" spans="1:15" s="22" customFormat="1" x14ac:dyDescent="0.2">
      <c r="A52" s="21">
        <v>51</v>
      </c>
      <c r="B52" s="22" t="s">
        <v>488</v>
      </c>
      <c r="C52" s="22">
        <v>112</v>
      </c>
      <c r="D52" s="22">
        <v>126</v>
      </c>
      <c r="E52" s="22">
        <v>105</v>
      </c>
      <c r="F52" s="22">
        <v>114</v>
      </c>
      <c r="G52" s="22">
        <v>107</v>
      </c>
      <c r="H52" s="22">
        <v>116</v>
      </c>
      <c r="I52" s="22">
        <v>127</v>
      </c>
      <c r="J52" s="22">
        <v>110</v>
      </c>
      <c r="K52" s="22">
        <v>95</v>
      </c>
      <c r="L52" s="22">
        <v>3</v>
      </c>
      <c r="M52" s="22">
        <v>89</v>
      </c>
      <c r="N52" s="22">
        <v>88</v>
      </c>
      <c r="O52" s="22" t="s">
        <v>489</v>
      </c>
    </row>
    <row r="53" spans="1:15" s="22" customFormat="1" x14ac:dyDescent="0.2">
      <c r="A53" s="21">
        <v>52</v>
      </c>
      <c r="B53" s="22" t="s">
        <v>490</v>
      </c>
      <c r="C53" s="22">
        <v>4</v>
      </c>
      <c r="D53" s="22">
        <v>2</v>
      </c>
      <c r="E53" s="22">
        <v>2</v>
      </c>
      <c r="F53" s="22">
        <v>3</v>
      </c>
      <c r="G53" s="22">
        <v>0</v>
      </c>
      <c r="H53" s="22">
        <v>2</v>
      </c>
      <c r="I53" s="22">
        <v>0</v>
      </c>
      <c r="J53" s="22">
        <v>1</v>
      </c>
      <c r="K53" s="22">
        <v>1</v>
      </c>
      <c r="L53" s="22">
        <v>0</v>
      </c>
      <c r="M53" s="22">
        <v>5</v>
      </c>
      <c r="N53" s="22">
        <v>1</v>
      </c>
      <c r="O53" s="22" t="s">
        <v>491</v>
      </c>
    </row>
    <row r="54" spans="1:15" s="22" customFormat="1" x14ac:dyDescent="0.2">
      <c r="A54" s="21">
        <v>53</v>
      </c>
      <c r="B54" s="22" t="s">
        <v>492</v>
      </c>
      <c r="C54" s="22">
        <v>1</v>
      </c>
      <c r="D54" s="22">
        <v>1</v>
      </c>
      <c r="E54" s="22">
        <v>1</v>
      </c>
      <c r="F54" s="22">
        <v>0</v>
      </c>
      <c r="G54" s="22">
        <v>3</v>
      </c>
      <c r="H54" s="22">
        <v>2</v>
      </c>
      <c r="I54" s="22">
        <v>0</v>
      </c>
      <c r="J54" s="22">
        <v>0</v>
      </c>
      <c r="K54" s="22">
        <v>0</v>
      </c>
      <c r="L54" s="22">
        <v>0</v>
      </c>
      <c r="M54" s="22">
        <v>2</v>
      </c>
      <c r="N54" s="22">
        <v>0</v>
      </c>
      <c r="O54" s="22" t="s">
        <v>493</v>
      </c>
    </row>
    <row r="55" spans="1:15" s="22" customFormat="1" x14ac:dyDescent="0.2">
      <c r="A55" s="21">
        <v>54</v>
      </c>
      <c r="B55" s="22" t="s">
        <v>494</v>
      </c>
      <c r="C55" s="22">
        <v>2</v>
      </c>
      <c r="D55" s="22">
        <v>4</v>
      </c>
      <c r="E55" s="22">
        <v>1</v>
      </c>
      <c r="F55" s="22">
        <v>2</v>
      </c>
      <c r="G55" s="22">
        <v>6</v>
      </c>
      <c r="H55" s="22">
        <v>3</v>
      </c>
      <c r="I55" s="22">
        <v>1</v>
      </c>
      <c r="J55" s="22">
        <v>1</v>
      </c>
      <c r="K55" s="22">
        <v>0</v>
      </c>
      <c r="L55" s="22">
        <v>0</v>
      </c>
      <c r="M55" s="22">
        <v>0</v>
      </c>
      <c r="N55" s="22">
        <v>1</v>
      </c>
      <c r="O55" s="22" t="s">
        <v>495</v>
      </c>
    </row>
    <row r="56" spans="1:15" s="22" customFormat="1" x14ac:dyDescent="0.2">
      <c r="A56" s="21">
        <v>55</v>
      </c>
      <c r="B56" s="22" t="s">
        <v>496</v>
      </c>
      <c r="C56" s="22">
        <v>9</v>
      </c>
      <c r="D56" s="22">
        <v>7</v>
      </c>
      <c r="E56" s="22">
        <v>5</v>
      </c>
      <c r="F56" s="22">
        <v>7</v>
      </c>
      <c r="G56" s="22">
        <v>5</v>
      </c>
      <c r="H56" s="22">
        <v>7</v>
      </c>
      <c r="I56" s="22">
        <v>4</v>
      </c>
      <c r="J56" s="22">
        <v>5</v>
      </c>
      <c r="K56" s="22">
        <v>4</v>
      </c>
      <c r="L56" s="22">
        <v>0</v>
      </c>
      <c r="M56" s="22">
        <v>3</v>
      </c>
      <c r="N56" s="22">
        <v>2</v>
      </c>
      <c r="O56" s="22" t="s">
        <v>497</v>
      </c>
    </row>
    <row r="57" spans="1:15" s="22" customFormat="1" x14ac:dyDescent="0.2">
      <c r="A57" s="21">
        <v>56</v>
      </c>
      <c r="B57" s="22" t="s">
        <v>498</v>
      </c>
      <c r="C57" s="22">
        <v>2</v>
      </c>
      <c r="D57" s="22">
        <v>1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 t="s">
        <v>499</v>
      </c>
    </row>
    <row r="58" spans="1:15" s="22" customFormat="1" x14ac:dyDescent="0.2">
      <c r="A58" s="21">
        <v>57</v>
      </c>
      <c r="B58" s="22" t="s">
        <v>500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</v>
      </c>
      <c r="N58" s="22">
        <v>0</v>
      </c>
      <c r="O58" s="22" t="s">
        <v>501</v>
      </c>
    </row>
    <row r="59" spans="1:15" s="22" customFormat="1" x14ac:dyDescent="0.2">
      <c r="A59" s="21">
        <v>58</v>
      </c>
      <c r="B59" s="22" t="s">
        <v>502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 t="s">
        <v>503</v>
      </c>
    </row>
    <row r="60" spans="1:15" s="24" customFormat="1" x14ac:dyDescent="0.2">
      <c r="A60" s="23">
        <v>59</v>
      </c>
      <c r="B60" s="24" t="s">
        <v>504</v>
      </c>
      <c r="C60" s="24">
        <v>17</v>
      </c>
      <c r="D60" s="24">
        <v>13</v>
      </c>
      <c r="E60" s="24">
        <v>11</v>
      </c>
      <c r="F60" s="24">
        <v>19</v>
      </c>
      <c r="G60" s="24">
        <v>8</v>
      </c>
      <c r="H60" s="24">
        <v>9</v>
      </c>
      <c r="I60" s="24">
        <v>10</v>
      </c>
      <c r="J60" s="24">
        <v>13</v>
      </c>
      <c r="K60" s="24">
        <v>9</v>
      </c>
      <c r="L60" s="24">
        <v>0</v>
      </c>
      <c r="M60" s="24">
        <v>7</v>
      </c>
      <c r="N60" s="24">
        <v>5</v>
      </c>
      <c r="O60" s="24" t="s">
        <v>505</v>
      </c>
    </row>
    <row r="61" spans="1:15" s="24" customFormat="1" x14ac:dyDescent="0.2">
      <c r="A61" s="23">
        <v>60</v>
      </c>
      <c r="B61" s="24" t="s">
        <v>506</v>
      </c>
      <c r="C61" s="24">
        <v>2</v>
      </c>
      <c r="D61" s="24">
        <v>0</v>
      </c>
      <c r="E61" s="24">
        <v>0</v>
      </c>
      <c r="F61" s="24">
        <v>2</v>
      </c>
      <c r="G61" s="24">
        <v>0</v>
      </c>
      <c r="H61" s="24">
        <v>0</v>
      </c>
      <c r="I61" s="24">
        <v>0</v>
      </c>
      <c r="J61" s="24">
        <v>2</v>
      </c>
      <c r="K61" s="24">
        <v>3</v>
      </c>
      <c r="L61" s="24">
        <v>0</v>
      </c>
      <c r="M61" s="24">
        <v>0</v>
      </c>
      <c r="N61" s="24">
        <v>2</v>
      </c>
      <c r="O61" s="24" t="s">
        <v>507</v>
      </c>
    </row>
    <row r="62" spans="1:15" s="24" customFormat="1" x14ac:dyDescent="0.2">
      <c r="A62" s="23">
        <v>61</v>
      </c>
      <c r="B62" s="24" t="s">
        <v>508</v>
      </c>
      <c r="C62" s="24">
        <v>135</v>
      </c>
      <c r="D62" s="24">
        <v>87</v>
      </c>
      <c r="E62" s="24">
        <v>47</v>
      </c>
      <c r="F62" s="24">
        <v>119</v>
      </c>
      <c r="G62" s="24">
        <v>144</v>
      </c>
      <c r="H62" s="24">
        <v>82</v>
      </c>
      <c r="I62" s="24">
        <v>69</v>
      </c>
      <c r="J62" s="24">
        <v>109</v>
      </c>
      <c r="K62" s="24">
        <v>123</v>
      </c>
      <c r="L62" s="24">
        <v>2</v>
      </c>
      <c r="M62" s="24">
        <v>48</v>
      </c>
      <c r="N62" s="24">
        <v>10</v>
      </c>
      <c r="O62" s="24" t="s">
        <v>509</v>
      </c>
    </row>
    <row r="63" spans="1:15" s="24" customFormat="1" x14ac:dyDescent="0.2">
      <c r="A63" s="23">
        <v>62</v>
      </c>
      <c r="B63" s="24" t="s">
        <v>510</v>
      </c>
      <c r="C63" s="24">
        <v>48</v>
      </c>
      <c r="D63" s="24">
        <v>42</v>
      </c>
      <c r="E63" s="24">
        <v>47</v>
      </c>
      <c r="F63" s="24">
        <v>55</v>
      </c>
      <c r="G63" s="24">
        <v>58</v>
      </c>
      <c r="H63" s="24">
        <v>45</v>
      </c>
      <c r="I63" s="24">
        <v>45</v>
      </c>
      <c r="J63" s="24">
        <v>53</v>
      </c>
      <c r="K63" s="24">
        <v>53</v>
      </c>
      <c r="L63" s="24">
        <v>0</v>
      </c>
      <c r="M63" s="24">
        <v>0</v>
      </c>
      <c r="N63" s="24">
        <v>0</v>
      </c>
      <c r="O63" s="24" t="s">
        <v>511</v>
      </c>
    </row>
    <row r="64" spans="1:15" s="24" customFormat="1" x14ac:dyDescent="0.2">
      <c r="A64" s="23">
        <v>63</v>
      </c>
      <c r="B64" s="24" t="s">
        <v>512</v>
      </c>
      <c r="C64" s="24">
        <v>1</v>
      </c>
      <c r="D64" s="24">
        <v>1</v>
      </c>
      <c r="E64" s="24">
        <v>3</v>
      </c>
      <c r="F64" s="24">
        <v>1</v>
      </c>
      <c r="G64" s="24">
        <v>0</v>
      </c>
      <c r="H64" s="24">
        <v>1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3</v>
      </c>
      <c r="O64" s="24" t="s">
        <v>513</v>
      </c>
    </row>
    <row r="65" spans="1:15" s="24" customFormat="1" x14ac:dyDescent="0.2">
      <c r="A65" s="23">
        <v>64</v>
      </c>
      <c r="B65" s="24" t="s">
        <v>514</v>
      </c>
      <c r="C65" s="24">
        <v>3</v>
      </c>
      <c r="D65" s="24">
        <v>4</v>
      </c>
      <c r="E65" s="24">
        <v>2</v>
      </c>
      <c r="F65" s="24">
        <v>2</v>
      </c>
      <c r="G65" s="24">
        <v>13</v>
      </c>
      <c r="H65" s="24">
        <v>7</v>
      </c>
      <c r="I65" s="24">
        <v>2</v>
      </c>
      <c r="J65" s="24">
        <v>5</v>
      </c>
      <c r="K65" s="24">
        <v>5</v>
      </c>
      <c r="L65" s="24">
        <v>0</v>
      </c>
      <c r="M65" s="24">
        <v>3</v>
      </c>
      <c r="N65" s="24">
        <v>2</v>
      </c>
      <c r="O65" s="24" t="s">
        <v>515</v>
      </c>
    </row>
    <row r="66" spans="1:15" s="24" customFormat="1" x14ac:dyDescent="0.2">
      <c r="A66" s="23">
        <v>65</v>
      </c>
      <c r="B66" s="24" t="s">
        <v>516</v>
      </c>
      <c r="C66" s="24">
        <v>1</v>
      </c>
      <c r="D66" s="24">
        <v>6</v>
      </c>
      <c r="E66" s="24">
        <v>5</v>
      </c>
      <c r="F66" s="24">
        <v>7</v>
      </c>
      <c r="G66" s="24">
        <v>2</v>
      </c>
      <c r="H66" s="24">
        <v>4</v>
      </c>
      <c r="I66" s="24">
        <v>9</v>
      </c>
      <c r="J66" s="24">
        <v>5</v>
      </c>
      <c r="K66" s="24">
        <v>2</v>
      </c>
      <c r="L66" s="24">
        <v>0</v>
      </c>
      <c r="M66" s="24">
        <v>4</v>
      </c>
      <c r="N66" s="24">
        <v>0</v>
      </c>
      <c r="O66" s="24" t="s">
        <v>517</v>
      </c>
    </row>
    <row r="67" spans="1:15" s="24" customFormat="1" x14ac:dyDescent="0.2">
      <c r="A67" s="23">
        <v>66</v>
      </c>
      <c r="B67" s="24" t="s">
        <v>518</v>
      </c>
      <c r="C67" s="24">
        <v>0</v>
      </c>
      <c r="D67" s="24">
        <v>0</v>
      </c>
      <c r="E67" s="24">
        <v>0</v>
      </c>
      <c r="F67" s="24">
        <v>1</v>
      </c>
      <c r="G67" s="24">
        <v>0</v>
      </c>
      <c r="H67" s="24">
        <v>0</v>
      </c>
      <c r="I67" s="24">
        <v>1</v>
      </c>
      <c r="J67" s="24">
        <v>4</v>
      </c>
      <c r="K67" s="24">
        <v>2</v>
      </c>
      <c r="L67" s="24">
        <v>1</v>
      </c>
      <c r="M67" s="24">
        <v>2</v>
      </c>
      <c r="N67" s="24">
        <v>1</v>
      </c>
      <c r="O67" s="24" t="s">
        <v>519</v>
      </c>
    </row>
    <row r="68" spans="1:15" s="24" customFormat="1" x14ac:dyDescent="0.2">
      <c r="A68" s="23">
        <v>67</v>
      </c>
      <c r="B68" s="24" t="s">
        <v>520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1</v>
      </c>
      <c r="I68" s="24">
        <v>0</v>
      </c>
      <c r="J68" s="24">
        <v>3</v>
      </c>
      <c r="K68" s="24">
        <v>1</v>
      </c>
      <c r="L68" s="24">
        <v>0</v>
      </c>
      <c r="M68" s="24">
        <v>0</v>
      </c>
      <c r="N68" s="24">
        <v>0</v>
      </c>
      <c r="O68" s="24" t="s">
        <v>521</v>
      </c>
    </row>
    <row r="69" spans="1:15" x14ac:dyDescent="0.2">
      <c r="A69" s="13">
        <v>68</v>
      </c>
      <c r="B69" t="s">
        <v>522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523</v>
      </c>
    </row>
    <row r="77" spans="1:15" x14ac:dyDescent="0.2">
      <c r="E77" t="s">
        <v>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1111581</vt:lpstr>
      <vt:lpstr>1999388</vt:lpstr>
      <vt:lpstr>1999388_1</vt:lpstr>
      <vt:lpstr>1999106</vt:lpstr>
      <vt:lpstr>1999106_1</vt:lpstr>
      <vt:lpstr>1999106_L21</vt:lpstr>
      <vt:lpstr>1999106_L22</vt:lpstr>
      <vt:lpstr>1999106_L23</vt:lpstr>
      <vt:lpstr>1999106_L24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2021-02-09T23:56:00Z</dcterms:created>
  <dcterms:modified xsi:type="dcterms:W3CDTF">2021-02-15T13:30:15Z</dcterms:modified>
</cp:coreProperties>
</file>