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2eceffc467c55bb/Documents/Excel Bootcamp/"/>
    </mc:Choice>
  </mc:AlternateContent>
  <xr:revisionPtr revIDLastSave="502" documentId="8_{98FFE262-C702-44AE-9DB9-EBCB1AF2073B}" xr6:coauthVersionLast="47" xr6:coauthVersionMax="47" xr10:uidLastSave="{E4FBCE0A-8587-4EEC-9854-1DCA93A458BD}"/>
  <bookViews>
    <workbookView xWindow="150" yWindow="1320" windowWidth="28650" windowHeight="19320" xr2:uid="{F2220B0B-E274-42D9-87D1-A2AB58465DDB}"/>
  </bookViews>
  <sheets>
    <sheet name="Sheet1" sheetId="1" r:id="rId1"/>
  </sheets>
  <definedNames>
    <definedName name="_xlchart.v2.0" hidden="1">Sheet1!$K$7:$K$26</definedName>
    <definedName name="_xlchart.v2.1" hidden="1">Sheet1!$L$7:$L$26</definedName>
    <definedName name="_xlchart.v2.10" hidden="1">Sheet1!$I$7:$I$12</definedName>
    <definedName name="_xlchart.v2.11" hidden="1">Sheet1!$K$7:$K$26</definedName>
    <definedName name="_xlchart.v2.12" hidden="1">Sheet1!$L$7:$L$26</definedName>
    <definedName name="_xlchart.v2.13" hidden="1">Sheet1!$M$7:$M$26</definedName>
    <definedName name="_xlchart.v2.14" hidden="1">Sheet1!$N$7:$N$26</definedName>
    <definedName name="_xlchart.v2.2" hidden="1">Sheet1!$M$7:$M$26</definedName>
    <definedName name="_xlchart.v2.3" hidden="1">Sheet1!$N$7:$N$26</definedName>
    <definedName name="_xlchart.v2.4" hidden="1">Sheet1!$F$7:$F$12</definedName>
    <definedName name="_xlchart.v2.5" hidden="1">Sheet1!$G$5:$G$6</definedName>
    <definedName name="_xlchart.v2.6" hidden="1">Sheet1!$G$7:$G$12</definedName>
    <definedName name="_xlchart.v2.7" hidden="1">Sheet1!$H$5:$H$6</definedName>
    <definedName name="_xlchart.v2.8" hidden="1">Sheet1!$H$7:$H$12</definedName>
    <definedName name="_xlchart.v2.9" hidden="1">Sheet1!$I$5:$I$6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1" l="1"/>
  <c r="I25" i="1"/>
  <c r="I23" i="1"/>
  <c r="I17" i="1"/>
  <c r="I18" i="1"/>
  <c r="I16" i="1"/>
  <c r="N8" i="1"/>
  <c r="N9" i="1"/>
  <c r="N10" i="1"/>
  <c r="N11" i="1"/>
  <c r="N12" i="1"/>
  <c r="N13" i="1"/>
  <c r="N14" i="1"/>
  <c r="N7" i="1"/>
  <c r="H12" i="1"/>
  <c r="G27" i="1"/>
  <c r="H27" i="1"/>
  <c r="D11" i="1"/>
  <c r="D12" i="1"/>
  <c r="D13" i="1"/>
  <c r="D14" i="1"/>
  <c r="D15" i="1"/>
  <c r="D16" i="1"/>
  <c r="D17" i="1"/>
  <c r="D10" i="1"/>
  <c r="D27" i="1" s="1" a="1"/>
  <c r="D27" i="1" s="1"/>
  <c r="L26" i="1"/>
  <c r="M26" i="1"/>
  <c r="C27" i="1"/>
  <c r="B27" i="1"/>
  <c r="H19" i="1"/>
  <c r="G19" i="1"/>
  <c r="I19" i="1" s="1"/>
  <c r="G12" i="1"/>
  <c r="I27" i="1" l="1"/>
  <c r="H2" i="1"/>
  <c r="N26" i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<sst xmlns="http://schemas.openxmlformats.org/spreadsheetml/2006/main" count="58" uniqueCount="51">
  <si>
    <t>Bills</t>
  </si>
  <si>
    <t>Budget</t>
  </si>
  <si>
    <t>Spent</t>
  </si>
  <si>
    <t>Total</t>
  </si>
  <si>
    <t>Car payment</t>
  </si>
  <si>
    <t>Mortgage</t>
  </si>
  <si>
    <t>Insurance</t>
  </si>
  <si>
    <t>Water</t>
  </si>
  <si>
    <t>PG&amp;E</t>
  </si>
  <si>
    <t>Life Insurance</t>
  </si>
  <si>
    <t>Full time</t>
  </si>
  <si>
    <t>Side Hustle</t>
  </si>
  <si>
    <t>Stocks</t>
  </si>
  <si>
    <t>Overtime</t>
  </si>
  <si>
    <t>Credit Union</t>
  </si>
  <si>
    <t>Debt</t>
  </si>
  <si>
    <t>School</t>
  </si>
  <si>
    <t>Beginning Balance</t>
  </si>
  <si>
    <t>End Balance</t>
  </si>
  <si>
    <t>House Alarm</t>
  </si>
  <si>
    <t>Gross</t>
  </si>
  <si>
    <t>Net</t>
  </si>
  <si>
    <t>Freedom CC</t>
  </si>
  <si>
    <t>Sapphire CC</t>
  </si>
  <si>
    <t>Paid</t>
  </si>
  <si>
    <t>Statement Due</t>
  </si>
  <si>
    <t>Chase Checking</t>
  </si>
  <si>
    <t>Savings</t>
  </si>
  <si>
    <t>Expenses Name</t>
  </si>
  <si>
    <t>Groceries</t>
  </si>
  <si>
    <t>Gas</t>
  </si>
  <si>
    <t>Dining out</t>
  </si>
  <si>
    <t>Shopping</t>
  </si>
  <si>
    <t>Pet</t>
  </si>
  <si>
    <t>Home</t>
  </si>
  <si>
    <t>Health</t>
  </si>
  <si>
    <t>Gym</t>
  </si>
  <si>
    <t>Gifts</t>
  </si>
  <si>
    <t>Total Income</t>
  </si>
  <si>
    <t>Total Expenses</t>
  </si>
  <si>
    <t>SAVINGS</t>
  </si>
  <si>
    <t>DEBT</t>
  </si>
  <si>
    <t>SALARY</t>
  </si>
  <si>
    <t>EXPENSES</t>
  </si>
  <si>
    <t>DECEMBER</t>
  </si>
  <si>
    <t>BILLS</t>
  </si>
  <si>
    <t>Remainder</t>
  </si>
  <si>
    <t>Income type</t>
  </si>
  <si>
    <t>DIFF</t>
  </si>
  <si>
    <t>Still Due</t>
  </si>
  <si>
    <t>Available to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</si>
</sst>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9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26"/>
      <color theme="1"/>
      <name val="Century Gothic"/>
      <family val="2"/>
      <scheme val="minor"/>
    </font>
    <font>
      <sz val="14"/>
      <name val="Century Gothic"/>
      <family val="2"/>
      <scheme val="major"/>
    </font>
    <font>
      <sz val="14"/>
      <name val="Algerian"/>
      <family val="5"/>
    </font>
    <font>
      <sz val="14"/>
      <color theme="1"/>
      <name val="Century Gothic"/>
      <family val="2"/>
      <scheme val="minor"/>
    </font>
    <font>
      <sz val="11"/>
      <color theme="1"/>
      <name val="Abadi"/>
      <family val="2"/>
    </font>
    <font>
      <sz val="24"/>
      <color theme="1"/>
      <name val="Century Gothic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2DD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2" fillId="3" borderId="2" xfId="0" applyFont="1" applyFill="1" applyBorder="1" applyAlignment="1">
      <alignment horizontal="center"/>
    </xf>
    <xf numFmtId="44" fontId="0" fillId="0" borderId="0" xfId="1" applyFont="1" applyBorder="1"/>
    <xf numFmtId="44" fontId="0" fillId="0" borderId="4" xfId="1" applyFont="1" applyBorder="1"/>
    <xf numFmtId="44" fontId="0" fillId="0" borderId="0" xfId="1" applyFont="1" applyFill="1" applyBorder="1"/>
    <xf numFmtId="44" fontId="0" fillId="0" borderId="1" xfId="0" applyNumberFormat="1" applyBorder="1"/>
    <xf numFmtId="44" fontId="0" fillId="0" borderId="6" xfId="0" applyNumberFormat="1" applyBorder="1"/>
    <xf numFmtId="0" fontId="2" fillId="3" borderId="2" xfId="0" applyFont="1" applyFill="1" applyBorder="1"/>
    <xf numFmtId="0" fontId="0" fillId="3" borderId="5" xfId="0" applyFill="1" applyBorder="1"/>
    <xf numFmtId="0" fontId="0" fillId="4" borderId="7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2" xfId="0" applyBorder="1"/>
    <xf numFmtId="44" fontId="0" fillId="0" borderId="2" xfId="1" applyFont="1" applyBorder="1"/>
    <xf numFmtId="44" fontId="0" fillId="0" borderId="2" xfId="1" applyFont="1" applyFill="1" applyBorder="1"/>
    <xf numFmtId="44" fontId="0" fillId="0" borderId="0" xfId="0" applyNumberFormat="1"/>
    <xf numFmtId="0" fontId="0" fillId="4" borderId="0" xfId="0" applyFill="1"/>
    <xf numFmtId="0" fontId="0" fillId="0" borderId="16" xfId="0" applyBorder="1"/>
    <xf numFmtId="0" fontId="0" fillId="0" borderId="15" xfId="0" applyBorder="1"/>
    <xf numFmtId="0" fontId="3" fillId="7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44" fontId="8" fillId="4" borderId="19" xfId="0" applyNumberFormat="1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6" fontId="8" fillId="4" borderId="19" xfId="0" applyNumberFormat="1" applyFont="1" applyFill="1" applyBorder="1" applyAlignment="1">
      <alignment horizontal="center" vertical="center"/>
    </xf>
    <xf numFmtId="44" fontId="8" fillId="4" borderId="18" xfId="0" applyNumberFormat="1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E2DD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Sheet1!$A$10:$A$27</c:f>
              <c:strCache>
                <c:ptCount val="18"/>
                <c:pt idx="0">
                  <c:v>Mortgage</c:v>
                </c:pt>
                <c:pt idx="1">
                  <c:v>Car payment</c:v>
                </c:pt>
                <c:pt idx="2">
                  <c:v>Insurance</c:v>
                </c:pt>
                <c:pt idx="3">
                  <c:v>Water</c:v>
                </c:pt>
                <c:pt idx="4">
                  <c:v>PG&amp;E</c:v>
                </c:pt>
                <c:pt idx="5">
                  <c:v>House Alarm</c:v>
                </c:pt>
                <c:pt idx="6">
                  <c:v>Life Insurance</c:v>
                </c:pt>
                <c:pt idx="7">
                  <c:v>Gym</c:v>
                </c:pt>
                <c:pt idx="17">
                  <c:v>Total</c:v>
                </c:pt>
              </c:strCache>
            </c:strRef>
          </c:cat>
          <c:val>
            <c:numRef>
              <c:f>Sheet1!$B$10:$B$27</c:f>
              <c:numCache>
                <c:formatCode>_("$"* #,##0.00_);_("$"* \(#,##0.00\);_("$"* "-"??_);_(@_)</c:formatCode>
                <c:ptCount val="18"/>
                <c:pt idx="0">
                  <c:v>2200</c:v>
                </c:pt>
                <c:pt idx="1">
                  <c:v>500</c:v>
                </c:pt>
                <c:pt idx="2">
                  <c:v>200</c:v>
                </c:pt>
                <c:pt idx="3">
                  <c:v>80</c:v>
                </c:pt>
                <c:pt idx="4">
                  <c:v>100</c:v>
                </c:pt>
                <c:pt idx="5">
                  <c:v>50</c:v>
                </c:pt>
                <c:pt idx="6">
                  <c:v>50</c:v>
                </c:pt>
                <c:pt idx="7">
                  <c:v>30</c:v>
                </c:pt>
                <c:pt idx="17">
                  <c:v>3210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3B-4D5B-A898-780872B2B97A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Sheet1!$A$10:$A$27</c:f>
              <c:strCache>
                <c:ptCount val="18"/>
                <c:pt idx="0">
                  <c:v>Mortgage</c:v>
                </c:pt>
                <c:pt idx="1">
                  <c:v>Car payment</c:v>
                </c:pt>
                <c:pt idx="2">
                  <c:v>Insurance</c:v>
                </c:pt>
                <c:pt idx="3">
                  <c:v>Water</c:v>
                </c:pt>
                <c:pt idx="4">
                  <c:v>PG&amp;E</c:v>
                </c:pt>
                <c:pt idx="5">
                  <c:v>House Alarm</c:v>
                </c:pt>
                <c:pt idx="6">
                  <c:v>Life Insurance</c:v>
                </c:pt>
                <c:pt idx="7">
                  <c:v>Gym</c:v>
                </c:pt>
                <c:pt idx="17">
                  <c:v>Total</c:v>
                </c:pt>
              </c:strCache>
            </c:strRef>
          </c:cat>
          <c:val>
            <c:numRef>
              <c:f>Sheet1!$C$10:$C$27</c:f>
              <c:numCache>
                <c:formatCode>_("$"* #,##0.00_);_("$"* \(#,##0.00\);_("$"* "-"??_);_(@_)</c:formatCode>
                <c:ptCount val="18"/>
                <c:pt idx="0">
                  <c:v>2200</c:v>
                </c:pt>
                <c:pt idx="1">
                  <c:v>500</c:v>
                </c:pt>
                <c:pt idx="2">
                  <c:v>200</c:v>
                </c:pt>
                <c:pt idx="3">
                  <c:v>100</c:v>
                </c:pt>
                <c:pt idx="4">
                  <c:v>150</c:v>
                </c:pt>
                <c:pt idx="5">
                  <c:v>50</c:v>
                </c:pt>
                <c:pt idx="6">
                  <c:v>50</c:v>
                </c:pt>
                <c:pt idx="7">
                  <c:v>30</c:v>
                </c:pt>
                <c:pt idx="17">
                  <c:v>3280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3B-4D5B-A898-780872B2B97A}"/>
            </c:ext>
          </c:extLst>
        </c:ser>
        <c:ser>
          <c:idx val="2"/>
          <c:order val="2"/>
          <c:spPr>
            <a:solidFill>
              <a:schemeClr val="accent4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Sheet1!$A$10:$A$27</c:f>
              <c:strCache>
                <c:ptCount val="18"/>
                <c:pt idx="0">
                  <c:v>Mortgage</c:v>
                </c:pt>
                <c:pt idx="1">
                  <c:v>Car payment</c:v>
                </c:pt>
                <c:pt idx="2">
                  <c:v>Insurance</c:v>
                </c:pt>
                <c:pt idx="3">
                  <c:v>Water</c:v>
                </c:pt>
                <c:pt idx="4">
                  <c:v>PG&amp;E</c:v>
                </c:pt>
                <c:pt idx="5">
                  <c:v>House Alarm</c:v>
                </c:pt>
                <c:pt idx="6">
                  <c:v>Life Insurance</c:v>
                </c:pt>
                <c:pt idx="7">
                  <c:v>Gym</c:v>
                </c:pt>
                <c:pt idx="17">
                  <c:v>Total</c:v>
                </c:pt>
              </c:strCache>
            </c:strRef>
          </c:cat>
          <c:val>
            <c:numRef>
              <c:f>Sheet1!$D$10:$D$27</c:f>
              <c:numCache>
                <c:formatCode>_("$"* #,##0.00_);_("$"* \(#,##0.00\);_("$"* "-"??_);_(@_)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</c:v>
                </c:pt>
                <c:pt idx="4">
                  <c:v>50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17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3B-4D5B-A898-780872B2B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6945168"/>
        <c:axId val="1266933520"/>
      </c:barChart>
      <c:catAx>
        <c:axId val="126694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933520"/>
        <c:crosses val="autoZero"/>
        <c:auto val="1"/>
        <c:lblAlgn val="ctr"/>
        <c:lblOffset val="100"/>
        <c:noMultiLvlLbl val="0"/>
      </c:catAx>
      <c:valAx>
        <c:axId val="126693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94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_xlchart.v2.6</cx:f>
      </cx:numDim>
    </cx:data>
    <cx:data id="1">
      <cx:strDim type="cat">
        <cx:f>_xlchart.v2.4</cx:f>
      </cx:strDim>
      <cx:numDim type="val">
        <cx:f>_xlchart.v2.8</cx:f>
      </cx:numDim>
    </cx:data>
    <cx:data id="2">
      <cx:strDim type="cat">
        <cx:f>_xlchart.v2.4</cx:f>
      </cx:strDim>
      <cx:numDim type="val">
        <cx:f>_xlchart.v2.10</cx:f>
      </cx:numDim>
    </cx:data>
  </cx:chartData>
  <cx:chart>
    <cx:title pos="t" align="ctr" overlay="0">
      <cx:tx>
        <cx:txData>
          <cx:v>Salary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entury Gothic" panose="020F0302020204030204"/>
            </a:rPr>
            <a:t>Salary</a:t>
          </a:r>
        </a:p>
      </cx:txPr>
    </cx:title>
    <cx:plotArea>
      <cx:plotAreaRegion>
        <cx:series layoutId="funnel" uniqueId="{D7DEF6BF-EF25-4C0D-A734-60716FCECE92}" formatIdx="0">
          <cx:tx>
            <cx:txData>
              <cx:f>_xlchart.v2.5</cx:f>
              <cx:v>Gross</cx:v>
            </cx:txData>
          </cx:tx>
          <cx:dataLabels>
            <cx:visibility seriesName="0" categoryName="0" value="1"/>
          </cx:dataLabels>
          <cx:dataId val="0"/>
        </cx:series>
        <cx:series layoutId="funnel" hidden="1" uniqueId="{15AF2E3A-921D-4491-ACC8-FEB568F7C091}" formatIdx="1">
          <cx:tx>
            <cx:txData>
              <cx:f>_xlchart.v2.7</cx:f>
              <cx:v>Net</cx:v>
            </cx:txData>
          </cx:tx>
          <cx:dataLabels>
            <cx:visibility seriesName="0" categoryName="0" value="1"/>
          </cx:dataLabels>
          <cx:dataId val="1"/>
        </cx:series>
        <cx:series layoutId="funnel" hidden="1" uniqueId="{8F100507-85C1-4968-BF0C-DFE7BAA21347}" formatIdx="2">
          <cx:tx>
            <cx:txData>
              <cx:f>_xlchart.v2.9</cx:f>
              <cx:v/>
            </cx:txData>
          </cx:tx>
          <cx:dataLabels>
            <cx:visibility seriesName="0" categoryName="0" value="1"/>
          </cx:dataLabels>
          <cx:dataId val="2"/>
        </cx:series>
      </cx:plotAreaRegion>
      <cx:axis id="1">
        <cx:catScaling gapWidth="0.0599999987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_xlchart.v2.11</cx:f>
      </cx:strDim>
      <cx:numDim type="val">
        <cx:f>_xlchart.v2.12</cx:f>
      </cx:numDim>
    </cx:data>
    <cx:data id="1">
      <cx:strDim type="cat">
        <cx:f>_xlchart.v2.11</cx:f>
      </cx:strDim>
      <cx:numDim type="val">
        <cx:f>_xlchart.v2.13</cx:f>
      </cx:numDim>
    </cx:data>
    <cx:data id="2">
      <cx:strDim type="cat">
        <cx:f>_xlchart.v2.11</cx:f>
      </cx:strDim>
      <cx:numDim type="val">
        <cx:f>_xlchart.v2.14</cx:f>
      </cx:numDim>
    </cx:data>
  </cx:chartData>
  <cx:chart>
    <cx:title pos="t" align="ctr" overlay="0">
      <cx:tx>
        <cx:txData>
          <cx:v>Expenses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entury Gothic" panose="020F0302020204030204"/>
            </a:rPr>
            <a:t>Expenses</a:t>
          </a:r>
        </a:p>
      </cx:txPr>
    </cx:title>
    <cx:plotArea>
      <cx:plotAreaRegion>
        <cx:series layoutId="funnel" uniqueId="{E643B87B-9AD7-446C-A145-2A91AA4FE051}" formatIdx="0">
          <cx:dataLabels>
            <cx:visibility seriesName="0" categoryName="0" value="1"/>
          </cx:dataLabels>
          <cx:dataId val="0"/>
        </cx:series>
        <cx:series layoutId="funnel" hidden="1" uniqueId="{D8B2225C-C5D1-4A1A-BDC9-BFFDCB1069B9}" formatIdx="1">
          <cx:dataLabels>
            <cx:visibility seriesName="0" categoryName="0" value="1"/>
          </cx:dataLabels>
          <cx:dataId val="1"/>
        </cx:series>
        <cx:series layoutId="funnel" hidden="1" uniqueId="{18A68602-F1B2-42EF-B688-EDCC1B1F1F6D}" formatIdx="2">
          <cx:dataLabels>
            <cx:visibility seriesName="0" categoryName="0" value="1"/>
          </cx:dataLabels>
          <cx:dataId val="2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80962</xdr:rowOff>
    </xdr:from>
    <xdr:to>
      <xdr:col>3</xdr:col>
      <xdr:colOff>1042987</xdr:colOff>
      <xdr:row>3</xdr:row>
      <xdr:rowOff>1790700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1AB69EC-4A8C-F316-3134-B96926CA4B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" y="947737"/>
              <a:ext cx="4405312" cy="27860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66675</xdr:colOff>
      <xdr:row>2</xdr:row>
      <xdr:rowOff>119062</xdr:rowOff>
    </xdr:from>
    <xdr:to>
      <xdr:col>7</xdr:col>
      <xdr:colOff>904875</xdr:colOff>
      <xdr:row>3</xdr:row>
      <xdr:rowOff>1785937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41236C-0A2F-560A-0E1A-EFD1959AB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1057275</xdr:colOff>
      <xdr:row>2</xdr:row>
      <xdr:rowOff>119062</xdr:rowOff>
    </xdr:from>
    <xdr:to>
      <xdr:col>12</xdr:col>
      <xdr:colOff>457200</xdr:colOff>
      <xdr:row>3</xdr:row>
      <xdr:rowOff>1785937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3E88BEB-7E99-5FA5-B97E-ECBCA5E3FB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82125" y="9858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4F6F-61DF-433F-B43D-C80648834FF6}">
  <dimension ref="A1:N27"/>
  <sheetViews>
    <sheetView tabSelected="1" workbookViewId="0">
      <selection activeCell="G2" sqref="G2"/>
    </sheetView>
  </sheetViews>
  <sheetFormatPr defaultRowHeight="16.5" x14ac:dyDescent="0.3"/>
  <cols>
    <col min="1" max="1" width="13.375" customWidth="1"/>
    <col min="2" max="2" width="16.625" customWidth="1"/>
    <col min="3" max="4" width="15.125" customWidth="1"/>
    <col min="5" max="5" width="14.125" customWidth="1"/>
    <col min="6" max="6" width="16.5" customWidth="1"/>
    <col min="7" max="7" width="18.375" customWidth="1"/>
    <col min="8" max="8" width="15.25" customWidth="1"/>
    <col min="9" max="9" width="11.875" customWidth="1"/>
    <col min="10" max="10" width="15.125" customWidth="1"/>
    <col min="11" max="11" width="15.5" bestFit="1" customWidth="1"/>
    <col min="12" max="12" width="10.125" bestFit="1" customWidth="1"/>
    <col min="13" max="13" width="11.25" customWidth="1"/>
    <col min="14" max="14" width="12" customWidth="1"/>
  </cols>
  <sheetData>
    <row r="1" spans="1:14" ht="16.5" customHeight="1" x14ac:dyDescent="0.3">
      <c r="A1" s="46" t="s">
        <v>50</v>
      </c>
      <c r="B1" s="47"/>
      <c r="C1" s="41"/>
      <c r="D1" s="13"/>
      <c r="E1" s="42" t="s">
        <v>38</v>
      </c>
      <c r="F1" s="43"/>
      <c r="G1" s="14"/>
      <c r="H1" s="42" t="s">
        <v>39</v>
      </c>
      <c r="I1" s="43"/>
      <c r="J1" s="41"/>
      <c r="K1" s="14"/>
      <c r="L1" s="14"/>
    </row>
    <row r="2" spans="1:14" ht="51.75" customHeight="1" thickBot="1" x14ac:dyDescent="0.35">
      <c r="A2" s="49">
        <f>SUM(I19+D27+N26)</f>
        <v>4640</v>
      </c>
      <c r="B2" s="50"/>
      <c r="C2" s="41"/>
      <c r="D2" s="13"/>
      <c r="E2" s="48">
        <v>8700</v>
      </c>
      <c r="F2" s="45"/>
      <c r="G2" s="14"/>
      <c r="H2" s="44">
        <f>SUM(C27+H27+M26)</f>
        <v>7280</v>
      </c>
      <c r="I2" s="45"/>
      <c r="J2" s="41"/>
      <c r="K2" s="14"/>
      <c r="L2" s="14"/>
    </row>
    <row r="3" spans="1:14" ht="84.75" customHeight="1" thickTop="1" x14ac:dyDescent="0.3">
      <c r="A3" s="12"/>
      <c r="B3" s="13"/>
      <c r="C3" s="13"/>
      <c r="D3" s="13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47" customHeight="1" thickBot="1" x14ac:dyDescent="0.35">
      <c r="A4" s="12"/>
      <c r="B4" s="13"/>
      <c r="C4" s="13"/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s="15" customFormat="1" ht="27" customHeight="1" x14ac:dyDescent="0.3">
      <c r="A5" s="23" t="s">
        <v>44</v>
      </c>
      <c r="B5" s="24"/>
      <c r="C5" s="24"/>
      <c r="D5" s="25"/>
      <c r="E5" s="21"/>
      <c r="F5" s="32" t="s">
        <v>42</v>
      </c>
      <c r="G5" s="33"/>
      <c r="H5" s="33"/>
      <c r="I5" s="34"/>
      <c r="K5" s="32" t="s">
        <v>43</v>
      </c>
      <c r="L5" s="33"/>
      <c r="M5" s="33"/>
      <c r="N5" s="34"/>
    </row>
    <row r="6" spans="1:14" s="15" customFormat="1" ht="18.75" customHeight="1" x14ac:dyDescent="0.3">
      <c r="A6" s="26"/>
      <c r="B6" s="27"/>
      <c r="C6" s="27"/>
      <c r="D6" s="28"/>
      <c r="E6" s="20"/>
      <c r="F6" s="4" t="s">
        <v>47</v>
      </c>
      <c r="G6" s="4" t="s">
        <v>20</v>
      </c>
      <c r="H6" s="4" t="s">
        <v>21</v>
      </c>
      <c r="I6" s="4"/>
      <c r="J6" s="21"/>
      <c r="K6" s="10" t="s">
        <v>28</v>
      </c>
      <c r="L6" s="10" t="s">
        <v>1</v>
      </c>
      <c r="M6" s="10" t="s">
        <v>2</v>
      </c>
      <c r="N6" s="10" t="s">
        <v>46</v>
      </c>
    </row>
    <row r="7" spans="1:14" s="15" customFormat="1" ht="33" customHeight="1" thickBot="1" x14ac:dyDescent="0.35">
      <c r="A7" s="29"/>
      <c r="B7" s="30"/>
      <c r="C7" s="30"/>
      <c r="D7" s="31"/>
      <c r="E7" s="20"/>
      <c r="F7" s="1" t="s">
        <v>10</v>
      </c>
      <c r="G7" s="5">
        <v>5000</v>
      </c>
      <c r="H7" s="5">
        <v>3800</v>
      </c>
      <c r="I7" s="6"/>
      <c r="J7" s="21"/>
      <c r="K7" s="15" t="s">
        <v>29</v>
      </c>
      <c r="L7" s="16">
        <v>500</v>
      </c>
      <c r="M7" s="17">
        <v>700</v>
      </c>
      <c r="N7" s="16">
        <f>SUM(M7-L7)</f>
        <v>200</v>
      </c>
    </row>
    <row r="8" spans="1:14" s="15" customFormat="1" ht="18.75" customHeight="1" x14ac:dyDescent="0.3">
      <c r="A8" s="35" t="s">
        <v>45</v>
      </c>
      <c r="B8" s="36"/>
      <c r="C8" s="36"/>
      <c r="D8" s="22"/>
      <c r="E8" s="20"/>
      <c r="F8" s="1" t="s">
        <v>13</v>
      </c>
      <c r="G8" s="5">
        <v>700</v>
      </c>
      <c r="H8" s="5">
        <v>500</v>
      </c>
      <c r="I8" s="6"/>
      <c r="J8" s="21"/>
      <c r="K8" s="15" t="s">
        <v>30</v>
      </c>
      <c r="L8" s="16">
        <v>150</v>
      </c>
      <c r="M8" s="17">
        <v>180</v>
      </c>
      <c r="N8" s="16">
        <f t="shared" ref="N8:N14" si="0">SUM(M8-L8)</f>
        <v>30</v>
      </c>
    </row>
    <row r="9" spans="1:14" x14ac:dyDescent="0.3">
      <c r="A9" s="4" t="s">
        <v>0</v>
      </c>
      <c r="B9" s="4" t="s">
        <v>1</v>
      </c>
      <c r="C9" s="4" t="s">
        <v>2</v>
      </c>
      <c r="D9" s="4" t="s">
        <v>46</v>
      </c>
      <c r="F9" s="1" t="s">
        <v>11</v>
      </c>
      <c r="G9" s="5">
        <v>2000</v>
      </c>
      <c r="H9" s="5">
        <v>1500</v>
      </c>
      <c r="I9" s="6"/>
      <c r="K9" s="1" t="s">
        <v>31</v>
      </c>
      <c r="L9" s="5">
        <v>100</v>
      </c>
      <c r="M9" s="7">
        <v>150</v>
      </c>
      <c r="N9" s="16">
        <f t="shared" si="0"/>
        <v>50</v>
      </c>
    </row>
    <row r="10" spans="1:14" x14ac:dyDescent="0.3">
      <c r="A10" s="1" t="s">
        <v>5</v>
      </c>
      <c r="B10" s="5">
        <v>2200</v>
      </c>
      <c r="C10" s="5">
        <v>2200</v>
      </c>
      <c r="D10" s="6">
        <f>SUM(C10-B10)</f>
        <v>0</v>
      </c>
      <c r="F10" s="1" t="s">
        <v>12</v>
      </c>
      <c r="G10" s="7">
        <v>1000</v>
      </c>
      <c r="H10" s="5">
        <v>800</v>
      </c>
      <c r="I10" s="6"/>
      <c r="K10" s="1" t="s">
        <v>32</v>
      </c>
      <c r="L10" s="7">
        <v>200</v>
      </c>
      <c r="M10" s="7">
        <v>200</v>
      </c>
      <c r="N10" s="16">
        <f t="shared" si="0"/>
        <v>0</v>
      </c>
    </row>
    <row r="11" spans="1:14" x14ac:dyDescent="0.3">
      <c r="A11" s="1" t="s">
        <v>4</v>
      </c>
      <c r="B11" s="5">
        <v>500</v>
      </c>
      <c r="C11" s="5">
        <v>500</v>
      </c>
      <c r="D11" s="6">
        <f t="shared" ref="D11:D17" si="1">SUM(C11-B11)</f>
        <v>0</v>
      </c>
      <c r="F11" s="1"/>
      <c r="I11" s="2"/>
      <c r="K11" s="1" t="s">
        <v>33</v>
      </c>
      <c r="L11" s="7">
        <v>100</v>
      </c>
      <c r="M11" s="7">
        <v>100</v>
      </c>
      <c r="N11" s="16">
        <f t="shared" si="0"/>
        <v>0</v>
      </c>
    </row>
    <row r="12" spans="1:14" x14ac:dyDescent="0.3">
      <c r="A12" s="1" t="s">
        <v>6</v>
      </c>
      <c r="B12" s="5">
        <v>200</v>
      </c>
      <c r="C12" s="5">
        <v>200</v>
      </c>
      <c r="D12" s="6">
        <f t="shared" si="1"/>
        <v>0</v>
      </c>
      <c r="F12" s="3" t="s">
        <v>3</v>
      </c>
      <c r="G12" s="8">
        <f>SUM(G7:G10)</f>
        <v>8700</v>
      </c>
      <c r="H12" s="8">
        <f>SUM(H7:H10)</f>
        <v>6600</v>
      </c>
      <c r="I12" s="9"/>
      <c r="K12" s="1" t="s">
        <v>34</v>
      </c>
      <c r="L12" s="7">
        <v>100</v>
      </c>
      <c r="M12" s="7">
        <v>120</v>
      </c>
      <c r="N12" s="16">
        <f t="shared" si="0"/>
        <v>20</v>
      </c>
    </row>
    <row r="13" spans="1:14" x14ac:dyDescent="0.3">
      <c r="A13" s="1" t="s">
        <v>7</v>
      </c>
      <c r="B13" s="7">
        <v>80</v>
      </c>
      <c r="C13" s="5">
        <v>100</v>
      </c>
      <c r="D13" s="6">
        <f t="shared" si="1"/>
        <v>20</v>
      </c>
      <c r="F13" s="19"/>
      <c r="G13" s="18"/>
      <c r="H13" s="18"/>
      <c r="I13" s="18"/>
      <c r="K13" s="1" t="s">
        <v>35</v>
      </c>
      <c r="L13" s="7">
        <v>80</v>
      </c>
      <c r="M13" s="7">
        <v>50</v>
      </c>
      <c r="N13" s="16">
        <f t="shared" si="0"/>
        <v>-30</v>
      </c>
    </row>
    <row r="14" spans="1:14" x14ac:dyDescent="0.3">
      <c r="A14" s="1" t="s">
        <v>8</v>
      </c>
      <c r="B14" s="7">
        <v>100</v>
      </c>
      <c r="C14" s="5">
        <v>150</v>
      </c>
      <c r="D14" s="6">
        <f t="shared" si="1"/>
        <v>50</v>
      </c>
      <c r="F14" s="37" t="s">
        <v>40</v>
      </c>
      <c r="G14" s="38"/>
      <c r="H14" s="38"/>
      <c r="I14" s="38"/>
      <c r="K14" s="1" t="s">
        <v>37</v>
      </c>
      <c r="L14" s="7">
        <v>200</v>
      </c>
      <c r="M14" s="7">
        <v>500</v>
      </c>
      <c r="N14" s="16">
        <f t="shared" si="0"/>
        <v>300</v>
      </c>
    </row>
    <row r="15" spans="1:14" x14ac:dyDescent="0.3">
      <c r="A15" s="1" t="s">
        <v>19</v>
      </c>
      <c r="B15" s="7">
        <v>50</v>
      </c>
      <c r="C15" s="5">
        <v>50</v>
      </c>
      <c r="D15" s="6">
        <f t="shared" si="1"/>
        <v>0</v>
      </c>
      <c r="F15" s="4" t="s">
        <v>27</v>
      </c>
      <c r="G15" s="4" t="s">
        <v>17</v>
      </c>
      <c r="H15" s="4" t="s">
        <v>18</v>
      </c>
      <c r="I15" s="4" t="s">
        <v>48</v>
      </c>
      <c r="K15" s="1"/>
      <c r="N15" s="2"/>
    </row>
    <row r="16" spans="1:14" x14ac:dyDescent="0.3">
      <c r="A16" s="1" t="s">
        <v>9</v>
      </c>
      <c r="B16" s="7">
        <v>50</v>
      </c>
      <c r="C16" s="5">
        <v>50</v>
      </c>
      <c r="D16" s="6">
        <f t="shared" si="1"/>
        <v>0</v>
      </c>
      <c r="F16" s="1" t="s">
        <v>26</v>
      </c>
      <c r="G16" s="5">
        <v>7000</v>
      </c>
      <c r="H16" s="5">
        <v>4000</v>
      </c>
      <c r="I16" s="6">
        <f>SUM(G16-H16)</f>
        <v>3000</v>
      </c>
      <c r="K16" s="1"/>
      <c r="N16" s="2"/>
    </row>
    <row r="17" spans="1:14" x14ac:dyDescent="0.3">
      <c r="A17" s="1" t="s">
        <v>36</v>
      </c>
      <c r="B17" s="5">
        <v>30</v>
      </c>
      <c r="C17" s="5">
        <v>30</v>
      </c>
      <c r="D17" s="6">
        <f t="shared" si="1"/>
        <v>0</v>
      </c>
      <c r="F17" s="1" t="s">
        <v>14</v>
      </c>
      <c r="G17" s="5">
        <v>10000</v>
      </c>
      <c r="H17" s="5">
        <v>9000</v>
      </c>
      <c r="I17" s="6">
        <f t="shared" ref="I17:I19" si="2">SUM(G17-H17)</f>
        <v>1000</v>
      </c>
      <c r="K17" s="1"/>
      <c r="N17" s="2"/>
    </row>
    <row r="18" spans="1:14" x14ac:dyDescent="0.3">
      <c r="A18" s="1"/>
      <c r="D18" s="2"/>
      <c r="F18" s="1"/>
      <c r="I18" s="6">
        <f t="shared" si="2"/>
        <v>0</v>
      </c>
      <c r="K18" s="1"/>
      <c r="N18" s="2"/>
    </row>
    <row r="19" spans="1:14" x14ac:dyDescent="0.3">
      <c r="A19" s="1"/>
      <c r="D19" s="2"/>
      <c r="F19" s="3" t="s">
        <v>3</v>
      </c>
      <c r="G19" s="8">
        <f>SUM(G16:G17)</f>
        <v>17000</v>
      </c>
      <c r="H19" s="8">
        <f>SUM(H16:H17)</f>
        <v>13000</v>
      </c>
      <c r="I19" s="6">
        <f t="shared" si="2"/>
        <v>4000</v>
      </c>
      <c r="K19" s="1"/>
      <c r="N19" s="2"/>
    </row>
    <row r="20" spans="1:14" x14ac:dyDescent="0.3">
      <c r="A20" s="1"/>
      <c r="D20" s="2"/>
      <c r="K20" s="1"/>
      <c r="N20" s="2"/>
    </row>
    <row r="21" spans="1:14" x14ac:dyDescent="0.3">
      <c r="A21" s="1"/>
      <c r="D21" s="2"/>
      <c r="F21" s="39" t="s">
        <v>41</v>
      </c>
      <c r="G21" s="40"/>
      <c r="H21" s="40"/>
      <c r="I21" s="40"/>
      <c r="K21" s="1"/>
      <c r="N21" s="2"/>
    </row>
    <row r="22" spans="1:14" x14ac:dyDescent="0.3">
      <c r="A22" s="1"/>
      <c r="D22" s="2"/>
      <c r="F22" s="4" t="s">
        <v>15</v>
      </c>
      <c r="G22" s="4" t="s">
        <v>25</v>
      </c>
      <c r="H22" s="4" t="s">
        <v>24</v>
      </c>
      <c r="I22" s="4" t="s">
        <v>49</v>
      </c>
      <c r="K22" s="1"/>
      <c r="N22" s="2"/>
    </row>
    <row r="23" spans="1:14" x14ac:dyDescent="0.3">
      <c r="A23" s="1"/>
      <c r="D23" s="2"/>
      <c r="F23" s="1" t="s">
        <v>16</v>
      </c>
      <c r="G23" s="5">
        <v>1000</v>
      </c>
      <c r="H23" s="5">
        <v>700</v>
      </c>
      <c r="I23" s="6">
        <f>SUM(G23-H23)</f>
        <v>300</v>
      </c>
      <c r="K23" s="1"/>
      <c r="N23" s="2"/>
    </row>
    <row r="24" spans="1:14" x14ac:dyDescent="0.3">
      <c r="A24" s="1"/>
      <c r="D24" s="2"/>
      <c r="F24" s="1" t="s">
        <v>22</v>
      </c>
      <c r="G24" s="5">
        <v>2000</v>
      </c>
      <c r="H24" s="5">
        <v>800</v>
      </c>
      <c r="I24" s="6">
        <f t="shared" ref="I24:I25" si="3">SUM(G24-H24)</f>
        <v>1200</v>
      </c>
      <c r="K24" s="1"/>
      <c r="N24" s="2"/>
    </row>
    <row r="25" spans="1:14" x14ac:dyDescent="0.3">
      <c r="A25" s="1"/>
      <c r="D25" s="2"/>
      <c r="F25" s="1" t="s">
        <v>23</v>
      </c>
      <c r="G25" s="5">
        <v>1500</v>
      </c>
      <c r="H25" s="5">
        <v>500</v>
      </c>
      <c r="I25" s="6">
        <f t="shared" si="3"/>
        <v>1000</v>
      </c>
      <c r="K25" s="1"/>
      <c r="N25" s="2"/>
    </row>
    <row r="26" spans="1:14" x14ac:dyDescent="0.3">
      <c r="A26" s="1"/>
      <c r="D26" s="2"/>
      <c r="F26" s="1"/>
      <c r="I26" s="2"/>
      <c r="K26" s="11" t="s">
        <v>3</v>
      </c>
      <c r="L26" s="8">
        <f>SUM(L7:L14)</f>
        <v>1430</v>
      </c>
      <c r="M26" s="8">
        <f>SUM(M7:M14)</f>
        <v>2000</v>
      </c>
      <c r="N26" s="9">
        <f>SUM(N7:N14)</f>
        <v>570</v>
      </c>
    </row>
    <row r="27" spans="1:14" x14ac:dyDescent="0.3">
      <c r="A27" s="11" t="s">
        <v>3</v>
      </c>
      <c r="B27" s="8">
        <f>SUM(B10:B17)</f>
        <v>3210</v>
      </c>
      <c r="C27" s="8">
        <f>SUM(C10:C17)</f>
        <v>3280</v>
      </c>
      <c r="D27" s="9" cm="1">
        <f t="array" ref="D27">SUM(D10+D10:D17)</f>
        <v>70</v>
      </c>
      <c r="F27" s="3" t="s">
        <v>3</v>
      </c>
      <c r="G27" s="8">
        <f>SUM(G23:G25)</f>
        <v>4500</v>
      </c>
      <c r="H27" s="8">
        <f>SUM(H23:H25)</f>
        <v>2000</v>
      </c>
      <c r="I27" s="8">
        <f>SUM(I23:I25)</f>
        <v>2500</v>
      </c>
    </row>
  </sheetData>
  <mergeCells count="14">
    <mergeCell ref="A1:B1"/>
    <mergeCell ref="C1:C2"/>
    <mergeCell ref="A2:B2"/>
    <mergeCell ref="E1:F1"/>
    <mergeCell ref="E2:F2"/>
    <mergeCell ref="F21:I21"/>
    <mergeCell ref="J1:J2"/>
    <mergeCell ref="H1:I1"/>
    <mergeCell ref="H2:I2"/>
    <mergeCell ref="A5:D7"/>
    <mergeCell ref="K5:N5"/>
    <mergeCell ref="A8:C8"/>
    <mergeCell ref="F5:I5"/>
    <mergeCell ref="F14:I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Basco</dc:creator>
  <cp:lastModifiedBy>Kathleen Basco</cp:lastModifiedBy>
  <dcterms:created xsi:type="dcterms:W3CDTF">2022-11-24T17:04:39Z</dcterms:created>
  <dcterms:modified xsi:type="dcterms:W3CDTF">2022-11-25T15:58:19Z</dcterms:modified>
</cp:coreProperties>
</file>