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1"/>
  <workbookPr/>
  <mc:AlternateContent xmlns:mc="http://schemas.openxmlformats.org/markup-compatibility/2006">
    <mc:Choice Requires="x15">
      <x15ac:absPath xmlns:x15ac="http://schemas.microsoft.com/office/spreadsheetml/2010/11/ac" url="C:\Users\meramo\Downloads\"/>
    </mc:Choice>
  </mc:AlternateContent>
  <xr:revisionPtr revIDLastSave="20" documentId="11_C9B71D720E2E8455169B20CA522516C068CFF6E4" xr6:coauthVersionLast="47" xr6:coauthVersionMax="47" xr10:uidLastSave="{6BBC1CED-C038-4B8B-82A3-4AC72498B353}"/>
  <bookViews>
    <workbookView xWindow="0" yWindow="0" windowWidth="18000" windowHeight="24600" xr2:uid="{00000000-000D-0000-FFFF-FFFF00000000}"/>
  </bookViews>
  <sheets>
    <sheet name="geodata_fullrange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2" l="1"/>
  <c r="J45" i="2"/>
  <c r="G45" i="2"/>
  <c r="F45" i="2"/>
  <c r="K44" i="2"/>
  <c r="J44" i="2"/>
  <c r="G44" i="2"/>
  <c r="F44" i="2"/>
  <c r="K43" i="2"/>
  <c r="J43" i="2"/>
  <c r="G43" i="2"/>
  <c r="F43" i="2"/>
  <c r="K42" i="2"/>
  <c r="J42" i="2"/>
  <c r="G42" i="2"/>
  <c r="F42" i="2"/>
  <c r="K41" i="2"/>
  <c r="J41" i="2"/>
  <c r="G41" i="2"/>
  <c r="F41" i="2"/>
  <c r="K40" i="2"/>
  <c r="J40" i="2"/>
  <c r="G40" i="2"/>
  <c r="F40" i="2"/>
  <c r="K39" i="2"/>
  <c r="J39" i="2"/>
  <c r="G39" i="2"/>
  <c r="F39" i="2"/>
  <c r="K38" i="2"/>
  <c r="J38" i="2"/>
  <c r="G38" i="2"/>
  <c r="F38" i="2"/>
  <c r="K37" i="2"/>
  <c r="J37" i="2"/>
  <c r="G37" i="2"/>
  <c r="F37" i="2"/>
  <c r="K36" i="2"/>
  <c r="J36" i="2"/>
  <c r="G36" i="2"/>
  <c r="F36" i="2"/>
  <c r="K35" i="2"/>
  <c r="J35" i="2"/>
  <c r="G35" i="2"/>
  <c r="F35" i="2"/>
  <c r="K34" i="2"/>
  <c r="J34" i="2"/>
  <c r="G34" i="2"/>
  <c r="F34" i="2"/>
  <c r="K33" i="2"/>
  <c r="J33" i="2"/>
  <c r="G33" i="2"/>
  <c r="F33" i="2"/>
  <c r="K32" i="2"/>
  <c r="J32" i="2"/>
  <c r="G32" i="2"/>
  <c r="F32" i="2"/>
  <c r="K31" i="2"/>
  <c r="J31" i="2"/>
  <c r="G31" i="2"/>
  <c r="F31" i="2"/>
  <c r="K30" i="2"/>
  <c r="J30" i="2"/>
  <c r="G30" i="2"/>
  <c r="F30" i="2"/>
  <c r="K29" i="2"/>
  <c r="J29" i="2"/>
  <c r="G29" i="2"/>
  <c r="F29" i="2"/>
  <c r="K28" i="2"/>
  <c r="J28" i="2"/>
  <c r="G28" i="2"/>
  <c r="F28" i="2"/>
  <c r="K27" i="2"/>
  <c r="J27" i="2"/>
  <c r="G27" i="2"/>
  <c r="F27" i="2"/>
  <c r="K26" i="2"/>
  <c r="J26" i="2"/>
  <c r="G26" i="2"/>
  <c r="F26" i="2"/>
  <c r="K25" i="2"/>
  <c r="J25" i="2"/>
  <c r="G25" i="2"/>
  <c r="F25" i="2"/>
  <c r="K24" i="2"/>
  <c r="J24" i="2"/>
  <c r="G24" i="2"/>
  <c r="F24" i="2"/>
  <c r="K23" i="2"/>
  <c r="J23" i="2"/>
  <c r="G23" i="2"/>
  <c r="F23" i="2"/>
  <c r="K22" i="2"/>
  <c r="J22" i="2"/>
  <c r="G22" i="2"/>
  <c r="F22" i="2"/>
  <c r="K21" i="2"/>
  <c r="J21" i="2"/>
  <c r="G21" i="2"/>
  <c r="F21" i="2"/>
  <c r="K20" i="2"/>
  <c r="J20" i="2"/>
  <c r="G20" i="2"/>
  <c r="F20" i="2"/>
  <c r="K19" i="2"/>
  <c r="J19" i="2"/>
  <c r="G19" i="2"/>
  <c r="F19" i="2"/>
  <c r="K18" i="2"/>
  <c r="J18" i="2"/>
  <c r="G18" i="2"/>
  <c r="F18" i="2"/>
  <c r="K17" i="2"/>
  <c r="J17" i="2"/>
  <c r="G17" i="2"/>
  <c r="F17" i="2"/>
  <c r="K16" i="2"/>
  <c r="J16" i="2"/>
  <c r="G16" i="2"/>
  <c r="F16" i="2"/>
  <c r="K15" i="2"/>
  <c r="J15" i="2"/>
  <c r="G15" i="2"/>
  <c r="F15" i="2"/>
  <c r="K14" i="2"/>
  <c r="J14" i="2"/>
  <c r="G14" i="2"/>
  <c r="F14" i="2"/>
  <c r="K13" i="2"/>
  <c r="J13" i="2"/>
  <c r="G13" i="2"/>
  <c r="F13" i="2"/>
  <c r="K12" i="2"/>
  <c r="J12" i="2"/>
  <c r="G12" i="2"/>
  <c r="F12" i="2"/>
  <c r="K11" i="2"/>
  <c r="J11" i="2"/>
  <c r="G11" i="2"/>
  <c r="F11" i="2"/>
  <c r="K10" i="2"/>
  <c r="J10" i="2"/>
  <c r="G10" i="2"/>
  <c r="F10" i="2"/>
  <c r="K9" i="2"/>
  <c r="J9" i="2"/>
  <c r="G9" i="2"/>
  <c r="F9" i="2"/>
  <c r="K8" i="2"/>
  <c r="J8" i="2"/>
  <c r="G8" i="2"/>
  <c r="F8" i="2"/>
  <c r="K7" i="2"/>
  <c r="J7" i="2"/>
  <c r="G7" i="2"/>
  <c r="F7" i="2"/>
  <c r="K6" i="2"/>
  <c r="J6" i="2"/>
  <c r="G6" i="2"/>
  <c r="F6" i="2"/>
  <c r="K5" i="2"/>
  <c r="J5" i="2"/>
  <c r="G5" i="2"/>
  <c r="F5" i="2"/>
  <c r="K4" i="2"/>
  <c r="J4" i="2"/>
  <c r="G4" i="2"/>
  <c r="F4" i="2"/>
  <c r="K3" i="2"/>
  <c r="J3" i="2"/>
  <c r="G3" i="2"/>
  <c r="F3" i="2"/>
  <c r="K2" i="2"/>
  <c r="J2" i="2"/>
  <c r="G2" i="2"/>
  <c r="F2" i="2"/>
</calcChain>
</file>

<file path=xl/sharedStrings.xml><?xml version="1.0" encoding="utf-8"?>
<sst xmlns="http://schemas.openxmlformats.org/spreadsheetml/2006/main" count="99" uniqueCount="59">
  <si>
    <t>family</t>
  </si>
  <si>
    <t>binomial</t>
  </si>
  <si>
    <t>distr_area (km²)</t>
  </si>
  <si>
    <t>lat_min</t>
  </si>
  <si>
    <t>lat_max</t>
  </si>
  <si>
    <t>lat_med</t>
  </si>
  <si>
    <t>lat_width</t>
  </si>
  <si>
    <t>lon_min</t>
  </si>
  <si>
    <t>lon_max</t>
  </si>
  <si>
    <t>lon_med</t>
  </si>
  <si>
    <t>lon_width</t>
  </si>
  <si>
    <t>MINIOPTERIDAE</t>
  </si>
  <si>
    <t>Miniopterus pallidus</t>
  </si>
  <si>
    <t>Miniopterus schreibersii</t>
  </si>
  <si>
    <t>MOLOSSIDAE</t>
  </si>
  <si>
    <t>Tadarida teniotis</t>
  </si>
  <si>
    <t>RHINOLOPHIDAE</t>
  </si>
  <si>
    <t>Rhinolophus euryale</t>
  </si>
  <si>
    <t>Rhinolophus ferrumequinum</t>
  </si>
  <si>
    <t>Rhinolophus hipposideros</t>
  </si>
  <si>
    <t>Rhinolophus mehelyi</t>
  </si>
  <si>
    <t>VESPERTILIONIDAE</t>
  </si>
  <si>
    <t>Barbastella barbastellus</t>
  </si>
  <si>
    <t>Eptesicus anatolicus</t>
  </si>
  <si>
    <t>Eptesicus isabellinus</t>
  </si>
  <si>
    <t>Eptesicus nilssonii</t>
  </si>
  <si>
    <t>Eptesicus serotinus</t>
  </si>
  <si>
    <t>Hypsugo savii</t>
  </si>
  <si>
    <t>Myotis alcathoe</t>
  </si>
  <si>
    <t>Myotis bechsteinii</t>
  </si>
  <si>
    <t>Myotis blythii</t>
  </si>
  <si>
    <t>Myotis brandtii</t>
  </si>
  <si>
    <t>Myotis capaccinii</t>
  </si>
  <si>
    <t>Myotis dasycneme</t>
  </si>
  <si>
    <t>Myotis daubentonii</t>
  </si>
  <si>
    <t>Myotis davidii</t>
  </si>
  <si>
    <t>Myotis emarginatus</t>
  </si>
  <si>
    <t>Myotis escalerai</t>
  </si>
  <si>
    <t>Myotis myotis</t>
  </si>
  <si>
    <t>Myotis mystacinus</t>
  </si>
  <si>
    <t>Myotis nattereri</t>
  </si>
  <si>
    <t>Myotis punicus</t>
  </si>
  <si>
    <t>Nyctalus azoreum</t>
  </si>
  <si>
    <t>Nyctalus lasiopterus</t>
  </si>
  <si>
    <t>Nyctalus leisleri</t>
  </si>
  <si>
    <t>Nyctalus noctula</t>
  </si>
  <si>
    <t>Pipistrellus hanaki</t>
  </si>
  <si>
    <t>Pipistrellus kuhlii</t>
  </si>
  <si>
    <t>Pipistrellus maderensis</t>
  </si>
  <si>
    <t>Pipistrellus nathusii</t>
  </si>
  <si>
    <t>Pipistrellus pipistrellus</t>
  </si>
  <si>
    <t>Pipistrellus pygmaeus</t>
  </si>
  <si>
    <t>Plecotus auritus</t>
  </si>
  <si>
    <t>Plecotus austriacus</t>
  </si>
  <si>
    <t>Plecotus kolombatovici</t>
  </si>
  <si>
    <t>Plecotus macrobullaris</t>
  </si>
  <si>
    <t>Plecotus sardus</t>
  </si>
  <si>
    <t>Plecotus teneriffae</t>
  </si>
  <si>
    <t>Vespertilio murinus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</si>
</sst>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42424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3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0"/>
  <sheetViews>
    <sheetView tabSelected="1" workbookViewId="0">
      <selection activeCell="F52" sqref="F52"/>
    </sheetView>
  </sheetViews>
  <sheetFormatPr defaultRowHeight="15"/>
  <cols>
    <col min="1" max="1" width="18" bestFit="1" customWidth="1"/>
    <col min="2" max="2" width="26.85546875" bestFit="1" customWidth="1"/>
    <col min="3" max="3" width="15.5703125" style="3" bestFit="1" customWidth="1"/>
    <col min="4" max="6" width="9.140625" style="3"/>
    <col min="7" max="11" width="9.140625" style="2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>
        <v>2817568</v>
      </c>
      <c r="D2">
        <v>27.79</v>
      </c>
      <c r="E2">
        <v>43.47</v>
      </c>
      <c r="F2">
        <f t="shared" ref="F2:F8" si="0">D2+((E2-D2)/2)</f>
        <v>35.629999999999995</v>
      </c>
      <c r="G2">
        <f t="shared" ref="G2:G8" si="1">E2-D2</f>
        <v>15.68</v>
      </c>
      <c r="H2">
        <v>33.69</v>
      </c>
      <c r="I2">
        <v>72.150000000000006</v>
      </c>
      <c r="J2">
        <f t="shared" ref="J2:J8" si="2">H2+((I2-H2)/2)</f>
        <v>52.92</v>
      </c>
      <c r="K2">
        <f t="shared" ref="K2:K8" si="3">I2-H2</f>
        <v>38.460000000000008</v>
      </c>
    </row>
    <row r="3" spans="1:11">
      <c r="A3" t="s">
        <v>11</v>
      </c>
      <c r="B3" t="s">
        <v>13</v>
      </c>
      <c r="C3">
        <v>2647798</v>
      </c>
      <c r="D3">
        <v>30.21</v>
      </c>
      <c r="E3">
        <v>49.59</v>
      </c>
      <c r="F3">
        <f t="shared" si="0"/>
        <v>39.900000000000006</v>
      </c>
      <c r="G3">
        <f t="shared" si="1"/>
        <v>19.380000000000003</v>
      </c>
      <c r="H3">
        <v>-9.89</v>
      </c>
      <c r="I3">
        <v>45.03</v>
      </c>
      <c r="J3">
        <f t="shared" si="2"/>
        <v>17.57</v>
      </c>
      <c r="K3">
        <f t="shared" si="3"/>
        <v>54.92</v>
      </c>
    </row>
    <row r="4" spans="1:11">
      <c r="A4" t="s">
        <v>14</v>
      </c>
      <c r="B4" t="s">
        <v>15</v>
      </c>
      <c r="C4">
        <v>4956858</v>
      </c>
      <c r="D4">
        <v>26.47</v>
      </c>
      <c r="E4">
        <v>47.44</v>
      </c>
      <c r="F4">
        <f t="shared" si="0"/>
        <v>36.954999999999998</v>
      </c>
      <c r="G4">
        <f t="shared" si="1"/>
        <v>20.97</v>
      </c>
      <c r="H4">
        <v>-18.170000000000002</v>
      </c>
      <c r="I4">
        <v>102.04</v>
      </c>
      <c r="J4">
        <f t="shared" si="2"/>
        <v>41.935000000000002</v>
      </c>
      <c r="K4">
        <f t="shared" si="3"/>
        <v>120.21000000000001</v>
      </c>
    </row>
    <row r="5" spans="1:11">
      <c r="A5" t="s">
        <v>16</v>
      </c>
      <c r="B5" t="s">
        <v>17</v>
      </c>
      <c r="C5">
        <v>3914610</v>
      </c>
      <c r="D5">
        <v>28.25</v>
      </c>
      <c r="E5">
        <v>48.94</v>
      </c>
      <c r="F5">
        <f t="shared" si="0"/>
        <v>38.594999999999999</v>
      </c>
      <c r="G5">
        <f t="shared" si="1"/>
        <v>20.689999999999998</v>
      </c>
      <c r="H5">
        <v>-9.89</v>
      </c>
      <c r="I5">
        <v>61</v>
      </c>
      <c r="J5">
        <f t="shared" si="2"/>
        <v>25.555</v>
      </c>
      <c r="K5">
        <f t="shared" si="3"/>
        <v>70.89</v>
      </c>
    </row>
    <row r="6" spans="1:11">
      <c r="A6" t="s">
        <v>16</v>
      </c>
      <c r="B6" t="s">
        <v>18</v>
      </c>
      <c r="C6">
        <v>12278368</v>
      </c>
      <c r="D6">
        <v>22.61</v>
      </c>
      <c r="E6">
        <v>52.64</v>
      </c>
      <c r="F6">
        <f t="shared" si="0"/>
        <v>37.625</v>
      </c>
      <c r="G6">
        <f t="shared" si="1"/>
        <v>30.03</v>
      </c>
      <c r="H6">
        <v>-9.5</v>
      </c>
      <c r="I6">
        <v>144.04</v>
      </c>
      <c r="J6">
        <f t="shared" si="2"/>
        <v>67.27</v>
      </c>
      <c r="K6">
        <f t="shared" si="3"/>
        <v>153.54</v>
      </c>
    </row>
    <row r="7" spans="1:11">
      <c r="A7" t="s">
        <v>16</v>
      </c>
      <c r="B7" t="s">
        <v>19</v>
      </c>
      <c r="C7">
        <v>8279813</v>
      </c>
      <c r="D7">
        <v>17.02</v>
      </c>
      <c r="E7">
        <v>54.54</v>
      </c>
      <c r="F7">
        <f t="shared" si="0"/>
        <v>35.78</v>
      </c>
      <c r="G7">
        <f t="shared" si="1"/>
        <v>37.519999999999996</v>
      </c>
      <c r="H7">
        <v>-10.53</v>
      </c>
      <c r="I7">
        <v>79.430000000000007</v>
      </c>
      <c r="J7">
        <f t="shared" si="2"/>
        <v>34.450000000000003</v>
      </c>
      <c r="K7">
        <f t="shared" si="3"/>
        <v>89.960000000000008</v>
      </c>
    </row>
    <row r="8" spans="1:11">
      <c r="A8" t="s">
        <v>16</v>
      </c>
      <c r="B8" t="s">
        <v>20</v>
      </c>
      <c r="C8">
        <v>2498750</v>
      </c>
      <c r="D8">
        <v>29.3</v>
      </c>
      <c r="E8">
        <v>45.89</v>
      </c>
      <c r="F8">
        <f t="shared" si="0"/>
        <v>37.594999999999999</v>
      </c>
      <c r="G8">
        <f t="shared" si="1"/>
        <v>16.59</v>
      </c>
      <c r="H8">
        <v>-9.85</v>
      </c>
      <c r="I8">
        <v>53.15</v>
      </c>
      <c r="J8">
        <f t="shared" si="2"/>
        <v>21.65</v>
      </c>
      <c r="K8">
        <f t="shared" si="3"/>
        <v>63</v>
      </c>
    </row>
    <row r="9" spans="1:11">
      <c r="A9" t="s">
        <v>21</v>
      </c>
      <c r="B9" t="s">
        <v>22</v>
      </c>
      <c r="C9">
        <v>5682946</v>
      </c>
      <c r="D9">
        <v>27.99</v>
      </c>
      <c r="E9">
        <v>60.2</v>
      </c>
      <c r="F9">
        <f>D9+((E9-D9)/2)</f>
        <v>44.094999999999999</v>
      </c>
      <c r="G9">
        <f>E9-D9</f>
        <v>32.210000000000008</v>
      </c>
      <c r="H9">
        <v>-17.34</v>
      </c>
      <c r="I9">
        <v>55.98</v>
      </c>
      <c r="J9">
        <f>H9+((I9-H9)/2)</f>
        <v>19.319999999999997</v>
      </c>
      <c r="K9">
        <f>I9-H9</f>
        <v>73.319999999999993</v>
      </c>
    </row>
    <row r="10" spans="1:11">
      <c r="A10" t="s">
        <v>21</v>
      </c>
      <c r="B10" t="s">
        <v>23</v>
      </c>
      <c r="C10">
        <v>597781</v>
      </c>
      <c r="D10">
        <v>26.5</v>
      </c>
      <c r="E10">
        <v>41.66</v>
      </c>
      <c r="F10">
        <f t="shared" ref="F10:F45" si="4">D10+((E10-D10)/2)</f>
        <v>34.08</v>
      </c>
      <c r="G10">
        <f t="shared" ref="G10:G45" si="5">E10-D10</f>
        <v>15.159999999999997</v>
      </c>
      <c r="H10">
        <v>26.23</v>
      </c>
      <c r="I10">
        <v>59.05</v>
      </c>
      <c r="J10">
        <f t="shared" ref="J10:J45" si="6">H10+((I10-H10)/2)</f>
        <v>42.64</v>
      </c>
      <c r="K10">
        <f t="shared" ref="K10:K45" si="7">I10-H10</f>
        <v>32.819999999999993</v>
      </c>
    </row>
    <row r="11" spans="1:11">
      <c r="A11" t="s">
        <v>21</v>
      </c>
      <c r="B11" t="s">
        <v>24</v>
      </c>
      <c r="C11">
        <v>1038799</v>
      </c>
      <c r="D11">
        <v>28.47</v>
      </c>
      <c r="E11">
        <v>41.37</v>
      </c>
      <c r="F11">
        <f t="shared" si="4"/>
        <v>34.92</v>
      </c>
      <c r="G11">
        <f t="shared" si="5"/>
        <v>12.899999999999999</v>
      </c>
      <c r="H11">
        <v>-11.15</v>
      </c>
      <c r="I11">
        <v>15.43</v>
      </c>
      <c r="J11">
        <f t="shared" si="6"/>
        <v>2.1399999999999988</v>
      </c>
      <c r="K11">
        <f t="shared" si="7"/>
        <v>26.58</v>
      </c>
    </row>
    <row r="12" spans="1:11">
      <c r="A12" t="s">
        <v>21</v>
      </c>
      <c r="B12" t="s">
        <v>25</v>
      </c>
      <c r="C12">
        <v>18909831</v>
      </c>
      <c r="D12">
        <v>41.39</v>
      </c>
      <c r="E12">
        <v>70.98</v>
      </c>
      <c r="F12">
        <f t="shared" si="4"/>
        <v>56.185000000000002</v>
      </c>
      <c r="G12">
        <f t="shared" si="5"/>
        <v>29.590000000000003</v>
      </c>
      <c r="H12">
        <v>4.95</v>
      </c>
      <c r="I12">
        <v>155.91999999999999</v>
      </c>
      <c r="J12">
        <f t="shared" si="6"/>
        <v>80.435000000000002</v>
      </c>
      <c r="K12">
        <f t="shared" si="7"/>
        <v>150.97</v>
      </c>
    </row>
    <row r="13" spans="1:11">
      <c r="A13" t="s">
        <v>21</v>
      </c>
      <c r="B13" t="s">
        <v>26</v>
      </c>
      <c r="C13">
        <v>14346952</v>
      </c>
      <c r="D13">
        <v>26.18</v>
      </c>
      <c r="E13">
        <v>58.89</v>
      </c>
      <c r="F13">
        <f t="shared" si="4"/>
        <v>42.534999999999997</v>
      </c>
      <c r="G13">
        <f t="shared" si="5"/>
        <v>32.71</v>
      </c>
      <c r="H13">
        <v>-9.5</v>
      </c>
      <c r="I13">
        <v>106.34</v>
      </c>
      <c r="J13">
        <f t="shared" si="6"/>
        <v>48.42</v>
      </c>
      <c r="K13">
        <f t="shared" si="7"/>
        <v>115.84</v>
      </c>
    </row>
    <row r="14" spans="1:11">
      <c r="A14" t="s">
        <v>21</v>
      </c>
      <c r="B14" t="s">
        <v>27</v>
      </c>
      <c r="C14">
        <v>5610336</v>
      </c>
      <c r="D14">
        <v>27.64</v>
      </c>
      <c r="E14">
        <v>49</v>
      </c>
      <c r="F14">
        <f t="shared" si="4"/>
        <v>38.32</v>
      </c>
      <c r="G14">
        <f t="shared" si="5"/>
        <v>21.36</v>
      </c>
      <c r="H14">
        <v>-18.170000000000002</v>
      </c>
      <c r="I14">
        <v>78.31</v>
      </c>
      <c r="J14">
        <f t="shared" si="6"/>
        <v>30.07</v>
      </c>
      <c r="K14">
        <f t="shared" si="7"/>
        <v>96.48</v>
      </c>
    </row>
    <row r="15" spans="1:11">
      <c r="A15" t="s">
        <v>21</v>
      </c>
      <c r="B15" t="s">
        <v>28</v>
      </c>
      <c r="C15">
        <v>744569</v>
      </c>
      <c r="D15">
        <v>38.299999999999997</v>
      </c>
      <c r="E15">
        <v>54.34</v>
      </c>
      <c r="F15">
        <f t="shared" si="4"/>
        <v>46.32</v>
      </c>
      <c r="G15">
        <f t="shared" si="5"/>
        <v>16.040000000000006</v>
      </c>
      <c r="H15">
        <v>-2.48</v>
      </c>
      <c r="I15">
        <v>25.59</v>
      </c>
      <c r="J15">
        <f t="shared" si="6"/>
        <v>11.555</v>
      </c>
      <c r="K15">
        <f t="shared" si="7"/>
        <v>28.07</v>
      </c>
    </row>
    <row r="16" spans="1:11">
      <c r="A16" t="s">
        <v>21</v>
      </c>
      <c r="B16" t="s">
        <v>29</v>
      </c>
      <c r="C16">
        <v>3876264</v>
      </c>
      <c r="D16">
        <v>36.01</v>
      </c>
      <c r="E16">
        <v>56.56</v>
      </c>
      <c r="F16">
        <f t="shared" si="4"/>
        <v>46.284999999999997</v>
      </c>
      <c r="G16">
        <f t="shared" si="5"/>
        <v>20.550000000000004</v>
      </c>
      <c r="H16">
        <v>-9.5</v>
      </c>
      <c r="I16">
        <v>46.86</v>
      </c>
      <c r="J16">
        <f t="shared" si="6"/>
        <v>18.68</v>
      </c>
      <c r="K16">
        <f t="shared" si="7"/>
        <v>56.36</v>
      </c>
    </row>
    <row r="17" spans="1:11">
      <c r="A17" t="s">
        <v>21</v>
      </c>
      <c r="B17" t="s">
        <v>30</v>
      </c>
      <c r="C17">
        <v>8084305</v>
      </c>
      <c r="D17">
        <v>25.71</v>
      </c>
      <c r="E17">
        <v>53.34</v>
      </c>
      <c r="F17">
        <f t="shared" si="4"/>
        <v>39.525000000000006</v>
      </c>
      <c r="G17">
        <f t="shared" si="5"/>
        <v>27.630000000000003</v>
      </c>
      <c r="H17">
        <v>-9.5</v>
      </c>
      <c r="I17">
        <v>120.21</v>
      </c>
      <c r="J17">
        <f t="shared" si="6"/>
        <v>55.35499999999999</v>
      </c>
      <c r="K17">
        <f t="shared" si="7"/>
        <v>129.70999999999998</v>
      </c>
    </row>
    <row r="18" spans="1:11">
      <c r="A18" t="s">
        <v>21</v>
      </c>
      <c r="B18" t="s">
        <v>31</v>
      </c>
      <c r="C18">
        <v>9470965</v>
      </c>
      <c r="D18">
        <v>38.4</v>
      </c>
      <c r="E18">
        <v>64.83</v>
      </c>
      <c r="F18">
        <f t="shared" si="4"/>
        <v>51.614999999999995</v>
      </c>
      <c r="G18">
        <f t="shared" si="5"/>
        <v>26.43</v>
      </c>
      <c r="H18">
        <v>-5.72</v>
      </c>
      <c r="I18">
        <v>70.319999999999993</v>
      </c>
      <c r="J18">
        <f t="shared" si="6"/>
        <v>32.299999999999997</v>
      </c>
      <c r="K18">
        <f t="shared" si="7"/>
        <v>76.039999999999992</v>
      </c>
    </row>
    <row r="19" spans="1:11">
      <c r="A19" t="s">
        <v>21</v>
      </c>
      <c r="B19" t="s">
        <v>32</v>
      </c>
      <c r="C19">
        <v>1621198</v>
      </c>
      <c r="D19">
        <v>30.65</v>
      </c>
      <c r="E19">
        <v>46.73</v>
      </c>
      <c r="F19">
        <f t="shared" si="4"/>
        <v>38.69</v>
      </c>
      <c r="G19">
        <f t="shared" si="5"/>
        <v>16.079999999999998</v>
      </c>
      <c r="H19">
        <v>-6.01</v>
      </c>
      <c r="I19">
        <v>50.75</v>
      </c>
      <c r="J19">
        <f t="shared" si="6"/>
        <v>22.369999999999997</v>
      </c>
      <c r="K19">
        <f t="shared" si="7"/>
        <v>56.76</v>
      </c>
    </row>
    <row r="20" spans="1:11">
      <c r="A20" t="s">
        <v>21</v>
      </c>
      <c r="B20" t="s">
        <v>33</v>
      </c>
      <c r="C20">
        <v>9569307</v>
      </c>
      <c r="D20">
        <v>44.21</v>
      </c>
      <c r="E20">
        <v>64</v>
      </c>
      <c r="F20">
        <f t="shared" si="4"/>
        <v>54.105000000000004</v>
      </c>
      <c r="G20">
        <f t="shared" si="5"/>
        <v>19.79</v>
      </c>
      <c r="H20">
        <v>1.54</v>
      </c>
      <c r="I20">
        <v>94.14</v>
      </c>
      <c r="J20">
        <f t="shared" si="6"/>
        <v>47.839999999999996</v>
      </c>
      <c r="K20">
        <f t="shared" si="7"/>
        <v>92.6</v>
      </c>
    </row>
    <row r="21" spans="1:11">
      <c r="A21" t="s">
        <v>21</v>
      </c>
      <c r="B21" t="s">
        <v>34</v>
      </c>
      <c r="C21">
        <v>11526067</v>
      </c>
      <c r="D21">
        <v>36.29</v>
      </c>
      <c r="E21">
        <v>66.72</v>
      </c>
      <c r="F21">
        <f t="shared" si="4"/>
        <v>51.504999999999995</v>
      </c>
      <c r="G21">
        <f t="shared" si="5"/>
        <v>30.43</v>
      </c>
      <c r="H21">
        <v>-10.19</v>
      </c>
      <c r="I21">
        <v>66.459999999999994</v>
      </c>
      <c r="J21">
        <f t="shared" si="6"/>
        <v>28.134999999999998</v>
      </c>
      <c r="K21">
        <f t="shared" si="7"/>
        <v>76.649999999999991</v>
      </c>
    </row>
    <row r="22" spans="1:11">
      <c r="A22" t="s">
        <v>21</v>
      </c>
      <c r="B22" t="s">
        <v>35</v>
      </c>
      <c r="C22">
        <v>5088484</v>
      </c>
      <c r="D22">
        <v>18.16</v>
      </c>
      <c r="E22">
        <v>53.33</v>
      </c>
      <c r="F22">
        <f t="shared" si="4"/>
        <v>35.745000000000005</v>
      </c>
      <c r="G22">
        <f t="shared" si="5"/>
        <v>35.17</v>
      </c>
      <c r="H22">
        <v>92.76</v>
      </c>
      <c r="I22">
        <v>126.09</v>
      </c>
      <c r="J22">
        <f t="shared" si="6"/>
        <v>109.42500000000001</v>
      </c>
      <c r="K22">
        <f t="shared" si="7"/>
        <v>33.33</v>
      </c>
    </row>
    <row r="23" spans="1:11">
      <c r="A23" t="s">
        <v>21</v>
      </c>
      <c r="B23" t="s">
        <v>36</v>
      </c>
      <c r="C23">
        <v>6229956</v>
      </c>
      <c r="D23">
        <v>25.91</v>
      </c>
      <c r="E23">
        <v>52.02</v>
      </c>
      <c r="F23">
        <f t="shared" si="4"/>
        <v>38.965000000000003</v>
      </c>
      <c r="G23">
        <f t="shared" si="5"/>
        <v>26.110000000000003</v>
      </c>
      <c r="H23">
        <v>-9.5</v>
      </c>
      <c r="I23">
        <v>73.14</v>
      </c>
      <c r="J23">
        <f t="shared" si="6"/>
        <v>31.82</v>
      </c>
      <c r="K23">
        <f t="shared" si="7"/>
        <v>82.64</v>
      </c>
    </row>
    <row r="24" spans="1:11">
      <c r="A24" t="s">
        <v>21</v>
      </c>
      <c r="B24" t="s">
        <v>37</v>
      </c>
      <c r="C24">
        <v>575710</v>
      </c>
      <c r="D24">
        <v>36</v>
      </c>
      <c r="E24">
        <v>43.79</v>
      </c>
      <c r="F24">
        <f t="shared" si="4"/>
        <v>39.894999999999996</v>
      </c>
      <c r="G24">
        <f t="shared" si="5"/>
        <v>7.7899999999999991</v>
      </c>
      <c r="H24">
        <v>-9.2899999999999991</v>
      </c>
      <c r="I24">
        <v>4.32</v>
      </c>
      <c r="J24">
        <f t="shared" si="6"/>
        <v>-2.4849999999999994</v>
      </c>
      <c r="K24">
        <f t="shared" si="7"/>
        <v>13.61</v>
      </c>
    </row>
    <row r="25" spans="1:11">
      <c r="A25" t="s">
        <v>21</v>
      </c>
      <c r="B25" t="s">
        <v>38</v>
      </c>
      <c r="C25">
        <v>5490656</v>
      </c>
      <c r="D25">
        <v>32.369999999999997</v>
      </c>
      <c r="E25">
        <v>54.88</v>
      </c>
      <c r="F25">
        <f t="shared" si="4"/>
        <v>43.625</v>
      </c>
      <c r="G25">
        <f t="shared" si="5"/>
        <v>22.510000000000005</v>
      </c>
      <c r="H25">
        <v>-9.5</v>
      </c>
      <c r="I25">
        <v>41.61</v>
      </c>
      <c r="J25">
        <f t="shared" si="6"/>
        <v>16.055</v>
      </c>
      <c r="K25">
        <f t="shared" si="7"/>
        <v>51.11</v>
      </c>
    </row>
    <row r="26" spans="1:11">
      <c r="A26" t="s">
        <v>21</v>
      </c>
      <c r="B26" t="s">
        <v>39</v>
      </c>
      <c r="C26">
        <v>7988708</v>
      </c>
      <c r="D26">
        <v>30.73</v>
      </c>
      <c r="E26">
        <v>64.53</v>
      </c>
      <c r="F26">
        <f t="shared" si="4"/>
        <v>47.629999999999995</v>
      </c>
      <c r="G26">
        <f t="shared" si="5"/>
        <v>33.799999999999997</v>
      </c>
      <c r="H26">
        <v>-10.48</v>
      </c>
      <c r="I26">
        <v>58.7</v>
      </c>
      <c r="J26">
        <f t="shared" si="6"/>
        <v>24.110000000000003</v>
      </c>
      <c r="K26">
        <f t="shared" si="7"/>
        <v>69.180000000000007</v>
      </c>
    </row>
    <row r="27" spans="1:11">
      <c r="A27" t="s">
        <v>21</v>
      </c>
      <c r="B27" t="s">
        <v>40</v>
      </c>
      <c r="C27">
        <v>6266560</v>
      </c>
      <c r="D27">
        <v>39.94</v>
      </c>
      <c r="E27">
        <v>64.2</v>
      </c>
      <c r="F27">
        <f t="shared" si="4"/>
        <v>52.07</v>
      </c>
      <c r="G27">
        <f t="shared" si="5"/>
        <v>24.260000000000005</v>
      </c>
      <c r="H27">
        <v>-10.48</v>
      </c>
      <c r="I27">
        <v>59.34</v>
      </c>
      <c r="J27">
        <f t="shared" si="6"/>
        <v>24.430000000000003</v>
      </c>
      <c r="K27">
        <f t="shared" si="7"/>
        <v>69.820000000000007</v>
      </c>
    </row>
    <row r="28" spans="1:11">
      <c r="A28" t="s">
        <v>21</v>
      </c>
      <c r="B28" t="s">
        <v>41</v>
      </c>
      <c r="C28">
        <v>797228</v>
      </c>
      <c r="D28">
        <v>30</v>
      </c>
      <c r="E28">
        <v>43.02</v>
      </c>
      <c r="F28">
        <f t="shared" si="4"/>
        <v>36.510000000000005</v>
      </c>
      <c r="G28">
        <f t="shared" si="5"/>
        <v>13.020000000000003</v>
      </c>
      <c r="H28">
        <v>-9.89</v>
      </c>
      <c r="I28">
        <v>14.71</v>
      </c>
      <c r="J28">
        <f t="shared" si="6"/>
        <v>2.41</v>
      </c>
      <c r="K28">
        <f t="shared" si="7"/>
        <v>24.6</v>
      </c>
    </row>
    <row r="29" spans="1:11">
      <c r="A29" t="s">
        <v>21</v>
      </c>
      <c r="B29" t="s">
        <v>42</v>
      </c>
      <c r="C29">
        <v>2854</v>
      </c>
      <c r="D29">
        <v>36.93</v>
      </c>
      <c r="E29">
        <v>39.1</v>
      </c>
      <c r="F29">
        <f t="shared" si="4"/>
        <v>38.015000000000001</v>
      </c>
      <c r="G29">
        <f t="shared" si="5"/>
        <v>2.1700000000000017</v>
      </c>
      <c r="H29">
        <v>-28.83</v>
      </c>
      <c r="I29">
        <v>-25.02</v>
      </c>
      <c r="J29">
        <f t="shared" si="6"/>
        <v>-26.924999999999997</v>
      </c>
      <c r="K29">
        <f t="shared" si="7"/>
        <v>3.8099999999999987</v>
      </c>
    </row>
    <row r="30" spans="1:11">
      <c r="A30" t="s">
        <v>21</v>
      </c>
      <c r="B30" t="s">
        <v>43</v>
      </c>
      <c r="C30">
        <v>4426047</v>
      </c>
      <c r="D30">
        <v>31.77</v>
      </c>
      <c r="E30">
        <v>58.23</v>
      </c>
      <c r="F30">
        <f t="shared" si="4"/>
        <v>45</v>
      </c>
      <c r="G30">
        <f t="shared" si="5"/>
        <v>26.459999999999997</v>
      </c>
      <c r="H30">
        <v>-9.49</v>
      </c>
      <c r="I30">
        <v>49.71</v>
      </c>
      <c r="J30">
        <f t="shared" si="6"/>
        <v>20.11</v>
      </c>
      <c r="K30">
        <f t="shared" si="7"/>
        <v>59.2</v>
      </c>
    </row>
    <row r="31" spans="1:11">
      <c r="A31" t="s">
        <v>21</v>
      </c>
      <c r="B31" t="s">
        <v>44</v>
      </c>
      <c r="C31">
        <v>7672233</v>
      </c>
      <c r="D31">
        <v>27.99</v>
      </c>
      <c r="E31">
        <v>57.08</v>
      </c>
      <c r="F31">
        <f t="shared" si="4"/>
        <v>42.534999999999997</v>
      </c>
      <c r="G31">
        <f t="shared" si="5"/>
        <v>29.09</v>
      </c>
      <c r="H31">
        <v>-18</v>
      </c>
      <c r="I31">
        <v>80.040000000000006</v>
      </c>
      <c r="J31">
        <f t="shared" si="6"/>
        <v>31.020000000000003</v>
      </c>
      <c r="K31">
        <f t="shared" si="7"/>
        <v>98.04</v>
      </c>
    </row>
    <row r="32" spans="1:11">
      <c r="A32" t="s">
        <v>21</v>
      </c>
      <c r="B32" t="s">
        <v>45</v>
      </c>
      <c r="C32">
        <v>11098161</v>
      </c>
      <c r="D32">
        <v>17.48</v>
      </c>
      <c r="E32">
        <v>63.44</v>
      </c>
      <c r="F32">
        <f t="shared" si="4"/>
        <v>40.459999999999994</v>
      </c>
      <c r="G32">
        <f t="shared" si="5"/>
        <v>45.959999999999994</v>
      </c>
      <c r="H32">
        <v>-5.72</v>
      </c>
      <c r="I32">
        <v>89.01</v>
      </c>
      <c r="J32">
        <f t="shared" si="6"/>
        <v>41.645000000000003</v>
      </c>
      <c r="K32">
        <f t="shared" si="7"/>
        <v>94.73</v>
      </c>
    </row>
    <row r="33" spans="1:11">
      <c r="A33" t="s">
        <v>21</v>
      </c>
      <c r="B33" t="s">
        <v>46</v>
      </c>
      <c r="C33">
        <v>57715</v>
      </c>
      <c r="D33">
        <v>31.13</v>
      </c>
      <c r="E33">
        <v>35.69</v>
      </c>
      <c r="F33">
        <f t="shared" si="4"/>
        <v>33.409999999999997</v>
      </c>
      <c r="G33">
        <f t="shared" si="5"/>
        <v>4.5599999999999987</v>
      </c>
      <c r="H33">
        <v>19.920000000000002</v>
      </c>
      <c r="I33">
        <v>26.32</v>
      </c>
      <c r="J33">
        <f t="shared" si="6"/>
        <v>23.12</v>
      </c>
      <c r="K33">
        <f t="shared" si="7"/>
        <v>6.3999999999999986</v>
      </c>
    </row>
    <row r="34" spans="1:11" ht="15.75">
      <c r="A34" t="s">
        <v>21</v>
      </c>
      <c r="B34" t="s">
        <v>47</v>
      </c>
      <c r="C34" s="4">
        <v>13690432</v>
      </c>
      <c r="D34" s="5">
        <v>12.59</v>
      </c>
      <c r="E34">
        <v>56.61</v>
      </c>
      <c r="F34">
        <f t="shared" si="4"/>
        <v>34.599999999999994</v>
      </c>
      <c r="G34">
        <f t="shared" si="5"/>
        <v>44.019999999999996</v>
      </c>
      <c r="H34">
        <v>-25.09</v>
      </c>
      <c r="I34">
        <v>72.739999999999995</v>
      </c>
      <c r="J34">
        <f t="shared" si="6"/>
        <v>23.824999999999999</v>
      </c>
      <c r="K34">
        <f t="shared" si="7"/>
        <v>97.83</v>
      </c>
    </row>
    <row r="35" spans="1:11">
      <c r="A35" t="s">
        <v>21</v>
      </c>
      <c r="B35" t="s">
        <v>48</v>
      </c>
      <c r="C35">
        <v>5597</v>
      </c>
      <c r="D35">
        <v>27.64</v>
      </c>
      <c r="E35">
        <v>39.729999999999997</v>
      </c>
      <c r="F35">
        <f t="shared" si="4"/>
        <v>33.685000000000002</v>
      </c>
      <c r="G35">
        <f t="shared" si="5"/>
        <v>12.089999999999996</v>
      </c>
      <c r="H35">
        <v>-31.27</v>
      </c>
      <c r="I35">
        <v>-16.12</v>
      </c>
      <c r="J35">
        <f t="shared" si="6"/>
        <v>-23.695</v>
      </c>
      <c r="K35">
        <f t="shared" si="7"/>
        <v>15.149999999999999</v>
      </c>
    </row>
    <row r="36" spans="1:11">
      <c r="A36" t="s">
        <v>21</v>
      </c>
      <c r="B36" t="s">
        <v>49</v>
      </c>
      <c r="C36">
        <v>9221751</v>
      </c>
      <c r="D36">
        <v>35</v>
      </c>
      <c r="E36">
        <v>63.25</v>
      </c>
      <c r="F36">
        <f t="shared" si="4"/>
        <v>49.125</v>
      </c>
      <c r="G36">
        <f t="shared" si="5"/>
        <v>28.25</v>
      </c>
      <c r="H36">
        <v>-7.55</v>
      </c>
      <c r="I36">
        <v>56.37</v>
      </c>
      <c r="J36">
        <f t="shared" si="6"/>
        <v>24.409999999999997</v>
      </c>
      <c r="K36">
        <f t="shared" si="7"/>
        <v>63.919999999999995</v>
      </c>
    </row>
    <row r="37" spans="1:11">
      <c r="A37" t="s">
        <v>21</v>
      </c>
      <c r="B37" t="s">
        <v>50</v>
      </c>
      <c r="C37">
        <v>10400755</v>
      </c>
      <c r="D37">
        <v>27.55</v>
      </c>
      <c r="E37">
        <v>60.64</v>
      </c>
      <c r="F37">
        <f t="shared" si="4"/>
        <v>44.094999999999999</v>
      </c>
      <c r="G37">
        <f t="shared" si="5"/>
        <v>33.090000000000003</v>
      </c>
      <c r="H37">
        <v>-10.19</v>
      </c>
      <c r="I37">
        <v>82.92</v>
      </c>
      <c r="J37">
        <f t="shared" si="6"/>
        <v>36.365000000000002</v>
      </c>
      <c r="K37">
        <f t="shared" si="7"/>
        <v>93.11</v>
      </c>
    </row>
    <row r="38" spans="1:11">
      <c r="A38" t="s">
        <v>21</v>
      </c>
      <c r="B38" t="s">
        <v>51</v>
      </c>
      <c r="C38">
        <v>3079833</v>
      </c>
      <c r="D38">
        <v>35.880000000000003</v>
      </c>
      <c r="E38">
        <v>63.6</v>
      </c>
      <c r="F38">
        <f t="shared" si="4"/>
        <v>49.74</v>
      </c>
      <c r="G38">
        <f t="shared" si="5"/>
        <v>27.72</v>
      </c>
      <c r="H38">
        <v>-10.48</v>
      </c>
      <c r="I38">
        <v>54.93</v>
      </c>
      <c r="J38">
        <f t="shared" si="6"/>
        <v>22.224999999999998</v>
      </c>
      <c r="K38">
        <f t="shared" si="7"/>
        <v>65.41</v>
      </c>
    </row>
    <row r="39" spans="1:11">
      <c r="A39" t="s">
        <v>21</v>
      </c>
      <c r="B39" t="s">
        <v>52</v>
      </c>
      <c r="C39">
        <v>9358263</v>
      </c>
      <c r="D39">
        <v>35.36</v>
      </c>
      <c r="E39">
        <v>64.61</v>
      </c>
      <c r="F39">
        <f t="shared" si="4"/>
        <v>49.984999999999999</v>
      </c>
      <c r="G39">
        <f t="shared" si="5"/>
        <v>29.25</v>
      </c>
      <c r="H39">
        <v>-10.48</v>
      </c>
      <c r="I39">
        <v>67.97</v>
      </c>
      <c r="J39">
        <f t="shared" si="6"/>
        <v>28.745000000000001</v>
      </c>
      <c r="K39">
        <f t="shared" si="7"/>
        <v>78.45</v>
      </c>
    </row>
    <row r="40" spans="1:11">
      <c r="A40" t="s">
        <v>21</v>
      </c>
      <c r="B40" t="s">
        <v>53</v>
      </c>
      <c r="C40">
        <v>3395176</v>
      </c>
      <c r="D40">
        <v>32.630000000000003</v>
      </c>
      <c r="E40">
        <v>56.02</v>
      </c>
      <c r="F40">
        <f t="shared" si="4"/>
        <v>44.325000000000003</v>
      </c>
      <c r="G40">
        <f t="shared" si="5"/>
        <v>23.39</v>
      </c>
      <c r="H40">
        <v>-17.18</v>
      </c>
      <c r="I40">
        <v>36.51</v>
      </c>
      <c r="J40">
        <f t="shared" si="6"/>
        <v>9.6649999999999991</v>
      </c>
      <c r="K40">
        <f t="shared" si="7"/>
        <v>53.69</v>
      </c>
    </row>
    <row r="41" spans="1:11">
      <c r="A41" t="s">
        <v>21</v>
      </c>
      <c r="B41" t="s">
        <v>54</v>
      </c>
      <c r="C41">
        <v>1197413</v>
      </c>
      <c r="D41">
        <v>29.47</v>
      </c>
      <c r="E41">
        <v>44.95</v>
      </c>
      <c r="F41">
        <f t="shared" si="4"/>
        <v>37.21</v>
      </c>
      <c r="G41">
        <f t="shared" si="5"/>
        <v>15.480000000000004</v>
      </c>
      <c r="H41">
        <v>-9.89</v>
      </c>
      <c r="I41">
        <v>36.71</v>
      </c>
      <c r="J41">
        <f t="shared" si="6"/>
        <v>13.41</v>
      </c>
      <c r="K41">
        <f t="shared" si="7"/>
        <v>46.6</v>
      </c>
    </row>
    <row r="42" spans="1:11">
      <c r="A42" t="s">
        <v>21</v>
      </c>
      <c r="B42" t="s">
        <v>55</v>
      </c>
      <c r="C42">
        <v>1336572</v>
      </c>
      <c r="D42">
        <v>32.31</v>
      </c>
      <c r="E42">
        <v>48.07</v>
      </c>
      <c r="F42">
        <f t="shared" si="4"/>
        <v>40.19</v>
      </c>
      <c r="G42">
        <f t="shared" si="5"/>
        <v>15.759999999999998</v>
      </c>
      <c r="H42">
        <v>-0.03</v>
      </c>
      <c r="I42">
        <v>50.89</v>
      </c>
      <c r="J42">
        <f t="shared" si="6"/>
        <v>25.43</v>
      </c>
      <c r="K42">
        <f t="shared" si="7"/>
        <v>50.92</v>
      </c>
    </row>
    <row r="43" spans="1:11">
      <c r="A43" t="s">
        <v>21</v>
      </c>
      <c r="B43" t="s">
        <v>56</v>
      </c>
      <c r="C43">
        <v>31384</v>
      </c>
      <c r="D43">
        <v>38.869999999999997</v>
      </c>
      <c r="E43">
        <v>41.26</v>
      </c>
      <c r="F43">
        <f t="shared" si="4"/>
        <v>40.064999999999998</v>
      </c>
      <c r="G43">
        <f t="shared" si="5"/>
        <v>2.3900000000000006</v>
      </c>
      <c r="H43">
        <v>8.1300000000000008</v>
      </c>
      <c r="I43">
        <v>9.83</v>
      </c>
      <c r="J43">
        <f t="shared" si="6"/>
        <v>8.98</v>
      </c>
      <c r="K43">
        <f t="shared" si="7"/>
        <v>1.6999999999999993</v>
      </c>
    </row>
    <row r="44" spans="1:11">
      <c r="A44" t="s">
        <v>21</v>
      </c>
      <c r="B44" t="s">
        <v>57</v>
      </c>
      <c r="C44">
        <v>3882</v>
      </c>
      <c r="D44">
        <v>27.64</v>
      </c>
      <c r="E44">
        <v>28.85</v>
      </c>
      <c r="F44">
        <f t="shared" si="4"/>
        <v>28.245000000000001</v>
      </c>
      <c r="G44">
        <f t="shared" si="5"/>
        <v>1.2100000000000009</v>
      </c>
      <c r="H44">
        <v>-18.170000000000002</v>
      </c>
      <c r="I44">
        <v>-16.12</v>
      </c>
      <c r="J44">
        <f t="shared" si="6"/>
        <v>-17.145000000000003</v>
      </c>
      <c r="K44">
        <f t="shared" si="7"/>
        <v>2.0500000000000007</v>
      </c>
    </row>
    <row r="45" spans="1:11">
      <c r="A45" t="s">
        <v>21</v>
      </c>
      <c r="B45" t="s">
        <v>58</v>
      </c>
      <c r="C45">
        <v>24522625</v>
      </c>
      <c r="D45">
        <v>31.06</v>
      </c>
      <c r="E45">
        <v>63.65</v>
      </c>
      <c r="F45">
        <f t="shared" si="4"/>
        <v>47.355000000000004</v>
      </c>
      <c r="G45">
        <f t="shared" si="5"/>
        <v>32.590000000000003</v>
      </c>
      <c r="H45">
        <v>-1.71</v>
      </c>
      <c r="I45">
        <v>141.07</v>
      </c>
      <c r="J45">
        <f t="shared" si="6"/>
        <v>69.680000000000007</v>
      </c>
      <c r="K45">
        <f t="shared" si="7"/>
        <v>142.78</v>
      </c>
    </row>
    <row r="46" spans="1:11">
      <c r="C46"/>
      <c r="D46"/>
      <c r="E46"/>
      <c r="F46"/>
      <c r="G46"/>
      <c r="H46"/>
      <c r="I46"/>
      <c r="J46"/>
      <c r="K46"/>
    </row>
    <row r="47" spans="1:11">
      <c r="C47"/>
      <c r="D47"/>
      <c r="E47"/>
      <c r="F47"/>
      <c r="G47"/>
      <c r="H47"/>
      <c r="I47"/>
      <c r="J47"/>
      <c r="K47"/>
    </row>
    <row r="48" spans="1:11">
      <c r="C48"/>
      <c r="D48"/>
      <c r="E48"/>
      <c r="F48"/>
      <c r="G48"/>
      <c r="H48"/>
      <c r="I48"/>
      <c r="J48"/>
      <c r="K48"/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Gaultier</dc:creator>
  <cp:keywords/>
  <dc:description/>
  <cp:lastModifiedBy>Meramo, Katarina A M</cp:lastModifiedBy>
  <cp:revision/>
  <dcterms:created xsi:type="dcterms:W3CDTF">2023-07-21T11:24:38Z</dcterms:created>
  <dcterms:modified xsi:type="dcterms:W3CDTF">2023-09-04T12:38:20Z</dcterms:modified>
  <cp:category/>
  <cp:contentStatus/>
</cp:coreProperties>
</file>