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140" windowHeight="450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Накладная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F10" i="6"/>
  <c r="F9" i="6"/>
  <c r="F8" i="6"/>
  <c r="F7" i="6"/>
  <c r="F6" i="6"/>
  <c r="F5" i="6"/>
  <c r="F4" i="6"/>
  <c r="F3" i="6"/>
  <c r="F2" i="6"/>
  <c r="D3" i="6"/>
  <c r="D4" i="6"/>
  <c r="D5" i="6"/>
  <c r="D6" i="6"/>
  <c r="D7" i="6"/>
  <c r="D8" i="6"/>
  <c r="D9" i="6"/>
  <c r="D10" i="6"/>
  <c r="D11" i="6"/>
  <c r="D2" i="6"/>
  <c r="C3" i="5"/>
  <c r="C4" i="5"/>
  <c r="C5" i="5"/>
  <c r="C6" i="5"/>
  <c r="C7" i="5"/>
  <c r="D11" i="4"/>
  <c r="D10" i="4"/>
  <c r="D9" i="4"/>
  <c r="D8" i="4"/>
  <c r="D7" i="4"/>
  <c r="D6" i="4"/>
  <c r="D5" i="4"/>
  <c r="C2" i="4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A14" i="3"/>
  <c r="A15" i="3"/>
  <c r="A16" i="3" s="1"/>
  <c r="A17" i="3" s="1"/>
  <c r="A18" i="3" s="1"/>
  <c r="A19" i="3" s="1"/>
  <c r="A20" i="3" s="1"/>
  <c r="A21" i="3" s="1"/>
  <c r="A22" i="3" s="1"/>
  <c r="A23" i="3" s="1"/>
  <c r="A5" i="3"/>
  <c r="A6" i="3"/>
  <c r="A7" i="3"/>
  <c r="A8" i="3"/>
  <c r="A9" i="3" s="1"/>
  <c r="A10" i="3" s="1"/>
  <c r="A11" i="3" s="1"/>
  <c r="A12" i="3" s="1"/>
  <c r="A13" i="3" s="1"/>
  <c r="A4" i="3"/>
  <c r="G11" i="2" l="1"/>
  <c r="G12" i="2"/>
  <c r="G13" i="2"/>
  <c r="G14" i="2"/>
  <c r="G10" i="2"/>
  <c r="F11" i="2"/>
  <c r="F12" i="2"/>
  <c r="F13" i="2"/>
  <c r="F14" i="2"/>
  <c r="F10" i="2"/>
  <c r="E19" i="2"/>
  <c r="E20" i="2"/>
  <c r="E21" i="2"/>
  <c r="E22" i="2"/>
  <c r="E23" i="2"/>
  <c r="E24" i="2"/>
  <c r="E25" i="2"/>
  <c r="E26" i="2"/>
  <c r="E18" i="2"/>
  <c r="D3" i="2"/>
  <c r="D4" i="2"/>
  <c r="D5" i="2"/>
  <c r="D6" i="2"/>
  <c r="D7" i="2"/>
  <c r="D8" i="2"/>
  <c r="D9" i="2"/>
  <c r="D10" i="2"/>
  <c r="D2" i="2"/>
  <c r="C11" i="2"/>
  <c r="C12" i="2"/>
  <c r="C13" i="2"/>
  <c r="C14" i="2"/>
  <c r="C15" i="2"/>
  <c r="C16" i="2"/>
  <c r="C17" i="2"/>
  <c r="C18" i="2"/>
  <c r="C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I25" i="1" l="1"/>
  <c r="I26" i="1"/>
  <c r="I27" i="1"/>
  <c r="I28" i="1"/>
  <c r="I29" i="1"/>
  <c r="I30" i="1"/>
  <c r="I31" i="1"/>
  <c r="I32" i="1"/>
  <c r="I33" i="1"/>
  <c r="I34" i="1"/>
  <c r="I24" i="1"/>
  <c r="H5" i="1"/>
  <c r="H6" i="1"/>
  <c r="H7" i="1"/>
  <c r="H8" i="1"/>
  <c r="H9" i="1"/>
  <c r="H10" i="1"/>
  <c r="H11" i="1"/>
  <c r="H12" i="1"/>
  <c r="H13" i="1"/>
  <c r="H14" i="1"/>
  <c r="H4" i="1"/>
  <c r="G125" i="1"/>
  <c r="G126" i="1"/>
  <c r="G127" i="1"/>
  <c r="G128" i="1"/>
  <c r="G129" i="1"/>
  <c r="G130" i="1"/>
  <c r="G131" i="1"/>
  <c r="G132" i="1"/>
  <c r="G133" i="1"/>
  <c r="G134" i="1"/>
  <c r="G1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0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9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33" i="1"/>
</calcChain>
</file>

<file path=xl/sharedStrings.xml><?xml version="1.0" encoding="utf-8"?>
<sst xmlns="http://schemas.openxmlformats.org/spreadsheetml/2006/main" count="58" uniqueCount="50">
  <si>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</si>
  <si>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</si>
  <si>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</si>
  <si>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</si>
  <si>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</si>
  <si>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</si>
  <si>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</si>
  <si>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</si>
  <si>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</si>
  <si>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</si>
  <si>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y</t>
  </si>
  <si>
    <t>ООО Аленький цветочек</t>
  </si>
  <si>
    <t>Прайс лист на</t>
  </si>
  <si>
    <t>Курс $</t>
  </si>
  <si>
    <t>№ поз</t>
  </si>
  <si>
    <t>Наим. Товара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</si>
  <si>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</si>
  <si>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</si>
  <si>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</si>
  <si>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</si>
  <si>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</si>
  <si>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</si>
  <si>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</si>
  <si>
    <t>Цена ($)</t>
  </si>
  <si>
    <t>Цена (руб)</t>
  </si>
  <si>
    <t>Курс долара:</t>
  </si>
  <si>
    <t>Страна</t>
  </si>
  <si>
    <t>Англия</t>
  </si>
  <si>
    <t>Болгария</t>
  </si>
  <si>
    <t>Бельция</t>
  </si>
  <si>
    <t>Турция</t>
  </si>
  <si>
    <t>Египет</t>
  </si>
  <si>
    <t>Цена в долларах</t>
  </si>
  <si>
    <t>Цена в рублях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</si>
  <si>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</si>
  <si>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</si>
  <si>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</si>
  <si>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</si>
  <si>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</si>
  <si>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</si>
  <si>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</si>
  <si>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</si>
  <si>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</si>
  <si>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</si>
  <si>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</si>
  <si>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</si>
  <si>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</si>
  <si>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</si>
  <si>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</si>
  <si>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Курс доллара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</si>
</sst>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#,##0.00\ &quot;₽&quot;"/>
    <numFmt numFmtId="168" formatCode="#,##0.0\ &quot;₽&quot;"/>
    <numFmt numFmtId="169" formatCode="[$$-409]#,##0.00"/>
    <numFmt numFmtId="170" formatCode="[$$-409]#,##0"/>
    <numFmt numFmtId="171" formatCode="#,##0.00\ [$₽-419]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44" fontId="0" fillId="0" borderId="0" xfId="1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Котик</a:t>
            </a:r>
            <a:endParaRPr lang="en-US"/>
          </a:p>
        </c:rich>
      </c:tx>
      <c:layout>
        <c:manualLayout>
          <c:xMode val="edge"/>
          <c:yMode val="edge"/>
          <c:x val="0.46501377952755918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48-47F0-89AB-4A1EEA5FCD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748-47F0-89AB-4A1EEA5FCD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748-47F0-89AB-4A1EEA5FCD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748-47F0-89AB-4A1EEA5FCD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748-47F0-89AB-4A1EEA5FCD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748-47F0-89AB-4A1EEA5FCD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748-47F0-89AB-4A1EEA5FCD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748-47F0-89AB-4A1EEA5F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2352"/>
        <c:axId val="139574272"/>
      </c:scatterChart>
      <c:valAx>
        <c:axId val="1395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74272"/>
        <c:crosses val="autoZero"/>
        <c:crossBetween val="midCat"/>
      </c:valAx>
      <c:valAx>
        <c:axId val="139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Зонтик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3C-43B8-80B9-B7007F2640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33C-43B8-80B9-B7007F2640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33C-43B8-80B9-B7007F2640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33C-43B8-80B9-B7007F2640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33C-43B8-80B9-B7007F2640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Лист2!$G$2:$G$26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33C-43B8-80B9-B7007F26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6912"/>
        <c:axId val="140008832"/>
      </c:scatterChart>
      <c:valAx>
        <c:axId val="1400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8832"/>
        <c:crosses val="autoZero"/>
        <c:crossBetween val="midCat"/>
      </c:valAx>
      <c:valAx>
        <c:axId val="1400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Лист3!$B$3:$B$23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F3-4732-817D-F1091EB2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488"/>
        <c:axId val="140065408"/>
      </c:scatterChart>
      <c:valAx>
        <c:axId val="1400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65408"/>
        <c:crosses val="autoZero"/>
        <c:crossBetween val="midCat"/>
      </c:valAx>
      <c:valAx>
        <c:axId val="1400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3</xdr:row>
      <xdr:rowOff>133350</xdr:rowOff>
    </xdr:from>
    <xdr:to>
      <xdr:col>16</xdr:col>
      <xdr:colOff>385762</xdr:colOff>
      <xdr:row>18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180126</xdr:colOff>
      <xdr:row>3</xdr:row>
      <xdr:rowOff>146741</xdr:rowOff>
    </xdr:from>
    <xdr:to>
      <xdr:col>14</xdr:col>
      <xdr:colOff>461160</xdr:colOff>
      <xdr:row>18</xdr:row>
      <xdr:rowOff>60733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3</xdr:row>
      <xdr:rowOff>28575</xdr:rowOff>
    </xdr:from>
    <xdr:to>
      <xdr:col>10</xdr:col>
      <xdr:colOff>433387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58" zoomScaleNormal="100" workbookViewId="0">
      <selection activeCell="O28" sqref="O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-7.7</v>
      </c>
      <c r="F2">
        <f>(POWER(A2+6,2))</f>
        <v>2.8900000000000006</v>
      </c>
    </row>
    <row r="3" spans="1:9" x14ac:dyDescent="0.25">
      <c r="A3">
        <v>-7.6000000000000005</v>
      </c>
      <c r="F3">
        <f t="shared" ref="F3:F36" si="0">(POWER(A3+6,2))</f>
        <v>2.5600000000000018</v>
      </c>
    </row>
    <row r="4" spans="1:9" x14ac:dyDescent="0.25">
      <c r="A4">
        <v>-7.5</v>
      </c>
      <c r="F4">
        <f t="shared" si="0"/>
        <v>2.25</v>
      </c>
      <c r="H4">
        <f>(-4*(POWER(A4+7,2)))+4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(-4*(POWER(A5+7,2)))+4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(-4*(POWER(A24+5,2)))+4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(-4*(POWER(A25+5,2)))+4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(6*POWER(A28+4,2))-7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(6*POWER(A29+4,2))-7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(6*POWER(A109-4,2))-7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(6*POWER(A110-4,2))-7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(-24*(POWER(A124-5,2)))+9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(-24*(POWER(A125-5,2)))+9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F1" zoomScale="101" workbookViewId="0">
      <selection activeCell="F32" sqref="F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(-1/18*POWER(A2,2)+12)</f>
        <v>4</v>
      </c>
      <c r="D2">
        <f>(-1/8*(POWER(A2+8,2))+6)</f>
        <v>4</v>
      </c>
    </row>
    <row r="3" spans="1:7" x14ac:dyDescent="0.25">
      <c r="A3">
        <v>-11</v>
      </c>
      <c r="B3">
        <f t="shared" ref="B3:B26" si="0">(-1/18*POWER(A3,2)+12)</f>
        <v>5.2777777777777786</v>
      </c>
      <c r="D3">
        <f t="shared" ref="D3:D10" si="1">(-1/8*(POWER(A3+8,2))+6)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(-1/8*POWER(A10,2)+6)</f>
        <v>4</v>
      </c>
      <c r="D10">
        <f t="shared" si="1"/>
        <v>4</v>
      </c>
      <c r="F10">
        <f>(2*POWER(A10+3,2)-9)</f>
        <v>-7</v>
      </c>
      <c r="G10">
        <f>(1.5*POWER(A10+3,2)-10)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(-1/8*POWER(A11,2)+6)</f>
        <v>4.875</v>
      </c>
      <c r="F11">
        <f t="shared" ref="F11:F14" si="3">(2*POWER(A11+3,2)-9)</f>
        <v>-9</v>
      </c>
      <c r="G11">
        <f t="shared" ref="G11:G14" si="4">(1.5*POWER(A11+3,2)-10)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(-1/8*POWER(A18-8,2)+6)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(-1/8*POWER(A19-8,2)+6)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9</v>
      </c>
      <c r="B1">
        <v>0.1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(3*POWER(A3,2))</f>
        <v>3</v>
      </c>
    </row>
    <row r="4" spans="1:2" x14ac:dyDescent="0.25">
      <c r="A4">
        <f>A3+$B$1</f>
        <v>-0.9</v>
      </c>
      <c r="B4">
        <f t="shared" ref="B4:B23" si="0">(3*POWER(A4,2))</f>
        <v>2.4300000000000002</v>
      </c>
    </row>
    <row r="5" spans="1:2" x14ac:dyDescent="0.25">
      <c r="A5">
        <f t="shared" ref="A5:A23" si="1">A4+$B$1</f>
        <v>-0.8</v>
      </c>
      <c r="B5">
        <f t="shared" si="0"/>
        <v>1.9200000000000004</v>
      </c>
    </row>
    <row r="6" spans="1:2" x14ac:dyDescent="0.25">
      <c r="A6">
        <f t="shared" si="1"/>
        <v>-0.70000000000000007</v>
      </c>
      <c r="B6">
        <f t="shared" si="0"/>
        <v>1.4700000000000002</v>
      </c>
    </row>
    <row r="7" spans="1:2" x14ac:dyDescent="0.25">
      <c r="A7">
        <f t="shared" si="1"/>
        <v>-0.60000000000000009</v>
      </c>
      <c r="B7">
        <f t="shared" si="0"/>
        <v>1.0800000000000003</v>
      </c>
    </row>
    <row r="8" spans="1:2" x14ac:dyDescent="0.25">
      <c r="A8">
        <f t="shared" si="1"/>
        <v>-0.50000000000000011</v>
      </c>
      <c r="B8">
        <f t="shared" si="0"/>
        <v>0.75000000000000033</v>
      </c>
    </row>
    <row r="9" spans="1:2" x14ac:dyDescent="0.25">
      <c r="A9">
        <f t="shared" si="1"/>
        <v>-0.40000000000000013</v>
      </c>
      <c r="B9">
        <f t="shared" si="0"/>
        <v>0.48000000000000032</v>
      </c>
    </row>
    <row r="10" spans="1:2" x14ac:dyDescent="0.25">
      <c r="A10">
        <f t="shared" si="1"/>
        <v>-0.30000000000000016</v>
      </c>
      <c r="B10">
        <f t="shared" si="0"/>
        <v>0.2700000000000003</v>
      </c>
    </row>
    <row r="11" spans="1:2" x14ac:dyDescent="0.25">
      <c r="A11">
        <f t="shared" si="1"/>
        <v>-0.20000000000000015</v>
      </c>
      <c r="B11">
        <f t="shared" si="0"/>
        <v>0.12000000000000019</v>
      </c>
    </row>
    <row r="12" spans="1:2" x14ac:dyDescent="0.25">
      <c r="A12">
        <f t="shared" si="1"/>
        <v>-0.10000000000000014</v>
      </c>
      <c r="B12">
        <f t="shared" si="0"/>
        <v>3.0000000000000089E-2</v>
      </c>
    </row>
    <row r="13" spans="1:2" x14ac:dyDescent="0.25">
      <c r="A13">
        <f t="shared" si="1"/>
        <v>-1.3877787807814457E-16</v>
      </c>
      <c r="B13">
        <f t="shared" si="0"/>
        <v>5.7777898331617076E-32</v>
      </c>
    </row>
    <row r="14" spans="1:2" x14ac:dyDescent="0.25">
      <c r="A14">
        <f>A13+$B$1</f>
        <v>9.9999999999999867E-2</v>
      </c>
      <c r="B14">
        <f t="shared" si="0"/>
        <v>2.9999999999999923E-2</v>
      </c>
    </row>
    <row r="15" spans="1:2" x14ac:dyDescent="0.25">
      <c r="A15">
        <f t="shared" si="1"/>
        <v>0.19999999999999987</v>
      </c>
      <c r="B15">
        <f t="shared" si="0"/>
        <v>0.11999999999999986</v>
      </c>
    </row>
    <row r="16" spans="1:2" x14ac:dyDescent="0.25">
      <c r="A16">
        <f t="shared" si="1"/>
        <v>0.29999999999999988</v>
      </c>
      <c r="B16">
        <f t="shared" si="0"/>
        <v>0.2699999999999998</v>
      </c>
    </row>
    <row r="17" spans="1:2" x14ac:dyDescent="0.25">
      <c r="A17">
        <f t="shared" si="1"/>
        <v>0.39999999999999991</v>
      </c>
      <c r="B17">
        <f t="shared" si="0"/>
        <v>0.47999999999999976</v>
      </c>
    </row>
    <row r="18" spans="1:2" x14ac:dyDescent="0.25">
      <c r="A18">
        <f t="shared" si="1"/>
        <v>0.49999999999999989</v>
      </c>
      <c r="B18">
        <f t="shared" si="0"/>
        <v>0.74999999999999967</v>
      </c>
    </row>
    <row r="19" spans="1:2" x14ac:dyDescent="0.25">
      <c r="A19">
        <f t="shared" si="1"/>
        <v>0.59999999999999987</v>
      </c>
      <c r="B19">
        <f t="shared" si="0"/>
        <v>1.0799999999999994</v>
      </c>
    </row>
    <row r="20" spans="1:2" x14ac:dyDescent="0.25">
      <c r="A20">
        <f t="shared" si="1"/>
        <v>0.69999999999999984</v>
      </c>
      <c r="B20">
        <f t="shared" si="0"/>
        <v>1.4699999999999993</v>
      </c>
    </row>
    <row r="21" spans="1:2" x14ac:dyDescent="0.25">
      <c r="A21">
        <f t="shared" si="1"/>
        <v>0.79999999999999982</v>
      </c>
      <c r="B21">
        <f t="shared" si="0"/>
        <v>1.919999999999999</v>
      </c>
    </row>
    <row r="22" spans="1:2" x14ac:dyDescent="0.25">
      <c r="A22">
        <f t="shared" si="1"/>
        <v>0.8999999999999998</v>
      </c>
      <c r="B22">
        <f t="shared" si="0"/>
        <v>2.4299999999999988</v>
      </c>
    </row>
    <row r="23" spans="1:2" x14ac:dyDescent="0.25">
      <c r="A23">
        <f t="shared" si="1"/>
        <v>0.99999999999999978</v>
      </c>
      <c r="B23">
        <f t="shared" si="0"/>
        <v>2.9999999999999987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5" sqref="C5"/>
    </sheetView>
  </sheetViews>
  <sheetFormatPr defaultRowHeight="15" x14ac:dyDescent="0.25"/>
  <cols>
    <col min="2" max="2" width="21" customWidth="1"/>
    <col min="3" max="3" width="10.42578125" bestFit="1" customWidth="1"/>
    <col min="4" max="4" width="10.5703125" customWidth="1"/>
  </cols>
  <sheetData>
    <row r="1" spans="1:6" x14ac:dyDescent="0.25">
      <c r="A1" s="1" t="s">
        <v>11</v>
      </c>
      <c r="B1" s="1"/>
      <c r="C1" s="1"/>
    </row>
    <row r="2" spans="1:6" x14ac:dyDescent="0.25">
      <c r="A2" s="2" t="s">
        <v>12</v>
      </c>
      <c r="B2" s="2"/>
      <c r="C2" s="3">
        <f ca="1">TODAY()</f>
        <v>44950</v>
      </c>
    </row>
    <row r="3" spans="1:6" x14ac:dyDescent="0.25">
      <c r="A3" t="s">
        <v>13</v>
      </c>
      <c r="C3" s="7">
        <v>31.5</v>
      </c>
    </row>
    <row r="4" spans="1:6" x14ac:dyDescent="0.25">
      <c r="A4" t="s">
        <v>14</v>
      </c>
      <c r="B4" t="s">
        <v>15</v>
      </c>
      <c r="C4" t="s">
        <v>23</v>
      </c>
      <c r="D4" t="s">
        <v>24</v>
      </c>
    </row>
    <row r="5" spans="1:6" x14ac:dyDescent="0.25">
      <c r="A5" s="4">
        <v>1</v>
      </c>
      <c r="B5" t="s">
        <v>16</v>
      </c>
      <c r="C5" s="9">
        <v>300</v>
      </c>
      <c r="D5" s="8">
        <f>C5*$C$3</f>
        <v>9450</v>
      </c>
    </row>
    <row r="6" spans="1:6" x14ac:dyDescent="0.25">
      <c r="A6" s="4">
        <v>2</v>
      </c>
      <c r="B6" t="s">
        <v>17</v>
      </c>
      <c r="C6" s="9">
        <v>100</v>
      </c>
      <c r="D6" s="8">
        <f>C6*$C$3</f>
        <v>3150</v>
      </c>
    </row>
    <row r="7" spans="1:6" x14ac:dyDescent="0.25">
      <c r="A7" s="4">
        <v>3</v>
      </c>
      <c r="B7" t="s">
        <v>18</v>
      </c>
      <c r="C7" s="9">
        <v>50</v>
      </c>
      <c r="D7" s="8">
        <f>C7*$C$3</f>
        <v>1575</v>
      </c>
    </row>
    <row r="8" spans="1:6" x14ac:dyDescent="0.25">
      <c r="A8" s="4">
        <v>4</v>
      </c>
      <c r="B8" t="s">
        <v>19</v>
      </c>
      <c r="C8" s="9">
        <v>400</v>
      </c>
      <c r="D8" s="5">
        <f>C8*$C$3</f>
        <v>12600</v>
      </c>
    </row>
    <row r="9" spans="1:6" x14ac:dyDescent="0.25">
      <c r="A9" s="4">
        <v>5</v>
      </c>
      <c r="B9" t="s">
        <v>20</v>
      </c>
      <c r="C9" s="9">
        <v>1200</v>
      </c>
      <c r="D9" s="5">
        <f>C9*$C$3</f>
        <v>37800</v>
      </c>
    </row>
    <row r="10" spans="1:6" x14ac:dyDescent="0.25">
      <c r="A10" s="4">
        <v>6</v>
      </c>
      <c r="B10" t="s">
        <v>21</v>
      </c>
      <c r="C10" s="9">
        <v>700</v>
      </c>
      <c r="D10" s="5">
        <f>C10*$C$3</f>
        <v>22050</v>
      </c>
    </row>
    <row r="11" spans="1:6" x14ac:dyDescent="0.25">
      <c r="A11" s="4">
        <v>7</v>
      </c>
      <c r="B11" t="s">
        <v>22</v>
      </c>
      <c r="C11" s="9">
        <v>200</v>
      </c>
      <c r="D11" s="5">
        <f>C11*$C$3</f>
        <v>6300</v>
      </c>
      <c r="F11" s="6"/>
    </row>
  </sheetData>
  <mergeCells count="2">
    <mergeCell ref="A1:C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cols>
    <col min="1" max="1" width="16" customWidth="1"/>
    <col min="2" max="2" width="17.85546875" customWidth="1"/>
    <col min="3" max="3" width="15" customWidth="1"/>
  </cols>
  <sheetData>
    <row r="1" spans="1:3" x14ac:dyDescent="0.25">
      <c r="A1" t="s">
        <v>25</v>
      </c>
      <c r="B1" s="11">
        <v>67.5</v>
      </c>
    </row>
    <row r="2" spans="1:3" x14ac:dyDescent="0.25">
      <c r="A2" s="4" t="s">
        <v>26</v>
      </c>
      <c r="B2" t="s">
        <v>32</v>
      </c>
      <c r="C2" t="s">
        <v>33</v>
      </c>
    </row>
    <row r="3" spans="1:3" x14ac:dyDescent="0.25">
      <c r="A3" t="s">
        <v>27</v>
      </c>
      <c r="B3" s="10">
        <v>1350</v>
      </c>
      <c r="C3" s="5">
        <f>B3*$B$1</f>
        <v>91125</v>
      </c>
    </row>
    <row r="4" spans="1:3" x14ac:dyDescent="0.25">
      <c r="A4" t="s">
        <v>28</v>
      </c>
      <c r="B4" s="10">
        <v>450</v>
      </c>
      <c r="C4" s="5">
        <f t="shared" ref="C4:C7" si="0">B4*$B$1</f>
        <v>30375</v>
      </c>
    </row>
    <row r="5" spans="1:3" x14ac:dyDescent="0.25">
      <c r="A5" t="s">
        <v>29</v>
      </c>
      <c r="B5" s="10">
        <v>1180</v>
      </c>
      <c r="C5" s="5">
        <f t="shared" si="0"/>
        <v>79650</v>
      </c>
    </row>
    <row r="6" spans="1:3" x14ac:dyDescent="0.25">
      <c r="A6" t="s">
        <v>30</v>
      </c>
      <c r="B6" s="10">
        <v>780</v>
      </c>
      <c r="C6" s="5">
        <f t="shared" si="0"/>
        <v>52650</v>
      </c>
    </row>
    <row r="7" spans="1:3" x14ac:dyDescent="0.25">
      <c r="A7" t="s">
        <v>31</v>
      </c>
      <c r="B7" s="10">
        <v>560</v>
      </c>
      <c r="C7" s="5">
        <f t="shared" si="0"/>
        <v>37800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defaultRowHeight="15" x14ac:dyDescent="0.25"/>
  <cols>
    <col min="2" max="2" width="21.28515625" customWidth="1"/>
    <col min="4" max="4" width="11.28515625" customWidth="1"/>
    <col min="5" max="5" width="13.5703125" customWidth="1"/>
    <col min="6" max="6" width="13.140625" customWidth="1"/>
  </cols>
  <sheetData>
    <row r="1" spans="1:6" ht="28.5" customHeight="1" x14ac:dyDescent="0.25"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</row>
    <row r="2" spans="1:6" x14ac:dyDescent="0.25">
      <c r="A2" s="4">
        <v>1</v>
      </c>
      <c r="B2" t="s">
        <v>39</v>
      </c>
      <c r="C2" s="10">
        <v>70</v>
      </c>
      <c r="D2" s="5">
        <f>C2*$B$13</f>
        <v>2359</v>
      </c>
      <c r="E2">
        <v>10</v>
      </c>
      <c r="F2" s="5">
        <f>D2*E2</f>
        <v>23590</v>
      </c>
    </row>
    <row r="3" spans="1:6" x14ac:dyDescent="0.25">
      <c r="A3" s="4">
        <v>2</v>
      </c>
      <c r="B3" t="s">
        <v>40</v>
      </c>
      <c r="C3" s="10">
        <v>900</v>
      </c>
      <c r="D3" s="5">
        <f t="shared" ref="D3:D11" si="0">C3*$B$13</f>
        <v>30330.000000000004</v>
      </c>
      <c r="E3">
        <v>4</v>
      </c>
      <c r="F3" s="5">
        <f>D3*E3</f>
        <v>121320.00000000001</v>
      </c>
    </row>
    <row r="4" spans="1:6" x14ac:dyDescent="0.25">
      <c r="A4" s="4">
        <v>3</v>
      </c>
      <c r="B4" t="s">
        <v>41</v>
      </c>
      <c r="C4" s="10">
        <v>60</v>
      </c>
      <c r="D4" s="5">
        <f t="shared" si="0"/>
        <v>2022.0000000000002</v>
      </c>
      <c r="E4">
        <v>3</v>
      </c>
      <c r="F4" s="5">
        <f>D4*E4</f>
        <v>6066.0000000000009</v>
      </c>
    </row>
    <row r="5" spans="1:6" x14ac:dyDescent="0.25">
      <c r="A5" s="4">
        <v>4</v>
      </c>
      <c r="B5" t="s">
        <v>42</v>
      </c>
      <c r="C5" s="10">
        <v>150</v>
      </c>
      <c r="D5" s="5">
        <f t="shared" si="0"/>
        <v>5055</v>
      </c>
      <c r="E5">
        <v>3</v>
      </c>
      <c r="F5" s="5">
        <f>D5*E5</f>
        <v>15165</v>
      </c>
    </row>
    <row r="6" spans="1:6" x14ac:dyDescent="0.25">
      <c r="A6" s="4">
        <v>5</v>
      </c>
      <c r="B6" t="s">
        <v>43</v>
      </c>
      <c r="C6" s="10">
        <v>600</v>
      </c>
      <c r="D6" s="5">
        <f t="shared" si="0"/>
        <v>20220</v>
      </c>
      <c r="E6">
        <v>2</v>
      </c>
      <c r="F6" s="5">
        <f>D6*E6</f>
        <v>40440</v>
      </c>
    </row>
    <row r="7" spans="1:6" x14ac:dyDescent="0.25">
      <c r="A7" s="4">
        <v>6</v>
      </c>
      <c r="B7" t="s">
        <v>44</v>
      </c>
      <c r="C7" s="10">
        <v>300</v>
      </c>
      <c r="D7" s="5">
        <f t="shared" si="0"/>
        <v>10110</v>
      </c>
      <c r="E7">
        <v>3</v>
      </c>
      <c r="F7" s="5">
        <f>D7*E7</f>
        <v>30330</v>
      </c>
    </row>
    <row r="8" spans="1:6" x14ac:dyDescent="0.25">
      <c r="A8" s="4">
        <v>7</v>
      </c>
      <c r="B8" t="s">
        <v>45</v>
      </c>
      <c r="C8" s="10">
        <v>70</v>
      </c>
      <c r="D8" s="5">
        <f t="shared" si="0"/>
        <v>2359</v>
      </c>
      <c r="E8">
        <v>11</v>
      </c>
      <c r="F8" s="5">
        <f>D8*E8</f>
        <v>25949</v>
      </c>
    </row>
    <row r="9" spans="1:6" x14ac:dyDescent="0.25">
      <c r="A9" s="4">
        <v>8</v>
      </c>
      <c r="B9" t="s">
        <v>46</v>
      </c>
      <c r="C9" s="10">
        <v>65</v>
      </c>
      <c r="D9" s="5">
        <f t="shared" si="0"/>
        <v>2190.5</v>
      </c>
      <c r="E9">
        <v>9</v>
      </c>
      <c r="F9" s="5">
        <f>D9*E9</f>
        <v>19714.5</v>
      </c>
    </row>
    <row r="10" spans="1:6" x14ac:dyDescent="0.25">
      <c r="A10" s="4">
        <v>9</v>
      </c>
      <c r="B10" t="s">
        <v>47</v>
      </c>
      <c r="C10" s="10">
        <v>400</v>
      </c>
      <c r="D10" s="5">
        <f t="shared" si="0"/>
        <v>13480.000000000002</v>
      </c>
      <c r="E10">
        <v>5</v>
      </c>
      <c r="F10" s="5">
        <f>D10*E10</f>
        <v>67400.000000000015</v>
      </c>
    </row>
    <row r="11" spans="1:6" x14ac:dyDescent="0.25">
      <c r="A11" s="4">
        <v>10</v>
      </c>
      <c r="B11" t="s">
        <v>48</v>
      </c>
      <c r="C11" s="10">
        <v>40</v>
      </c>
      <c r="D11" s="5">
        <f t="shared" si="0"/>
        <v>1348</v>
      </c>
      <c r="E11">
        <v>12</v>
      </c>
      <c r="F11" s="5">
        <f>D11*E11</f>
        <v>16176</v>
      </c>
    </row>
    <row r="13" spans="1:6" ht="30" x14ac:dyDescent="0.25">
      <c r="A13" s="12" t="s">
        <v>49</v>
      </c>
      <c r="B13" s="13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Накладная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Милюкова</dc:creator>
  <cp:lastModifiedBy>Студент</cp:lastModifiedBy>
  <dcterms:created xsi:type="dcterms:W3CDTF">2023-01-11T10:52:06Z</dcterms:created>
  <dcterms:modified xsi:type="dcterms:W3CDTF">2023-01-24T09:00:01Z</dcterms:modified>
</cp:coreProperties>
</file>