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ta\Documents\Biology\Master\Rannsóknarverkefni\Gögn\Teabags\Original data sets\"/>
    </mc:Choice>
  </mc:AlternateContent>
  <bookViews>
    <workbookView xWindow="0" yWindow="0" windowWidth="19200" windowHeight="7494" activeTab="4"/>
  </bookViews>
  <sheets>
    <sheet name="notes" sheetId="8" r:id="rId1"/>
    <sheet name="FENCES" sheetId="1" r:id="rId2"/>
    <sheet name="test FENCES" sheetId="7" r:id="rId3"/>
    <sheet name="template FENCES" sheetId="4" r:id="rId4"/>
    <sheet name="ITEX" sheetId="3" r:id="rId5"/>
    <sheet name="test ITEX" sheetId="6" r:id="rId6"/>
    <sheet name="template ITEX" sheetId="5" r:id="rId7"/>
  </sheets>
  <definedNames>
    <definedName name="_xlnm._FilterDatabase" localSheetId="1" hidden="1">FENCES!$B$1:$K$721</definedName>
    <definedName name="_xlnm._FilterDatabase" localSheetId="4" hidden="1">ITEX!$A$1:$W$401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3" l="1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2" i="3"/>
  <c r="Y119" i="3"/>
  <c r="Y118" i="3"/>
  <c r="Y115" i="3"/>
  <c r="Y114" i="3"/>
  <c r="Y111" i="3"/>
  <c r="Y110" i="3"/>
  <c r="Y107" i="3"/>
  <c r="Y106" i="3"/>
  <c r="Y103" i="3"/>
  <c r="Y102" i="3"/>
  <c r="Y99" i="3"/>
  <c r="Y98" i="3"/>
  <c r="Y95" i="3"/>
  <c r="Y94" i="3"/>
  <c r="Y91" i="3"/>
  <c r="Y90" i="3"/>
  <c r="Y87" i="3"/>
  <c r="Y86" i="3"/>
  <c r="Y83" i="3"/>
  <c r="Y82" i="3"/>
  <c r="Y79" i="3"/>
  <c r="Y78" i="3"/>
  <c r="Y75" i="3"/>
  <c r="Y74" i="3"/>
  <c r="Y71" i="3"/>
  <c r="Y70" i="3"/>
  <c r="Y67" i="3"/>
  <c r="Y66" i="3"/>
  <c r="Y63" i="3"/>
  <c r="Y62" i="3"/>
  <c r="Y59" i="3"/>
  <c r="Y58" i="3"/>
  <c r="Y55" i="3"/>
  <c r="Y54" i="3"/>
  <c r="Y51" i="3"/>
  <c r="Y50" i="3"/>
  <c r="Y47" i="3"/>
  <c r="Y46" i="3"/>
  <c r="Y43" i="3"/>
  <c r="Y42" i="3"/>
  <c r="Y39" i="3"/>
  <c r="Y38" i="3"/>
  <c r="Y35" i="3"/>
  <c r="Y34" i="3"/>
  <c r="Y31" i="3"/>
  <c r="Y30" i="3"/>
  <c r="Y27" i="3"/>
  <c r="Y26" i="3"/>
  <c r="Y23" i="3"/>
  <c r="Y22" i="3"/>
  <c r="Y19" i="3"/>
  <c r="Y18" i="3"/>
  <c r="Y15" i="3"/>
  <c r="Y14" i="3"/>
  <c r="Y11" i="3"/>
  <c r="Y10" i="3"/>
  <c r="Y7" i="3"/>
  <c r="Y6" i="3"/>
  <c r="Y3" i="3"/>
  <c r="Y2" i="3"/>
  <c r="P720" i="1"/>
  <c r="P718" i="1"/>
  <c r="P716" i="1"/>
  <c r="P714" i="1"/>
  <c r="P712" i="1"/>
  <c r="P710" i="1"/>
  <c r="P708" i="1"/>
  <c r="P706" i="1"/>
  <c r="P704" i="1"/>
  <c r="P702" i="1"/>
  <c r="P700" i="1"/>
  <c r="P698" i="1"/>
  <c r="P696" i="1"/>
  <c r="P694" i="1"/>
  <c r="P692" i="1"/>
  <c r="P690" i="1"/>
  <c r="P688" i="1"/>
  <c r="P686" i="1"/>
  <c r="P684" i="1"/>
  <c r="P682" i="1"/>
  <c r="P680" i="1"/>
  <c r="P678" i="1"/>
  <c r="P676" i="1"/>
  <c r="P674" i="1"/>
  <c r="P672" i="1"/>
  <c r="P670" i="1"/>
  <c r="P668" i="1"/>
  <c r="P666" i="1"/>
  <c r="P664" i="1"/>
  <c r="P662" i="1"/>
  <c r="P660" i="1"/>
  <c r="P658" i="1"/>
  <c r="P656" i="1"/>
  <c r="P654" i="1"/>
  <c r="P652" i="1"/>
  <c r="P650" i="1"/>
  <c r="P648" i="1"/>
  <c r="P646" i="1"/>
  <c r="P644" i="1"/>
  <c r="P642" i="1"/>
  <c r="P640" i="1"/>
  <c r="P638" i="1"/>
  <c r="P636" i="1"/>
  <c r="P634" i="1"/>
  <c r="P632" i="1"/>
  <c r="P630" i="1"/>
  <c r="P628" i="1"/>
  <c r="P626" i="1"/>
  <c r="P624" i="1"/>
  <c r="P622" i="1"/>
  <c r="P620" i="1"/>
  <c r="P618" i="1"/>
  <c r="P616" i="1"/>
  <c r="P614" i="1"/>
  <c r="P612" i="1"/>
  <c r="P610" i="1"/>
  <c r="P608" i="1"/>
  <c r="P606" i="1"/>
  <c r="P604" i="1"/>
  <c r="P602" i="1"/>
  <c r="P600" i="1"/>
  <c r="P598" i="1"/>
  <c r="P596" i="1"/>
  <c r="P594" i="1"/>
  <c r="P592" i="1"/>
  <c r="P590" i="1"/>
  <c r="P588" i="1"/>
  <c r="P586" i="1"/>
  <c r="P584" i="1"/>
  <c r="P582" i="1"/>
  <c r="P580" i="1"/>
  <c r="P578" i="1"/>
  <c r="P576" i="1"/>
  <c r="P574" i="1"/>
  <c r="P572" i="1"/>
  <c r="P570" i="1"/>
  <c r="P568" i="1"/>
  <c r="P566" i="1"/>
  <c r="P564" i="1"/>
  <c r="P562" i="1"/>
  <c r="P560" i="1"/>
  <c r="P558" i="1"/>
  <c r="P556" i="1"/>
  <c r="P554" i="1"/>
  <c r="P552" i="1"/>
  <c r="P550" i="1"/>
  <c r="P548" i="1"/>
  <c r="P546" i="1"/>
  <c r="P544" i="1"/>
  <c r="P542" i="1"/>
  <c r="P540" i="1"/>
  <c r="P538" i="1"/>
  <c r="P536" i="1"/>
  <c r="P534" i="1"/>
  <c r="P532" i="1"/>
  <c r="P530" i="1"/>
  <c r="P528" i="1"/>
  <c r="P526" i="1"/>
  <c r="P524" i="1"/>
  <c r="P522" i="1"/>
  <c r="P520" i="1"/>
  <c r="P518" i="1"/>
  <c r="P516" i="1"/>
  <c r="P514" i="1"/>
  <c r="P512" i="1"/>
  <c r="P510" i="1"/>
  <c r="P508" i="1"/>
  <c r="P506" i="1"/>
  <c r="P504" i="1"/>
  <c r="P502" i="1"/>
  <c r="P500" i="1"/>
  <c r="P498" i="1"/>
  <c r="P496" i="1"/>
  <c r="P494" i="1"/>
  <c r="P492" i="1"/>
  <c r="P490" i="1"/>
  <c r="P488" i="1"/>
  <c r="P486" i="1"/>
  <c r="P484" i="1"/>
  <c r="P482" i="1"/>
  <c r="P480" i="1"/>
  <c r="P478" i="1"/>
  <c r="P476" i="1"/>
  <c r="P474" i="1"/>
  <c r="P472" i="1"/>
  <c r="P470" i="1"/>
  <c r="P468" i="1"/>
  <c r="P466" i="1"/>
  <c r="P464" i="1"/>
  <c r="P462" i="1"/>
  <c r="P460" i="1"/>
  <c r="P458" i="1"/>
  <c r="P456" i="1"/>
  <c r="P454" i="1"/>
  <c r="P452" i="1"/>
  <c r="P450" i="1"/>
  <c r="P448" i="1"/>
  <c r="P446" i="1"/>
  <c r="P444" i="1"/>
  <c r="P442" i="1"/>
  <c r="P440" i="1"/>
  <c r="P438" i="1"/>
  <c r="P436" i="1"/>
  <c r="P435" i="1"/>
  <c r="P429" i="1"/>
  <c r="P427" i="1"/>
  <c r="P425" i="1"/>
  <c r="P420" i="1"/>
  <c r="P418" i="1"/>
  <c r="P413" i="1"/>
  <c r="P411" i="1"/>
  <c r="P409" i="1"/>
  <c r="P404" i="1"/>
  <c r="P402" i="1"/>
  <c r="P400" i="1"/>
  <c r="P395" i="1"/>
  <c r="P393" i="1"/>
  <c r="P391" i="1"/>
  <c r="P386" i="1"/>
  <c r="P384" i="1"/>
  <c r="P382" i="1"/>
  <c r="P377" i="1"/>
  <c r="P375" i="1"/>
  <c r="P373" i="1"/>
  <c r="P368" i="1"/>
  <c r="P366" i="1"/>
  <c r="P364" i="1"/>
  <c r="P359" i="1"/>
  <c r="P357" i="1"/>
  <c r="P355" i="1"/>
  <c r="P350" i="1"/>
  <c r="P348" i="1"/>
  <c r="P346" i="1"/>
  <c r="P341" i="1"/>
  <c r="P339" i="1"/>
  <c r="P337" i="1"/>
  <c r="P332" i="1"/>
  <c r="P330" i="1"/>
  <c r="P328" i="1"/>
  <c r="P323" i="1"/>
  <c r="P321" i="1"/>
  <c r="P319" i="1"/>
  <c r="P314" i="1"/>
  <c r="P312" i="1"/>
  <c r="P310" i="1"/>
  <c r="P305" i="1"/>
  <c r="P303" i="1"/>
  <c r="P301" i="1"/>
  <c r="P296" i="1"/>
  <c r="P294" i="1"/>
  <c r="P292" i="1"/>
  <c r="P287" i="1"/>
  <c r="P285" i="1"/>
  <c r="P283" i="1"/>
  <c r="P278" i="1"/>
  <c r="P276" i="1"/>
  <c r="P274" i="1"/>
  <c r="P269" i="1"/>
  <c r="P267" i="1"/>
  <c r="P265" i="1"/>
  <c r="P260" i="1"/>
  <c r="P258" i="1"/>
  <c r="P256" i="1"/>
  <c r="P251" i="1"/>
  <c r="P249" i="1"/>
  <c r="P247" i="1"/>
  <c r="P242" i="1"/>
  <c r="P240" i="1"/>
  <c r="P238" i="1"/>
  <c r="P233" i="1"/>
  <c r="P231" i="1"/>
  <c r="P229" i="1"/>
  <c r="P224" i="1"/>
  <c r="P222" i="1"/>
  <c r="P220" i="1"/>
  <c r="P215" i="1"/>
  <c r="P213" i="1"/>
  <c r="P211" i="1"/>
  <c r="P206" i="1"/>
  <c r="P204" i="1"/>
  <c r="P202" i="1"/>
  <c r="P197" i="1"/>
  <c r="P195" i="1"/>
  <c r="P193" i="1"/>
  <c r="P188" i="1"/>
  <c r="P186" i="1"/>
  <c r="P184" i="1"/>
  <c r="P179" i="1"/>
  <c r="P177" i="1"/>
  <c r="P175" i="1"/>
  <c r="P170" i="1"/>
  <c r="P168" i="1"/>
  <c r="P166" i="1"/>
  <c r="P161" i="1"/>
  <c r="P159" i="1"/>
  <c r="P157" i="1"/>
  <c r="P152" i="1"/>
  <c r="P150" i="1"/>
  <c r="P148" i="1"/>
  <c r="P143" i="1"/>
  <c r="P141" i="1"/>
  <c r="P139" i="1"/>
  <c r="P134" i="1"/>
  <c r="P132" i="1"/>
  <c r="P130" i="1"/>
  <c r="P125" i="1"/>
  <c r="P123" i="1"/>
  <c r="P121" i="1"/>
  <c r="P116" i="1"/>
  <c r="P114" i="1"/>
  <c r="P112" i="1"/>
  <c r="P107" i="1"/>
  <c r="P105" i="1"/>
  <c r="P103" i="1"/>
  <c r="P98" i="1"/>
  <c r="P96" i="1"/>
  <c r="P94" i="1"/>
  <c r="P89" i="1"/>
  <c r="P87" i="1"/>
  <c r="P85" i="1"/>
  <c r="P80" i="1"/>
  <c r="P78" i="1"/>
  <c r="P76" i="1"/>
  <c r="P71" i="1"/>
  <c r="P69" i="1"/>
  <c r="P67" i="1"/>
  <c r="P62" i="1"/>
  <c r="P60" i="1"/>
  <c r="P58" i="1"/>
  <c r="P53" i="1"/>
  <c r="P51" i="1"/>
  <c r="P49" i="1"/>
  <c r="P44" i="1"/>
  <c r="P42" i="1"/>
  <c r="P40" i="1"/>
  <c r="P35" i="1"/>
  <c r="P33" i="1"/>
  <c r="P31" i="1"/>
  <c r="P26" i="1"/>
  <c r="P24" i="1"/>
  <c r="P22" i="1"/>
  <c r="P17" i="1"/>
  <c r="P15" i="1"/>
  <c r="P13" i="1"/>
  <c r="P8" i="1"/>
  <c r="P6" i="1"/>
  <c r="P4" i="1"/>
  <c r="P2" i="1"/>
  <c r="P433" i="1"/>
  <c r="P432" i="1"/>
  <c r="P431" i="1"/>
  <c r="P430" i="1"/>
  <c r="P428" i="1"/>
  <c r="P426" i="1"/>
  <c r="P424" i="1"/>
  <c r="P423" i="1"/>
  <c r="P422" i="1"/>
  <c r="P421" i="1"/>
  <c r="P419" i="1"/>
  <c r="P417" i="1"/>
  <c r="P416" i="1"/>
  <c r="P415" i="1"/>
  <c r="P414" i="1"/>
  <c r="P412" i="1"/>
  <c r="P410" i="1"/>
  <c r="P408" i="1"/>
  <c r="P407" i="1"/>
  <c r="P406" i="1"/>
  <c r="P405" i="1"/>
  <c r="P403" i="1"/>
  <c r="P401" i="1"/>
  <c r="P399" i="1"/>
  <c r="P398" i="1"/>
  <c r="P397" i="1"/>
  <c r="P396" i="1"/>
  <c r="P394" i="1"/>
  <c r="P392" i="1"/>
  <c r="P390" i="1"/>
  <c r="P389" i="1"/>
  <c r="P388" i="1"/>
  <c r="P387" i="1"/>
  <c r="P385" i="1"/>
  <c r="P383" i="1"/>
  <c r="P381" i="1"/>
  <c r="P380" i="1"/>
  <c r="P379" i="1"/>
  <c r="P378" i="1"/>
  <c r="P376" i="1"/>
  <c r="P374" i="1"/>
  <c r="P372" i="1"/>
  <c r="P371" i="1"/>
  <c r="P370" i="1"/>
  <c r="P369" i="1"/>
  <c r="P367" i="1"/>
  <c r="P365" i="1"/>
  <c r="P363" i="1"/>
  <c r="P362" i="1"/>
  <c r="P361" i="1"/>
  <c r="P360" i="1"/>
  <c r="P358" i="1"/>
  <c r="P356" i="1"/>
  <c r="P354" i="1"/>
  <c r="P353" i="1"/>
  <c r="P352" i="1"/>
  <c r="P351" i="1"/>
  <c r="P349" i="1"/>
  <c r="P347" i="1"/>
  <c r="P345" i="1"/>
  <c r="P344" i="1"/>
  <c r="P343" i="1"/>
  <c r="P342" i="1"/>
  <c r="P340" i="1"/>
  <c r="P338" i="1"/>
  <c r="P336" i="1"/>
  <c r="P335" i="1"/>
  <c r="P334" i="1"/>
  <c r="P333" i="1"/>
  <c r="P331" i="1"/>
  <c r="P329" i="1"/>
  <c r="P327" i="1"/>
  <c r="P326" i="1"/>
  <c r="P325" i="1"/>
  <c r="P324" i="1"/>
  <c r="P322" i="1"/>
  <c r="P320" i="1"/>
  <c r="P318" i="1"/>
  <c r="P317" i="1"/>
  <c r="P316" i="1"/>
  <c r="P315" i="1"/>
  <c r="P313" i="1"/>
  <c r="P311" i="1"/>
  <c r="P309" i="1"/>
  <c r="P308" i="1"/>
  <c r="P307" i="1"/>
  <c r="P306" i="1"/>
  <c r="P304" i="1"/>
  <c r="P302" i="1"/>
  <c r="P300" i="1"/>
  <c r="P299" i="1"/>
  <c r="P298" i="1"/>
  <c r="P297" i="1"/>
  <c r="P295" i="1"/>
  <c r="P293" i="1"/>
  <c r="P291" i="1"/>
  <c r="P290" i="1"/>
  <c r="P289" i="1"/>
  <c r="P288" i="1"/>
  <c r="P286" i="1"/>
  <c r="P284" i="1"/>
  <c r="P282" i="1"/>
  <c r="P281" i="1"/>
  <c r="P280" i="1"/>
  <c r="P279" i="1"/>
  <c r="P277" i="1"/>
  <c r="P275" i="1"/>
  <c r="P273" i="1"/>
  <c r="P272" i="1"/>
  <c r="P271" i="1"/>
  <c r="P270" i="1"/>
  <c r="P268" i="1"/>
  <c r="P266" i="1"/>
  <c r="P264" i="1"/>
  <c r="P263" i="1"/>
  <c r="P262" i="1"/>
  <c r="P261" i="1"/>
  <c r="P259" i="1"/>
  <c r="P257" i="1"/>
  <c r="P255" i="1"/>
  <c r="P254" i="1"/>
  <c r="P253" i="1"/>
  <c r="P252" i="1"/>
  <c r="P250" i="1"/>
  <c r="P248" i="1"/>
  <c r="P246" i="1"/>
  <c r="P245" i="1"/>
  <c r="P244" i="1"/>
  <c r="P243" i="1"/>
  <c r="P241" i="1"/>
  <c r="P239" i="1"/>
  <c r="P237" i="1"/>
  <c r="P236" i="1"/>
  <c r="P235" i="1"/>
  <c r="P234" i="1"/>
  <c r="P232" i="1"/>
  <c r="P230" i="1"/>
  <c r="P228" i="1"/>
  <c r="P227" i="1"/>
  <c r="P226" i="1"/>
  <c r="P225" i="1"/>
  <c r="P223" i="1"/>
  <c r="F23" i="7"/>
  <c r="E23" i="7"/>
  <c r="F376" i="1"/>
  <c r="J376" i="1"/>
  <c r="F377" i="1"/>
  <c r="J377" i="1"/>
  <c r="F223" i="1"/>
  <c r="J223" i="1"/>
  <c r="F224" i="1"/>
  <c r="J224" i="1"/>
  <c r="F115" i="1"/>
  <c r="J115" i="1"/>
  <c r="P115" i="1"/>
  <c r="F116" i="1"/>
  <c r="J116" i="1"/>
  <c r="P221" i="1"/>
  <c r="P219" i="1"/>
  <c r="P214" i="1"/>
  <c r="P212" i="1"/>
  <c r="P210" i="1"/>
  <c r="P205" i="1"/>
  <c r="P203" i="1"/>
  <c r="P201" i="1"/>
  <c r="P196" i="1"/>
  <c r="P194" i="1"/>
  <c r="P192" i="1"/>
  <c r="P187" i="1"/>
  <c r="P185" i="1"/>
  <c r="P183" i="1"/>
  <c r="P178" i="1"/>
  <c r="P176" i="1"/>
  <c r="P174" i="1"/>
  <c r="P169" i="1"/>
  <c r="P167" i="1"/>
  <c r="P165" i="1"/>
  <c r="P160" i="1"/>
  <c r="P158" i="1"/>
  <c r="P156" i="1"/>
  <c r="P151" i="1"/>
  <c r="P149" i="1"/>
  <c r="P147" i="1"/>
  <c r="P142" i="1"/>
  <c r="P140" i="1"/>
  <c r="P138" i="1"/>
  <c r="P133" i="1"/>
  <c r="P131" i="1"/>
  <c r="P129" i="1"/>
  <c r="P124" i="1"/>
  <c r="P122" i="1"/>
  <c r="P120" i="1"/>
  <c r="P113" i="1"/>
  <c r="P111" i="1"/>
  <c r="P106" i="1"/>
  <c r="P104" i="1"/>
  <c r="P102" i="1"/>
  <c r="P97" i="1"/>
  <c r="P95" i="1"/>
  <c r="P93" i="1"/>
  <c r="P88" i="1"/>
  <c r="P86" i="1"/>
  <c r="P84" i="1"/>
  <c r="P79" i="1"/>
  <c r="P77" i="1"/>
  <c r="P75" i="1"/>
  <c r="P70" i="1"/>
  <c r="P68" i="1"/>
  <c r="P66" i="1"/>
  <c r="P61" i="1"/>
  <c r="P59" i="1"/>
  <c r="P57" i="1"/>
  <c r="P52" i="1"/>
  <c r="P50" i="1"/>
  <c r="P48" i="1"/>
  <c r="P43" i="1"/>
  <c r="P41" i="1"/>
  <c r="P39" i="1"/>
  <c r="P34" i="1"/>
  <c r="P32" i="1"/>
  <c r="P30" i="1"/>
  <c r="P25" i="1"/>
  <c r="P23" i="1"/>
  <c r="P21" i="1"/>
  <c r="P16" i="1"/>
  <c r="P14" i="1"/>
  <c r="P12" i="1"/>
  <c r="P7" i="1"/>
  <c r="P5" i="1"/>
  <c r="P3" i="1"/>
  <c r="F584" i="1"/>
  <c r="J584" i="1"/>
  <c r="F229" i="1"/>
  <c r="J229" i="1"/>
  <c r="F586" i="1"/>
  <c r="J586" i="1"/>
  <c r="F231" i="1"/>
  <c r="J231" i="1"/>
  <c r="F588" i="1"/>
  <c r="J588" i="1"/>
  <c r="F228" i="1"/>
  <c r="J228" i="1"/>
  <c r="F230" i="1"/>
  <c r="J230" i="1"/>
  <c r="F232" i="1"/>
  <c r="J232" i="1"/>
  <c r="F215" i="1"/>
  <c r="J215" i="1"/>
  <c r="F578" i="1"/>
  <c r="J578" i="1"/>
  <c r="F220" i="1"/>
  <c r="J220" i="1"/>
  <c r="F580" i="1"/>
  <c r="J580" i="1"/>
  <c r="F222" i="1"/>
  <c r="J222" i="1"/>
  <c r="F582" i="1"/>
  <c r="J582" i="1"/>
  <c r="F219" i="1"/>
  <c r="J219" i="1"/>
  <c r="F221" i="1"/>
  <c r="J221" i="1"/>
  <c r="F242" i="1"/>
  <c r="J242" i="1"/>
  <c r="F596" i="1"/>
  <c r="J596" i="1"/>
  <c r="F247" i="1"/>
  <c r="J247" i="1"/>
  <c r="F598" i="1"/>
  <c r="J598" i="1"/>
  <c r="F249" i="1"/>
  <c r="J249" i="1"/>
  <c r="F600" i="1"/>
  <c r="J600" i="1"/>
  <c r="F246" i="1"/>
  <c r="J246" i="1"/>
  <c r="F248" i="1"/>
  <c r="J248" i="1"/>
  <c r="F250" i="1"/>
  <c r="J250" i="1"/>
  <c r="F233" i="1"/>
  <c r="J233" i="1"/>
  <c r="F590" i="1"/>
  <c r="J590" i="1"/>
  <c r="F238" i="1"/>
  <c r="J238" i="1"/>
  <c r="F592" i="1"/>
  <c r="J592" i="1"/>
  <c r="F240" i="1"/>
  <c r="J240" i="1"/>
  <c r="F594" i="1"/>
  <c r="J594" i="1"/>
  <c r="F237" i="1"/>
  <c r="J237" i="1"/>
  <c r="F239" i="1"/>
  <c r="J239" i="1"/>
  <c r="F241" i="1"/>
  <c r="J241" i="1"/>
  <c r="F260" i="1"/>
  <c r="J260" i="1"/>
  <c r="F608" i="1"/>
  <c r="J608" i="1"/>
  <c r="F265" i="1"/>
  <c r="J265" i="1"/>
  <c r="F610" i="1"/>
  <c r="J610" i="1"/>
  <c r="F267" i="1"/>
  <c r="J267" i="1"/>
  <c r="F612" i="1"/>
  <c r="J612" i="1"/>
  <c r="F264" i="1"/>
  <c r="J264" i="1"/>
  <c r="F266" i="1"/>
  <c r="J266" i="1"/>
  <c r="F268" i="1"/>
  <c r="J268" i="1"/>
  <c r="F251" i="1"/>
  <c r="J251" i="1"/>
  <c r="F602" i="1"/>
  <c r="J602" i="1"/>
  <c r="F256" i="1"/>
  <c r="J256" i="1"/>
  <c r="F604" i="1"/>
  <c r="J604" i="1"/>
  <c r="F258" i="1"/>
  <c r="J258" i="1"/>
  <c r="F606" i="1"/>
  <c r="J606" i="1"/>
  <c r="F255" i="1"/>
  <c r="J255" i="1"/>
  <c r="F257" i="1"/>
  <c r="J257" i="1"/>
  <c r="F259" i="1"/>
  <c r="J259" i="1"/>
  <c r="F278" i="1"/>
  <c r="J278" i="1"/>
  <c r="F620" i="1"/>
  <c r="J620" i="1"/>
  <c r="F283" i="1"/>
  <c r="J283" i="1"/>
  <c r="F622" i="1"/>
  <c r="J622" i="1"/>
  <c r="F285" i="1"/>
  <c r="J285" i="1"/>
  <c r="F624" i="1"/>
  <c r="J624" i="1"/>
  <c r="F282" i="1"/>
  <c r="J282" i="1"/>
  <c r="F284" i="1"/>
  <c r="J284" i="1"/>
  <c r="F286" i="1"/>
  <c r="J286" i="1"/>
  <c r="F269" i="1"/>
  <c r="J269" i="1"/>
  <c r="F614" i="1"/>
  <c r="J614" i="1"/>
  <c r="F274" i="1"/>
  <c r="J274" i="1"/>
  <c r="F616" i="1"/>
  <c r="J616" i="1"/>
  <c r="F276" i="1"/>
  <c r="J276" i="1"/>
  <c r="F618" i="1"/>
  <c r="J618" i="1"/>
  <c r="F273" i="1"/>
  <c r="J273" i="1"/>
  <c r="F275" i="1"/>
  <c r="J275" i="1"/>
  <c r="F277" i="1"/>
  <c r="F296" i="1"/>
  <c r="J296" i="1"/>
  <c r="F632" i="1"/>
  <c r="J632" i="1"/>
  <c r="F301" i="1"/>
  <c r="J301" i="1"/>
  <c r="F634" i="1"/>
  <c r="J634" i="1"/>
  <c r="F303" i="1"/>
  <c r="J303" i="1"/>
  <c r="F636" i="1"/>
  <c r="J636" i="1"/>
  <c r="F300" i="1"/>
  <c r="J300" i="1"/>
  <c r="F302" i="1"/>
  <c r="J302" i="1"/>
  <c r="F304" i="1"/>
  <c r="J304" i="1"/>
  <c r="F287" i="1"/>
  <c r="J287" i="1"/>
  <c r="F626" i="1"/>
  <c r="J626" i="1"/>
  <c r="F292" i="1"/>
  <c r="J292" i="1"/>
  <c r="F628" i="1"/>
  <c r="J628" i="1"/>
  <c r="F294" i="1"/>
  <c r="J294" i="1"/>
  <c r="F630" i="1"/>
  <c r="J630" i="1"/>
  <c r="F291" i="1"/>
  <c r="J291" i="1"/>
  <c r="F293" i="1"/>
  <c r="J293" i="1"/>
  <c r="F295" i="1"/>
  <c r="J295" i="1"/>
  <c r="F314" i="1"/>
  <c r="J314" i="1"/>
  <c r="F644" i="1"/>
  <c r="J644" i="1"/>
  <c r="F319" i="1"/>
  <c r="J319" i="1"/>
  <c r="F646" i="1"/>
  <c r="J646" i="1"/>
  <c r="F321" i="1"/>
  <c r="J321" i="1"/>
  <c r="F648" i="1"/>
  <c r="J648" i="1"/>
  <c r="F318" i="1"/>
  <c r="J318" i="1"/>
  <c r="F320" i="1"/>
  <c r="J320" i="1"/>
  <c r="F322" i="1"/>
  <c r="J322" i="1"/>
  <c r="F305" i="1"/>
  <c r="J305" i="1"/>
  <c r="F638" i="1"/>
  <c r="J638" i="1"/>
  <c r="F310" i="1"/>
  <c r="J310" i="1"/>
  <c r="F640" i="1"/>
  <c r="J640" i="1"/>
  <c r="F312" i="1"/>
  <c r="J312" i="1"/>
  <c r="F642" i="1"/>
  <c r="J642" i="1"/>
  <c r="F309" i="1"/>
  <c r="J309" i="1"/>
  <c r="F311" i="1"/>
  <c r="J311" i="1"/>
  <c r="F313" i="1"/>
  <c r="J313" i="1"/>
  <c r="F332" i="1"/>
  <c r="J332" i="1"/>
  <c r="F656" i="1"/>
  <c r="J656" i="1"/>
  <c r="F337" i="1"/>
  <c r="J337" i="1"/>
  <c r="F658" i="1"/>
  <c r="J658" i="1"/>
  <c r="F339" i="1"/>
  <c r="J339" i="1"/>
  <c r="F660" i="1"/>
  <c r="J660" i="1"/>
  <c r="F336" i="1"/>
  <c r="J336" i="1"/>
  <c r="F338" i="1"/>
  <c r="J338" i="1"/>
  <c r="F340" i="1"/>
  <c r="J340" i="1"/>
  <c r="F323" i="1"/>
  <c r="J323" i="1"/>
  <c r="F650" i="1"/>
  <c r="J650" i="1"/>
  <c r="F328" i="1"/>
  <c r="J328" i="1"/>
  <c r="F652" i="1"/>
  <c r="J652" i="1"/>
  <c r="F330" i="1"/>
  <c r="J330" i="1"/>
  <c r="F654" i="1"/>
  <c r="J654" i="1"/>
  <c r="F327" i="1"/>
  <c r="J327" i="1"/>
  <c r="F329" i="1"/>
  <c r="J329" i="1"/>
  <c r="F331" i="1"/>
  <c r="J331" i="1"/>
  <c r="F350" i="1"/>
  <c r="J350" i="1"/>
  <c r="F668" i="1"/>
  <c r="J668" i="1"/>
  <c r="F355" i="1"/>
  <c r="J355" i="1"/>
  <c r="F670" i="1"/>
  <c r="J670" i="1"/>
  <c r="F357" i="1"/>
  <c r="J357" i="1"/>
  <c r="F672" i="1"/>
  <c r="J672" i="1"/>
  <c r="F354" i="1"/>
  <c r="J354" i="1"/>
  <c r="F356" i="1"/>
  <c r="J356" i="1"/>
  <c r="F358" i="1"/>
  <c r="J358" i="1"/>
  <c r="F341" i="1"/>
  <c r="J341" i="1"/>
  <c r="F662" i="1"/>
  <c r="J662" i="1"/>
  <c r="F346" i="1"/>
  <c r="J346" i="1"/>
  <c r="F664" i="1"/>
  <c r="J664" i="1"/>
  <c r="F348" i="1"/>
  <c r="J348" i="1"/>
  <c r="F666" i="1"/>
  <c r="J666" i="1"/>
  <c r="F345" i="1"/>
  <c r="J345" i="1"/>
  <c r="F347" i="1"/>
  <c r="J347" i="1"/>
  <c r="F349" i="1"/>
  <c r="J349" i="1"/>
  <c r="F368" i="1"/>
  <c r="J368" i="1"/>
  <c r="F680" i="1"/>
  <c r="J680" i="1"/>
  <c r="F373" i="1"/>
  <c r="J373" i="1"/>
  <c r="F682" i="1"/>
  <c r="J682" i="1"/>
  <c r="F375" i="1"/>
  <c r="J375" i="1"/>
  <c r="F684" i="1"/>
  <c r="J684" i="1"/>
  <c r="F372" i="1"/>
  <c r="J372" i="1"/>
  <c r="F374" i="1"/>
  <c r="J374" i="1"/>
  <c r="F359" i="1"/>
  <c r="J359" i="1"/>
  <c r="F674" i="1"/>
  <c r="J674" i="1"/>
  <c r="F364" i="1"/>
  <c r="J364" i="1"/>
  <c r="F676" i="1"/>
  <c r="J676" i="1"/>
  <c r="F366" i="1"/>
  <c r="J366" i="1"/>
  <c r="F678" i="1"/>
  <c r="J678" i="1"/>
  <c r="F363" i="1"/>
  <c r="J363" i="1"/>
  <c r="F365" i="1"/>
  <c r="J365" i="1"/>
  <c r="F367" i="1"/>
  <c r="J367" i="1"/>
  <c r="F386" i="1"/>
  <c r="J386" i="1"/>
  <c r="F692" i="1"/>
  <c r="J692" i="1"/>
  <c r="F391" i="1"/>
  <c r="J391" i="1"/>
  <c r="F694" i="1"/>
  <c r="J694" i="1"/>
  <c r="F393" i="1"/>
  <c r="J393" i="1"/>
  <c r="F696" i="1"/>
  <c r="J696" i="1"/>
  <c r="F390" i="1"/>
  <c r="J390" i="1"/>
  <c r="F392" i="1"/>
  <c r="J392" i="1"/>
  <c r="F394" i="1"/>
  <c r="J394" i="1"/>
  <c r="F686" i="1"/>
  <c r="J686" i="1"/>
  <c r="F382" i="1"/>
  <c r="J382" i="1"/>
  <c r="F688" i="1"/>
  <c r="J688" i="1"/>
  <c r="F384" i="1"/>
  <c r="J384" i="1"/>
  <c r="F690" i="1"/>
  <c r="J690" i="1"/>
  <c r="F381" i="1"/>
  <c r="J381" i="1"/>
  <c r="F383" i="1"/>
  <c r="J383" i="1"/>
  <c r="F385" i="1"/>
  <c r="J385" i="1"/>
  <c r="F404" i="1"/>
  <c r="J404" i="1"/>
  <c r="F704" i="1"/>
  <c r="J704" i="1"/>
  <c r="F409" i="1"/>
  <c r="J409" i="1"/>
  <c r="F706" i="1"/>
  <c r="J706" i="1"/>
  <c r="F411" i="1"/>
  <c r="J411" i="1"/>
  <c r="F708" i="1"/>
  <c r="J708" i="1"/>
  <c r="F408" i="1"/>
  <c r="J408" i="1"/>
  <c r="F410" i="1"/>
  <c r="J410" i="1"/>
  <c r="F412" i="1"/>
  <c r="J412" i="1"/>
  <c r="F395" i="1"/>
  <c r="J395" i="1"/>
  <c r="F698" i="1"/>
  <c r="J698" i="1"/>
  <c r="F400" i="1"/>
  <c r="J400" i="1"/>
  <c r="F700" i="1"/>
  <c r="J700" i="1"/>
  <c r="F402" i="1"/>
  <c r="J402" i="1"/>
  <c r="F702" i="1"/>
  <c r="J702" i="1"/>
  <c r="F399" i="1"/>
  <c r="J399" i="1"/>
  <c r="F401" i="1"/>
  <c r="J401" i="1"/>
  <c r="F403" i="1"/>
  <c r="J403" i="1"/>
  <c r="F425" i="1"/>
  <c r="J425" i="1"/>
  <c r="F716" i="1"/>
  <c r="J716" i="1"/>
  <c r="F427" i="1"/>
  <c r="J427" i="1"/>
  <c r="F718" i="1"/>
  <c r="J718" i="1"/>
  <c r="F429" i="1"/>
  <c r="J429" i="1"/>
  <c r="F720" i="1"/>
  <c r="J720" i="1"/>
  <c r="F426" i="1"/>
  <c r="J426" i="1"/>
  <c r="F428" i="1"/>
  <c r="J428" i="1"/>
  <c r="F430" i="1"/>
  <c r="J430" i="1"/>
  <c r="F413" i="1"/>
  <c r="J413" i="1"/>
  <c r="F710" i="1"/>
  <c r="J710" i="1"/>
  <c r="F418" i="1"/>
  <c r="J418" i="1"/>
  <c r="F712" i="1"/>
  <c r="J712" i="1"/>
  <c r="F420" i="1"/>
  <c r="J420" i="1"/>
  <c r="F714" i="1"/>
  <c r="J714" i="1"/>
  <c r="F417" i="1"/>
  <c r="J417" i="1"/>
  <c r="F419" i="1"/>
  <c r="J419" i="1"/>
  <c r="F421" i="1"/>
  <c r="J421" i="1"/>
  <c r="J277" i="1"/>
  <c r="F512" i="1"/>
  <c r="J512" i="1"/>
  <c r="F121" i="1"/>
  <c r="J121" i="1"/>
  <c r="F514" i="1"/>
  <c r="J514" i="1"/>
  <c r="F123" i="1"/>
  <c r="J123" i="1"/>
  <c r="F516" i="1"/>
  <c r="J516" i="1"/>
  <c r="F120" i="1"/>
  <c r="J120" i="1"/>
  <c r="F122" i="1"/>
  <c r="J122" i="1"/>
  <c r="F124" i="1"/>
  <c r="J124" i="1"/>
  <c r="F107" i="1"/>
  <c r="J107" i="1"/>
  <c r="F506" i="1"/>
  <c r="J506" i="1"/>
  <c r="F112" i="1"/>
  <c r="J112" i="1"/>
  <c r="F508" i="1"/>
  <c r="J508" i="1"/>
  <c r="F114" i="1"/>
  <c r="J114" i="1"/>
  <c r="F510" i="1"/>
  <c r="J510" i="1"/>
  <c r="F111" i="1"/>
  <c r="J111" i="1"/>
  <c r="F113" i="1"/>
  <c r="J113" i="1"/>
  <c r="F134" i="1"/>
  <c r="J134" i="1"/>
  <c r="F524" i="1"/>
  <c r="J524" i="1"/>
  <c r="F139" i="1"/>
  <c r="J139" i="1"/>
  <c r="F526" i="1"/>
  <c r="J526" i="1"/>
  <c r="F141" i="1"/>
  <c r="J141" i="1"/>
  <c r="F528" i="1"/>
  <c r="J528" i="1"/>
  <c r="F138" i="1"/>
  <c r="J138" i="1"/>
  <c r="F140" i="1"/>
  <c r="J140" i="1"/>
  <c r="F142" i="1"/>
  <c r="J142" i="1"/>
  <c r="F125" i="1"/>
  <c r="J125" i="1"/>
  <c r="F518" i="1"/>
  <c r="J518" i="1"/>
  <c r="F130" i="1"/>
  <c r="J130" i="1"/>
  <c r="F520" i="1"/>
  <c r="J520" i="1"/>
  <c r="F132" i="1"/>
  <c r="J132" i="1"/>
  <c r="F522" i="1"/>
  <c r="J522" i="1"/>
  <c r="F129" i="1"/>
  <c r="J129" i="1"/>
  <c r="F131" i="1"/>
  <c r="J131" i="1"/>
  <c r="F133" i="1"/>
  <c r="J133" i="1"/>
  <c r="F152" i="1"/>
  <c r="J152" i="1"/>
  <c r="F536" i="1"/>
  <c r="J536" i="1"/>
  <c r="F157" i="1"/>
  <c r="J157" i="1"/>
  <c r="F538" i="1"/>
  <c r="J538" i="1"/>
  <c r="F159" i="1"/>
  <c r="J159" i="1"/>
  <c r="F540" i="1"/>
  <c r="J540" i="1"/>
  <c r="F156" i="1"/>
  <c r="J156" i="1"/>
  <c r="F158" i="1"/>
  <c r="J158" i="1"/>
  <c r="F160" i="1"/>
  <c r="J160" i="1"/>
  <c r="F143" i="1"/>
  <c r="J143" i="1"/>
  <c r="F530" i="1"/>
  <c r="J530" i="1"/>
  <c r="F148" i="1"/>
  <c r="J148" i="1"/>
  <c r="F532" i="1"/>
  <c r="J532" i="1"/>
  <c r="F150" i="1"/>
  <c r="J150" i="1"/>
  <c r="F534" i="1"/>
  <c r="J534" i="1"/>
  <c r="F147" i="1"/>
  <c r="J147" i="1"/>
  <c r="F149" i="1"/>
  <c r="J149" i="1"/>
  <c r="F151" i="1"/>
  <c r="J151" i="1"/>
  <c r="F170" i="1"/>
  <c r="J170" i="1"/>
  <c r="F548" i="1"/>
  <c r="J548" i="1"/>
  <c r="F175" i="1"/>
  <c r="J175" i="1"/>
  <c r="F550" i="1"/>
  <c r="J550" i="1"/>
  <c r="F177" i="1"/>
  <c r="J177" i="1"/>
  <c r="F552" i="1"/>
  <c r="J552" i="1"/>
  <c r="F174" i="1"/>
  <c r="J174" i="1"/>
  <c r="F176" i="1"/>
  <c r="J176" i="1"/>
  <c r="F178" i="1"/>
  <c r="J178" i="1"/>
  <c r="F161" i="1"/>
  <c r="J161" i="1"/>
  <c r="F542" i="1"/>
  <c r="J542" i="1"/>
  <c r="F166" i="1"/>
  <c r="J166" i="1"/>
  <c r="F544" i="1"/>
  <c r="J544" i="1"/>
  <c r="F168" i="1"/>
  <c r="J168" i="1"/>
  <c r="F546" i="1"/>
  <c r="J546" i="1"/>
  <c r="F165" i="1"/>
  <c r="J165" i="1"/>
  <c r="F167" i="1"/>
  <c r="J167" i="1"/>
  <c r="F169" i="1"/>
  <c r="J169" i="1"/>
  <c r="F188" i="1"/>
  <c r="J188" i="1"/>
  <c r="F560" i="1"/>
  <c r="J560" i="1"/>
  <c r="F193" i="1"/>
  <c r="J193" i="1"/>
  <c r="F562" i="1"/>
  <c r="J562" i="1"/>
  <c r="F195" i="1"/>
  <c r="J195" i="1"/>
  <c r="F564" i="1"/>
  <c r="J564" i="1"/>
  <c r="F192" i="1"/>
  <c r="J192" i="1"/>
  <c r="F194" i="1"/>
  <c r="J194" i="1"/>
  <c r="F196" i="1"/>
  <c r="J196" i="1"/>
  <c r="F179" i="1"/>
  <c r="J179" i="1"/>
  <c r="F554" i="1"/>
  <c r="J554" i="1"/>
  <c r="F184" i="1"/>
  <c r="J184" i="1"/>
  <c r="F556" i="1"/>
  <c r="J556" i="1"/>
  <c r="F186" i="1"/>
  <c r="J186" i="1"/>
  <c r="F558" i="1"/>
  <c r="J558" i="1"/>
  <c r="F183" i="1"/>
  <c r="J183" i="1"/>
  <c r="F185" i="1"/>
  <c r="J185" i="1"/>
  <c r="F187" i="1"/>
  <c r="J187" i="1"/>
  <c r="F206" i="1"/>
  <c r="J206" i="1"/>
  <c r="F572" i="1"/>
  <c r="J572" i="1"/>
  <c r="F211" i="1"/>
  <c r="J211" i="1"/>
  <c r="F574" i="1"/>
  <c r="J574" i="1"/>
  <c r="F213" i="1"/>
  <c r="J213" i="1"/>
  <c r="F576" i="1"/>
  <c r="J576" i="1"/>
  <c r="F210" i="1"/>
  <c r="J210" i="1"/>
  <c r="F212" i="1"/>
  <c r="J212" i="1"/>
  <c r="F214" i="1"/>
  <c r="J214" i="1"/>
  <c r="F197" i="1"/>
  <c r="J197" i="1"/>
  <c r="F566" i="1"/>
  <c r="J566" i="1"/>
  <c r="F202" i="1"/>
  <c r="J202" i="1"/>
  <c r="F568" i="1"/>
  <c r="J568" i="1"/>
  <c r="F204" i="1"/>
  <c r="J204" i="1"/>
  <c r="F570" i="1"/>
  <c r="J570" i="1"/>
  <c r="F201" i="1"/>
  <c r="J201" i="1"/>
  <c r="F203" i="1"/>
  <c r="J203" i="1"/>
  <c r="F205" i="1"/>
  <c r="J205" i="1"/>
  <c r="F97" i="1"/>
  <c r="J97" i="1"/>
  <c r="F95" i="1"/>
  <c r="J95" i="1"/>
  <c r="F93" i="1"/>
  <c r="J93" i="1"/>
  <c r="F498" i="1"/>
  <c r="J498" i="1"/>
  <c r="F96" i="1"/>
  <c r="J96" i="1"/>
  <c r="F496" i="1"/>
  <c r="J496" i="1"/>
  <c r="F94" i="1"/>
  <c r="J94" i="1"/>
  <c r="F494" i="1"/>
  <c r="J494" i="1"/>
  <c r="F89" i="1"/>
  <c r="J89" i="1"/>
  <c r="F106" i="1"/>
  <c r="J106" i="1"/>
  <c r="F104" i="1"/>
  <c r="J104" i="1"/>
  <c r="F102" i="1"/>
  <c r="J102" i="1"/>
  <c r="F504" i="1"/>
  <c r="J504" i="1"/>
  <c r="F105" i="1"/>
  <c r="J105" i="1"/>
  <c r="F502" i="1"/>
  <c r="J502" i="1"/>
  <c r="F103" i="1"/>
  <c r="J103" i="1"/>
  <c r="F500" i="1"/>
  <c r="J500" i="1"/>
  <c r="F98" i="1"/>
  <c r="J98" i="1"/>
  <c r="F79" i="1"/>
  <c r="J79" i="1"/>
  <c r="F77" i="1"/>
  <c r="J77" i="1"/>
  <c r="F75" i="1"/>
  <c r="J75" i="1"/>
  <c r="F486" i="1"/>
  <c r="J486" i="1"/>
  <c r="F78" i="1"/>
  <c r="J78" i="1"/>
  <c r="F484" i="1"/>
  <c r="J484" i="1"/>
  <c r="F76" i="1"/>
  <c r="J76" i="1"/>
  <c r="F482" i="1"/>
  <c r="J482" i="1"/>
  <c r="F71" i="1"/>
  <c r="J71" i="1"/>
  <c r="F88" i="1"/>
  <c r="J88" i="1"/>
  <c r="F86" i="1"/>
  <c r="J86" i="1"/>
  <c r="F84" i="1"/>
  <c r="J84" i="1"/>
  <c r="F492" i="1"/>
  <c r="J492" i="1"/>
  <c r="F87" i="1"/>
  <c r="J87" i="1"/>
  <c r="F490" i="1"/>
  <c r="J490" i="1"/>
  <c r="F85" i="1"/>
  <c r="J85" i="1"/>
  <c r="F488" i="1"/>
  <c r="J488" i="1"/>
  <c r="F80" i="1"/>
  <c r="J80" i="1"/>
  <c r="F61" i="1"/>
  <c r="J61" i="1"/>
  <c r="F59" i="1"/>
  <c r="J59" i="1"/>
  <c r="F57" i="1"/>
  <c r="J57" i="1"/>
  <c r="F474" i="1"/>
  <c r="J474" i="1"/>
  <c r="F60" i="1"/>
  <c r="J60" i="1"/>
  <c r="F472" i="1"/>
  <c r="J472" i="1"/>
  <c r="F58" i="1"/>
  <c r="J58" i="1"/>
  <c r="F470" i="1"/>
  <c r="J470" i="1"/>
  <c r="F53" i="1"/>
  <c r="J53" i="1"/>
  <c r="F70" i="1"/>
  <c r="J70" i="1"/>
  <c r="F68" i="1"/>
  <c r="J68" i="1"/>
  <c r="F66" i="1"/>
  <c r="J66" i="1"/>
  <c r="F480" i="1"/>
  <c r="J480" i="1"/>
  <c r="F69" i="1"/>
  <c r="J69" i="1"/>
  <c r="F478" i="1"/>
  <c r="J478" i="1"/>
  <c r="F67" i="1"/>
  <c r="J67" i="1"/>
  <c r="F476" i="1"/>
  <c r="J476" i="1"/>
  <c r="F62" i="1"/>
  <c r="J62" i="1"/>
  <c r="F464" i="1"/>
  <c r="J464" i="1"/>
  <c r="F49" i="1"/>
  <c r="J49" i="1"/>
  <c r="F466" i="1"/>
  <c r="J466" i="1"/>
  <c r="F51" i="1"/>
  <c r="J51" i="1"/>
  <c r="F468" i="1"/>
  <c r="J468" i="1"/>
  <c r="F48" i="1"/>
  <c r="J48" i="1"/>
  <c r="F50" i="1"/>
  <c r="J50" i="1"/>
  <c r="F52" i="1"/>
  <c r="J52" i="1"/>
  <c r="F35" i="1"/>
  <c r="J35" i="1"/>
  <c r="F458" i="1"/>
  <c r="J458" i="1"/>
  <c r="F40" i="1"/>
  <c r="J40" i="1"/>
  <c r="F460" i="1"/>
  <c r="J460" i="1"/>
  <c r="F42" i="1"/>
  <c r="J42" i="1"/>
  <c r="F462" i="1"/>
  <c r="J462" i="1"/>
  <c r="F39" i="1"/>
  <c r="J39" i="1"/>
  <c r="F41" i="1"/>
  <c r="J41" i="1"/>
  <c r="F43" i="1"/>
  <c r="J43" i="1"/>
  <c r="F44" i="1"/>
  <c r="J44" i="1"/>
  <c r="J25" i="1"/>
  <c r="J23" i="1"/>
  <c r="J21" i="1"/>
  <c r="J450" i="1"/>
  <c r="J24" i="1"/>
  <c r="J448" i="1"/>
  <c r="J22" i="1"/>
  <c r="J446" i="1"/>
  <c r="J17" i="1"/>
  <c r="J34" i="1"/>
  <c r="J32" i="1"/>
  <c r="J30" i="1"/>
  <c r="J456" i="1"/>
  <c r="J33" i="1"/>
  <c r="J454" i="1"/>
  <c r="J31" i="1"/>
  <c r="J452" i="1"/>
  <c r="J26" i="1"/>
  <c r="J7" i="1"/>
  <c r="J5" i="1"/>
  <c r="J3" i="1"/>
  <c r="J438" i="1"/>
  <c r="J6" i="1"/>
  <c r="J436" i="1"/>
  <c r="J4" i="1"/>
  <c r="J435" i="1"/>
  <c r="J2" i="1"/>
  <c r="J12" i="1"/>
  <c r="J14" i="1"/>
  <c r="J16" i="1"/>
  <c r="J13" i="1"/>
  <c r="J442" i="1"/>
  <c r="J15" i="1"/>
  <c r="J444" i="1"/>
  <c r="J440" i="1"/>
  <c r="J8" i="1"/>
</calcChain>
</file>

<file path=xl/comments1.xml><?xml version="1.0" encoding="utf-8"?>
<comments xmlns="http://schemas.openxmlformats.org/spreadsheetml/2006/main">
  <authors>
    <author>Isabel C Barrio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Isabel C Barrio:</t>
        </r>
        <r>
          <rPr>
            <sz val="9"/>
            <color indexed="81"/>
            <rFont val="Tahoma"/>
            <family val="2"/>
          </rPr>
          <t xml:space="preserve">
G: green tea
R: rooibos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Isabel C Barrio:</t>
        </r>
        <r>
          <rPr>
            <sz val="9"/>
            <color indexed="81"/>
            <rFont val="Tahoma"/>
            <family val="2"/>
          </rPr>
          <t xml:space="preserve">
3: 3 months
F: full year</t>
        </r>
      </text>
    </comment>
  </commentList>
</comments>
</file>

<file path=xl/comments2.xml><?xml version="1.0" encoding="utf-8"?>
<comments xmlns="http://schemas.openxmlformats.org/spreadsheetml/2006/main">
  <authors>
    <author>Isabel C Barrio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Isabel C Barrio:</t>
        </r>
        <r>
          <rPr>
            <sz val="9"/>
            <color indexed="81"/>
            <rFont val="Tahoma"/>
            <family val="2"/>
          </rPr>
          <t xml:space="preserve">
G: green tea
R: rooibos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Isabel C Barrio:</t>
        </r>
        <r>
          <rPr>
            <sz val="9"/>
            <color indexed="81"/>
            <rFont val="Tahoma"/>
            <family val="2"/>
          </rPr>
          <t xml:space="preserve">
3: 3 months
F: full year</t>
        </r>
      </text>
    </comment>
  </commentList>
</comments>
</file>

<file path=xl/comments3.xml><?xml version="1.0" encoding="utf-8"?>
<comments xmlns="http://schemas.openxmlformats.org/spreadsheetml/2006/main">
  <authors>
    <author>isabel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isabel:</t>
        </r>
        <r>
          <rPr>
            <sz val="9"/>
            <color indexed="81"/>
            <rFont val="Tahoma"/>
            <family val="2"/>
          </rPr>
          <t xml:space="preserve">
after taking to the field and back, then oven-dried for 48 h at 70C</t>
        </r>
      </text>
    </comment>
  </commentList>
</comments>
</file>

<file path=xl/sharedStrings.xml><?xml version="1.0" encoding="utf-8"?>
<sst xmlns="http://schemas.openxmlformats.org/spreadsheetml/2006/main" count="8572" uniqueCount="1566">
  <si>
    <t>code</t>
  </si>
  <si>
    <t>site</t>
  </si>
  <si>
    <t>habitat</t>
  </si>
  <si>
    <t>pair</t>
  </si>
  <si>
    <t>ttm</t>
  </si>
  <si>
    <t>teabag.pair</t>
  </si>
  <si>
    <t>tea.type</t>
  </si>
  <si>
    <t>length</t>
  </si>
  <si>
    <t>Audkúluheiði</t>
  </si>
  <si>
    <t>heath</t>
  </si>
  <si>
    <t>fence</t>
  </si>
  <si>
    <t>a</t>
  </si>
  <si>
    <t>G</t>
  </si>
  <si>
    <t>R</t>
  </si>
  <si>
    <t>plot.code</t>
  </si>
  <si>
    <t>AH1F</t>
  </si>
  <si>
    <t>b</t>
  </si>
  <si>
    <t>c</t>
  </si>
  <si>
    <t>F</t>
  </si>
  <si>
    <t>control</t>
  </si>
  <si>
    <t>AH1C</t>
  </si>
  <si>
    <t>AH2F</t>
  </si>
  <si>
    <t>AH2C</t>
  </si>
  <si>
    <t>melur</t>
  </si>
  <si>
    <t>Theistareykir</t>
  </si>
  <si>
    <t>initial weight</t>
  </si>
  <si>
    <t>AH1C.aG3</t>
  </si>
  <si>
    <t>AH1C.aGF</t>
  </si>
  <si>
    <t>AH1C.bG3</t>
  </si>
  <si>
    <t>AH1C.bGF</t>
  </si>
  <si>
    <t>AH1C.cG3</t>
  </si>
  <si>
    <t>AH1C.cGF</t>
  </si>
  <si>
    <t>AH1C.dG3</t>
  </si>
  <si>
    <t>AH1C.dGF</t>
  </si>
  <si>
    <t>AH1C.eG3</t>
  </si>
  <si>
    <t>AH1C.eGF</t>
  </si>
  <si>
    <t>AH1F.aG3</t>
  </si>
  <si>
    <t>AH1F.aGF</t>
  </si>
  <si>
    <t>AH1F.bG3</t>
  </si>
  <si>
    <t>AH1F.bGF</t>
  </si>
  <si>
    <t>AH1F.cG3</t>
  </si>
  <si>
    <t>AH1F.cGF</t>
  </si>
  <si>
    <t>AH1F.dG3</t>
  </si>
  <si>
    <t>AH1F.dGF</t>
  </si>
  <si>
    <t>AH1F.eG3</t>
  </si>
  <si>
    <t>AH1F.eGF</t>
  </si>
  <si>
    <t>AH2C.aG3</t>
  </si>
  <si>
    <t>AH2C.aGF</t>
  </si>
  <si>
    <t>AH2C.bG3</t>
  </si>
  <si>
    <t>AH2C.bGF</t>
  </si>
  <si>
    <t>AH2C.cG3</t>
  </si>
  <si>
    <t>AH2C.cGF</t>
  </si>
  <si>
    <t>AH2C.dG3</t>
  </si>
  <si>
    <t>AH2C.dGF</t>
  </si>
  <si>
    <t>AH2C.eG3</t>
  </si>
  <si>
    <t>AH2C.eGF</t>
  </si>
  <si>
    <t>AH2F.aG3</t>
  </si>
  <si>
    <t>AH2F.aGF</t>
  </si>
  <si>
    <t>AH2F.bG3</t>
  </si>
  <si>
    <t>AH2F.bGF</t>
  </si>
  <si>
    <t>AH2F.cG3</t>
  </si>
  <si>
    <t>AH2F.cGF</t>
  </si>
  <si>
    <t>AH2F.dG3</t>
  </si>
  <si>
    <t>AH2F.dGF</t>
  </si>
  <si>
    <t>AH2F.eG3</t>
  </si>
  <si>
    <t>AH2F.eGF</t>
  </si>
  <si>
    <t>AH3C.aG3</t>
  </si>
  <si>
    <t>AH3C.aGF</t>
  </si>
  <si>
    <t>AH3C.bG3</t>
  </si>
  <si>
    <t>AH3C.bGF</t>
  </si>
  <si>
    <t>AH3C.cG3</t>
  </si>
  <si>
    <t>AH3C.cGF</t>
  </si>
  <si>
    <t>AH3C.dG3</t>
  </si>
  <si>
    <t>AH3C.dGF</t>
  </si>
  <si>
    <t>AH3C.eG3</t>
  </si>
  <si>
    <t>AH3C.eGF</t>
  </si>
  <si>
    <t>AH3F.aG3</t>
  </si>
  <si>
    <t>AH3F.aGF</t>
  </si>
  <si>
    <t>AH3F.bG3</t>
  </si>
  <si>
    <t>AH3F.bGF</t>
  </si>
  <si>
    <t>AH3F.cG3</t>
  </si>
  <si>
    <t>AH3F.cGF</t>
  </si>
  <si>
    <t>AH3F.dG3</t>
  </si>
  <si>
    <t>AH3F.dGF</t>
  </si>
  <si>
    <t>AH3F.eG3</t>
  </si>
  <si>
    <t>AH3F.eGF</t>
  </si>
  <si>
    <t>AH4C.aG3</t>
  </si>
  <si>
    <t>AH4C.aGF</t>
  </si>
  <si>
    <t>AH4C.bG3</t>
  </si>
  <si>
    <t>AH4C.bGF</t>
  </si>
  <si>
    <t>AH4C.cG3</t>
  </si>
  <si>
    <t>AH4C.cGF</t>
  </si>
  <si>
    <t>AH4C.dG3</t>
  </si>
  <si>
    <t>AH4C.dGF</t>
  </si>
  <si>
    <t>AH4C.eG3</t>
  </si>
  <si>
    <t>AH4C.eGF</t>
  </si>
  <si>
    <t>AH4F.aG3</t>
  </si>
  <si>
    <t>AH4F.aGF</t>
  </si>
  <si>
    <t>AH4F.bG3</t>
  </si>
  <si>
    <t>AH4F.bGF</t>
  </si>
  <si>
    <t>AH4F.cG3</t>
  </si>
  <si>
    <t>AH4F.cGF</t>
  </si>
  <si>
    <t>AH4F.dG3</t>
  </si>
  <si>
    <t>AH4F.dGF</t>
  </si>
  <si>
    <t>AH4F.eG3</t>
  </si>
  <si>
    <t>AH4F.eGF</t>
  </si>
  <si>
    <t>AH5C.aG3</t>
  </si>
  <si>
    <t>AH5C.aGF</t>
  </si>
  <si>
    <t>AH5C.bG3</t>
  </si>
  <si>
    <t>AH5C.bGF</t>
  </si>
  <si>
    <t>AH5C.cG3</t>
  </si>
  <si>
    <t>AH5C.cGF</t>
  </si>
  <si>
    <t>AH5C.dG3</t>
  </si>
  <si>
    <t>AH5C.dGF</t>
  </si>
  <si>
    <t>AH5C.eG3</t>
  </si>
  <si>
    <t>AH5C.eGF</t>
  </si>
  <si>
    <t>AH5F.aG3</t>
  </si>
  <si>
    <t>AH5F.aGF</t>
  </si>
  <si>
    <t>AH5F.bG3</t>
  </si>
  <si>
    <t>AH5F.bGF</t>
  </si>
  <si>
    <t>AH5F.cG3</t>
  </si>
  <si>
    <t>AH5F.cGF</t>
  </si>
  <si>
    <t>AH5F.dG3</t>
  </si>
  <si>
    <t>AH5F.dGF</t>
  </si>
  <si>
    <t>AH5F.eG3</t>
  </si>
  <si>
    <t>AH5F.eGF</t>
  </si>
  <si>
    <t>AH6C.aG3</t>
  </si>
  <si>
    <t>AH6C.aGF</t>
  </si>
  <si>
    <t>AH6C.bG3</t>
  </si>
  <si>
    <t>AH6C.bGF</t>
  </si>
  <si>
    <t>AH6C.cG3</t>
  </si>
  <si>
    <t>AH6C.cGF</t>
  </si>
  <si>
    <t>AH6C.dG3</t>
  </si>
  <si>
    <t>AH6C.dGF</t>
  </si>
  <si>
    <t>AH6C.eG3</t>
  </si>
  <si>
    <t>AH6C.eGF</t>
  </si>
  <si>
    <t>AH6F.aG3</t>
  </si>
  <si>
    <t>AH6F.aGF</t>
  </si>
  <si>
    <t>AH6F.bG3</t>
  </si>
  <si>
    <t>AH6F.bGF</t>
  </si>
  <si>
    <t>AH6F.cG3</t>
  </si>
  <si>
    <t>AH6F.cGF</t>
  </si>
  <si>
    <t>AH6F.dG3</t>
  </si>
  <si>
    <t>AH6F.dGF</t>
  </si>
  <si>
    <t>AH6F.eG3</t>
  </si>
  <si>
    <t>AH6F.eGF</t>
  </si>
  <si>
    <t>AM1C.aG3</t>
  </si>
  <si>
    <t>AM1C.aGF</t>
  </si>
  <si>
    <t>AM1C.bG3</t>
  </si>
  <si>
    <t>AM1C.bGF</t>
  </si>
  <si>
    <t>AM1C.cG3</t>
  </si>
  <si>
    <t>AM1C.cGF</t>
  </si>
  <si>
    <t>AM1C.dG3</t>
  </si>
  <si>
    <t>AM1C.dGF</t>
  </si>
  <si>
    <t>AM1C.eG3</t>
  </si>
  <si>
    <t>AM1C.eGF</t>
  </si>
  <si>
    <t>AM1F.aG3</t>
  </si>
  <si>
    <t>AM1F.aGF</t>
  </si>
  <si>
    <t>AM1F.bG3</t>
  </si>
  <si>
    <t>AM1F.bGF</t>
  </si>
  <si>
    <t>AM1F.cG3</t>
  </si>
  <si>
    <t>AM1F.cGF</t>
  </si>
  <si>
    <t>AM1F.dG3</t>
  </si>
  <si>
    <t>AM1F.dGF</t>
  </si>
  <si>
    <t>AM1F.eG3</t>
  </si>
  <si>
    <t>AM1F.eGF</t>
  </si>
  <si>
    <t>AM2C.aG3</t>
  </si>
  <si>
    <t>AM2C.aGF</t>
  </si>
  <si>
    <t>AM2C.bG3</t>
  </si>
  <si>
    <t>AM2C.bGF</t>
  </si>
  <si>
    <t>AM2C.cG3</t>
  </si>
  <si>
    <t>AM2C.cGF</t>
  </si>
  <si>
    <t>AM2C.dG3</t>
  </si>
  <si>
    <t>AM2C.dGF</t>
  </si>
  <si>
    <t>AM2C.eG3</t>
  </si>
  <si>
    <t>AM2C.eGF</t>
  </si>
  <si>
    <t>AM2F.aG3</t>
  </si>
  <si>
    <t>AM2F.aGF</t>
  </si>
  <si>
    <t>AM2F.bG3</t>
  </si>
  <si>
    <t>AM2F.bGF</t>
  </si>
  <si>
    <t>AM2F.cG3</t>
  </si>
  <si>
    <t>AM2F.cGF</t>
  </si>
  <si>
    <t>AM2F.dG3</t>
  </si>
  <si>
    <t>AM2F.dGF</t>
  </si>
  <si>
    <t>AM2F.eG3</t>
  </si>
  <si>
    <t>AM2F.eGF</t>
  </si>
  <si>
    <t>AM3C.aG3</t>
  </si>
  <si>
    <t>AM3C.aGF</t>
  </si>
  <si>
    <t>AM3C.bG3</t>
  </si>
  <si>
    <t>AM3C.bGF</t>
  </si>
  <si>
    <t>AM3C.cG3</t>
  </si>
  <si>
    <t>AM3C.cGF</t>
  </si>
  <si>
    <t>AM3C.dG3</t>
  </si>
  <si>
    <t>AM3C.dGF</t>
  </si>
  <si>
    <t>AM3C.eG3</t>
  </si>
  <si>
    <t>AM3C.eGF</t>
  </si>
  <si>
    <t>AM3F.aG3</t>
  </si>
  <si>
    <t>AM3F.aGF</t>
  </si>
  <si>
    <t>AM3F.bG3</t>
  </si>
  <si>
    <t>AM3F.bGF</t>
  </si>
  <si>
    <t>AM3F.cG3</t>
  </si>
  <si>
    <t>AM3F.cGF</t>
  </si>
  <si>
    <t>AM3F.dG3</t>
  </si>
  <si>
    <t>AM3F.dGF</t>
  </si>
  <si>
    <t>AM3F.eG3</t>
  </si>
  <si>
    <t>AM3F.eGF</t>
  </si>
  <si>
    <t>AM4C.aG3</t>
  </si>
  <si>
    <t>AM4C.aGF</t>
  </si>
  <si>
    <t>AM4C.bG3</t>
  </si>
  <si>
    <t>AM4C.bGF</t>
  </si>
  <si>
    <t>AM4C.cG3</t>
  </si>
  <si>
    <t>AM4C.cGF</t>
  </si>
  <si>
    <t>AM4C.dG3</t>
  </si>
  <si>
    <t>AM4C.dGF</t>
  </si>
  <si>
    <t>AM4C.eG3</t>
  </si>
  <si>
    <t>AM4C.eGF</t>
  </si>
  <si>
    <t>AM4F.aG3</t>
  </si>
  <si>
    <t>AM4F.aGF</t>
  </si>
  <si>
    <t>AM4F.bG3</t>
  </si>
  <si>
    <t>AM4F.bGF</t>
  </si>
  <si>
    <t>AM4F.cG3</t>
  </si>
  <si>
    <t>AM4F.cGF</t>
  </si>
  <si>
    <t>AM4F.dG3</t>
  </si>
  <si>
    <t>AM4F.dGF</t>
  </si>
  <si>
    <t>AM4F.eG3</t>
  </si>
  <si>
    <t>AM4F.eGF</t>
  </si>
  <si>
    <t>AM5C.aG3</t>
  </si>
  <si>
    <t>AM5C.aGF</t>
  </si>
  <si>
    <t>AM5C.bG3</t>
  </si>
  <si>
    <t>AM5C.bGF</t>
  </si>
  <si>
    <t>AM5C.cG3</t>
  </si>
  <si>
    <t>AM5C.cGF</t>
  </si>
  <si>
    <t>AM5C.dG3</t>
  </si>
  <si>
    <t>AM5C.dGF</t>
  </si>
  <si>
    <t>AM5C.eG3</t>
  </si>
  <si>
    <t>AM5C.eGF</t>
  </si>
  <si>
    <t>AM5F.aG3</t>
  </si>
  <si>
    <t>AM5F.aGF</t>
  </si>
  <si>
    <t>AM5F.bG3</t>
  </si>
  <si>
    <t>AM5F.bGF</t>
  </si>
  <si>
    <t>AM5F.cG3</t>
  </si>
  <si>
    <t>AM5F.cGF</t>
  </si>
  <si>
    <t>AM5F.dG3</t>
  </si>
  <si>
    <t>AM5F.dGF</t>
  </si>
  <si>
    <t>AM5F.eG3</t>
  </si>
  <si>
    <t>AM5F.eGF</t>
  </si>
  <si>
    <t>AM6C.aG3</t>
  </si>
  <si>
    <t>AM6C.aGF</t>
  </si>
  <si>
    <t>AM6C.bG3</t>
  </si>
  <si>
    <t>AM6C.bGF</t>
  </si>
  <si>
    <t>AM6C.cG3</t>
  </si>
  <si>
    <t>AM6C.cGF</t>
  </si>
  <si>
    <t>AM6C.dG3</t>
  </si>
  <si>
    <t>AM6C.dGF</t>
  </si>
  <si>
    <t>AM6C.eG3</t>
  </si>
  <si>
    <t>AM6C.eGF</t>
  </si>
  <si>
    <t>AM6F.aG3</t>
  </si>
  <si>
    <t>AM6F.aGF</t>
  </si>
  <si>
    <t>AM6F.bG3</t>
  </si>
  <si>
    <t>AM6F.bGF</t>
  </si>
  <si>
    <t>AM6F.cG3</t>
  </si>
  <si>
    <t>AM6F.cGF</t>
  </si>
  <si>
    <t>AM6F.dG3</t>
  </si>
  <si>
    <t>AM6F.dGF</t>
  </si>
  <si>
    <t>AM6F.eG3</t>
  </si>
  <si>
    <t>AM6F.eGF</t>
  </si>
  <si>
    <t>TH1C.aG3</t>
  </si>
  <si>
    <t>TH1C.aGF</t>
  </si>
  <si>
    <t>TH1C.bG3</t>
  </si>
  <si>
    <t>TH1C.bGF</t>
  </si>
  <si>
    <t>TH1C.cG3</t>
  </si>
  <si>
    <t>TH1C.cGF</t>
  </si>
  <si>
    <t>TH1C.dG3</t>
  </si>
  <si>
    <t>TH1C.dGF</t>
  </si>
  <si>
    <t>TH1C.eG3</t>
  </si>
  <si>
    <t>TH1C.eGF</t>
  </si>
  <si>
    <t>TH1F.aG3</t>
  </si>
  <si>
    <t>TH1F.aGF</t>
  </si>
  <si>
    <t>TH1F.bG3</t>
  </si>
  <si>
    <t>TH1F.bGF</t>
  </si>
  <si>
    <t>TH1F.cG3</t>
  </si>
  <si>
    <t>TH1F.cGF</t>
  </si>
  <si>
    <t>TH1F.dG3</t>
  </si>
  <si>
    <t>TH1F.dGF</t>
  </si>
  <si>
    <t>TH1F.eG3</t>
  </si>
  <si>
    <t>TH1F.eGF</t>
  </si>
  <si>
    <t>TH2C.aG3</t>
  </si>
  <si>
    <t>TH2C.aGF</t>
  </si>
  <si>
    <t>TH2C.bG3</t>
  </si>
  <si>
    <t>TH2C.bGF</t>
  </si>
  <si>
    <t>TH2C.cG3</t>
  </si>
  <si>
    <t>TH2C.cGF</t>
  </si>
  <si>
    <t>TH2C.dG3</t>
  </si>
  <si>
    <t>TH2C.dGF</t>
  </si>
  <si>
    <t>TH2C.eG3</t>
  </si>
  <si>
    <t>TH2C.eGF</t>
  </si>
  <si>
    <t>TH2F.aG3</t>
  </si>
  <si>
    <t>TH2F.aGF</t>
  </si>
  <si>
    <t>TH2F.bG3</t>
  </si>
  <si>
    <t>TH2F.bGF</t>
  </si>
  <si>
    <t>TH2F.cG3</t>
  </si>
  <si>
    <t>TH2F.cGF</t>
  </si>
  <si>
    <t>TH2F.dG3</t>
  </si>
  <si>
    <t>TH2F.dGF</t>
  </si>
  <si>
    <t>TH2F.eG3</t>
  </si>
  <si>
    <t>TH2F.eGF</t>
  </si>
  <si>
    <t>TH3C.aG3</t>
  </si>
  <si>
    <t>TH3C.aGF</t>
  </si>
  <si>
    <t>TH3C.bG3</t>
  </si>
  <si>
    <t>TH3C.bGF</t>
  </si>
  <si>
    <t>TH3C.cG3</t>
  </si>
  <si>
    <t>TH3C.cGF</t>
  </si>
  <si>
    <t>TH3C.dG3</t>
  </si>
  <si>
    <t>TH3C.dGF</t>
  </si>
  <si>
    <t>TH3C.eG3</t>
  </si>
  <si>
    <t>TH3C.eGF</t>
  </si>
  <si>
    <t>TH3F.aG3</t>
  </si>
  <si>
    <t>TH3F.aGF</t>
  </si>
  <si>
    <t>TH3F.bG3</t>
  </si>
  <si>
    <t>TH3F.bGF</t>
  </si>
  <si>
    <t>TH3F.cG3</t>
  </si>
  <si>
    <t>TH3F.cGF</t>
  </si>
  <si>
    <t>TH3F.dG3</t>
  </si>
  <si>
    <t>TH3F.dGF</t>
  </si>
  <si>
    <t>TH3F.eG3</t>
  </si>
  <si>
    <t>TH3F.eGF</t>
  </si>
  <si>
    <t>TH4C.aG3</t>
  </si>
  <si>
    <t>TH4C.aGF</t>
  </si>
  <si>
    <t>TH4C.bG3</t>
  </si>
  <si>
    <t>TH4C.bGF</t>
  </si>
  <si>
    <t>TH4C.cG3</t>
  </si>
  <si>
    <t>TH4C.cGF</t>
  </si>
  <si>
    <t>TH4C.dG3</t>
  </si>
  <si>
    <t>TH4C.dGF</t>
  </si>
  <si>
    <t>TH4C.eG3</t>
  </si>
  <si>
    <t>TH4C.eGF</t>
  </si>
  <si>
    <t>TH4F.aG3</t>
  </si>
  <si>
    <t>TH4F.aGF</t>
  </si>
  <si>
    <t>TH4F.bG3</t>
  </si>
  <si>
    <t>TH4F.bGF</t>
  </si>
  <si>
    <t>TH4F.cG3</t>
  </si>
  <si>
    <t>TH4F.cGF</t>
  </si>
  <si>
    <t>TH4F.dG3</t>
  </si>
  <si>
    <t>TH4F.dGF</t>
  </si>
  <si>
    <t>TH4F.eG3</t>
  </si>
  <si>
    <t>TH4F.eGF</t>
  </si>
  <si>
    <t>TH5C.aG3</t>
  </si>
  <si>
    <t>TH5C.aGF</t>
  </si>
  <si>
    <t>TH5C.bG3</t>
  </si>
  <si>
    <t>TH5C.bGF</t>
  </si>
  <si>
    <t>TH5C.cG3</t>
  </si>
  <si>
    <t>TH5C.cGF</t>
  </si>
  <si>
    <t>TH5C.dG3</t>
  </si>
  <si>
    <t>TH5C.dGF</t>
  </si>
  <si>
    <t>TH5C.eG3</t>
  </si>
  <si>
    <t>TH5C.eGF</t>
  </si>
  <si>
    <t>TH5F.aG3</t>
  </si>
  <si>
    <t>TH5F.aGF</t>
  </si>
  <si>
    <t>TH5F.bG3</t>
  </si>
  <si>
    <t>TH5F.bGF</t>
  </si>
  <si>
    <t>TH5F.cG3</t>
  </si>
  <si>
    <t>TH5F.cGF</t>
  </si>
  <si>
    <t>TH5F.dG3</t>
  </si>
  <si>
    <t>TH5F.dGF</t>
  </si>
  <si>
    <t>TH5F.eG3</t>
  </si>
  <si>
    <t>TH5F.eGF</t>
  </si>
  <si>
    <t>TH6C.aG3</t>
  </si>
  <si>
    <t>TH6C.aGF</t>
  </si>
  <si>
    <t>TH6C.bG3</t>
  </si>
  <si>
    <t>TH6C.bGF</t>
  </si>
  <si>
    <t>TH6C.cG3</t>
  </si>
  <si>
    <t>TH6C.cGF</t>
  </si>
  <si>
    <t>TH6C.dG3</t>
  </si>
  <si>
    <t>TH6C.dGF</t>
  </si>
  <si>
    <t>TH6C.eG3</t>
  </si>
  <si>
    <t>TH6C.eGF</t>
  </si>
  <si>
    <t>TH6F.aG3</t>
  </si>
  <si>
    <t>TH6F.aGF</t>
  </si>
  <si>
    <t>TH6F.bG3</t>
  </si>
  <si>
    <t>TH6F.bGF</t>
  </si>
  <si>
    <t>TH6F.cG3</t>
  </si>
  <si>
    <t>TH6F.cGF</t>
  </si>
  <si>
    <t>TH6F.dG3</t>
  </si>
  <si>
    <t>TH6F.dGF</t>
  </si>
  <si>
    <t>TH6F.eG3</t>
  </si>
  <si>
    <t>TH6F.eGF</t>
  </si>
  <si>
    <t>TM1C.aG3</t>
  </si>
  <si>
    <t>TM1C.aGF</t>
  </si>
  <si>
    <t>TM1C.bG3</t>
  </si>
  <si>
    <t>TM1C.bGF</t>
  </si>
  <si>
    <t>TM1C.cG3</t>
  </si>
  <si>
    <t>TM1C.cGF</t>
  </si>
  <si>
    <t>TM1C.dG3</t>
  </si>
  <si>
    <t>TM1C.dGF</t>
  </si>
  <si>
    <t>TM1C.eG3</t>
  </si>
  <si>
    <t>TM1C.eGF</t>
  </si>
  <si>
    <t>TM1F.aG3</t>
  </si>
  <si>
    <t>TM1F.aGF</t>
  </si>
  <si>
    <t>TM1F.bG3</t>
  </si>
  <si>
    <t>TM1F.bGF</t>
  </si>
  <si>
    <t>TM1F.cG3</t>
  </si>
  <si>
    <t>TM1F.cGF</t>
  </si>
  <si>
    <t>TM1F.dG3</t>
  </si>
  <si>
    <t>TM1F.dGF</t>
  </si>
  <si>
    <t>TM1F.eG3</t>
  </si>
  <si>
    <t>TM1F.eGF</t>
  </si>
  <si>
    <t>TM2C.aG3</t>
  </si>
  <si>
    <t>TM2C.aGF</t>
  </si>
  <si>
    <t>TM2C.bG3</t>
  </si>
  <si>
    <t>TM2C.bGF</t>
  </si>
  <si>
    <t>TM2C.cG3</t>
  </si>
  <si>
    <t>TM2C.cGF</t>
  </si>
  <si>
    <t>TM2C.dG3</t>
  </si>
  <si>
    <t>TM2C.dGF</t>
  </si>
  <si>
    <t>TM2C.eG3</t>
  </si>
  <si>
    <t>TM2C.eGF</t>
  </si>
  <si>
    <t>TM2F.aG3</t>
  </si>
  <si>
    <t>TM2F.aGF</t>
  </si>
  <si>
    <t>TM2F.bG3</t>
  </si>
  <si>
    <t>TM2F.bGF</t>
  </si>
  <si>
    <t>TM2F.cG3</t>
  </si>
  <si>
    <t>TM2F.cGF</t>
  </si>
  <si>
    <t>TM2F.dG3</t>
  </si>
  <si>
    <t>TM2F.dGF</t>
  </si>
  <si>
    <t>TM2F.eG3</t>
  </si>
  <si>
    <t>TM2F.eGF</t>
  </si>
  <si>
    <t>TM3C.aG3</t>
  </si>
  <si>
    <t>TM3C.aGF</t>
  </si>
  <si>
    <t>TM3C.bG3</t>
  </si>
  <si>
    <t>TM3C.bGF</t>
  </si>
  <si>
    <t>TM3C.cG3</t>
  </si>
  <si>
    <t>TM3C.cGF</t>
  </si>
  <si>
    <t>TM3C.dG3</t>
  </si>
  <si>
    <t>TM3C.dGF</t>
  </si>
  <si>
    <t>TM3C.eG3</t>
  </si>
  <si>
    <t>TM3C.eGF</t>
  </si>
  <si>
    <t>TM3F.aG3</t>
  </si>
  <si>
    <t>TM3F.aGF</t>
  </si>
  <si>
    <t>TM3F.bG3</t>
  </si>
  <si>
    <t>TM3F.bGF</t>
  </si>
  <si>
    <t>TM3F.cG3</t>
  </si>
  <si>
    <t>TM3F.cGF</t>
  </si>
  <si>
    <t>TM3F.dG3</t>
  </si>
  <si>
    <t>TM3F.dGF</t>
  </si>
  <si>
    <t>TM3F.eG3</t>
  </si>
  <si>
    <t>TM3F.eGF</t>
  </si>
  <si>
    <t>TM4C.aG3</t>
  </si>
  <si>
    <t>TM4C.aGF</t>
  </si>
  <si>
    <t>TM4C.bG3</t>
  </si>
  <si>
    <t>TM4C.bGF</t>
  </si>
  <si>
    <t>TM4C.cG3</t>
  </si>
  <si>
    <t>TM4C.cGF</t>
  </si>
  <si>
    <t>TM4C.dG3</t>
  </si>
  <si>
    <t>TM4C.dGF</t>
  </si>
  <si>
    <t>TM4C.eG3</t>
  </si>
  <si>
    <t>TM4C.eGF</t>
  </si>
  <si>
    <t>TM4F.aG3</t>
  </si>
  <si>
    <t>TM4F.aGF</t>
  </si>
  <si>
    <t>TM4F.bG3</t>
  </si>
  <si>
    <t>TM4F.bGF</t>
  </si>
  <si>
    <t>TM4F.cG3</t>
  </si>
  <si>
    <t>TM4F.cGF</t>
  </si>
  <si>
    <t>TM4F.dG3</t>
  </si>
  <si>
    <t>TM4F.dGF</t>
  </si>
  <si>
    <t>TM4F.eG3</t>
  </si>
  <si>
    <t>TM4F.eGF</t>
  </si>
  <si>
    <t>TM5C.aG3</t>
  </si>
  <si>
    <t>TM5C.aGF</t>
  </si>
  <si>
    <t>TM5C.bG3</t>
  </si>
  <si>
    <t>TM5C.bGF</t>
  </si>
  <si>
    <t>TM5C.cG3</t>
  </si>
  <si>
    <t>TM5C.cGF</t>
  </si>
  <si>
    <t>TM5C.dG3</t>
  </si>
  <si>
    <t>TM5C.dGF</t>
  </si>
  <si>
    <t>TM5C.eG3</t>
  </si>
  <si>
    <t>TM5C.eGF</t>
  </si>
  <si>
    <t>TM5F.aG3</t>
  </si>
  <si>
    <t>TM5F.aGF</t>
  </si>
  <si>
    <t>TM5F.bG3</t>
  </si>
  <si>
    <t>TM5F.bGF</t>
  </si>
  <si>
    <t>TM5F.cG3</t>
  </si>
  <si>
    <t>TM5F.cGF</t>
  </si>
  <si>
    <t>TM5F.dG3</t>
  </si>
  <si>
    <t>TM5F.dGF</t>
  </si>
  <si>
    <t>TM5F.eG3</t>
  </si>
  <si>
    <t>TM5F.eGF</t>
  </si>
  <si>
    <t>TM6C.aG3</t>
  </si>
  <si>
    <t>TM6C.aGF</t>
  </si>
  <si>
    <t>TM6C.bG3</t>
  </si>
  <si>
    <t>TM6C.bGF</t>
  </si>
  <si>
    <t>TM6C.cG3</t>
  </si>
  <si>
    <t>TM6C.cGF</t>
  </si>
  <si>
    <t>TM6C.dG3</t>
  </si>
  <si>
    <t>TM6C.dGF</t>
  </si>
  <si>
    <t>TM6C.eG3</t>
  </si>
  <si>
    <t>TM6C.eGF</t>
  </si>
  <si>
    <t>TM6F.aG3</t>
  </si>
  <si>
    <t>TM6F.aGF</t>
  </si>
  <si>
    <t>TM6F.bG3</t>
  </si>
  <si>
    <t>TM6F.bGF</t>
  </si>
  <si>
    <t>TM6F.cG3</t>
  </si>
  <si>
    <t>TM6F.cGF</t>
  </si>
  <si>
    <t>TM6F.dG3</t>
  </si>
  <si>
    <t>TM6F.dGF</t>
  </si>
  <si>
    <t>TM6F.eG3</t>
  </si>
  <si>
    <t>TM6F.eGF</t>
  </si>
  <si>
    <t>AH1C.aR3</t>
  </si>
  <si>
    <t>AH1C.aRF</t>
  </si>
  <si>
    <t>AH1C.bR3</t>
  </si>
  <si>
    <t>AH1C.bRF</t>
  </si>
  <si>
    <t>AH1C.cR3</t>
  </si>
  <si>
    <t>AH1C.cRF</t>
  </si>
  <si>
    <t>AH1C.dR3</t>
  </si>
  <si>
    <t>AH1C.dRF</t>
  </si>
  <si>
    <t>AH1C.eR3</t>
  </si>
  <si>
    <t>AH1C.eRF</t>
  </si>
  <si>
    <t>AH1F.aR3</t>
  </si>
  <si>
    <t>AH1F.aRF</t>
  </si>
  <si>
    <t>AH1F.bR3</t>
  </si>
  <si>
    <t>AH1F.bRF</t>
  </si>
  <si>
    <t>AH1F.cR3</t>
  </si>
  <si>
    <t>AH1F.cRF</t>
  </si>
  <si>
    <t>AH1F.dR3</t>
  </si>
  <si>
    <t>AH1F.dRF</t>
  </si>
  <si>
    <t>AH1F.eR3</t>
  </si>
  <si>
    <t>AH1F.eRF</t>
  </si>
  <si>
    <t>AH2C.aR3</t>
  </si>
  <si>
    <t>AH2C.aRF</t>
  </si>
  <si>
    <t>AH2C.bR3</t>
  </si>
  <si>
    <t>AH2C.bRF</t>
  </si>
  <si>
    <t>AH2C.cR3</t>
  </si>
  <si>
    <t>AH2C.cRF</t>
  </si>
  <si>
    <t>AH2C.dR3</t>
  </si>
  <si>
    <t>AH2C.dRF</t>
  </si>
  <si>
    <t>AH2C.eR3</t>
  </si>
  <si>
    <t>AH2C.eRF</t>
  </si>
  <si>
    <t>AH2F.aR3</t>
  </si>
  <si>
    <t>AH2F.aRF</t>
  </si>
  <si>
    <t>AH2F.bR3</t>
  </si>
  <si>
    <t>AH2F.bRF</t>
  </si>
  <si>
    <t>AH2F.cR3</t>
  </si>
  <si>
    <t>AH2F.cRF</t>
  </si>
  <si>
    <t>AH2F.dR3</t>
  </si>
  <si>
    <t>AH2F.dRF</t>
  </si>
  <si>
    <t>AH2F.eR3</t>
  </si>
  <si>
    <t>AH2F.eRF</t>
  </si>
  <si>
    <t>AH3C.aR3</t>
  </si>
  <si>
    <t>AH3C.aRF</t>
  </si>
  <si>
    <t>AH3C.bR3</t>
  </si>
  <si>
    <t>AH3C.bRF</t>
  </si>
  <si>
    <t>AH3C.cR3</t>
  </si>
  <si>
    <t>AH3C.cRF</t>
  </si>
  <si>
    <t>AH3C.dR3</t>
  </si>
  <si>
    <t>AH3C.dRF</t>
  </si>
  <si>
    <t>AH3C.eR3</t>
  </si>
  <si>
    <t>AH3C.eRF</t>
  </si>
  <si>
    <t>AH3F.aR3</t>
  </si>
  <si>
    <t>AH3F.aRF</t>
  </si>
  <si>
    <t>AH3F.bR3</t>
  </si>
  <si>
    <t>AH3F.bRF</t>
  </si>
  <si>
    <t>AH3F.cR3</t>
  </si>
  <si>
    <t>AH3F.cRF</t>
  </si>
  <si>
    <t>AH3F.dR3</t>
  </si>
  <si>
    <t>AH3F.dRF</t>
  </si>
  <si>
    <t>AH3F.eR3</t>
  </si>
  <si>
    <t>AH3F.eRF</t>
  </si>
  <si>
    <t>AH4C.aR3</t>
  </si>
  <si>
    <t>AH4C.aRF</t>
  </si>
  <si>
    <t>AH4C.bR3</t>
  </si>
  <si>
    <t>AH4C.bRF</t>
  </si>
  <si>
    <t>AH4C.cR3</t>
  </si>
  <si>
    <t>AH4C.cRF</t>
  </si>
  <si>
    <t>AH4C.dR3</t>
  </si>
  <si>
    <t>AH4C.dRF</t>
  </si>
  <si>
    <t>AH4C.eR3</t>
  </si>
  <si>
    <t>AH4C.eRF</t>
  </si>
  <si>
    <t>AH4F.aR3</t>
  </si>
  <si>
    <t>AH4F.aRF</t>
  </si>
  <si>
    <t>AH4F.bR3</t>
  </si>
  <si>
    <t>AH4F.bRF</t>
  </si>
  <si>
    <t>AH4F.cR3</t>
  </si>
  <si>
    <t>AH4F.cRF</t>
  </si>
  <si>
    <t>AH4F.dR3</t>
  </si>
  <si>
    <t>AH4F.dRF</t>
  </si>
  <si>
    <t>AH4F.eR3</t>
  </si>
  <si>
    <t>AH4F.eRF</t>
  </si>
  <si>
    <t>AH5C.aR3</t>
  </si>
  <si>
    <t>AH5C.aRF</t>
  </si>
  <si>
    <t>AH5C.bR3</t>
  </si>
  <si>
    <t>AH5C.bRF</t>
  </si>
  <si>
    <t>AH5C.cR3</t>
  </si>
  <si>
    <t>AH5C.cRF</t>
  </si>
  <si>
    <t>AH5C.dR3</t>
  </si>
  <si>
    <t>AH5C.dRF</t>
  </si>
  <si>
    <t>AH5C.eR3</t>
  </si>
  <si>
    <t>AH5C.eRF</t>
  </si>
  <si>
    <t>AH5F.aR3</t>
  </si>
  <si>
    <t>AH5F.aRF</t>
  </si>
  <si>
    <t>AH5F.bR3</t>
  </si>
  <si>
    <t>AH5F.bRF</t>
  </si>
  <si>
    <t>AH5F.cR3</t>
  </si>
  <si>
    <t>AH5F.cRF</t>
  </si>
  <si>
    <t>AH5F.dR3</t>
  </si>
  <si>
    <t>AH5F.dRF</t>
  </si>
  <si>
    <t>AH5F.eR3</t>
  </si>
  <si>
    <t>AH5F.eRF</t>
  </si>
  <si>
    <t>AH6C.aR3</t>
  </si>
  <si>
    <t>AH6C.aRF</t>
  </si>
  <si>
    <t>AH6C.bR3</t>
  </si>
  <si>
    <t>AH6C.bRF</t>
  </si>
  <si>
    <t>AH6C.cR3</t>
  </si>
  <si>
    <t>AH6C.cRF</t>
  </si>
  <si>
    <t>AH6C.dR3</t>
  </si>
  <si>
    <t>AH6C.dRF</t>
  </si>
  <si>
    <t>AH6C.eR3</t>
  </si>
  <si>
    <t>AH6C.eRF</t>
  </si>
  <si>
    <t>AH6F.aR3</t>
  </si>
  <si>
    <t>AH6F.aRF</t>
  </si>
  <si>
    <t>AH6F.bR3</t>
  </si>
  <si>
    <t>AH6F.bRF</t>
  </si>
  <si>
    <t>AH6F.cR3</t>
  </si>
  <si>
    <t>AH6F.cRF</t>
  </si>
  <si>
    <t>AH6F.dR3</t>
  </si>
  <si>
    <t>AH6F.dRF</t>
  </si>
  <si>
    <t>AH6F.eR3</t>
  </si>
  <si>
    <t>AH6F.eRF</t>
  </si>
  <si>
    <t>AM1C.aR3</t>
  </si>
  <si>
    <t>AM1C.aRF</t>
  </si>
  <si>
    <t>AM1C.bR3</t>
  </si>
  <si>
    <t>AM1C.bRF</t>
  </si>
  <si>
    <t>AM1C.cR3</t>
  </si>
  <si>
    <t>AM1C.cRF</t>
  </si>
  <si>
    <t>AM1C.dR3</t>
  </si>
  <si>
    <t>AM1C.dRF</t>
  </si>
  <si>
    <t>AM1C.eR3</t>
  </si>
  <si>
    <t>AM1C.eRF</t>
  </si>
  <si>
    <t>AM1F.aR3</t>
  </si>
  <si>
    <t>AM1F.aRF</t>
  </si>
  <si>
    <t>AM1F.bR3</t>
  </si>
  <si>
    <t>AM1F.bRF</t>
  </si>
  <si>
    <t>AM1F.cR3</t>
  </si>
  <si>
    <t>AM1F.cRF</t>
  </si>
  <si>
    <t>AM1F.dR3</t>
  </si>
  <si>
    <t>AM1F.dRF</t>
  </si>
  <si>
    <t>AM1F.eR3</t>
  </si>
  <si>
    <t>AM1F.eRF</t>
  </si>
  <si>
    <t>AM2C.aR3</t>
  </si>
  <si>
    <t>AM2C.aRF</t>
  </si>
  <si>
    <t>AM2C.bR3</t>
  </si>
  <si>
    <t>AM2C.bRF</t>
  </si>
  <si>
    <t>AM2C.cR3</t>
  </si>
  <si>
    <t>AM2C.cRF</t>
  </si>
  <si>
    <t>AM2C.dR3</t>
  </si>
  <si>
    <t>AM2C.dRF</t>
  </si>
  <si>
    <t>AM2C.eR3</t>
  </si>
  <si>
    <t>AM2C.eRF</t>
  </si>
  <si>
    <t>AM2F.aR3</t>
  </si>
  <si>
    <t>AM2F.aRF</t>
  </si>
  <si>
    <t>AM2F.bR3</t>
  </si>
  <si>
    <t>AM2F.bRF</t>
  </si>
  <si>
    <t>AM2F.cR3</t>
  </si>
  <si>
    <t>AM2F.cRF</t>
  </si>
  <si>
    <t>AM2F.dR3</t>
  </si>
  <si>
    <t>AM2F.dRF</t>
  </si>
  <si>
    <t>AM2F.eR3</t>
  </si>
  <si>
    <t>AM2F.eRF</t>
  </si>
  <si>
    <t>AM3C.aR3</t>
  </si>
  <si>
    <t>AM3C.aRF</t>
  </si>
  <si>
    <t>AM3C.bR3</t>
  </si>
  <si>
    <t>AM3C.bRF</t>
  </si>
  <si>
    <t>AM3C.cR3</t>
  </si>
  <si>
    <t>AM3C.cRF</t>
  </si>
  <si>
    <t>AM3C.dR3</t>
  </si>
  <si>
    <t>AM3C.dRF</t>
  </si>
  <si>
    <t>AM3C.eR3</t>
  </si>
  <si>
    <t>AM3C.eRF</t>
  </si>
  <si>
    <t>AM3F.aR3</t>
  </si>
  <si>
    <t>AM3F.aRF</t>
  </si>
  <si>
    <t>AM3F.bR3</t>
  </si>
  <si>
    <t>AM3F.bRF</t>
  </si>
  <si>
    <t>AM3F.cR3</t>
  </si>
  <si>
    <t>AM3F.cRF</t>
  </si>
  <si>
    <t>AM3F.dR3</t>
  </si>
  <si>
    <t>AM3F.dRF</t>
  </si>
  <si>
    <t>AM3F.eR3</t>
  </si>
  <si>
    <t>AM3F.eRF</t>
  </si>
  <si>
    <t>AM4C.aR3</t>
  </si>
  <si>
    <t>AM4C.aRF</t>
  </si>
  <si>
    <t>AM4C.bR3</t>
  </si>
  <si>
    <t>AM4C.bRF</t>
  </si>
  <si>
    <t>AM4C.cR3</t>
  </si>
  <si>
    <t>AM4C.cRF</t>
  </si>
  <si>
    <t>AM4C.dR3</t>
  </si>
  <si>
    <t>AM4C.dRF</t>
  </si>
  <si>
    <t>AM4C.eR3</t>
  </si>
  <si>
    <t>AM4C.eRF</t>
  </si>
  <si>
    <t>AM4F.aR3</t>
  </si>
  <si>
    <t>AM4F.aRF</t>
  </si>
  <si>
    <t>AM4F.bR3</t>
  </si>
  <si>
    <t>AM4F.bRF</t>
  </si>
  <si>
    <t>AM4F.cR3</t>
  </si>
  <si>
    <t>AM4F.cRF</t>
  </si>
  <si>
    <t>AM4F.dR3</t>
  </si>
  <si>
    <t>AM4F.dRF</t>
  </si>
  <si>
    <t>AM4F.eR3</t>
  </si>
  <si>
    <t>AM4F.eRF</t>
  </si>
  <si>
    <t>AM5C.aR3</t>
  </si>
  <si>
    <t>AM5C.aRF</t>
  </si>
  <si>
    <t>AM5C.bR3</t>
  </si>
  <si>
    <t>AM5C.bRF</t>
  </si>
  <si>
    <t>AM5C.cR3</t>
  </si>
  <si>
    <t>AM5C.cRF</t>
  </si>
  <si>
    <t>AM5C.dR3</t>
  </si>
  <si>
    <t>AM5C.dRF</t>
  </si>
  <si>
    <t>AM5C.eR3</t>
  </si>
  <si>
    <t>AM5C.eRF</t>
  </si>
  <si>
    <t>AM5F.aR3</t>
  </si>
  <si>
    <t>AM5F.aRF</t>
  </si>
  <si>
    <t>AM5F.bR3</t>
  </si>
  <si>
    <t>AM5F.bRF</t>
  </si>
  <si>
    <t>AM5F.cR3</t>
  </si>
  <si>
    <t>AM5F.cRF</t>
  </si>
  <si>
    <t>AM5F.dR3</t>
  </si>
  <si>
    <t>AM5F.dRF</t>
  </si>
  <si>
    <t>AM5F.eR3</t>
  </si>
  <si>
    <t>AM5F.eRF</t>
  </si>
  <si>
    <t>AM6C.aR3</t>
  </si>
  <si>
    <t>AM6C.aRF</t>
  </si>
  <si>
    <t>AM6C.bR3</t>
  </si>
  <si>
    <t>AM6C.bRF</t>
  </si>
  <si>
    <t>AM6C.cR3</t>
  </si>
  <si>
    <t>AM6C.cRF</t>
  </si>
  <si>
    <t>AM6C.dR3</t>
  </si>
  <si>
    <t>AM6C.dRF</t>
  </si>
  <si>
    <t>AM6C.eR3</t>
  </si>
  <si>
    <t>AM6C.eRF</t>
  </si>
  <si>
    <t>AM6F.aR3</t>
  </si>
  <si>
    <t>AM6F.aRF</t>
  </si>
  <si>
    <t>AM6F.bR3</t>
  </si>
  <si>
    <t>AM6F.bRF</t>
  </si>
  <si>
    <t>AM6F.cR3</t>
  </si>
  <si>
    <t>AM6F.cRF</t>
  </si>
  <si>
    <t>AM6F.dR3</t>
  </si>
  <si>
    <t>AM6F.dRF</t>
  </si>
  <si>
    <t>AM6F.eR3</t>
  </si>
  <si>
    <t>AM6F.eRF</t>
  </si>
  <si>
    <t>TH1C.aR3</t>
  </si>
  <si>
    <t>TH1C.aRF</t>
  </si>
  <si>
    <t>TH1C.bR3</t>
  </si>
  <si>
    <t>TH1C.bRF</t>
  </si>
  <si>
    <t>TH1C.cR3</t>
  </si>
  <si>
    <t>TH1C.cRF</t>
  </si>
  <si>
    <t>TH1C.dR3</t>
  </si>
  <si>
    <t>TH1C.dRF</t>
  </si>
  <si>
    <t>TH1C.eR3</t>
  </si>
  <si>
    <t>TH1C.eRF</t>
  </si>
  <si>
    <t>TH1F.aR3</t>
  </si>
  <si>
    <t>TH1F.aRF</t>
  </si>
  <si>
    <t>TH1F.bR3</t>
  </si>
  <si>
    <t>TH1F.bRF</t>
  </si>
  <si>
    <t>TH1F.cR3</t>
  </si>
  <si>
    <t>TH1F.cRF</t>
  </si>
  <si>
    <t>TH1F.dR3</t>
  </si>
  <si>
    <t>TH1F.dRF</t>
  </si>
  <si>
    <t>TH1F.eR3</t>
  </si>
  <si>
    <t>TH1F.eRF</t>
  </si>
  <si>
    <t>TH2C.aR3</t>
  </si>
  <si>
    <t>TH2C.aRF</t>
  </si>
  <si>
    <t>TH2C.bR3</t>
  </si>
  <si>
    <t>TH2C.bRF</t>
  </si>
  <si>
    <t>TH2C.cR3</t>
  </si>
  <si>
    <t>TH2C.cRF</t>
  </si>
  <si>
    <t>TH2C.dR3</t>
  </si>
  <si>
    <t>TH2C.dRF</t>
  </si>
  <si>
    <t>TH2C.eR3</t>
  </si>
  <si>
    <t>TH2C.eRF</t>
  </si>
  <si>
    <t>TH2F.aR3</t>
  </si>
  <si>
    <t>TH2F.aRF</t>
  </si>
  <si>
    <t>TH2F.bR3</t>
  </si>
  <si>
    <t>TH2F.bRF</t>
  </si>
  <si>
    <t>TH2F.cR3</t>
  </si>
  <si>
    <t>TH2F.cRF</t>
  </si>
  <si>
    <t>TH2F.dR3</t>
  </si>
  <si>
    <t>TH2F.dRF</t>
  </si>
  <si>
    <t>TH2F.eR3</t>
  </si>
  <si>
    <t>TH2F.eRF</t>
  </si>
  <si>
    <t>TH3C.aR3</t>
  </si>
  <si>
    <t>TH3C.aRF</t>
  </si>
  <si>
    <t>TH3C.bR3</t>
  </si>
  <si>
    <t>TH3C.bRF</t>
  </si>
  <si>
    <t>TH3C.cR3</t>
  </si>
  <si>
    <t>TH3C.cRF</t>
  </si>
  <si>
    <t>TH3C.dR3</t>
  </si>
  <si>
    <t>TH3C.dRF</t>
  </si>
  <si>
    <t>TH3C.eR3</t>
  </si>
  <si>
    <t>TH3C.eRF</t>
  </si>
  <si>
    <t>TH3F.aR3</t>
  </si>
  <si>
    <t>TH3F.aRF</t>
  </si>
  <si>
    <t>TH3F.bR3</t>
  </si>
  <si>
    <t>TH3F.bRF</t>
  </si>
  <si>
    <t>TH3F.cR3</t>
  </si>
  <si>
    <t>TH3F.cRF</t>
  </si>
  <si>
    <t>TH3F.dR3</t>
  </si>
  <si>
    <t>TH3F.dRF</t>
  </si>
  <si>
    <t>TH3F.eR3</t>
  </si>
  <si>
    <t>TH3F.eRF</t>
  </si>
  <si>
    <t>TH4C.aR3</t>
  </si>
  <si>
    <t>TH4C.aRF</t>
  </si>
  <si>
    <t>TH4C.bR3</t>
  </si>
  <si>
    <t>TH4C.bRF</t>
  </si>
  <si>
    <t>TH4C.cR3</t>
  </si>
  <si>
    <t>TH4C.cRF</t>
  </si>
  <si>
    <t>TH4C.dR3</t>
  </si>
  <si>
    <t>TH4C.dRF</t>
  </si>
  <si>
    <t>TH4C.eR3</t>
  </si>
  <si>
    <t>TH4C.eRF</t>
  </si>
  <si>
    <t>TH4F.aR3</t>
  </si>
  <si>
    <t>TH4F.aRF</t>
  </si>
  <si>
    <t>TH4F.bR3</t>
  </si>
  <si>
    <t>TH4F.bRF</t>
  </si>
  <si>
    <t>TH4F.cR3</t>
  </si>
  <si>
    <t>TH4F.cRF</t>
  </si>
  <si>
    <t>TH4F.dR3</t>
  </si>
  <si>
    <t>TH4F.dRF</t>
  </si>
  <si>
    <t>TH4F.eR3</t>
  </si>
  <si>
    <t>TH4F.eRF</t>
  </si>
  <si>
    <t>TH5C.aR3</t>
  </si>
  <si>
    <t>TH5C.aRF</t>
  </si>
  <si>
    <t>TH5C.bR3</t>
  </si>
  <si>
    <t>TH5C.bRF</t>
  </si>
  <si>
    <t>TH5C.cR3</t>
  </si>
  <si>
    <t>TH5C.cRF</t>
  </si>
  <si>
    <t>TH5C.dR3</t>
  </si>
  <si>
    <t>TH5C.dRF</t>
  </si>
  <si>
    <t>TH5C.eR3</t>
  </si>
  <si>
    <t>TH5C.eRF</t>
  </si>
  <si>
    <t>TH5F.aR3</t>
  </si>
  <si>
    <t>TH5F.aRF</t>
  </si>
  <si>
    <t>TH5F.bR3</t>
  </si>
  <si>
    <t>TH5F.bRF</t>
  </si>
  <si>
    <t>TH5F.cR3</t>
  </si>
  <si>
    <t>TH5F.cRF</t>
  </si>
  <si>
    <t>TH5F.dR3</t>
  </si>
  <si>
    <t>TH5F.dRF</t>
  </si>
  <si>
    <t>TH5F.eR3</t>
  </si>
  <si>
    <t>TH5F.eRF</t>
  </si>
  <si>
    <t>TH6C.aR3</t>
  </si>
  <si>
    <t>TH6C.aRF</t>
  </si>
  <si>
    <t>TH6C.bR3</t>
  </si>
  <si>
    <t>TH6C.bRF</t>
  </si>
  <si>
    <t>TH6C.cR3</t>
  </si>
  <si>
    <t>TH6C.cRF</t>
  </si>
  <si>
    <t>TH6C.dR3</t>
  </si>
  <si>
    <t>TH6C.dRF</t>
  </si>
  <si>
    <t>TH6C.eR3</t>
  </si>
  <si>
    <t>TH6C.eRF</t>
  </si>
  <si>
    <t>TH6F.aR3</t>
  </si>
  <si>
    <t>TH6F.aRF</t>
  </si>
  <si>
    <t>TH6F.bR3</t>
  </si>
  <si>
    <t>TH6F.bRF</t>
  </si>
  <si>
    <t>TH6F.cR3</t>
  </si>
  <si>
    <t>TH6F.cRF</t>
  </si>
  <si>
    <t>TH6F.dR3</t>
  </si>
  <si>
    <t>TH6F.dRF</t>
  </si>
  <si>
    <t>TH6F.eR3</t>
  </si>
  <si>
    <t>TH6F.eRF</t>
  </si>
  <si>
    <t>TM1C.aR3</t>
  </si>
  <si>
    <t>TM1C.aRF</t>
  </si>
  <si>
    <t>TM1C.bR3</t>
  </si>
  <si>
    <t>TM1C.bRF</t>
  </si>
  <si>
    <t>TM1C.cR3</t>
  </si>
  <si>
    <t>TM1C.cRF</t>
  </si>
  <si>
    <t>TM1C.dR3</t>
  </si>
  <si>
    <t>TM1C.dRF</t>
  </si>
  <si>
    <t>TM1C.eR3</t>
  </si>
  <si>
    <t>TM1C.eRF</t>
  </si>
  <si>
    <t>TM1F.aR3</t>
  </si>
  <si>
    <t>TM1F.aRF</t>
  </si>
  <si>
    <t>TM1F.bR3</t>
  </si>
  <si>
    <t>TM1F.bRF</t>
  </si>
  <si>
    <t>TM1F.cR3</t>
  </si>
  <si>
    <t>TM1F.cRF</t>
  </si>
  <si>
    <t>TM1F.dR3</t>
  </si>
  <si>
    <t>TM1F.dRF</t>
  </si>
  <si>
    <t>TM1F.eR3</t>
  </si>
  <si>
    <t>TM1F.eRF</t>
  </si>
  <si>
    <t>TM2C.aR3</t>
  </si>
  <si>
    <t>TM2C.aRF</t>
  </si>
  <si>
    <t>TM2C.bR3</t>
  </si>
  <si>
    <t>TM2C.bRF</t>
  </si>
  <si>
    <t>TM2C.cR3</t>
  </si>
  <si>
    <t>TM2C.cRF</t>
  </si>
  <si>
    <t>TM2C.dR3</t>
  </si>
  <si>
    <t>TM2C.dRF</t>
  </si>
  <si>
    <t>TM2C.eR3</t>
  </si>
  <si>
    <t>TM2C.eRF</t>
  </si>
  <si>
    <t>TM2F.aR3</t>
  </si>
  <si>
    <t>TM2F.aRF</t>
  </si>
  <si>
    <t>TM2F.bR3</t>
  </si>
  <si>
    <t>TM2F.bRF</t>
  </si>
  <si>
    <t>TM2F.cR3</t>
  </si>
  <si>
    <t>TM2F.cRF</t>
  </si>
  <si>
    <t>TM2F.dR3</t>
  </si>
  <si>
    <t>TM2F.dRF</t>
  </si>
  <si>
    <t>TM2F.eR3</t>
  </si>
  <si>
    <t>TM2F.eRF</t>
  </si>
  <si>
    <t>TM3C.aR3</t>
  </si>
  <si>
    <t>TM3C.aRF</t>
  </si>
  <si>
    <t>TM3C.bR3</t>
  </si>
  <si>
    <t>TM3C.bRF</t>
  </si>
  <si>
    <t>TM3C.cR3</t>
  </si>
  <si>
    <t>TM3C.cRF</t>
  </si>
  <si>
    <t>TM3C.dR3</t>
  </si>
  <si>
    <t>TM3C.dRF</t>
  </si>
  <si>
    <t>TM3C.eR3</t>
  </si>
  <si>
    <t>TM3C.eRF</t>
  </si>
  <si>
    <t>TM3F.aR3</t>
  </si>
  <si>
    <t>TM3F.aRF</t>
  </si>
  <si>
    <t>TM3F.bR3</t>
  </si>
  <si>
    <t>TM3F.bRF</t>
  </si>
  <si>
    <t>TM3F.cR3</t>
  </si>
  <si>
    <t>TM3F.cRF</t>
  </si>
  <si>
    <t>TM3F.dR3</t>
  </si>
  <si>
    <t>TM3F.dRF</t>
  </si>
  <si>
    <t>TM3F.eR3</t>
  </si>
  <si>
    <t>TM3F.eRF</t>
  </si>
  <si>
    <t>TM4C.aR3</t>
  </si>
  <si>
    <t>TM4C.aRF</t>
  </si>
  <si>
    <t>TM4C.bR3</t>
  </si>
  <si>
    <t>TM4C.bRF</t>
  </si>
  <si>
    <t>TM4C.cR3</t>
  </si>
  <si>
    <t>TM4C.cRF</t>
  </si>
  <si>
    <t>TM4C.dR3</t>
  </si>
  <si>
    <t>TM4C.dRF</t>
  </si>
  <si>
    <t>TM4C.eR3</t>
  </si>
  <si>
    <t>TM4C.eRF</t>
  </si>
  <si>
    <t>TM4F.aR3</t>
  </si>
  <si>
    <t>TM4F.aRF</t>
  </si>
  <si>
    <t>TM4F.bR3</t>
  </si>
  <si>
    <t>TM4F.bRF</t>
  </si>
  <si>
    <t>TM4F.cR3</t>
  </si>
  <si>
    <t>TM4F.cRF</t>
  </si>
  <si>
    <t>TM4F.dR3</t>
  </si>
  <si>
    <t>TM4F.dRF</t>
  </si>
  <si>
    <t>TM4F.eR3</t>
  </si>
  <si>
    <t>TM4F.eRF</t>
  </si>
  <si>
    <t>TM5C.aR3</t>
  </si>
  <si>
    <t>TM5C.aRF</t>
  </si>
  <si>
    <t>TM5C.bR3</t>
  </si>
  <si>
    <t>TM5C.bRF</t>
  </si>
  <si>
    <t>TM5C.cR3</t>
  </si>
  <si>
    <t>TM5C.cRF</t>
  </si>
  <si>
    <t>TM5C.dR3</t>
  </si>
  <si>
    <t>TM5C.dRF</t>
  </si>
  <si>
    <t>TM5C.eR3</t>
  </si>
  <si>
    <t>TM5C.eRF</t>
  </si>
  <si>
    <t>TM5F.aR3</t>
  </si>
  <si>
    <t>TM5F.aRF</t>
  </si>
  <si>
    <t>TM5F.bR3</t>
  </si>
  <si>
    <t>TM5F.bRF</t>
  </si>
  <si>
    <t>TM5F.cR3</t>
  </si>
  <si>
    <t>TM5F.cRF</t>
  </si>
  <si>
    <t>TM5F.dR3</t>
  </si>
  <si>
    <t>TM5F.dRF</t>
  </si>
  <si>
    <t>TM5F.eR3</t>
  </si>
  <si>
    <t>TM5F.eRF</t>
  </si>
  <si>
    <t>TM6C.aR3</t>
  </si>
  <si>
    <t>TM6C.aRF</t>
  </si>
  <si>
    <t>TM6C.bR3</t>
  </si>
  <si>
    <t>TM6C.bRF</t>
  </si>
  <si>
    <t>TM6C.cR3</t>
  </si>
  <si>
    <t>TM6C.cRF</t>
  </si>
  <si>
    <t>TM6C.dR3</t>
  </si>
  <si>
    <t>TM6C.dRF</t>
  </si>
  <si>
    <t>TM6C.eR3</t>
  </si>
  <si>
    <t>TM6C.eRF</t>
  </si>
  <si>
    <t>TM6F.aR3</t>
  </si>
  <si>
    <t>TM6F.aRF</t>
  </si>
  <si>
    <t>TM6F.bR3</t>
  </si>
  <si>
    <t>TM6F.bRF</t>
  </si>
  <si>
    <t>TM6F.cR3</t>
  </si>
  <si>
    <t>TM6F.cRF</t>
  </si>
  <si>
    <t>TM6F.dR3</t>
  </si>
  <si>
    <t>TM6F.dRF</t>
  </si>
  <si>
    <t>TM6F.eR3</t>
  </si>
  <si>
    <t>TM6F.eRF</t>
  </si>
  <si>
    <t>Teabag index. Initial weights</t>
  </si>
  <si>
    <t>Audkuluheidi</t>
  </si>
  <si>
    <t>warming</t>
  </si>
  <si>
    <t>AO1</t>
  </si>
  <si>
    <t>AO1.aG3</t>
  </si>
  <si>
    <t>AO1.aR3</t>
  </si>
  <si>
    <t>AO1.bG3</t>
  </si>
  <si>
    <t>AO1.bR3</t>
  </si>
  <si>
    <t>AO1.aGF</t>
  </si>
  <si>
    <t>AO1.aRF</t>
  </si>
  <si>
    <t>AO1.bGF</t>
  </si>
  <si>
    <t>AO1.bRF</t>
  </si>
  <si>
    <t>AC1</t>
  </si>
  <si>
    <t>AC1.aG3</t>
  </si>
  <si>
    <t>AC1.aR3</t>
  </si>
  <si>
    <t>AC1.bG3</t>
  </si>
  <si>
    <t>AC1.bR3</t>
  </si>
  <si>
    <t>AC1.aGF</t>
  </si>
  <si>
    <t>AC1.aRF</t>
  </si>
  <si>
    <t>AC1.bGF</t>
  </si>
  <si>
    <t>AC1.bRF</t>
  </si>
  <si>
    <t>AO2</t>
  </si>
  <si>
    <t>AO2.aG3</t>
  </si>
  <si>
    <t>AO2.aR3</t>
  </si>
  <si>
    <t>AO2.bG3</t>
  </si>
  <si>
    <t>AO2.bR3</t>
  </si>
  <si>
    <t>AO2.aGF</t>
  </si>
  <si>
    <t>AO2.aRF</t>
  </si>
  <si>
    <t>AO2.bGF</t>
  </si>
  <si>
    <t>AO2.bRF</t>
  </si>
  <si>
    <t>AC2</t>
  </si>
  <si>
    <t>AC2.aG3</t>
  </si>
  <si>
    <t>AC2.aR3</t>
  </si>
  <si>
    <t>AC2.bG3</t>
  </si>
  <si>
    <t>AC2.bR3</t>
  </si>
  <si>
    <t>AC2.aGF</t>
  </si>
  <si>
    <t>AC2.aRF</t>
  </si>
  <si>
    <t>AC2.bGF</t>
  </si>
  <si>
    <t>AC2.bRF</t>
  </si>
  <si>
    <t>AO3</t>
  </si>
  <si>
    <t>AO3.aG3</t>
  </si>
  <si>
    <t>AO3.aR3</t>
  </si>
  <si>
    <t>AO3.bG3</t>
  </si>
  <si>
    <t>AO3.bR3</t>
  </si>
  <si>
    <t>AO3.aGF</t>
  </si>
  <si>
    <t>AO3.aRF</t>
  </si>
  <si>
    <t>AO3.bGF</t>
  </si>
  <si>
    <t>AO3.bRF</t>
  </si>
  <si>
    <t>AC3</t>
  </si>
  <si>
    <t>AC3.aG3</t>
  </si>
  <si>
    <t>AC3.aR3</t>
  </si>
  <si>
    <t>AC3.bG3</t>
  </si>
  <si>
    <t>AC3.bR3</t>
  </si>
  <si>
    <t>AC3.aGF</t>
  </si>
  <si>
    <t>AC3.aRF</t>
  </si>
  <si>
    <t>AC3.bGF</t>
  </si>
  <si>
    <t>AC3.bRF</t>
  </si>
  <si>
    <t>AO4</t>
  </si>
  <si>
    <t>AO4.aG3</t>
  </si>
  <si>
    <t>AO4.aR3</t>
  </si>
  <si>
    <t>AO4.bG3</t>
  </si>
  <si>
    <t>AO4.bR3</t>
  </si>
  <si>
    <t>AO4.aGF</t>
  </si>
  <si>
    <t>AO4.aRF</t>
  </si>
  <si>
    <t>AO4.bGF</t>
  </si>
  <si>
    <t>AO4.bRF</t>
  </si>
  <si>
    <t>AC4</t>
  </si>
  <si>
    <t>AC4.aG3</t>
  </si>
  <si>
    <t>AC4.aR3</t>
  </si>
  <si>
    <t>AC4.bG3</t>
  </si>
  <si>
    <t>AC4.bR3</t>
  </si>
  <si>
    <t>AC4.aGF</t>
  </si>
  <si>
    <t>AC4.aRF</t>
  </si>
  <si>
    <t>AC4.bGF</t>
  </si>
  <si>
    <t>AC4.bRF</t>
  </si>
  <si>
    <t>AO5</t>
  </si>
  <si>
    <t>AO5.aG3</t>
  </si>
  <si>
    <t>AO5.aR3</t>
  </si>
  <si>
    <t>AO5.bG3</t>
  </si>
  <si>
    <t>AO5.bR3</t>
  </si>
  <si>
    <t>AO5.aGF</t>
  </si>
  <si>
    <t>AO5.aRF</t>
  </si>
  <si>
    <t>AO5.bGF</t>
  </si>
  <si>
    <t>AO5.bRF</t>
  </si>
  <si>
    <t>AC5</t>
  </si>
  <si>
    <t>AC5.aG3</t>
  </si>
  <si>
    <t>AC5.aR3</t>
  </si>
  <si>
    <t>AC5.bG3</t>
  </si>
  <si>
    <t>AC5.bR3</t>
  </si>
  <si>
    <t>AC5.aGF</t>
  </si>
  <si>
    <t>AC5.aRF</t>
  </si>
  <si>
    <t>AC5.bGF</t>
  </si>
  <si>
    <t>AC5.bRF</t>
  </si>
  <si>
    <t>AO6</t>
  </si>
  <si>
    <t>AO6.aG3</t>
  </si>
  <si>
    <t>AO6.aR3</t>
  </si>
  <si>
    <t>AO6.bG3</t>
  </si>
  <si>
    <t>AO6.bR3</t>
  </si>
  <si>
    <t>AO6.aGF</t>
  </si>
  <si>
    <t>AO6.aRF</t>
  </si>
  <si>
    <t>AO6.bGF</t>
  </si>
  <si>
    <t>AO6.bRF</t>
  </si>
  <si>
    <t>AC6</t>
  </si>
  <si>
    <t>AC6.aG3</t>
  </si>
  <si>
    <t>AC6.aR3</t>
  </si>
  <si>
    <t>AC6.bG3</t>
  </si>
  <si>
    <t>AC6.bR3</t>
  </si>
  <si>
    <t>AC6.aGF</t>
  </si>
  <si>
    <t>AC6.aRF</t>
  </si>
  <si>
    <t>AC6.bGF</t>
  </si>
  <si>
    <t>AC6.bRF</t>
  </si>
  <si>
    <t>AO7</t>
  </si>
  <si>
    <t>AO7.aG3</t>
  </si>
  <si>
    <t>AO7.aR3</t>
  </si>
  <si>
    <t>AO7.bG3</t>
  </si>
  <si>
    <t>AO7.bR3</t>
  </si>
  <si>
    <t>AO7.aGF</t>
  </si>
  <si>
    <t>AO7.aRF</t>
  </si>
  <si>
    <t>AO7.bGF</t>
  </si>
  <si>
    <t>AO7.bRF</t>
  </si>
  <si>
    <t>AC7</t>
  </si>
  <si>
    <t>AC7.aG3</t>
  </si>
  <si>
    <t>AC7.aR3</t>
  </si>
  <si>
    <t>AC7.bG3</t>
  </si>
  <si>
    <t>AC7.bR3</t>
  </si>
  <si>
    <t>AC7.aGF</t>
  </si>
  <si>
    <t>AC7.aRF</t>
  </si>
  <si>
    <t>AC7.bGF</t>
  </si>
  <si>
    <t>AC7.bRF</t>
  </si>
  <si>
    <t>AO8</t>
  </si>
  <si>
    <t>AO8.aG3</t>
  </si>
  <si>
    <t>AO8.aR3</t>
  </si>
  <si>
    <t>AO8.bG3</t>
  </si>
  <si>
    <t>AO8.bR3</t>
  </si>
  <si>
    <t>AO8.aGF</t>
  </si>
  <si>
    <t>AO8.aRF</t>
  </si>
  <si>
    <t>AO8.bGF</t>
  </si>
  <si>
    <t>AO8.bRF</t>
  </si>
  <si>
    <t>AC8</t>
  </si>
  <si>
    <t>AC8.aG3</t>
  </si>
  <si>
    <t>AC8.aR3</t>
  </si>
  <si>
    <t>AC8.bG3</t>
  </si>
  <si>
    <t>AC8.bR3</t>
  </si>
  <si>
    <t>AC8.aGF</t>
  </si>
  <si>
    <t>AC8.aRF</t>
  </si>
  <si>
    <t>AC8.bGF</t>
  </si>
  <si>
    <t>AC8.bRF</t>
  </si>
  <si>
    <t>AO9</t>
  </si>
  <si>
    <t>AO9.aG3</t>
  </si>
  <si>
    <t>AO9.aR3</t>
  </si>
  <si>
    <t>AO9.bG3</t>
  </si>
  <si>
    <t>AO9.bR3</t>
  </si>
  <si>
    <t>AO9.aGF</t>
  </si>
  <si>
    <t>AO9.aRF</t>
  </si>
  <si>
    <t>AO9.bGF</t>
  </si>
  <si>
    <t>AO9.bRF</t>
  </si>
  <si>
    <t>AC9</t>
  </si>
  <si>
    <t>AC9.aG3</t>
  </si>
  <si>
    <t>AC9.aR3</t>
  </si>
  <si>
    <t>AC9.bG3</t>
  </si>
  <si>
    <t>AC9.bR3</t>
  </si>
  <si>
    <t>AC9.aGF</t>
  </si>
  <si>
    <t>AC9.aRF</t>
  </si>
  <si>
    <t>AC9.bGF</t>
  </si>
  <si>
    <t>AC9.bRF</t>
  </si>
  <si>
    <t>AO10</t>
  </si>
  <si>
    <t>AO10.aG3</t>
  </si>
  <si>
    <t>AO10.aR3</t>
  </si>
  <si>
    <t>AO10.bG3</t>
  </si>
  <si>
    <t>AO10.bR3</t>
  </si>
  <si>
    <t>AO10.aGF</t>
  </si>
  <si>
    <t>AO10.aRF</t>
  </si>
  <si>
    <t>AO10.bGF</t>
  </si>
  <si>
    <t>AO10.bRF</t>
  </si>
  <si>
    <t>AC10</t>
  </si>
  <si>
    <t>AC10.aG3</t>
  </si>
  <si>
    <t>AC10.aR3</t>
  </si>
  <si>
    <t>AC10.bG3</t>
  </si>
  <si>
    <t>AC10.bR3</t>
  </si>
  <si>
    <t>AC10.aGF</t>
  </si>
  <si>
    <t>AC10.aRF</t>
  </si>
  <si>
    <t>AC10.bGF</t>
  </si>
  <si>
    <t>AC10.bRF</t>
  </si>
  <si>
    <t>grazed</t>
  </si>
  <si>
    <t>AG1</t>
  </si>
  <si>
    <t>AG1.aG3</t>
  </si>
  <si>
    <t>AG1.aR3</t>
  </si>
  <si>
    <t>AG1.bG3</t>
  </si>
  <si>
    <t>AG1.bR3</t>
  </si>
  <si>
    <t>AG1.aGF</t>
  </si>
  <si>
    <t>AG1.aRF</t>
  </si>
  <si>
    <t>AG1.bGF</t>
  </si>
  <si>
    <t>AG1.bRF</t>
  </si>
  <si>
    <t>AG2</t>
  </si>
  <si>
    <t>AG2.aG3</t>
  </si>
  <si>
    <t>AG2.aR3</t>
  </si>
  <si>
    <t>AG2.bG3</t>
  </si>
  <si>
    <t>AG2.bR3</t>
  </si>
  <si>
    <t>AG2.aGF</t>
  </si>
  <si>
    <t>AG2.aRF</t>
  </si>
  <si>
    <t>AG2.bGF</t>
  </si>
  <si>
    <t>AG2.bRF</t>
  </si>
  <si>
    <t>AG3</t>
  </si>
  <si>
    <t>AG3.aG3</t>
  </si>
  <si>
    <t>AG3.aR3</t>
  </si>
  <si>
    <t>AG3.bG3</t>
  </si>
  <si>
    <t>AG3.bR3</t>
  </si>
  <si>
    <t>AG3.aGF</t>
  </si>
  <si>
    <t>AG3.aRF</t>
  </si>
  <si>
    <t>AG3.bGF</t>
  </si>
  <si>
    <t>AG3.bRF</t>
  </si>
  <si>
    <t>AG4</t>
  </si>
  <si>
    <t>AG4.aG3</t>
  </si>
  <si>
    <t>AG4.aR3</t>
  </si>
  <si>
    <t>AG4.bG3</t>
  </si>
  <si>
    <t>AG4.bR3</t>
  </si>
  <si>
    <t>AG4.aGF</t>
  </si>
  <si>
    <t>AG4.aRF</t>
  </si>
  <si>
    <t>AG4.bGF</t>
  </si>
  <si>
    <t>AG4.bRF</t>
  </si>
  <si>
    <t>AG5</t>
  </si>
  <si>
    <t>AG5.aG3</t>
  </si>
  <si>
    <t>AG5.aR3</t>
  </si>
  <si>
    <t>AG5.bG3</t>
  </si>
  <si>
    <t>AG5.bR3</t>
  </si>
  <si>
    <t>AG5.aGF</t>
  </si>
  <si>
    <t>AG5.aRF</t>
  </si>
  <si>
    <t>AG5.bGF</t>
  </si>
  <si>
    <t>AG5.bRF</t>
  </si>
  <si>
    <t>AG6</t>
  </si>
  <si>
    <t>AG6.aG3</t>
  </si>
  <si>
    <t>AG6.aR3</t>
  </si>
  <si>
    <t>AG6.bG3</t>
  </si>
  <si>
    <t>AG6.bR3</t>
  </si>
  <si>
    <t>AG6.aGF</t>
  </si>
  <si>
    <t>AG6.aRF</t>
  </si>
  <si>
    <t>AG6.bGF</t>
  </si>
  <si>
    <t>AG6.bRF</t>
  </si>
  <si>
    <t>AG7</t>
  </si>
  <si>
    <t>AG7.aG3</t>
  </si>
  <si>
    <t>AG7.aR3</t>
  </si>
  <si>
    <t>AG7.bG3</t>
  </si>
  <si>
    <t>AG7.bR3</t>
  </si>
  <si>
    <t>AG7.aGF</t>
  </si>
  <si>
    <t>AG7.aRF</t>
  </si>
  <si>
    <t>AG7.bGF</t>
  </si>
  <si>
    <t>AG7.bRF</t>
  </si>
  <si>
    <t>AG8</t>
  </si>
  <si>
    <t>AG8.aG3</t>
  </si>
  <si>
    <t>AG8.aR3</t>
  </si>
  <si>
    <t>AG8.bG3</t>
  </si>
  <si>
    <t>AG8.bR3</t>
  </si>
  <si>
    <t>AG8.aGF</t>
  </si>
  <si>
    <t>AG8.aRF</t>
  </si>
  <si>
    <t>AG8.bGF</t>
  </si>
  <si>
    <t>AG8.bRF</t>
  </si>
  <si>
    <t>AG9</t>
  </si>
  <si>
    <t>AG9.aG3</t>
  </si>
  <si>
    <t>AG9.aR3</t>
  </si>
  <si>
    <t>AG9.bG3</t>
  </si>
  <si>
    <t>AG9.bR3</t>
  </si>
  <si>
    <t>AG9.aGF</t>
  </si>
  <si>
    <t>AG9.aRF</t>
  </si>
  <si>
    <t>AG9.bGF</t>
  </si>
  <si>
    <t>AG9.bRF</t>
  </si>
  <si>
    <t>AG10</t>
  </si>
  <si>
    <t>AG10.aG3</t>
  </si>
  <si>
    <t>AG10.aR3</t>
  </si>
  <si>
    <t>AG10.bG3</t>
  </si>
  <si>
    <t>AG10.bR3</t>
  </si>
  <si>
    <t>AG10.aGF</t>
  </si>
  <si>
    <t>AG10.aRF</t>
  </si>
  <si>
    <t>AG10.bGF</t>
  </si>
  <si>
    <t>AG10.bRF</t>
  </si>
  <si>
    <t>Thingvellir</t>
  </si>
  <si>
    <t>TO1</t>
  </si>
  <si>
    <t>TO1.aG3</t>
  </si>
  <si>
    <t>TO1.aR3</t>
  </si>
  <si>
    <t>TO1.bG3</t>
  </si>
  <si>
    <t>TO1.bR3</t>
  </si>
  <si>
    <t>TO1.aGF</t>
  </si>
  <si>
    <t>TO1.aRF</t>
  </si>
  <si>
    <t>TO1.bGF</t>
  </si>
  <si>
    <t>TO1.bRF</t>
  </si>
  <si>
    <t>TC1</t>
  </si>
  <si>
    <t>TC1.aG3</t>
  </si>
  <si>
    <t>TC1.aR3</t>
  </si>
  <si>
    <t>TC1.bG3</t>
  </si>
  <si>
    <t>TC1.bR3</t>
  </si>
  <si>
    <t>TC1.aGF</t>
  </si>
  <si>
    <t>TC1.aRF</t>
  </si>
  <si>
    <t>TC1.bGF</t>
  </si>
  <si>
    <t>TC1.bRF</t>
  </si>
  <si>
    <t>TO2</t>
  </si>
  <si>
    <t>TO2.aG3</t>
  </si>
  <si>
    <t>TO2.aR3</t>
  </si>
  <si>
    <t>TO2.bG3</t>
  </si>
  <si>
    <t>TO2.bR3</t>
  </si>
  <si>
    <t>TO2.aGF</t>
  </si>
  <si>
    <t>TO2.aRF</t>
  </si>
  <si>
    <t>TO2.bGF</t>
  </si>
  <si>
    <t>TO2.bRF</t>
  </si>
  <si>
    <t>TC2</t>
  </si>
  <si>
    <t>TC2.aG3</t>
  </si>
  <si>
    <t>TC2.aR3</t>
  </si>
  <si>
    <t>TC2.bG3</t>
  </si>
  <si>
    <t>TC2.bR3</t>
  </si>
  <si>
    <t>TC2.aGF</t>
  </si>
  <si>
    <t>TC2.aRF</t>
  </si>
  <si>
    <t>TC2.bGF</t>
  </si>
  <si>
    <t>TC2.bRF</t>
  </si>
  <si>
    <t>TO3</t>
  </si>
  <si>
    <t>TO3.aG3</t>
  </si>
  <si>
    <t>TO3.aR3</t>
  </si>
  <si>
    <t>TO3.bG3</t>
  </si>
  <si>
    <t>TO3.bR3</t>
  </si>
  <si>
    <t>TO3.aGF</t>
  </si>
  <si>
    <t>TO3.aRF</t>
  </si>
  <si>
    <t>TO3.bGF</t>
  </si>
  <si>
    <t>TO3.bRF</t>
  </si>
  <si>
    <t>TC3</t>
  </si>
  <si>
    <t>TC3.aG3</t>
  </si>
  <si>
    <t>TC3.aR3</t>
  </si>
  <si>
    <t>TC3.bG3</t>
  </si>
  <si>
    <t>TC3.bR3</t>
  </si>
  <si>
    <t>TC3.aGF</t>
  </si>
  <si>
    <t>TC3.aRF</t>
  </si>
  <si>
    <t>TC3.bGF</t>
  </si>
  <si>
    <t>TC3.bRF</t>
  </si>
  <si>
    <t>TO4</t>
  </si>
  <si>
    <t>TO4.aG3</t>
  </si>
  <si>
    <t>TO4.aR3</t>
  </si>
  <si>
    <t>TO4.bG3</t>
  </si>
  <si>
    <t>TO4.bR3</t>
  </si>
  <si>
    <t>TO4.aGF</t>
  </si>
  <si>
    <t>TO4.aRF</t>
  </si>
  <si>
    <t>TO4.bGF</t>
  </si>
  <si>
    <t>TO4.bRF</t>
  </si>
  <si>
    <t>TC4</t>
  </si>
  <si>
    <t>TC4.aG3</t>
  </si>
  <si>
    <t>TC4.aR3</t>
  </si>
  <si>
    <t>TC4.bG3</t>
  </si>
  <si>
    <t>TC4.bR3</t>
  </si>
  <si>
    <t>TC4.aGF</t>
  </si>
  <si>
    <t>TC4.aRF</t>
  </si>
  <si>
    <t>TC4.bGF</t>
  </si>
  <si>
    <t>TC4.bRF</t>
  </si>
  <si>
    <t>TO5</t>
  </si>
  <si>
    <t>TO5.aG3</t>
  </si>
  <si>
    <t>TO5.aR3</t>
  </si>
  <si>
    <t>TO5.bG3</t>
  </si>
  <si>
    <t>TO5.bR3</t>
  </si>
  <si>
    <t>TO5.aGF</t>
  </si>
  <si>
    <t>TO5.aRF</t>
  </si>
  <si>
    <t>TO5.bGF</t>
  </si>
  <si>
    <t>TO5.bRF</t>
  </si>
  <si>
    <t>TC5</t>
  </si>
  <si>
    <t>TC5.aG3</t>
  </si>
  <si>
    <t>TC5.aR3</t>
  </si>
  <si>
    <t>TC5.bG3</t>
  </si>
  <si>
    <t>TC5.bR3</t>
  </si>
  <si>
    <t>TC5.aGF</t>
  </si>
  <si>
    <t>TC5.aRF</t>
  </si>
  <si>
    <t>TC5.bGF</t>
  </si>
  <si>
    <t>TC5.bRF</t>
  </si>
  <si>
    <t>TO6</t>
  </si>
  <si>
    <t>TO6.aG3</t>
  </si>
  <si>
    <t>TO6.aR3</t>
  </si>
  <si>
    <t>TO6.bG3</t>
  </si>
  <si>
    <t>TO6.bR3</t>
  </si>
  <si>
    <t>TO6.aGF</t>
  </si>
  <si>
    <t>TO6.aRF</t>
  </si>
  <si>
    <t>TO6.bGF</t>
  </si>
  <si>
    <t>TO6.bRF</t>
  </si>
  <si>
    <t>TC6</t>
  </si>
  <si>
    <t>TC6.aG3</t>
  </si>
  <si>
    <t>TC6.aR3</t>
  </si>
  <si>
    <t>TC6.bG3</t>
  </si>
  <si>
    <t>TC6.bR3</t>
  </si>
  <si>
    <t>TC6.aGF</t>
  </si>
  <si>
    <t>TC6.aRF</t>
  </si>
  <si>
    <t>TC6.bGF</t>
  </si>
  <si>
    <t>TC6.bRF</t>
  </si>
  <si>
    <t>TO7</t>
  </si>
  <si>
    <t>TO7.aG3</t>
  </si>
  <si>
    <t>TO7.aR3</t>
  </si>
  <si>
    <t>TO7.bG3</t>
  </si>
  <si>
    <t>TO7.bR3</t>
  </si>
  <si>
    <t>TO7.aGF</t>
  </si>
  <si>
    <t>TO7.aRF</t>
  </si>
  <si>
    <t>TO7.bGF</t>
  </si>
  <si>
    <t>TO7.bRF</t>
  </si>
  <si>
    <t>TC7</t>
  </si>
  <si>
    <t>TC7.aG3</t>
  </si>
  <si>
    <t>TC7.aR3</t>
  </si>
  <si>
    <t>TC7.bG3</t>
  </si>
  <si>
    <t>TC7.bR3</t>
  </si>
  <si>
    <t>TC7.aGF</t>
  </si>
  <si>
    <t>TC7.aRF</t>
  </si>
  <si>
    <t>TC7.bGF</t>
  </si>
  <si>
    <t>TC7.bRF</t>
  </si>
  <si>
    <t>TO8</t>
  </si>
  <si>
    <t>TO8.aG3</t>
  </si>
  <si>
    <t>TO8.aR3</t>
  </si>
  <si>
    <t>TO8.bG3</t>
  </si>
  <si>
    <t>TO8.bR3</t>
  </si>
  <si>
    <t>TO8.aGF</t>
  </si>
  <si>
    <t>TO8.aRF</t>
  </si>
  <si>
    <t>TO8.bGF</t>
  </si>
  <si>
    <t>TO8.bRF</t>
  </si>
  <si>
    <t>TC8</t>
  </si>
  <si>
    <t>TC8.aG3</t>
  </si>
  <si>
    <t>TC8.aR3</t>
  </si>
  <si>
    <t>TC8.bG3</t>
  </si>
  <si>
    <t>TC8.bR3</t>
  </si>
  <si>
    <t>TC8.aGF</t>
  </si>
  <si>
    <t>TC8.aRF</t>
  </si>
  <si>
    <t>TC8.bGF</t>
  </si>
  <si>
    <t>TC8.bRF</t>
  </si>
  <si>
    <t>TO9</t>
  </si>
  <si>
    <t>TO9.aG3</t>
  </si>
  <si>
    <t>TO9.aR3</t>
  </si>
  <si>
    <t>TO9.bG3</t>
  </si>
  <si>
    <t>TO9.bR3</t>
  </si>
  <si>
    <t>TO9.aGF</t>
  </si>
  <si>
    <t>TO9.aRF</t>
  </si>
  <si>
    <t>TO9.bGF</t>
  </si>
  <si>
    <t>TO9.bRF</t>
  </si>
  <si>
    <t>TC9</t>
  </si>
  <si>
    <t>TC9.aG3</t>
  </si>
  <si>
    <t>TC9.aR3</t>
  </si>
  <si>
    <t>TC9.bG3</t>
  </si>
  <si>
    <t>TC9.bR3</t>
  </si>
  <si>
    <t>TC9.aGF</t>
  </si>
  <si>
    <t>TC9.aRF</t>
  </si>
  <si>
    <t>TC9.bGF</t>
  </si>
  <si>
    <t>TC9.bRF</t>
  </si>
  <si>
    <t>TO10</t>
  </si>
  <si>
    <t>TO10.aG3</t>
  </si>
  <si>
    <t>TO10.aR3</t>
  </si>
  <si>
    <t>TO10.bG3</t>
  </si>
  <si>
    <t>TO10.bR3</t>
  </si>
  <si>
    <t>TO10.aGF</t>
  </si>
  <si>
    <t>TO10.aRF</t>
  </si>
  <si>
    <t>TO10.bGF</t>
  </si>
  <si>
    <t>TO10.bRF</t>
  </si>
  <si>
    <t>TC10</t>
  </si>
  <si>
    <t>TC10.aG3</t>
  </si>
  <si>
    <t>TC10.aR3</t>
  </si>
  <si>
    <t>TC10.bG3</t>
  </si>
  <si>
    <t>TC10.bR3</t>
  </si>
  <si>
    <t>TC10.aGF</t>
  </si>
  <si>
    <t>TC10.aRF</t>
  </si>
  <si>
    <t>TC10.bGF</t>
  </si>
  <si>
    <t>TC10.bRF</t>
  </si>
  <si>
    <t>Teabag index. Initial weights ITEX</t>
  </si>
  <si>
    <t>AR1</t>
  </si>
  <si>
    <t>AR2</t>
  </si>
  <si>
    <t>AR3</t>
  </si>
  <si>
    <t>AR4</t>
  </si>
  <si>
    <t>AR5</t>
  </si>
  <si>
    <t>initial weight (g)</t>
  </si>
  <si>
    <t>TG1</t>
  </si>
  <si>
    <t>TG2</t>
  </si>
  <si>
    <t>TG3</t>
  </si>
  <si>
    <t>TG4</t>
  </si>
  <si>
    <t>TG5</t>
  </si>
  <si>
    <t>TR1</t>
  </si>
  <si>
    <t>TR2</t>
  </si>
  <si>
    <t>TR3</t>
  </si>
  <si>
    <t>TR4</t>
  </si>
  <si>
    <t>TR5</t>
  </si>
  <si>
    <t>empty bag</t>
  </si>
  <si>
    <t>green</t>
  </si>
  <si>
    <t>rooibos</t>
  </si>
  <si>
    <t>whole</t>
  </si>
  <si>
    <t>content</t>
  </si>
  <si>
    <t>empty no label</t>
  </si>
  <si>
    <t>dry weight (g)</t>
  </si>
  <si>
    <t>dry weight (g) no label</t>
  </si>
  <si>
    <t>DRY WEIGHT</t>
  </si>
  <si>
    <t>ITEX</t>
  </si>
  <si>
    <t>date digging in</t>
  </si>
  <si>
    <t>final weight</t>
  </si>
  <si>
    <t>BETNAN</t>
  </si>
  <si>
    <t>EMPNIG</t>
  </si>
  <si>
    <t>ath</t>
  </si>
  <si>
    <t>BETNAN, EMPNIG</t>
  </si>
  <si>
    <t>BETNAN,EMPNIG</t>
  </si>
  <si>
    <t>EMPNIG, VACULI</t>
  </si>
  <si>
    <t>EMPNIG, BETNAN</t>
  </si>
  <si>
    <t>SAL</t>
  </si>
  <si>
    <t>BETNAN, SALLAN</t>
  </si>
  <si>
    <t xml:space="preserve">EMPNIG, SILACA, </t>
  </si>
  <si>
    <t>SILACA</t>
  </si>
  <si>
    <t>Þingvellir</t>
  </si>
  <si>
    <t>Auðkúluheiði</t>
  </si>
  <si>
    <t>date digging out</t>
  </si>
  <si>
    <t>Fences</t>
  </si>
  <si>
    <t>After digging out the teabags were dried at 70°C for 72 hours, then stored in silicon for 1 hour and then weighted (8.sep.16)</t>
  </si>
  <si>
    <t>soil moisture</t>
  </si>
  <si>
    <t>NA</t>
  </si>
  <si>
    <t>Þeistareykir</t>
  </si>
  <si>
    <t>Iceland</t>
  </si>
  <si>
    <t>shrub heath</t>
  </si>
  <si>
    <t>moss heath</t>
  </si>
  <si>
    <t>shrubs</t>
  </si>
  <si>
    <t>date burial</t>
  </si>
  <si>
    <t>recovery date</t>
  </si>
  <si>
    <t>days buried</t>
  </si>
  <si>
    <t>comments</t>
  </si>
  <si>
    <t>AH3C</t>
  </si>
  <si>
    <t>AH3F</t>
  </si>
  <si>
    <t>AH4C</t>
  </si>
  <si>
    <t>AH4F</t>
  </si>
  <si>
    <t>AH5C</t>
  </si>
  <si>
    <t>AH5F</t>
  </si>
  <si>
    <t>AH6C</t>
  </si>
  <si>
    <t>AH6F</t>
  </si>
  <si>
    <t>AM1C</t>
  </si>
  <si>
    <t>AM1F</t>
  </si>
  <si>
    <t>AM2C</t>
  </si>
  <si>
    <t>AM2F</t>
  </si>
  <si>
    <t>AM3C</t>
  </si>
  <si>
    <t>AM3F</t>
  </si>
  <si>
    <t>AM4C</t>
  </si>
  <si>
    <t>AM4F</t>
  </si>
  <si>
    <t>AM5C</t>
  </si>
  <si>
    <t>AM5F</t>
  </si>
  <si>
    <t>AM6C</t>
  </si>
  <si>
    <t>AM6F</t>
  </si>
  <si>
    <t>TH1C</t>
  </si>
  <si>
    <t>TH1F</t>
  </si>
  <si>
    <t>TH2C</t>
  </si>
  <si>
    <t>TH2F</t>
  </si>
  <si>
    <t>TH3C</t>
  </si>
  <si>
    <t>TH3F</t>
  </si>
  <si>
    <t>TH4C</t>
  </si>
  <si>
    <t>TH4F</t>
  </si>
  <si>
    <t>TH5C</t>
  </si>
  <si>
    <t>TH5F</t>
  </si>
  <si>
    <t>TH6C</t>
  </si>
  <si>
    <t>TH6F</t>
  </si>
  <si>
    <t>TM1C</t>
  </si>
  <si>
    <t>TM1F</t>
  </si>
  <si>
    <t>TM2C</t>
  </si>
  <si>
    <t>TM2F</t>
  </si>
  <si>
    <t>TM3C</t>
  </si>
  <si>
    <t>TM3F</t>
  </si>
  <si>
    <t>TM4C</t>
  </si>
  <si>
    <t>TM4F</t>
  </si>
  <si>
    <t>TM5C</t>
  </si>
  <si>
    <t>TM5F</t>
  </si>
  <si>
    <t>TM6C</t>
  </si>
  <si>
    <t>TM6F</t>
  </si>
  <si>
    <t>W/O STRING</t>
  </si>
  <si>
    <t>TEABAGS LOST</t>
  </si>
  <si>
    <t>TEABAG RIPPED</t>
  </si>
  <si>
    <t>TEABAG LOST</t>
  </si>
  <si>
    <t>bag ripped</t>
  </si>
  <si>
    <t>lost</t>
  </si>
  <si>
    <t>MIKIÐ AF LITLUM RÓTUM INNÍ POKANUM</t>
  </si>
  <si>
    <t>teabag ripped</t>
  </si>
  <si>
    <t>teabag lost</t>
  </si>
  <si>
    <t>location</t>
  </si>
  <si>
    <t>year</t>
  </si>
  <si>
    <t>initial.weight</t>
  </si>
  <si>
    <t>final.weight</t>
  </si>
  <si>
    <t>soil.moisture.1</t>
  </si>
  <si>
    <t>soil.moisture.2</t>
  </si>
  <si>
    <t>soil.moisture.m</t>
  </si>
  <si>
    <t>moss.thickness</t>
  </si>
  <si>
    <t>litter.thickness</t>
  </si>
  <si>
    <t>soil.depth</t>
  </si>
  <si>
    <t>burial.date</t>
  </si>
  <si>
    <t>recovery.date</t>
  </si>
  <si>
    <t>days.buried</t>
  </si>
  <si>
    <t>ph.1</t>
  </si>
  <si>
    <t>ph.2</t>
  </si>
  <si>
    <t>ph.m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</si>
</sst>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#,##0.0000"/>
    <numFmt numFmtId="166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3" borderId="0" xfId="0" applyFont="1" applyFill="1"/>
    <xf numFmtId="0" fontId="1" fillId="3" borderId="1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4" fillId="0" borderId="0" xfId="0" applyFont="1"/>
    <xf numFmtId="164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Fill="1"/>
    <xf numFmtId="164" fontId="0" fillId="0" borderId="0" xfId="0" applyNumberFormat="1" applyFill="1"/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3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2" xfId="0" applyFont="1" applyBorder="1"/>
    <xf numFmtId="0" fontId="1" fillId="0" borderId="3" xfId="0" applyFont="1" applyBorder="1"/>
    <xf numFmtId="164" fontId="1" fillId="0" borderId="0" xfId="0" applyNumberFormat="1" applyFont="1"/>
    <xf numFmtId="15" fontId="0" fillId="0" borderId="0" xfId="0" applyNumberFormat="1"/>
    <xf numFmtId="0" fontId="0" fillId="4" borderId="0" xfId="0" applyFill="1"/>
    <xf numFmtId="0" fontId="0" fillId="0" borderId="0" xfId="0" applyAlignment="1">
      <alignment horizontal="right"/>
    </xf>
    <xf numFmtId="165" fontId="0" fillId="0" borderId="0" xfId="0" applyNumberFormat="1"/>
    <xf numFmtId="164" fontId="0" fillId="4" borderId="0" xfId="0" applyNumberFormat="1" applyFill="1"/>
    <xf numFmtId="0" fontId="0" fillId="5" borderId="0" xfId="0" applyFill="1" applyAlignment="1">
      <alignment horizontal="right"/>
    </xf>
    <xf numFmtId="14" fontId="0" fillId="0" borderId="0" xfId="0" applyNumberFormat="1"/>
    <xf numFmtId="0" fontId="0" fillId="4" borderId="0" xfId="0" applyFill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/>
    <xf numFmtId="166" fontId="0" fillId="0" borderId="4" xfId="0" applyNumberFormat="1" applyBorder="1"/>
    <xf numFmtId="166" fontId="0" fillId="0" borderId="0" xfId="0" applyNumberFormat="1" applyFill="1"/>
    <xf numFmtId="2" fontId="0" fillId="2" borderId="0" xfId="0" applyNumberFormat="1" applyFill="1"/>
    <xf numFmtId="0" fontId="0" fillId="0" borderId="0" xfId="0" applyNumberFormat="1"/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workbookViewId="0">
      <selection activeCell="C14" sqref="C14"/>
    </sheetView>
  </sheetViews>
  <sheetFormatPr defaultRowHeight="14.4" x14ac:dyDescent="0.55000000000000004"/>
  <cols>
    <col min="3" max="3" width="13.3125" bestFit="1" customWidth="1"/>
  </cols>
  <sheetData>
    <row r="2" spans="2:6" x14ac:dyDescent="0.55000000000000004">
      <c r="C2" t="s">
        <v>1468</v>
      </c>
    </row>
    <row r="3" spans="2:6" x14ac:dyDescent="0.55000000000000004">
      <c r="B3" t="s">
        <v>1467</v>
      </c>
      <c r="C3" s="24">
        <v>42522</v>
      </c>
      <c r="D3" t="s">
        <v>1481</v>
      </c>
    </row>
    <row r="4" spans="2:6" x14ac:dyDescent="0.55000000000000004">
      <c r="C4" s="24">
        <v>42534</v>
      </c>
      <c r="D4" t="s">
        <v>1482</v>
      </c>
    </row>
    <row r="6" spans="2:6" x14ac:dyDescent="0.55000000000000004">
      <c r="B6" t="s">
        <v>1484</v>
      </c>
      <c r="C6" s="24">
        <v>42535</v>
      </c>
      <c r="D6" t="s">
        <v>1482</v>
      </c>
    </row>
    <row r="7" spans="2:6" s="13" customFormat="1" x14ac:dyDescent="0.55000000000000004">
      <c r="C7" s="24"/>
    </row>
    <row r="8" spans="2:6" x14ac:dyDescent="0.55000000000000004">
      <c r="C8" t="s">
        <v>1483</v>
      </c>
    </row>
    <row r="9" spans="2:6" x14ac:dyDescent="0.55000000000000004">
      <c r="B9" t="s">
        <v>1467</v>
      </c>
      <c r="C9" s="24">
        <v>42617</v>
      </c>
      <c r="D9" t="s">
        <v>1481</v>
      </c>
      <c r="F9" t="s">
        <v>1485</v>
      </c>
    </row>
    <row r="10" spans="2:6" x14ac:dyDescent="0.55000000000000004">
      <c r="C10" s="24">
        <v>42638</v>
      </c>
      <c r="D10" t="s">
        <v>1482</v>
      </c>
    </row>
    <row r="12" spans="2:6" x14ac:dyDescent="0.55000000000000004">
      <c r="B12" t="s">
        <v>1484</v>
      </c>
      <c r="C12" s="24">
        <v>42637</v>
      </c>
      <c r="D12" t="s">
        <v>1482</v>
      </c>
    </row>
    <row r="13" spans="2:6" x14ac:dyDescent="0.55000000000000004">
      <c r="C13" s="24">
        <v>42639</v>
      </c>
      <c r="D13" t="s">
        <v>1488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theme="9" tint="-0.499984740745262"/>
  </sheetPr>
  <dimension ref="B1:Q721"/>
  <sheetViews>
    <sheetView zoomScale="80" zoomScaleNormal="80" workbookViewId="0">
      <pane ySplit="1" topLeftCell="A186" activePane="bottomLeft" state="frozen"/>
      <selection pane="bottomLeft" activeCell="G732" sqref="G732"/>
    </sheetView>
  </sheetViews>
  <sheetFormatPr defaultRowHeight="14.4" x14ac:dyDescent="0.55000000000000004"/>
  <cols>
    <col min="2" max="2" width="13.1015625" style="1" bestFit="1" customWidth="1"/>
    <col min="3" max="5" width="9.1015625" style="1"/>
    <col min="6" max="6" width="13" style="1" bestFit="1" customWidth="1"/>
    <col min="7" max="7" width="14.62890625" style="1" bestFit="1" customWidth="1"/>
    <col min="8" max="8" width="12.1015625" style="1" bestFit="1" customWidth="1"/>
    <col min="9" max="9" width="10.62890625" style="1" bestFit="1" customWidth="1"/>
    <col min="10" max="10" width="10.41796875" customWidth="1"/>
    <col min="11" max="11" width="13.41796875" style="9" bestFit="1" customWidth="1"/>
    <col min="12" max="12" width="10" style="26" bestFit="1" customWidth="1"/>
    <col min="13" max="13" width="10.89453125" bestFit="1" customWidth="1"/>
    <col min="14" max="14" width="9.9453125" bestFit="1" customWidth="1"/>
    <col min="15" max="15" width="11.578125" bestFit="1" customWidth="1"/>
    <col min="16" max="16" width="9.734375" bestFit="1" customWidth="1"/>
  </cols>
  <sheetData>
    <row r="1" spans="2:17" x14ac:dyDescent="0.55000000000000004">
      <c r="B1" s="1" t="s">
        <v>1</v>
      </c>
      <c r="C1" s="1" t="s">
        <v>2</v>
      </c>
      <c r="D1" s="1" t="s">
        <v>3</v>
      </c>
      <c r="E1" s="1" t="s">
        <v>4</v>
      </c>
      <c r="F1" s="1" t="s">
        <v>14</v>
      </c>
      <c r="G1" s="1" t="s">
        <v>5</v>
      </c>
      <c r="H1" s="1" t="s">
        <v>6</v>
      </c>
      <c r="I1" s="1" t="s">
        <v>7</v>
      </c>
      <c r="J1" s="3" t="s">
        <v>0</v>
      </c>
      <c r="K1" s="9" t="s">
        <v>25</v>
      </c>
      <c r="L1" s="9" t="s">
        <v>1469</v>
      </c>
      <c r="M1" t="s">
        <v>1486</v>
      </c>
      <c r="N1" t="s">
        <v>1493</v>
      </c>
      <c r="O1" t="s">
        <v>1494</v>
      </c>
      <c r="P1" t="s">
        <v>1495</v>
      </c>
      <c r="Q1" t="s">
        <v>1496</v>
      </c>
    </row>
    <row r="2" spans="2:17" x14ac:dyDescent="0.55000000000000004">
      <c r="B2" s="1" t="s">
        <v>8</v>
      </c>
      <c r="C2" s="1" t="s">
        <v>9</v>
      </c>
      <c r="D2" s="1">
        <v>1</v>
      </c>
      <c r="E2" s="1" t="s">
        <v>19</v>
      </c>
      <c r="F2" s="1" t="s">
        <v>20</v>
      </c>
      <c r="G2" s="1" t="s">
        <v>11</v>
      </c>
      <c r="H2" s="1" t="s">
        <v>12</v>
      </c>
      <c r="I2" s="1">
        <v>3</v>
      </c>
      <c r="J2" s="2" t="str">
        <f t="shared" ref="J2:J95" si="0">CONCATENATE(F2,".",G2,H2,I2)</f>
        <v>AH1C.aG3</v>
      </c>
      <c r="K2" s="9">
        <v>1.9359999999999999</v>
      </c>
      <c r="L2">
        <v>1.0218</v>
      </c>
      <c r="M2">
        <v>36.200000000000003</v>
      </c>
      <c r="N2" s="33">
        <v>42535</v>
      </c>
      <c r="O2" s="33">
        <v>42637</v>
      </c>
      <c r="P2">
        <f t="shared" ref="P2:P8" si="1">O2-N2</f>
        <v>102</v>
      </c>
    </row>
    <row r="3" spans="2:17" x14ac:dyDescent="0.55000000000000004">
      <c r="B3" s="1" t="s">
        <v>8</v>
      </c>
      <c r="C3" s="1" t="s">
        <v>9</v>
      </c>
      <c r="D3" s="1">
        <v>1</v>
      </c>
      <c r="E3" s="1" t="s">
        <v>19</v>
      </c>
      <c r="F3" s="1" t="s">
        <v>20</v>
      </c>
      <c r="G3" s="1" t="s">
        <v>11</v>
      </c>
      <c r="H3" s="1" t="s">
        <v>12</v>
      </c>
      <c r="I3" s="1" t="s">
        <v>18</v>
      </c>
      <c r="J3" s="2" t="str">
        <f t="shared" si="0"/>
        <v>AH1C.aGF</v>
      </c>
      <c r="K3" s="9">
        <v>2.0185</v>
      </c>
      <c r="L3" s="26">
        <v>0.95740000000000003</v>
      </c>
      <c r="M3">
        <v>36.200000000000003</v>
      </c>
      <c r="N3" s="33">
        <v>42535</v>
      </c>
      <c r="O3" s="33">
        <v>42902</v>
      </c>
      <c r="P3">
        <f t="shared" si="1"/>
        <v>367</v>
      </c>
    </row>
    <row r="4" spans="2:17" x14ac:dyDescent="0.55000000000000004">
      <c r="B4" s="1" t="s">
        <v>8</v>
      </c>
      <c r="C4" s="1" t="s">
        <v>9</v>
      </c>
      <c r="D4" s="1">
        <v>1</v>
      </c>
      <c r="E4" s="1" t="s">
        <v>19</v>
      </c>
      <c r="F4" s="1" t="s">
        <v>20</v>
      </c>
      <c r="G4" s="1" t="s">
        <v>16</v>
      </c>
      <c r="H4" s="1" t="s">
        <v>12</v>
      </c>
      <c r="I4" s="1">
        <v>3</v>
      </c>
      <c r="J4" s="2" t="str">
        <f t="shared" si="0"/>
        <v>AH1C.bG3</v>
      </c>
      <c r="K4" s="9">
        <v>1.9481999999999999</v>
      </c>
      <c r="L4">
        <v>1.1445000000000001</v>
      </c>
      <c r="M4">
        <v>28.1</v>
      </c>
      <c r="N4" s="33">
        <v>42535</v>
      </c>
      <c r="O4" s="33">
        <v>42637</v>
      </c>
      <c r="P4" s="13">
        <f t="shared" si="1"/>
        <v>102</v>
      </c>
    </row>
    <row r="5" spans="2:17" x14ac:dyDescent="0.55000000000000004">
      <c r="B5" s="1" t="s">
        <v>8</v>
      </c>
      <c r="C5" s="1" t="s">
        <v>9</v>
      </c>
      <c r="D5" s="1">
        <v>1</v>
      </c>
      <c r="E5" s="1" t="s">
        <v>19</v>
      </c>
      <c r="F5" s="1" t="s">
        <v>20</v>
      </c>
      <c r="G5" s="1" t="s">
        <v>16</v>
      </c>
      <c r="H5" s="1" t="s">
        <v>12</v>
      </c>
      <c r="I5" s="1" t="s">
        <v>18</v>
      </c>
      <c r="J5" s="2" t="str">
        <f t="shared" si="0"/>
        <v>AH1C.bGF</v>
      </c>
      <c r="K5" s="9">
        <v>2.0834000000000001</v>
      </c>
      <c r="L5" s="26">
        <v>1.0378000000000001</v>
      </c>
      <c r="M5">
        <v>16.899999999999999</v>
      </c>
      <c r="N5" s="33">
        <v>42535</v>
      </c>
      <c r="O5" s="33">
        <v>42902</v>
      </c>
      <c r="P5" s="13">
        <f t="shared" si="1"/>
        <v>367</v>
      </c>
    </row>
    <row r="6" spans="2:17" x14ac:dyDescent="0.55000000000000004">
      <c r="B6" s="1" t="s">
        <v>8</v>
      </c>
      <c r="C6" s="1" t="s">
        <v>9</v>
      </c>
      <c r="D6" s="1">
        <v>1</v>
      </c>
      <c r="E6" s="1" t="s">
        <v>19</v>
      </c>
      <c r="F6" s="1" t="s">
        <v>20</v>
      </c>
      <c r="G6" s="1" t="s">
        <v>17</v>
      </c>
      <c r="H6" s="1" t="s">
        <v>12</v>
      </c>
      <c r="I6" s="1">
        <v>3</v>
      </c>
      <c r="J6" s="2" t="str">
        <f t="shared" si="0"/>
        <v>AH1C.cG3</v>
      </c>
      <c r="K6" s="9">
        <v>1.9923999999999999</v>
      </c>
      <c r="L6">
        <v>1.0199</v>
      </c>
      <c r="M6">
        <v>23.7</v>
      </c>
      <c r="N6" s="33">
        <v>42535</v>
      </c>
      <c r="O6" s="33">
        <v>42637</v>
      </c>
      <c r="P6" s="13">
        <f t="shared" si="1"/>
        <v>102</v>
      </c>
    </row>
    <row r="7" spans="2:17" x14ac:dyDescent="0.55000000000000004">
      <c r="B7" s="1" t="s">
        <v>8</v>
      </c>
      <c r="C7" s="1" t="s">
        <v>9</v>
      </c>
      <c r="D7" s="1">
        <v>1</v>
      </c>
      <c r="E7" s="1" t="s">
        <v>19</v>
      </c>
      <c r="F7" s="1" t="s">
        <v>20</v>
      </c>
      <c r="G7" s="1" t="s">
        <v>17</v>
      </c>
      <c r="H7" s="1" t="s">
        <v>12</v>
      </c>
      <c r="I7" s="1" t="s">
        <v>18</v>
      </c>
      <c r="J7" s="2" t="str">
        <f t="shared" si="0"/>
        <v>AH1C.cGF</v>
      </c>
      <c r="K7" s="9">
        <v>1.9959</v>
      </c>
      <c r="L7" s="26">
        <v>1.0395000000000001</v>
      </c>
      <c r="M7">
        <v>26</v>
      </c>
      <c r="N7" s="33">
        <v>42535</v>
      </c>
      <c r="O7" s="33">
        <v>42902</v>
      </c>
      <c r="P7" s="13">
        <f t="shared" si="1"/>
        <v>367</v>
      </c>
    </row>
    <row r="8" spans="2:17" x14ac:dyDescent="0.55000000000000004">
      <c r="B8" s="1" t="s">
        <v>8</v>
      </c>
      <c r="C8" s="1" t="s">
        <v>9</v>
      </c>
      <c r="D8" s="1">
        <v>1</v>
      </c>
      <c r="E8" s="1" t="s">
        <v>10</v>
      </c>
      <c r="F8" s="1" t="s">
        <v>15</v>
      </c>
      <c r="G8" s="1" t="s">
        <v>11</v>
      </c>
      <c r="H8" s="1" t="s">
        <v>12</v>
      </c>
      <c r="I8" s="1">
        <v>3</v>
      </c>
      <c r="J8" s="2" t="str">
        <f t="shared" si="0"/>
        <v>AH1F.aG3</v>
      </c>
      <c r="K8" s="9">
        <v>1.9755</v>
      </c>
      <c r="L8">
        <v>0.97599999999999998</v>
      </c>
      <c r="M8">
        <v>29.6</v>
      </c>
      <c r="N8" s="33">
        <v>42535</v>
      </c>
      <c r="O8" s="33">
        <v>42637</v>
      </c>
      <c r="P8" s="13">
        <f t="shared" si="1"/>
        <v>102</v>
      </c>
    </row>
    <row r="9" spans="2:17" s="13" customFormat="1" x14ac:dyDescent="0.55000000000000004">
      <c r="B9" s="14" t="s">
        <v>8</v>
      </c>
      <c r="C9" s="14" t="s">
        <v>9</v>
      </c>
      <c r="D9" s="14">
        <v>1</v>
      </c>
      <c r="E9" s="14" t="s">
        <v>19</v>
      </c>
      <c r="F9" s="14" t="s">
        <v>20</v>
      </c>
      <c r="G9" s="14" t="s">
        <v>11</v>
      </c>
      <c r="H9" s="14" t="s">
        <v>13</v>
      </c>
      <c r="I9" s="14" t="s">
        <v>18</v>
      </c>
      <c r="J9" s="15" t="s">
        <v>507</v>
      </c>
      <c r="K9" s="9">
        <v>2.1905999999999999</v>
      </c>
      <c r="L9" s="26">
        <v>1.4998</v>
      </c>
      <c r="M9" s="13">
        <v>36.200000000000003</v>
      </c>
      <c r="N9" s="33">
        <v>42535</v>
      </c>
      <c r="O9" s="33">
        <v>42902</v>
      </c>
      <c r="P9" s="13">
        <v>367</v>
      </c>
    </row>
    <row r="10" spans="2:17" s="13" customFormat="1" x14ac:dyDescent="0.55000000000000004">
      <c r="B10" s="14" t="s">
        <v>8</v>
      </c>
      <c r="C10" s="14" t="s">
        <v>9</v>
      </c>
      <c r="D10" s="14">
        <v>1</v>
      </c>
      <c r="E10" s="14" t="s">
        <v>19</v>
      </c>
      <c r="F10" s="14" t="s">
        <v>20</v>
      </c>
      <c r="G10" s="14" t="s">
        <v>16</v>
      </c>
      <c r="H10" s="14" t="s">
        <v>13</v>
      </c>
      <c r="I10" s="14" t="s">
        <v>18</v>
      </c>
      <c r="J10" s="15" t="s">
        <v>509</v>
      </c>
      <c r="K10" s="9">
        <v>2.2269999999999999</v>
      </c>
      <c r="L10" s="26">
        <v>1.6343000000000001</v>
      </c>
      <c r="M10" s="13">
        <v>16.899999999999999</v>
      </c>
      <c r="N10" s="33">
        <v>42535</v>
      </c>
      <c r="O10" s="33">
        <v>42902</v>
      </c>
      <c r="P10" s="13">
        <v>367</v>
      </c>
    </row>
    <row r="11" spans="2:17" s="13" customFormat="1" x14ac:dyDescent="0.55000000000000004">
      <c r="B11" s="14" t="s">
        <v>8</v>
      </c>
      <c r="C11" s="14" t="s">
        <v>9</v>
      </c>
      <c r="D11" s="14">
        <v>1</v>
      </c>
      <c r="E11" s="14" t="s">
        <v>19</v>
      </c>
      <c r="F11" s="14" t="s">
        <v>20</v>
      </c>
      <c r="G11" s="14" t="s">
        <v>17</v>
      </c>
      <c r="H11" s="14" t="s">
        <v>13</v>
      </c>
      <c r="I11" s="14" t="s">
        <v>18</v>
      </c>
      <c r="J11" s="15" t="s">
        <v>511</v>
      </c>
      <c r="K11" s="9">
        <v>2.2593000000000001</v>
      </c>
      <c r="L11" s="26">
        <v>1.7041999999999999</v>
      </c>
      <c r="M11" s="13">
        <v>26</v>
      </c>
      <c r="N11" s="33">
        <v>42535</v>
      </c>
      <c r="O11" s="33">
        <v>42902</v>
      </c>
      <c r="P11" s="13">
        <v>367</v>
      </c>
    </row>
    <row r="12" spans="2:17" x14ac:dyDescent="0.55000000000000004">
      <c r="B12" s="1" t="s">
        <v>8</v>
      </c>
      <c r="C12" s="1" t="s">
        <v>9</v>
      </c>
      <c r="D12" s="1">
        <v>1</v>
      </c>
      <c r="E12" s="1" t="s">
        <v>10</v>
      </c>
      <c r="F12" s="1" t="s">
        <v>15</v>
      </c>
      <c r="G12" s="1" t="s">
        <v>11</v>
      </c>
      <c r="H12" s="1" t="s">
        <v>12</v>
      </c>
      <c r="I12" s="1" t="s">
        <v>18</v>
      </c>
      <c r="J12" s="2" t="str">
        <f t="shared" si="0"/>
        <v>AH1F.aGF</v>
      </c>
      <c r="K12" s="9">
        <v>2.0752999999999999</v>
      </c>
      <c r="L12" s="26">
        <v>0.91279999999999994</v>
      </c>
      <c r="M12">
        <v>29.6</v>
      </c>
      <c r="N12" s="33">
        <v>42535</v>
      </c>
      <c r="O12" s="33">
        <v>42902</v>
      </c>
      <c r="P12" s="13">
        <f t="shared" ref="P12:P17" si="2">O12-N12</f>
        <v>367</v>
      </c>
    </row>
    <row r="13" spans="2:17" x14ac:dyDescent="0.55000000000000004">
      <c r="B13" s="1" t="s">
        <v>8</v>
      </c>
      <c r="C13" s="1" t="s">
        <v>9</v>
      </c>
      <c r="D13" s="1">
        <v>1</v>
      </c>
      <c r="E13" s="1" t="s">
        <v>10</v>
      </c>
      <c r="F13" s="1" t="s">
        <v>15</v>
      </c>
      <c r="G13" s="1" t="s">
        <v>16</v>
      </c>
      <c r="H13" s="1" t="s">
        <v>12</v>
      </c>
      <c r="I13" s="1">
        <v>3</v>
      </c>
      <c r="J13" s="2" t="str">
        <f t="shared" si="0"/>
        <v>AH1F.bG3</v>
      </c>
      <c r="K13" s="9">
        <v>2.1084999999999998</v>
      </c>
      <c r="L13">
        <v>1.0790999999999999</v>
      </c>
      <c r="M13">
        <v>31.5</v>
      </c>
      <c r="N13" s="33">
        <v>42535</v>
      </c>
      <c r="O13" s="33">
        <v>42637</v>
      </c>
      <c r="P13" s="13">
        <f t="shared" si="2"/>
        <v>102</v>
      </c>
    </row>
    <row r="14" spans="2:17" x14ac:dyDescent="0.55000000000000004">
      <c r="B14" s="1" t="s">
        <v>8</v>
      </c>
      <c r="C14" s="1" t="s">
        <v>9</v>
      </c>
      <c r="D14" s="1">
        <v>1</v>
      </c>
      <c r="E14" s="1" t="s">
        <v>10</v>
      </c>
      <c r="F14" s="1" t="s">
        <v>15</v>
      </c>
      <c r="G14" s="1" t="s">
        <v>16</v>
      </c>
      <c r="H14" s="1" t="s">
        <v>12</v>
      </c>
      <c r="I14" s="1" t="s">
        <v>18</v>
      </c>
      <c r="J14" s="2" t="str">
        <f t="shared" si="0"/>
        <v>AH1F.bGF</v>
      </c>
      <c r="K14" s="9">
        <v>2.0373999999999999</v>
      </c>
      <c r="L14" s="26">
        <v>0.98019999999999996</v>
      </c>
      <c r="M14">
        <v>32.1</v>
      </c>
      <c r="N14" s="33">
        <v>42535</v>
      </c>
      <c r="O14" s="33">
        <v>42902</v>
      </c>
      <c r="P14" s="13">
        <f t="shared" si="2"/>
        <v>367</v>
      </c>
    </row>
    <row r="15" spans="2:17" x14ac:dyDescent="0.55000000000000004">
      <c r="B15" s="1" t="s">
        <v>8</v>
      </c>
      <c r="C15" s="1" t="s">
        <v>9</v>
      </c>
      <c r="D15" s="1">
        <v>1</v>
      </c>
      <c r="E15" s="1" t="s">
        <v>10</v>
      </c>
      <c r="F15" s="1" t="s">
        <v>15</v>
      </c>
      <c r="G15" s="1" t="s">
        <v>17</v>
      </c>
      <c r="H15" s="1" t="s">
        <v>12</v>
      </c>
      <c r="I15" s="1">
        <v>3</v>
      </c>
      <c r="J15" s="2" t="str">
        <f t="shared" si="0"/>
        <v>AH1F.cG3</v>
      </c>
      <c r="K15" s="9">
        <v>1.9112</v>
      </c>
      <c r="L15">
        <v>1.0155000000000001</v>
      </c>
      <c r="M15">
        <v>34.299999999999997</v>
      </c>
      <c r="N15" s="33">
        <v>42535</v>
      </c>
      <c r="O15" s="33">
        <v>42637</v>
      </c>
      <c r="P15" s="13">
        <f t="shared" si="2"/>
        <v>102</v>
      </c>
    </row>
    <row r="16" spans="2:17" x14ac:dyDescent="0.55000000000000004">
      <c r="B16" s="1" t="s">
        <v>8</v>
      </c>
      <c r="C16" s="1" t="s">
        <v>9</v>
      </c>
      <c r="D16" s="1">
        <v>1</v>
      </c>
      <c r="E16" s="1" t="s">
        <v>10</v>
      </c>
      <c r="F16" s="1" t="s">
        <v>15</v>
      </c>
      <c r="G16" s="1" t="s">
        <v>17</v>
      </c>
      <c r="H16" s="1" t="s">
        <v>12</v>
      </c>
      <c r="I16" s="1" t="s">
        <v>18</v>
      </c>
      <c r="J16" s="2" t="str">
        <f t="shared" si="0"/>
        <v>AH1F.cGF</v>
      </c>
      <c r="K16" s="9">
        <v>2.0695000000000001</v>
      </c>
      <c r="L16" s="26">
        <v>1.0239</v>
      </c>
      <c r="M16">
        <v>31.7</v>
      </c>
      <c r="N16" s="33">
        <v>42535</v>
      </c>
      <c r="O16" s="33">
        <v>42902</v>
      </c>
      <c r="P16" s="13">
        <f t="shared" si="2"/>
        <v>367</v>
      </c>
    </row>
    <row r="17" spans="2:16" x14ac:dyDescent="0.55000000000000004">
      <c r="B17" s="1" t="s">
        <v>8</v>
      </c>
      <c r="C17" s="1" t="s">
        <v>9</v>
      </c>
      <c r="D17" s="1">
        <v>2</v>
      </c>
      <c r="E17" s="1" t="s">
        <v>19</v>
      </c>
      <c r="F17" s="1" t="s">
        <v>22</v>
      </c>
      <c r="G17" s="1" t="s">
        <v>11</v>
      </c>
      <c r="H17" s="1" t="s">
        <v>12</v>
      </c>
      <c r="I17" s="1">
        <v>3</v>
      </c>
      <c r="J17" s="2" t="str">
        <f t="shared" si="0"/>
        <v>AH2C.aG3</v>
      </c>
      <c r="K17" s="9">
        <v>2.0851000000000002</v>
      </c>
      <c r="L17">
        <v>1.0732999999999999</v>
      </c>
      <c r="M17">
        <v>27.1</v>
      </c>
      <c r="N17" s="33">
        <v>42535</v>
      </c>
      <c r="O17" s="33">
        <v>42637</v>
      </c>
      <c r="P17" s="13">
        <f t="shared" si="2"/>
        <v>102</v>
      </c>
    </row>
    <row r="18" spans="2:16" s="13" customFormat="1" x14ac:dyDescent="0.55000000000000004">
      <c r="B18" s="14" t="s">
        <v>8</v>
      </c>
      <c r="C18" s="14" t="s">
        <v>9</v>
      </c>
      <c r="D18" s="14">
        <v>1</v>
      </c>
      <c r="E18" s="14" t="s">
        <v>10</v>
      </c>
      <c r="F18" s="14" t="s">
        <v>15</v>
      </c>
      <c r="G18" s="14" t="s">
        <v>11</v>
      </c>
      <c r="H18" s="14" t="s">
        <v>13</v>
      </c>
      <c r="I18" s="14" t="s">
        <v>18</v>
      </c>
      <c r="J18" s="15" t="s">
        <v>517</v>
      </c>
      <c r="K18" s="9">
        <v>2.2505000000000002</v>
      </c>
      <c r="L18" s="26">
        <v>1.6418999999999999</v>
      </c>
      <c r="M18" s="13">
        <v>29.6</v>
      </c>
      <c r="N18" s="33">
        <v>42535</v>
      </c>
      <c r="O18" s="33">
        <v>42902</v>
      </c>
      <c r="P18" s="13">
        <v>367</v>
      </c>
    </row>
    <row r="19" spans="2:16" s="13" customFormat="1" x14ac:dyDescent="0.55000000000000004">
      <c r="B19" s="14" t="s">
        <v>8</v>
      </c>
      <c r="C19" s="14" t="s">
        <v>9</v>
      </c>
      <c r="D19" s="14">
        <v>1</v>
      </c>
      <c r="E19" s="14" t="s">
        <v>10</v>
      </c>
      <c r="F19" s="14" t="s">
        <v>15</v>
      </c>
      <c r="G19" s="14" t="s">
        <v>16</v>
      </c>
      <c r="H19" s="14" t="s">
        <v>13</v>
      </c>
      <c r="I19" s="14" t="s">
        <v>18</v>
      </c>
      <c r="J19" s="15" t="s">
        <v>519</v>
      </c>
      <c r="K19" s="9">
        <v>2.2265999999999999</v>
      </c>
      <c r="L19" s="26">
        <v>1.6572</v>
      </c>
      <c r="M19" s="13">
        <v>32.1</v>
      </c>
      <c r="N19" s="33">
        <v>42535</v>
      </c>
      <c r="O19" s="33">
        <v>42902</v>
      </c>
      <c r="P19" s="13">
        <v>367</v>
      </c>
    </row>
    <row r="20" spans="2:16" s="13" customFormat="1" x14ac:dyDescent="0.55000000000000004">
      <c r="B20" s="14" t="s">
        <v>8</v>
      </c>
      <c r="C20" s="14" t="s">
        <v>9</v>
      </c>
      <c r="D20" s="14">
        <v>1</v>
      </c>
      <c r="E20" s="14" t="s">
        <v>10</v>
      </c>
      <c r="F20" s="14" t="s">
        <v>15</v>
      </c>
      <c r="G20" s="14" t="s">
        <v>17</v>
      </c>
      <c r="H20" s="14" t="s">
        <v>13</v>
      </c>
      <c r="I20" s="14" t="s">
        <v>18</v>
      </c>
      <c r="J20" s="15" t="s">
        <v>521</v>
      </c>
      <c r="K20" s="9">
        <v>2.1922999999999999</v>
      </c>
      <c r="L20" s="26">
        <v>1.5561</v>
      </c>
      <c r="M20" s="13">
        <v>31.7</v>
      </c>
      <c r="N20" s="33">
        <v>42535</v>
      </c>
      <c r="O20" s="33">
        <v>42902</v>
      </c>
      <c r="P20" s="13">
        <v>367</v>
      </c>
    </row>
    <row r="21" spans="2:16" x14ac:dyDescent="0.55000000000000004">
      <c r="B21" s="1" t="s">
        <v>8</v>
      </c>
      <c r="C21" s="1" t="s">
        <v>9</v>
      </c>
      <c r="D21" s="1">
        <v>2</v>
      </c>
      <c r="E21" s="1" t="s">
        <v>19</v>
      </c>
      <c r="F21" s="1" t="s">
        <v>22</v>
      </c>
      <c r="G21" s="1" t="s">
        <v>11</v>
      </c>
      <c r="H21" s="1" t="s">
        <v>12</v>
      </c>
      <c r="I21" s="1" t="s">
        <v>18</v>
      </c>
      <c r="J21" s="2" t="str">
        <f t="shared" si="0"/>
        <v>AH2C.aGF</v>
      </c>
      <c r="K21" s="9">
        <v>2.1255000000000002</v>
      </c>
      <c r="L21" s="26">
        <v>0.8639</v>
      </c>
      <c r="M21">
        <v>29.5</v>
      </c>
      <c r="N21" s="33">
        <v>42535</v>
      </c>
      <c r="O21" s="33">
        <v>42902</v>
      </c>
      <c r="P21" s="13">
        <f t="shared" ref="P21:P26" si="3">O21-N21</f>
        <v>367</v>
      </c>
    </row>
    <row r="22" spans="2:16" x14ac:dyDescent="0.55000000000000004">
      <c r="B22" s="1" t="s">
        <v>8</v>
      </c>
      <c r="C22" s="1" t="s">
        <v>9</v>
      </c>
      <c r="D22" s="1">
        <v>2</v>
      </c>
      <c r="E22" s="1" t="s">
        <v>19</v>
      </c>
      <c r="F22" s="1" t="s">
        <v>22</v>
      </c>
      <c r="G22" s="1" t="s">
        <v>16</v>
      </c>
      <c r="H22" s="1" t="s">
        <v>12</v>
      </c>
      <c r="I22" s="1">
        <v>3</v>
      </c>
      <c r="J22" s="2" t="str">
        <f t="shared" si="0"/>
        <v>AH2C.bG3</v>
      </c>
      <c r="K22" s="9">
        <v>1.8745000000000001</v>
      </c>
      <c r="L22">
        <v>0.93010000000000004</v>
      </c>
      <c r="M22">
        <v>37</v>
      </c>
      <c r="N22" s="33">
        <v>42535</v>
      </c>
      <c r="O22" s="33">
        <v>42637</v>
      </c>
      <c r="P22" s="13">
        <f t="shared" si="3"/>
        <v>102</v>
      </c>
    </row>
    <row r="23" spans="2:16" x14ac:dyDescent="0.55000000000000004">
      <c r="B23" s="1" t="s">
        <v>8</v>
      </c>
      <c r="C23" s="1" t="s">
        <v>9</v>
      </c>
      <c r="D23" s="1">
        <v>2</v>
      </c>
      <c r="E23" s="1" t="s">
        <v>19</v>
      </c>
      <c r="F23" s="1" t="s">
        <v>22</v>
      </c>
      <c r="G23" s="1" t="s">
        <v>16</v>
      </c>
      <c r="H23" s="1" t="s">
        <v>12</v>
      </c>
      <c r="I23" s="1" t="s">
        <v>18</v>
      </c>
      <c r="J23" s="2" t="str">
        <f t="shared" si="0"/>
        <v>AH2C.bGF</v>
      </c>
      <c r="K23" s="9">
        <v>1.9659</v>
      </c>
      <c r="L23" s="26">
        <v>0.95960000000000001</v>
      </c>
      <c r="M23">
        <v>35.5</v>
      </c>
      <c r="N23" s="33">
        <v>42535</v>
      </c>
      <c r="O23" s="33">
        <v>42902</v>
      </c>
      <c r="P23" s="13">
        <f t="shared" si="3"/>
        <v>367</v>
      </c>
    </row>
    <row r="24" spans="2:16" x14ac:dyDescent="0.55000000000000004">
      <c r="B24" s="1" t="s">
        <v>8</v>
      </c>
      <c r="C24" s="1" t="s">
        <v>9</v>
      </c>
      <c r="D24" s="1">
        <v>2</v>
      </c>
      <c r="E24" s="1" t="s">
        <v>19</v>
      </c>
      <c r="F24" s="1" t="s">
        <v>22</v>
      </c>
      <c r="G24" s="1" t="s">
        <v>17</v>
      </c>
      <c r="H24" s="1" t="s">
        <v>12</v>
      </c>
      <c r="I24" s="1">
        <v>3</v>
      </c>
      <c r="J24" s="2" t="str">
        <f t="shared" si="0"/>
        <v>AH2C.cG3</v>
      </c>
      <c r="K24" s="9">
        <v>1.9831000000000001</v>
      </c>
      <c r="L24">
        <v>1.0373000000000001</v>
      </c>
      <c r="M24">
        <v>37.700000000000003</v>
      </c>
      <c r="N24" s="33">
        <v>42535</v>
      </c>
      <c r="O24" s="33">
        <v>42637</v>
      </c>
      <c r="P24" s="13">
        <f t="shared" si="3"/>
        <v>102</v>
      </c>
    </row>
    <row r="25" spans="2:16" x14ac:dyDescent="0.55000000000000004">
      <c r="B25" s="1" t="s">
        <v>8</v>
      </c>
      <c r="C25" s="1" t="s">
        <v>9</v>
      </c>
      <c r="D25" s="1">
        <v>2</v>
      </c>
      <c r="E25" s="1" t="s">
        <v>19</v>
      </c>
      <c r="F25" s="1" t="s">
        <v>22</v>
      </c>
      <c r="G25" s="1" t="s">
        <v>17</v>
      </c>
      <c r="H25" s="1" t="s">
        <v>12</v>
      </c>
      <c r="I25" s="1" t="s">
        <v>18</v>
      </c>
      <c r="J25" s="2" t="str">
        <f t="shared" si="0"/>
        <v>AH2C.cGF</v>
      </c>
      <c r="K25" s="9">
        <v>1.9766999999999999</v>
      </c>
      <c r="L25" s="26">
        <v>0.90459999999999996</v>
      </c>
      <c r="M25">
        <v>33.700000000000003</v>
      </c>
      <c r="N25" s="33">
        <v>42535</v>
      </c>
      <c r="O25" s="33">
        <v>42902</v>
      </c>
      <c r="P25" s="13">
        <f t="shared" si="3"/>
        <v>367</v>
      </c>
    </row>
    <row r="26" spans="2:16" x14ac:dyDescent="0.55000000000000004">
      <c r="B26" s="1" t="s">
        <v>8</v>
      </c>
      <c r="C26" s="1" t="s">
        <v>9</v>
      </c>
      <c r="D26" s="1">
        <v>2</v>
      </c>
      <c r="E26" s="1" t="s">
        <v>10</v>
      </c>
      <c r="F26" s="1" t="s">
        <v>21</v>
      </c>
      <c r="G26" s="1" t="s">
        <v>11</v>
      </c>
      <c r="H26" s="1" t="s">
        <v>12</v>
      </c>
      <c r="I26" s="1">
        <v>3</v>
      </c>
      <c r="J26" s="2" t="str">
        <f t="shared" si="0"/>
        <v>AH2F.aG3</v>
      </c>
      <c r="K26" s="9">
        <v>2.0948000000000002</v>
      </c>
      <c r="L26">
        <v>1.1101000000000001</v>
      </c>
      <c r="M26">
        <v>30.6</v>
      </c>
      <c r="N26" s="33">
        <v>42535</v>
      </c>
      <c r="O26" s="33">
        <v>42637</v>
      </c>
      <c r="P26" s="13">
        <f t="shared" si="3"/>
        <v>102</v>
      </c>
    </row>
    <row r="27" spans="2:16" s="13" customFormat="1" x14ac:dyDescent="0.55000000000000004">
      <c r="B27" s="14" t="s">
        <v>8</v>
      </c>
      <c r="C27" s="14" t="s">
        <v>9</v>
      </c>
      <c r="D27" s="14">
        <v>2</v>
      </c>
      <c r="E27" s="14" t="s">
        <v>19</v>
      </c>
      <c r="F27" s="14" t="s">
        <v>22</v>
      </c>
      <c r="G27" s="14" t="s">
        <v>11</v>
      </c>
      <c r="H27" s="14" t="s">
        <v>13</v>
      </c>
      <c r="I27" s="14" t="s">
        <v>18</v>
      </c>
      <c r="J27" s="15" t="s">
        <v>527</v>
      </c>
      <c r="K27" s="9">
        <v>2.1772999999999998</v>
      </c>
      <c r="L27" s="26">
        <v>1.5375000000000001</v>
      </c>
      <c r="M27" s="13">
        <v>29.5</v>
      </c>
      <c r="N27" s="33">
        <v>42535</v>
      </c>
      <c r="O27" s="33">
        <v>42902</v>
      </c>
      <c r="P27" s="13">
        <v>367</v>
      </c>
    </row>
    <row r="28" spans="2:16" s="13" customFormat="1" x14ac:dyDescent="0.55000000000000004">
      <c r="B28" s="14" t="s">
        <v>8</v>
      </c>
      <c r="C28" s="14" t="s">
        <v>9</v>
      </c>
      <c r="D28" s="14">
        <v>2</v>
      </c>
      <c r="E28" s="14" t="s">
        <v>19</v>
      </c>
      <c r="F28" s="14" t="s">
        <v>22</v>
      </c>
      <c r="G28" s="14" t="s">
        <v>16</v>
      </c>
      <c r="H28" s="14" t="s">
        <v>13</v>
      </c>
      <c r="I28" s="14" t="s">
        <v>18</v>
      </c>
      <c r="J28" s="15" t="s">
        <v>529</v>
      </c>
      <c r="K28" s="9">
        <v>2.2159</v>
      </c>
      <c r="L28" s="26">
        <v>1.5749</v>
      </c>
      <c r="M28" s="13">
        <v>35.5</v>
      </c>
      <c r="N28" s="33">
        <v>42535</v>
      </c>
      <c r="O28" s="33">
        <v>42902</v>
      </c>
      <c r="P28" s="13">
        <v>367</v>
      </c>
    </row>
    <row r="29" spans="2:16" s="13" customFormat="1" x14ac:dyDescent="0.55000000000000004">
      <c r="B29" s="14" t="s">
        <v>8</v>
      </c>
      <c r="C29" s="14" t="s">
        <v>9</v>
      </c>
      <c r="D29" s="14">
        <v>2</v>
      </c>
      <c r="E29" s="14" t="s">
        <v>19</v>
      </c>
      <c r="F29" s="14" t="s">
        <v>22</v>
      </c>
      <c r="G29" s="14" t="s">
        <v>17</v>
      </c>
      <c r="H29" s="14" t="s">
        <v>13</v>
      </c>
      <c r="I29" s="14" t="s">
        <v>18</v>
      </c>
      <c r="J29" s="15" t="s">
        <v>531</v>
      </c>
      <c r="K29" s="9">
        <v>2.2633000000000001</v>
      </c>
      <c r="L29" s="26">
        <v>1.6982999999999999</v>
      </c>
      <c r="M29" s="13">
        <v>33.700000000000003</v>
      </c>
      <c r="N29" s="33">
        <v>42535</v>
      </c>
      <c r="O29" s="33">
        <v>42902</v>
      </c>
      <c r="P29" s="13">
        <v>367</v>
      </c>
    </row>
    <row r="30" spans="2:16" x14ac:dyDescent="0.55000000000000004">
      <c r="B30" s="1" t="s">
        <v>8</v>
      </c>
      <c r="C30" s="1" t="s">
        <v>9</v>
      </c>
      <c r="D30" s="1">
        <v>2</v>
      </c>
      <c r="E30" s="1" t="s">
        <v>10</v>
      </c>
      <c r="F30" s="1" t="s">
        <v>21</v>
      </c>
      <c r="G30" s="1" t="s">
        <v>11</v>
      </c>
      <c r="H30" s="1" t="s">
        <v>12</v>
      </c>
      <c r="I30" s="1" t="s">
        <v>18</v>
      </c>
      <c r="J30" s="2" t="str">
        <f t="shared" si="0"/>
        <v>AH2F.aGF</v>
      </c>
      <c r="K30" s="9">
        <v>2.1135999999999999</v>
      </c>
      <c r="L30" s="26">
        <v>1.0289999999999999</v>
      </c>
      <c r="M30">
        <v>22.7</v>
      </c>
      <c r="N30" s="33">
        <v>42535</v>
      </c>
      <c r="O30" s="33">
        <v>42902</v>
      </c>
      <c r="P30" s="13">
        <f t="shared" ref="P30:P35" si="4">O30-N30</f>
        <v>367</v>
      </c>
    </row>
    <row r="31" spans="2:16" x14ac:dyDescent="0.55000000000000004">
      <c r="B31" s="1" t="s">
        <v>8</v>
      </c>
      <c r="C31" s="1" t="s">
        <v>9</v>
      </c>
      <c r="D31" s="1">
        <v>2</v>
      </c>
      <c r="E31" s="1" t="s">
        <v>10</v>
      </c>
      <c r="F31" s="1" t="s">
        <v>21</v>
      </c>
      <c r="G31" s="1" t="s">
        <v>16</v>
      </c>
      <c r="H31" s="1" t="s">
        <v>12</v>
      </c>
      <c r="I31" s="1">
        <v>3</v>
      </c>
      <c r="J31" s="2" t="str">
        <f t="shared" si="0"/>
        <v>AH2F.bG3</v>
      </c>
      <c r="K31" s="9">
        <v>2.1345000000000001</v>
      </c>
      <c r="L31">
        <v>1.0452999999999999</v>
      </c>
      <c r="M31">
        <v>30.8</v>
      </c>
      <c r="N31" s="33">
        <v>42535</v>
      </c>
      <c r="O31" s="33">
        <v>42637</v>
      </c>
      <c r="P31" s="13">
        <f t="shared" si="4"/>
        <v>102</v>
      </c>
    </row>
    <row r="32" spans="2:16" x14ac:dyDescent="0.55000000000000004">
      <c r="B32" s="1" t="s">
        <v>8</v>
      </c>
      <c r="C32" s="1" t="s">
        <v>9</v>
      </c>
      <c r="D32" s="1">
        <v>2</v>
      </c>
      <c r="E32" s="1" t="s">
        <v>10</v>
      </c>
      <c r="F32" s="1" t="s">
        <v>21</v>
      </c>
      <c r="G32" s="1" t="s">
        <v>16</v>
      </c>
      <c r="H32" s="1" t="s">
        <v>12</v>
      </c>
      <c r="I32" s="1" t="s">
        <v>18</v>
      </c>
      <c r="J32" s="2" t="str">
        <f t="shared" si="0"/>
        <v>AH2F.bGF</v>
      </c>
      <c r="K32" s="9">
        <v>2.0716999999999999</v>
      </c>
      <c r="L32" s="26">
        <v>1.0127999999999999</v>
      </c>
      <c r="M32">
        <v>34.799999999999997</v>
      </c>
      <c r="N32" s="33">
        <v>42535</v>
      </c>
      <c r="O32" s="33">
        <v>42902</v>
      </c>
      <c r="P32" s="13">
        <f t="shared" si="4"/>
        <v>367</v>
      </c>
    </row>
    <row r="33" spans="2:17" x14ac:dyDescent="0.55000000000000004">
      <c r="B33" s="1" t="s">
        <v>8</v>
      </c>
      <c r="C33" s="1" t="s">
        <v>9</v>
      </c>
      <c r="D33" s="1">
        <v>2</v>
      </c>
      <c r="E33" s="1" t="s">
        <v>10</v>
      </c>
      <c r="F33" s="1" t="s">
        <v>21</v>
      </c>
      <c r="G33" s="1" t="s">
        <v>17</v>
      </c>
      <c r="H33" s="1" t="s">
        <v>12</v>
      </c>
      <c r="I33" s="1">
        <v>3</v>
      </c>
      <c r="J33" s="2" t="str">
        <f t="shared" si="0"/>
        <v>AH2F.cG3</v>
      </c>
      <c r="K33" s="9">
        <v>1.9066000000000001</v>
      </c>
      <c r="L33">
        <v>1.0720000000000001</v>
      </c>
      <c r="M33">
        <v>26.2</v>
      </c>
      <c r="N33" s="33">
        <v>42535</v>
      </c>
      <c r="O33" s="33">
        <v>42637</v>
      </c>
      <c r="P33" s="13">
        <f t="shared" si="4"/>
        <v>102</v>
      </c>
    </row>
    <row r="34" spans="2:17" x14ac:dyDescent="0.55000000000000004">
      <c r="B34" s="1" t="s">
        <v>8</v>
      </c>
      <c r="C34" s="1" t="s">
        <v>9</v>
      </c>
      <c r="D34" s="1">
        <v>2</v>
      </c>
      <c r="E34" s="1" t="s">
        <v>10</v>
      </c>
      <c r="F34" s="1" t="s">
        <v>21</v>
      </c>
      <c r="G34" s="1" t="s">
        <v>17</v>
      </c>
      <c r="H34" s="1" t="s">
        <v>12</v>
      </c>
      <c r="I34" s="1" t="s">
        <v>18</v>
      </c>
      <c r="J34" s="2" t="str">
        <f t="shared" si="0"/>
        <v>AH2F.cGF</v>
      </c>
      <c r="K34" s="9">
        <v>2.0554999999999999</v>
      </c>
      <c r="L34" s="26">
        <v>0.9516</v>
      </c>
      <c r="M34">
        <v>29.6</v>
      </c>
      <c r="N34" s="33">
        <v>42535</v>
      </c>
      <c r="O34" s="33">
        <v>42902</v>
      </c>
      <c r="P34" s="13">
        <f t="shared" si="4"/>
        <v>367</v>
      </c>
    </row>
    <row r="35" spans="2:17" x14ac:dyDescent="0.55000000000000004">
      <c r="B35" s="1" t="s">
        <v>8</v>
      </c>
      <c r="C35" s="1" t="s">
        <v>9</v>
      </c>
      <c r="D35" s="1">
        <v>3</v>
      </c>
      <c r="E35" s="1" t="s">
        <v>19</v>
      </c>
      <c r="F35" s="1" t="str">
        <f t="shared" ref="F35:F84" si="5">CONCATENATE(IF(B35="Audkúluheiði","A","F"),IF(C35="heath","H","M"),D35,IF(E35="fence","F","C"))</f>
        <v>AH3C</v>
      </c>
      <c r="G35" s="1" t="s">
        <v>11</v>
      </c>
      <c r="H35" s="1" t="s">
        <v>12</v>
      </c>
      <c r="I35" s="1">
        <v>3</v>
      </c>
      <c r="J35" s="2" t="str">
        <f t="shared" si="0"/>
        <v>AH3C.aG3</v>
      </c>
      <c r="K35" s="9">
        <v>1.9835</v>
      </c>
      <c r="L35">
        <v>1.0717000000000001</v>
      </c>
      <c r="M35">
        <v>39.9</v>
      </c>
      <c r="N35" s="33">
        <v>42535</v>
      </c>
      <c r="O35" s="33">
        <v>42637</v>
      </c>
      <c r="P35" s="13">
        <f t="shared" si="4"/>
        <v>102</v>
      </c>
    </row>
    <row r="36" spans="2:17" s="13" customFormat="1" x14ac:dyDescent="0.55000000000000004">
      <c r="B36" s="14" t="s">
        <v>8</v>
      </c>
      <c r="C36" s="14" t="s">
        <v>9</v>
      </c>
      <c r="D36" s="14">
        <v>2</v>
      </c>
      <c r="E36" s="14" t="s">
        <v>10</v>
      </c>
      <c r="F36" s="14" t="s">
        <v>21</v>
      </c>
      <c r="G36" s="14" t="s">
        <v>11</v>
      </c>
      <c r="H36" s="14" t="s">
        <v>13</v>
      </c>
      <c r="I36" s="14" t="s">
        <v>18</v>
      </c>
      <c r="J36" s="15" t="s">
        <v>537</v>
      </c>
      <c r="K36" s="9">
        <v>2.1970000000000001</v>
      </c>
      <c r="L36" s="26" t="s">
        <v>1487</v>
      </c>
      <c r="M36" s="13">
        <v>22.7</v>
      </c>
      <c r="N36" s="33">
        <v>42535</v>
      </c>
      <c r="O36" s="33">
        <v>42902</v>
      </c>
      <c r="P36" s="13">
        <v>367</v>
      </c>
      <c r="Q36" s="13" t="s">
        <v>1542</v>
      </c>
    </row>
    <row r="37" spans="2:17" s="13" customFormat="1" x14ac:dyDescent="0.55000000000000004">
      <c r="B37" s="14" t="s">
        <v>8</v>
      </c>
      <c r="C37" s="14" t="s">
        <v>9</v>
      </c>
      <c r="D37" s="14">
        <v>2</v>
      </c>
      <c r="E37" s="14" t="s">
        <v>10</v>
      </c>
      <c r="F37" s="14" t="s">
        <v>21</v>
      </c>
      <c r="G37" s="14" t="s">
        <v>16</v>
      </c>
      <c r="H37" s="14" t="s">
        <v>13</v>
      </c>
      <c r="I37" s="14" t="s">
        <v>18</v>
      </c>
      <c r="J37" s="15" t="s">
        <v>539</v>
      </c>
      <c r="K37" s="9">
        <v>2.1669999999999998</v>
      </c>
      <c r="L37" s="26">
        <v>1.5593999999999999</v>
      </c>
      <c r="M37" s="13">
        <v>34.799999999999997</v>
      </c>
      <c r="N37" s="33">
        <v>42535</v>
      </c>
      <c r="O37" s="33">
        <v>42902</v>
      </c>
      <c r="P37" s="13">
        <v>367</v>
      </c>
    </row>
    <row r="38" spans="2:17" s="13" customFormat="1" x14ac:dyDescent="0.55000000000000004">
      <c r="B38" s="14" t="s">
        <v>8</v>
      </c>
      <c r="C38" s="14" t="s">
        <v>9</v>
      </c>
      <c r="D38" s="14">
        <v>2</v>
      </c>
      <c r="E38" s="14" t="s">
        <v>10</v>
      </c>
      <c r="F38" s="14" t="s">
        <v>21</v>
      </c>
      <c r="G38" s="14" t="s">
        <v>17</v>
      </c>
      <c r="H38" s="14" t="s">
        <v>13</v>
      </c>
      <c r="I38" s="14" t="s">
        <v>18</v>
      </c>
      <c r="J38" s="15" t="s">
        <v>541</v>
      </c>
      <c r="K38" s="9">
        <v>2.1839</v>
      </c>
      <c r="L38" s="26">
        <v>1.5809</v>
      </c>
      <c r="M38" s="13">
        <v>29.6</v>
      </c>
      <c r="N38" s="33">
        <v>42535</v>
      </c>
      <c r="O38" s="33">
        <v>42902</v>
      </c>
      <c r="P38" s="13">
        <v>367</v>
      </c>
    </row>
    <row r="39" spans="2:17" x14ac:dyDescent="0.55000000000000004">
      <c r="B39" s="1" t="s">
        <v>8</v>
      </c>
      <c r="C39" s="1" t="s">
        <v>9</v>
      </c>
      <c r="D39" s="1">
        <v>3</v>
      </c>
      <c r="E39" s="1" t="s">
        <v>19</v>
      </c>
      <c r="F39" s="1" t="str">
        <f t="shared" si="5"/>
        <v>AH3C</v>
      </c>
      <c r="G39" s="1" t="s">
        <v>11</v>
      </c>
      <c r="H39" s="1" t="s">
        <v>12</v>
      </c>
      <c r="I39" s="1" t="s">
        <v>18</v>
      </c>
      <c r="J39" s="2" t="str">
        <f t="shared" si="0"/>
        <v>AH3C.aGF</v>
      </c>
      <c r="K39" s="9">
        <v>2.0697000000000001</v>
      </c>
      <c r="L39" s="26">
        <v>0.99050000000000005</v>
      </c>
      <c r="M39">
        <v>30.4</v>
      </c>
      <c r="N39" s="33">
        <v>42535</v>
      </c>
      <c r="O39" s="33">
        <v>42902</v>
      </c>
      <c r="P39" s="13">
        <f t="shared" ref="P39:P44" si="6">O39-N39</f>
        <v>367</v>
      </c>
    </row>
    <row r="40" spans="2:17" x14ac:dyDescent="0.55000000000000004">
      <c r="B40" s="1" t="s">
        <v>8</v>
      </c>
      <c r="C40" s="1" t="s">
        <v>9</v>
      </c>
      <c r="D40" s="1">
        <v>3</v>
      </c>
      <c r="E40" s="1" t="s">
        <v>19</v>
      </c>
      <c r="F40" s="1" t="str">
        <f t="shared" si="5"/>
        <v>AH3C</v>
      </c>
      <c r="G40" s="1" t="s">
        <v>16</v>
      </c>
      <c r="H40" s="1" t="s">
        <v>12</v>
      </c>
      <c r="I40" s="1">
        <v>3</v>
      </c>
      <c r="J40" s="2" t="str">
        <f t="shared" si="0"/>
        <v>AH3C.bG3</v>
      </c>
      <c r="K40" s="9">
        <v>2.0996000000000001</v>
      </c>
      <c r="L40">
        <v>1.0820000000000001</v>
      </c>
      <c r="M40">
        <v>37.700000000000003</v>
      </c>
      <c r="N40" s="33">
        <v>42535</v>
      </c>
      <c r="O40" s="33">
        <v>42637</v>
      </c>
      <c r="P40" s="13">
        <f t="shared" si="6"/>
        <v>102</v>
      </c>
    </row>
    <row r="41" spans="2:17" x14ac:dyDescent="0.55000000000000004">
      <c r="B41" s="1" t="s">
        <v>8</v>
      </c>
      <c r="C41" s="1" t="s">
        <v>9</v>
      </c>
      <c r="D41" s="1">
        <v>3</v>
      </c>
      <c r="E41" s="1" t="s">
        <v>19</v>
      </c>
      <c r="F41" s="1" t="str">
        <f t="shared" si="5"/>
        <v>AH3C</v>
      </c>
      <c r="G41" s="1" t="s">
        <v>16</v>
      </c>
      <c r="H41" s="1" t="s">
        <v>12</v>
      </c>
      <c r="I41" s="1" t="s">
        <v>18</v>
      </c>
      <c r="J41" s="2" t="str">
        <f t="shared" si="0"/>
        <v>AH3C.bGF</v>
      </c>
      <c r="K41" s="9">
        <v>2.1067</v>
      </c>
      <c r="L41" s="26">
        <v>1.0506</v>
      </c>
      <c r="M41">
        <v>34.4</v>
      </c>
      <c r="N41" s="33">
        <v>42535</v>
      </c>
      <c r="O41" s="33">
        <v>42902</v>
      </c>
      <c r="P41" s="13">
        <f t="shared" si="6"/>
        <v>367</v>
      </c>
    </row>
    <row r="42" spans="2:17" x14ac:dyDescent="0.55000000000000004">
      <c r="B42" s="1" t="s">
        <v>8</v>
      </c>
      <c r="C42" s="1" t="s">
        <v>9</v>
      </c>
      <c r="D42" s="1">
        <v>3</v>
      </c>
      <c r="E42" s="1" t="s">
        <v>19</v>
      </c>
      <c r="F42" s="1" t="str">
        <f t="shared" si="5"/>
        <v>AH3C</v>
      </c>
      <c r="G42" s="1" t="s">
        <v>17</v>
      </c>
      <c r="H42" s="1" t="s">
        <v>12</v>
      </c>
      <c r="I42" s="1">
        <v>3</v>
      </c>
      <c r="J42" s="2" t="str">
        <f t="shared" si="0"/>
        <v>AH3C.cG3</v>
      </c>
      <c r="K42" s="9">
        <v>2.0926</v>
      </c>
      <c r="L42">
        <v>1.1376999999999999</v>
      </c>
      <c r="M42">
        <v>31.2</v>
      </c>
      <c r="N42" s="33">
        <v>42535</v>
      </c>
      <c r="O42" s="33">
        <v>42637</v>
      </c>
      <c r="P42" s="13">
        <f t="shared" si="6"/>
        <v>102</v>
      </c>
    </row>
    <row r="43" spans="2:17" x14ac:dyDescent="0.55000000000000004">
      <c r="B43" s="1" t="s">
        <v>8</v>
      </c>
      <c r="C43" s="1" t="s">
        <v>9</v>
      </c>
      <c r="D43" s="1">
        <v>3</v>
      </c>
      <c r="E43" s="1" t="s">
        <v>19</v>
      </c>
      <c r="F43" s="1" t="str">
        <f t="shared" si="5"/>
        <v>AH3C</v>
      </c>
      <c r="G43" s="1" t="s">
        <v>17</v>
      </c>
      <c r="H43" s="1" t="s">
        <v>12</v>
      </c>
      <c r="I43" s="1" t="s">
        <v>18</v>
      </c>
      <c r="J43" s="2" t="str">
        <f t="shared" si="0"/>
        <v>AH3C.cGF</v>
      </c>
      <c r="K43" s="9">
        <v>2.0325000000000002</v>
      </c>
      <c r="L43" s="26">
        <v>1.0915999999999999</v>
      </c>
      <c r="M43">
        <v>23.5</v>
      </c>
      <c r="N43" s="33">
        <v>42535</v>
      </c>
      <c r="O43" s="33">
        <v>42902</v>
      </c>
      <c r="P43" s="13">
        <f t="shared" si="6"/>
        <v>367</v>
      </c>
    </row>
    <row r="44" spans="2:17" x14ac:dyDescent="0.55000000000000004">
      <c r="B44" s="1" t="s">
        <v>8</v>
      </c>
      <c r="C44" s="1" t="s">
        <v>9</v>
      </c>
      <c r="D44" s="1">
        <v>3</v>
      </c>
      <c r="E44" s="1" t="s">
        <v>10</v>
      </c>
      <c r="F44" s="1" t="str">
        <f t="shared" si="5"/>
        <v>AH3F</v>
      </c>
      <c r="G44" s="1" t="s">
        <v>11</v>
      </c>
      <c r="H44" s="1" t="s">
        <v>12</v>
      </c>
      <c r="I44" s="1">
        <v>3</v>
      </c>
      <c r="J44" s="2" t="str">
        <f t="shared" si="0"/>
        <v>AH3F.aG3</v>
      </c>
      <c r="K44" s="9">
        <v>2.0686</v>
      </c>
      <c r="L44">
        <v>1.042</v>
      </c>
      <c r="M44">
        <v>47.3</v>
      </c>
      <c r="N44" s="33">
        <v>42535</v>
      </c>
      <c r="O44" s="33">
        <v>42637</v>
      </c>
      <c r="P44" s="13">
        <f t="shared" si="6"/>
        <v>102</v>
      </c>
    </row>
    <row r="45" spans="2:17" s="13" customFormat="1" x14ac:dyDescent="0.55000000000000004">
      <c r="B45" s="14" t="s">
        <v>8</v>
      </c>
      <c r="C45" s="14" t="s">
        <v>9</v>
      </c>
      <c r="D45" s="14">
        <v>3</v>
      </c>
      <c r="E45" s="14" t="s">
        <v>19</v>
      </c>
      <c r="F45" s="14" t="s">
        <v>1497</v>
      </c>
      <c r="G45" s="14" t="s">
        <v>11</v>
      </c>
      <c r="H45" s="14" t="s">
        <v>13</v>
      </c>
      <c r="I45" s="14" t="s">
        <v>18</v>
      </c>
      <c r="J45" s="15" t="s">
        <v>547</v>
      </c>
      <c r="K45" s="9">
        <v>2.2054</v>
      </c>
      <c r="L45" s="26">
        <v>1.6241000000000001</v>
      </c>
      <c r="M45" s="13">
        <v>30.4</v>
      </c>
      <c r="N45" s="33">
        <v>42535</v>
      </c>
      <c r="O45" s="33">
        <v>42902</v>
      </c>
      <c r="P45" s="13">
        <v>367</v>
      </c>
    </row>
    <row r="46" spans="2:17" s="13" customFormat="1" x14ac:dyDescent="0.55000000000000004">
      <c r="B46" s="14" t="s">
        <v>8</v>
      </c>
      <c r="C46" s="14" t="s">
        <v>9</v>
      </c>
      <c r="D46" s="14">
        <v>3</v>
      </c>
      <c r="E46" s="14" t="s">
        <v>19</v>
      </c>
      <c r="F46" s="14" t="s">
        <v>1497</v>
      </c>
      <c r="G46" s="14" t="s">
        <v>16</v>
      </c>
      <c r="H46" s="14" t="s">
        <v>13</v>
      </c>
      <c r="I46" s="14" t="s">
        <v>18</v>
      </c>
      <c r="J46" s="15" t="s">
        <v>549</v>
      </c>
      <c r="K46" s="9">
        <v>2.2321</v>
      </c>
      <c r="L46" s="26">
        <v>1.5438000000000001</v>
      </c>
      <c r="M46" s="13">
        <v>34.4</v>
      </c>
      <c r="N46" s="33">
        <v>42535</v>
      </c>
      <c r="O46" s="33">
        <v>42902</v>
      </c>
      <c r="P46" s="13">
        <v>367</v>
      </c>
    </row>
    <row r="47" spans="2:17" s="13" customFormat="1" x14ac:dyDescent="0.55000000000000004">
      <c r="B47" s="14" t="s">
        <v>8</v>
      </c>
      <c r="C47" s="14" t="s">
        <v>9</v>
      </c>
      <c r="D47" s="14">
        <v>3</v>
      </c>
      <c r="E47" s="14" t="s">
        <v>19</v>
      </c>
      <c r="F47" s="14" t="s">
        <v>1497</v>
      </c>
      <c r="G47" s="14" t="s">
        <v>17</v>
      </c>
      <c r="H47" s="14" t="s">
        <v>13</v>
      </c>
      <c r="I47" s="14" t="s">
        <v>18</v>
      </c>
      <c r="J47" s="15" t="s">
        <v>551</v>
      </c>
      <c r="K47" s="9">
        <v>2.1556999999999999</v>
      </c>
      <c r="L47" s="26">
        <v>1.6740999999999999</v>
      </c>
      <c r="M47" s="13">
        <v>23.5</v>
      </c>
      <c r="N47" s="33">
        <v>42535</v>
      </c>
      <c r="O47" s="33">
        <v>42902</v>
      </c>
      <c r="P47" s="13">
        <v>367</v>
      </c>
    </row>
    <row r="48" spans="2:17" x14ac:dyDescent="0.55000000000000004">
      <c r="B48" s="1" t="s">
        <v>8</v>
      </c>
      <c r="C48" s="1" t="s">
        <v>9</v>
      </c>
      <c r="D48" s="1">
        <v>3</v>
      </c>
      <c r="E48" s="1" t="s">
        <v>10</v>
      </c>
      <c r="F48" s="1" t="str">
        <f t="shared" si="5"/>
        <v>AH3F</v>
      </c>
      <c r="G48" s="1" t="s">
        <v>11</v>
      </c>
      <c r="H48" s="1" t="s">
        <v>12</v>
      </c>
      <c r="I48" s="1" t="s">
        <v>18</v>
      </c>
      <c r="J48" s="2" t="str">
        <f t="shared" si="0"/>
        <v>AH3F.aGF</v>
      </c>
      <c r="K48" s="9">
        <v>2.1267</v>
      </c>
      <c r="L48" s="26">
        <v>1.0085</v>
      </c>
      <c r="M48">
        <v>45.9</v>
      </c>
      <c r="N48" s="33">
        <v>42535</v>
      </c>
      <c r="O48" s="33">
        <v>42902</v>
      </c>
      <c r="P48" s="13">
        <f t="shared" ref="P48:P53" si="7">O48-N48</f>
        <v>367</v>
      </c>
    </row>
    <row r="49" spans="2:16" x14ac:dyDescent="0.55000000000000004">
      <c r="B49" s="1" t="s">
        <v>8</v>
      </c>
      <c r="C49" s="1" t="s">
        <v>9</v>
      </c>
      <c r="D49" s="1">
        <v>3</v>
      </c>
      <c r="E49" s="1" t="s">
        <v>10</v>
      </c>
      <c r="F49" s="1" t="str">
        <f t="shared" si="5"/>
        <v>AH3F</v>
      </c>
      <c r="G49" s="1" t="s">
        <v>16</v>
      </c>
      <c r="H49" s="1" t="s">
        <v>12</v>
      </c>
      <c r="I49" s="1">
        <v>3</v>
      </c>
      <c r="J49" s="2" t="str">
        <f t="shared" si="0"/>
        <v>AH3F.bG3</v>
      </c>
      <c r="K49" s="9">
        <v>2.1690999999999998</v>
      </c>
      <c r="L49">
        <v>0.99080000000000001</v>
      </c>
      <c r="M49">
        <v>36.799999999999997</v>
      </c>
      <c r="N49" s="33">
        <v>42535</v>
      </c>
      <c r="O49" s="33">
        <v>42637</v>
      </c>
      <c r="P49" s="13">
        <f t="shared" si="7"/>
        <v>102</v>
      </c>
    </row>
    <row r="50" spans="2:16" x14ac:dyDescent="0.55000000000000004">
      <c r="B50" s="1" t="s">
        <v>8</v>
      </c>
      <c r="C50" s="1" t="s">
        <v>9</v>
      </c>
      <c r="D50" s="1">
        <v>3</v>
      </c>
      <c r="E50" s="1" t="s">
        <v>10</v>
      </c>
      <c r="F50" s="1" t="str">
        <f t="shared" si="5"/>
        <v>AH3F</v>
      </c>
      <c r="G50" s="1" t="s">
        <v>16</v>
      </c>
      <c r="H50" s="1" t="s">
        <v>12</v>
      </c>
      <c r="I50" s="1" t="s">
        <v>18</v>
      </c>
      <c r="J50" s="2" t="str">
        <f t="shared" si="0"/>
        <v>AH3F.bGF</v>
      </c>
      <c r="K50" s="9">
        <v>2.0788000000000002</v>
      </c>
      <c r="L50" s="26">
        <v>0.93710000000000004</v>
      </c>
      <c r="M50">
        <v>23.1</v>
      </c>
      <c r="N50" s="33">
        <v>42535</v>
      </c>
      <c r="O50" s="33">
        <v>42902</v>
      </c>
      <c r="P50" s="13">
        <f t="shared" si="7"/>
        <v>367</v>
      </c>
    </row>
    <row r="51" spans="2:16" x14ac:dyDescent="0.55000000000000004">
      <c r="B51" s="1" t="s">
        <v>8</v>
      </c>
      <c r="C51" s="1" t="s">
        <v>9</v>
      </c>
      <c r="D51" s="1">
        <v>3</v>
      </c>
      <c r="E51" s="1" t="s">
        <v>10</v>
      </c>
      <c r="F51" s="1" t="str">
        <f t="shared" si="5"/>
        <v>AH3F</v>
      </c>
      <c r="G51" s="1" t="s">
        <v>17</v>
      </c>
      <c r="H51" s="1" t="s">
        <v>12</v>
      </c>
      <c r="I51" s="1">
        <v>3</v>
      </c>
      <c r="J51" s="2" t="str">
        <f t="shared" si="0"/>
        <v>AH3F.cG3</v>
      </c>
      <c r="K51" s="9">
        <v>2.0743999999999998</v>
      </c>
      <c r="L51">
        <v>1.0349999999999999</v>
      </c>
      <c r="M51">
        <v>37</v>
      </c>
      <c r="N51" s="33">
        <v>42535</v>
      </c>
      <c r="O51" s="33">
        <v>42637</v>
      </c>
      <c r="P51" s="13">
        <f t="shared" si="7"/>
        <v>102</v>
      </c>
    </row>
    <row r="52" spans="2:16" x14ac:dyDescent="0.55000000000000004">
      <c r="B52" s="1" t="s">
        <v>8</v>
      </c>
      <c r="C52" s="1" t="s">
        <v>9</v>
      </c>
      <c r="D52" s="1">
        <v>3</v>
      </c>
      <c r="E52" s="1" t="s">
        <v>10</v>
      </c>
      <c r="F52" s="1" t="str">
        <f t="shared" si="5"/>
        <v>AH3F</v>
      </c>
      <c r="G52" s="1" t="s">
        <v>17</v>
      </c>
      <c r="H52" s="1" t="s">
        <v>12</v>
      </c>
      <c r="I52" s="1" t="s">
        <v>18</v>
      </c>
      <c r="J52" s="2" t="str">
        <f t="shared" si="0"/>
        <v>AH3F.cGF</v>
      </c>
      <c r="K52" s="9">
        <v>2.0306999999999999</v>
      </c>
      <c r="L52" s="26">
        <v>1.0263</v>
      </c>
      <c r="M52">
        <v>33.5</v>
      </c>
      <c r="N52" s="33">
        <v>42535</v>
      </c>
      <c r="O52" s="33">
        <v>42902</v>
      </c>
      <c r="P52" s="13">
        <f t="shared" si="7"/>
        <v>367</v>
      </c>
    </row>
    <row r="53" spans="2:16" x14ac:dyDescent="0.55000000000000004">
      <c r="B53" s="1" t="s">
        <v>8</v>
      </c>
      <c r="C53" s="1" t="s">
        <v>9</v>
      </c>
      <c r="D53" s="1">
        <v>4</v>
      </c>
      <c r="E53" s="1" t="s">
        <v>19</v>
      </c>
      <c r="F53" s="1" t="str">
        <f t="shared" si="5"/>
        <v>AH4C</v>
      </c>
      <c r="G53" s="1" t="s">
        <v>11</v>
      </c>
      <c r="H53" s="1" t="s">
        <v>12</v>
      </c>
      <c r="I53" s="1">
        <v>3</v>
      </c>
      <c r="J53" s="2" t="str">
        <f t="shared" si="0"/>
        <v>AH4C.aG3</v>
      </c>
      <c r="K53" s="9">
        <v>2.0998000000000001</v>
      </c>
      <c r="L53">
        <v>1.083</v>
      </c>
      <c r="M53">
        <v>32.200000000000003</v>
      </c>
      <c r="N53" s="33">
        <v>42535</v>
      </c>
      <c r="O53" s="33">
        <v>42637</v>
      </c>
      <c r="P53" s="13">
        <f t="shared" si="7"/>
        <v>102</v>
      </c>
    </row>
    <row r="54" spans="2:16" s="13" customFormat="1" x14ac:dyDescent="0.55000000000000004">
      <c r="B54" s="14" t="s">
        <v>8</v>
      </c>
      <c r="C54" s="14" t="s">
        <v>9</v>
      </c>
      <c r="D54" s="14">
        <v>3</v>
      </c>
      <c r="E54" s="14" t="s">
        <v>10</v>
      </c>
      <c r="F54" s="14" t="s">
        <v>1498</v>
      </c>
      <c r="G54" s="14" t="s">
        <v>11</v>
      </c>
      <c r="H54" s="14" t="s">
        <v>13</v>
      </c>
      <c r="I54" s="14" t="s">
        <v>18</v>
      </c>
      <c r="J54" s="15" t="s">
        <v>557</v>
      </c>
      <c r="K54" s="9">
        <v>2.1785999999999999</v>
      </c>
      <c r="L54" s="26">
        <v>1.5673999999999999</v>
      </c>
      <c r="M54" s="13">
        <v>45.9</v>
      </c>
      <c r="N54" s="33">
        <v>42535</v>
      </c>
      <c r="O54" s="33">
        <v>42902</v>
      </c>
      <c r="P54" s="13">
        <v>367</v>
      </c>
    </row>
    <row r="55" spans="2:16" s="13" customFormat="1" x14ac:dyDescent="0.55000000000000004">
      <c r="B55" s="14" t="s">
        <v>8</v>
      </c>
      <c r="C55" s="14" t="s">
        <v>9</v>
      </c>
      <c r="D55" s="14">
        <v>3</v>
      </c>
      <c r="E55" s="14" t="s">
        <v>10</v>
      </c>
      <c r="F55" s="14" t="s">
        <v>1498</v>
      </c>
      <c r="G55" s="14" t="s">
        <v>16</v>
      </c>
      <c r="H55" s="14" t="s">
        <v>13</v>
      </c>
      <c r="I55" s="14" t="s">
        <v>18</v>
      </c>
      <c r="J55" s="15" t="s">
        <v>559</v>
      </c>
      <c r="K55" s="9">
        <v>2.2031999999999998</v>
      </c>
      <c r="L55" s="26">
        <v>1.5879000000000001</v>
      </c>
      <c r="M55" s="13">
        <v>23.1</v>
      </c>
      <c r="N55" s="33">
        <v>42535</v>
      </c>
      <c r="O55" s="33">
        <v>42902</v>
      </c>
      <c r="P55" s="13">
        <v>367</v>
      </c>
    </row>
    <row r="56" spans="2:16" s="13" customFormat="1" x14ac:dyDescent="0.55000000000000004">
      <c r="B56" s="14" t="s">
        <v>8</v>
      </c>
      <c r="C56" s="14" t="s">
        <v>9</v>
      </c>
      <c r="D56" s="14">
        <v>3</v>
      </c>
      <c r="E56" s="14" t="s">
        <v>10</v>
      </c>
      <c r="F56" s="14" t="s">
        <v>1498</v>
      </c>
      <c r="G56" s="14" t="s">
        <v>17</v>
      </c>
      <c r="H56" s="14" t="s">
        <v>13</v>
      </c>
      <c r="I56" s="14" t="s">
        <v>18</v>
      </c>
      <c r="J56" s="15" t="s">
        <v>561</v>
      </c>
      <c r="K56" s="9">
        <v>2.2412999999999998</v>
      </c>
      <c r="L56" s="26">
        <v>1.6317999999999999</v>
      </c>
      <c r="M56" s="13">
        <v>33.5</v>
      </c>
      <c r="N56" s="33">
        <v>42535</v>
      </c>
      <c r="O56" s="33">
        <v>42902</v>
      </c>
      <c r="P56" s="13">
        <v>367</v>
      </c>
    </row>
    <row r="57" spans="2:16" x14ac:dyDescent="0.55000000000000004">
      <c r="B57" s="1" t="s">
        <v>8</v>
      </c>
      <c r="C57" s="1" t="s">
        <v>9</v>
      </c>
      <c r="D57" s="1">
        <v>4</v>
      </c>
      <c r="E57" s="1" t="s">
        <v>19</v>
      </c>
      <c r="F57" s="1" t="str">
        <f t="shared" si="5"/>
        <v>AH4C</v>
      </c>
      <c r="G57" s="1" t="s">
        <v>11</v>
      </c>
      <c r="H57" s="1" t="s">
        <v>12</v>
      </c>
      <c r="I57" s="1" t="s">
        <v>18</v>
      </c>
      <c r="J57" s="2" t="str">
        <f t="shared" si="0"/>
        <v>AH4C.aGF</v>
      </c>
      <c r="K57" s="9">
        <v>2.0787</v>
      </c>
      <c r="L57" s="26">
        <v>1.0029999999999999</v>
      </c>
      <c r="M57">
        <v>32.200000000000003</v>
      </c>
      <c r="N57" s="33">
        <v>42535</v>
      </c>
      <c r="O57" s="33">
        <v>42902</v>
      </c>
      <c r="P57" s="13">
        <f t="shared" ref="P57:P62" si="8">O57-N57</f>
        <v>367</v>
      </c>
    </row>
    <row r="58" spans="2:16" x14ac:dyDescent="0.55000000000000004">
      <c r="B58" s="1" t="s">
        <v>8</v>
      </c>
      <c r="C58" s="1" t="s">
        <v>9</v>
      </c>
      <c r="D58" s="1">
        <v>4</v>
      </c>
      <c r="E58" s="1" t="s">
        <v>19</v>
      </c>
      <c r="F58" s="1" t="str">
        <f t="shared" si="5"/>
        <v>AH4C</v>
      </c>
      <c r="G58" s="1" t="s">
        <v>16</v>
      </c>
      <c r="H58" s="1" t="s">
        <v>12</v>
      </c>
      <c r="I58" s="1">
        <v>3</v>
      </c>
      <c r="J58" s="2" t="str">
        <f t="shared" si="0"/>
        <v>AH4C.bG3</v>
      </c>
      <c r="K58" s="9">
        <v>2.0076999999999998</v>
      </c>
      <c r="L58">
        <v>1.0218</v>
      </c>
      <c r="M58">
        <v>32.200000000000003</v>
      </c>
      <c r="N58" s="33">
        <v>42535</v>
      </c>
      <c r="O58" s="33">
        <v>42637</v>
      </c>
      <c r="P58" s="13">
        <f t="shared" si="8"/>
        <v>102</v>
      </c>
    </row>
    <row r="59" spans="2:16" x14ac:dyDescent="0.55000000000000004">
      <c r="B59" s="1" t="s">
        <v>8</v>
      </c>
      <c r="C59" s="1" t="s">
        <v>9</v>
      </c>
      <c r="D59" s="1">
        <v>4</v>
      </c>
      <c r="E59" s="1" t="s">
        <v>19</v>
      </c>
      <c r="F59" s="1" t="str">
        <f t="shared" si="5"/>
        <v>AH4C</v>
      </c>
      <c r="G59" s="1" t="s">
        <v>16</v>
      </c>
      <c r="H59" s="1" t="s">
        <v>12</v>
      </c>
      <c r="I59" s="1" t="s">
        <v>18</v>
      </c>
      <c r="J59" s="2" t="str">
        <f t="shared" si="0"/>
        <v>AH4C.bGF</v>
      </c>
      <c r="K59" s="9">
        <v>1.976</v>
      </c>
      <c r="L59" s="26">
        <v>1.0036</v>
      </c>
      <c r="M59">
        <v>32.200000000000003</v>
      </c>
      <c r="N59" s="33">
        <v>42535</v>
      </c>
      <c r="O59" s="33">
        <v>42902</v>
      </c>
      <c r="P59" s="13">
        <f t="shared" si="8"/>
        <v>367</v>
      </c>
    </row>
    <row r="60" spans="2:16" x14ac:dyDescent="0.55000000000000004">
      <c r="B60" s="1" t="s">
        <v>8</v>
      </c>
      <c r="C60" s="1" t="s">
        <v>9</v>
      </c>
      <c r="D60" s="1">
        <v>4</v>
      </c>
      <c r="E60" s="1" t="s">
        <v>19</v>
      </c>
      <c r="F60" s="1" t="str">
        <f t="shared" si="5"/>
        <v>AH4C</v>
      </c>
      <c r="G60" s="1" t="s">
        <v>17</v>
      </c>
      <c r="H60" s="1" t="s">
        <v>12</v>
      </c>
      <c r="I60" s="1">
        <v>3</v>
      </c>
      <c r="J60" s="2" t="str">
        <f t="shared" si="0"/>
        <v>AH4C.cG3</v>
      </c>
      <c r="K60" s="9">
        <v>2.012</v>
      </c>
      <c r="L60">
        <v>1.054</v>
      </c>
      <c r="M60">
        <v>32.6</v>
      </c>
      <c r="N60" s="33">
        <v>42535</v>
      </c>
      <c r="O60" s="33">
        <v>42637</v>
      </c>
      <c r="P60" s="13">
        <f t="shared" si="8"/>
        <v>102</v>
      </c>
    </row>
    <row r="61" spans="2:16" x14ac:dyDescent="0.55000000000000004">
      <c r="B61" s="1" t="s">
        <v>8</v>
      </c>
      <c r="C61" s="1" t="s">
        <v>9</v>
      </c>
      <c r="D61" s="1">
        <v>4</v>
      </c>
      <c r="E61" s="1" t="s">
        <v>19</v>
      </c>
      <c r="F61" s="1" t="str">
        <f t="shared" si="5"/>
        <v>AH4C</v>
      </c>
      <c r="G61" s="1" t="s">
        <v>17</v>
      </c>
      <c r="H61" s="1" t="s">
        <v>12</v>
      </c>
      <c r="I61" s="1" t="s">
        <v>18</v>
      </c>
      <c r="J61" s="2" t="str">
        <f t="shared" si="0"/>
        <v>AH4C.cGF</v>
      </c>
      <c r="K61" s="9">
        <v>1.8682000000000001</v>
      </c>
      <c r="L61" s="26">
        <v>0.8881</v>
      </c>
      <c r="M61" s="25">
        <v>13.1</v>
      </c>
      <c r="N61" s="33">
        <v>42535</v>
      </c>
      <c r="O61" s="33">
        <v>42902</v>
      </c>
      <c r="P61" s="13">
        <f t="shared" si="8"/>
        <v>367</v>
      </c>
    </row>
    <row r="62" spans="2:16" x14ac:dyDescent="0.55000000000000004">
      <c r="B62" s="1" t="s">
        <v>8</v>
      </c>
      <c r="C62" s="1" t="s">
        <v>9</v>
      </c>
      <c r="D62" s="1">
        <v>4</v>
      </c>
      <c r="E62" s="1" t="s">
        <v>10</v>
      </c>
      <c r="F62" s="1" t="str">
        <f t="shared" si="5"/>
        <v>AH4F</v>
      </c>
      <c r="G62" s="1" t="s">
        <v>11</v>
      </c>
      <c r="H62" s="1" t="s">
        <v>12</v>
      </c>
      <c r="I62" s="1">
        <v>3</v>
      </c>
      <c r="J62" s="2" t="str">
        <f t="shared" si="0"/>
        <v>AH4F.aG3</v>
      </c>
      <c r="K62" s="9">
        <v>2.0232999999999999</v>
      </c>
      <c r="L62">
        <v>1.0619000000000001</v>
      </c>
      <c r="M62">
        <v>31.4</v>
      </c>
      <c r="N62" s="33">
        <v>42535</v>
      </c>
      <c r="O62" s="33">
        <v>42637</v>
      </c>
      <c r="P62" s="13">
        <f t="shared" si="8"/>
        <v>102</v>
      </c>
    </row>
    <row r="63" spans="2:16" s="13" customFormat="1" x14ac:dyDescent="0.55000000000000004">
      <c r="B63" s="14" t="s">
        <v>8</v>
      </c>
      <c r="C63" s="14" t="s">
        <v>9</v>
      </c>
      <c r="D63" s="14">
        <v>4</v>
      </c>
      <c r="E63" s="14" t="s">
        <v>19</v>
      </c>
      <c r="F63" s="14" t="s">
        <v>1499</v>
      </c>
      <c r="G63" s="14" t="s">
        <v>11</v>
      </c>
      <c r="H63" s="14" t="s">
        <v>13</v>
      </c>
      <c r="I63" s="14" t="s">
        <v>18</v>
      </c>
      <c r="J63" s="15" t="s">
        <v>567</v>
      </c>
      <c r="K63" s="9">
        <v>2.1530999999999998</v>
      </c>
      <c r="L63" s="26">
        <v>1.5336000000000001</v>
      </c>
      <c r="M63" s="13">
        <v>32.200000000000003</v>
      </c>
      <c r="N63" s="33">
        <v>42535</v>
      </c>
      <c r="O63" s="33">
        <v>42902</v>
      </c>
      <c r="P63" s="13">
        <v>367</v>
      </c>
    </row>
    <row r="64" spans="2:16" s="13" customFormat="1" x14ac:dyDescent="0.55000000000000004">
      <c r="B64" s="14" t="s">
        <v>8</v>
      </c>
      <c r="C64" s="14" t="s">
        <v>9</v>
      </c>
      <c r="D64" s="14">
        <v>4</v>
      </c>
      <c r="E64" s="14" t="s">
        <v>19</v>
      </c>
      <c r="F64" s="14" t="s">
        <v>1499</v>
      </c>
      <c r="G64" s="14" t="s">
        <v>16</v>
      </c>
      <c r="H64" s="14" t="s">
        <v>13</v>
      </c>
      <c r="I64" s="14" t="s">
        <v>18</v>
      </c>
      <c r="J64" s="15" t="s">
        <v>569</v>
      </c>
      <c r="K64" s="9">
        <v>2.2040000000000002</v>
      </c>
      <c r="L64" s="26">
        <v>1.6197999999999999</v>
      </c>
      <c r="M64" s="13">
        <v>32.200000000000003</v>
      </c>
      <c r="N64" s="33">
        <v>42535</v>
      </c>
      <c r="O64" s="33">
        <v>42902</v>
      </c>
      <c r="P64" s="13">
        <v>367</v>
      </c>
    </row>
    <row r="65" spans="2:17" s="13" customFormat="1" x14ac:dyDescent="0.55000000000000004">
      <c r="B65" s="14" t="s">
        <v>8</v>
      </c>
      <c r="C65" s="14" t="s">
        <v>9</v>
      </c>
      <c r="D65" s="14">
        <v>4</v>
      </c>
      <c r="E65" s="14" t="s">
        <v>19</v>
      </c>
      <c r="F65" s="14" t="s">
        <v>1499</v>
      </c>
      <c r="G65" s="14" t="s">
        <v>17</v>
      </c>
      <c r="H65" s="14" t="s">
        <v>13</v>
      </c>
      <c r="I65" s="14" t="s">
        <v>18</v>
      </c>
      <c r="J65" s="15" t="s">
        <v>571</v>
      </c>
      <c r="K65" s="9">
        <v>2.1395</v>
      </c>
      <c r="L65" s="26" t="s">
        <v>1487</v>
      </c>
      <c r="M65" s="25">
        <v>13.1</v>
      </c>
      <c r="N65" s="33">
        <v>42535</v>
      </c>
      <c r="O65" s="33">
        <v>42902</v>
      </c>
      <c r="P65" s="13">
        <v>367</v>
      </c>
      <c r="Q65" s="13" t="s">
        <v>1542</v>
      </c>
    </row>
    <row r="66" spans="2:17" ht="14.1" customHeight="1" x14ac:dyDescent="0.55000000000000004">
      <c r="B66" s="1" t="s">
        <v>8</v>
      </c>
      <c r="C66" s="1" t="s">
        <v>9</v>
      </c>
      <c r="D66" s="1">
        <v>4</v>
      </c>
      <c r="E66" s="1" t="s">
        <v>10</v>
      </c>
      <c r="F66" s="1" t="str">
        <f t="shared" si="5"/>
        <v>AH4F</v>
      </c>
      <c r="G66" s="1" t="s">
        <v>11</v>
      </c>
      <c r="H66" s="1" t="s">
        <v>12</v>
      </c>
      <c r="I66" s="1" t="s">
        <v>18</v>
      </c>
      <c r="J66" s="2" t="str">
        <f t="shared" si="0"/>
        <v>AH4F.aGF</v>
      </c>
      <c r="K66" s="9">
        <v>2.0223</v>
      </c>
      <c r="L66" s="26">
        <v>1.0743</v>
      </c>
      <c r="M66">
        <v>43.8</v>
      </c>
      <c r="N66" s="33">
        <v>42535</v>
      </c>
      <c r="O66" s="33">
        <v>42902</v>
      </c>
      <c r="P66" s="13">
        <f t="shared" ref="P66:P71" si="9">O66-N66</f>
        <v>367</v>
      </c>
    </row>
    <row r="67" spans="2:17" x14ac:dyDescent="0.55000000000000004">
      <c r="B67" s="1" t="s">
        <v>8</v>
      </c>
      <c r="C67" s="1" t="s">
        <v>9</v>
      </c>
      <c r="D67" s="1">
        <v>4</v>
      </c>
      <c r="E67" s="1" t="s">
        <v>10</v>
      </c>
      <c r="F67" s="1" t="str">
        <f t="shared" si="5"/>
        <v>AH4F</v>
      </c>
      <c r="G67" s="1" t="s">
        <v>16</v>
      </c>
      <c r="H67" s="1" t="s">
        <v>12</v>
      </c>
      <c r="I67" s="1">
        <v>3</v>
      </c>
      <c r="J67" s="2" t="str">
        <f t="shared" si="0"/>
        <v>AH4F.bG3</v>
      </c>
      <c r="K67" s="9">
        <v>2.0743999999999998</v>
      </c>
      <c r="L67">
        <v>1.1084000000000001</v>
      </c>
      <c r="M67">
        <v>39.700000000000003</v>
      </c>
      <c r="N67" s="33">
        <v>42535</v>
      </c>
      <c r="O67" s="33">
        <v>42637</v>
      </c>
      <c r="P67" s="13">
        <f t="shared" si="9"/>
        <v>102</v>
      </c>
    </row>
    <row r="68" spans="2:17" x14ac:dyDescent="0.55000000000000004">
      <c r="B68" s="1" t="s">
        <v>8</v>
      </c>
      <c r="C68" s="1" t="s">
        <v>9</v>
      </c>
      <c r="D68" s="1">
        <v>4</v>
      </c>
      <c r="E68" s="1" t="s">
        <v>10</v>
      </c>
      <c r="F68" s="1" t="str">
        <f t="shared" si="5"/>
        <v>AH4F</v>
      </c>
      <c r="G68" s="1" t="s">
        <v>16</v>
      </c>
      <c r="H68" s="1" t="s">
        <v>12</v>
      </c>
      <c r="I68" s="1" t="s">
        <v>18</v>
      </c>
      <c r="J68" s="2" t="str">
        <f t="shared" si="0"/>
        <v>AH4F.bGF</v>
      </c>
      <c r="K68" s="9">
        <v>2.0427</v>
      </c>
      <c r="L68" s="26">
        <v>1.0362</v>
      </c>
      <c r="M68">
        <v>37.799999999999997</v>
      </c>
      <c r="N68" s="33">
        <v>42535</v>
      </c>
      <c r="O68" s="33">
        <v>42902</v>
      </c>
      <c r="P68" s="13">
        <f t="shared" si="9"/>
        <v>367</v>
      </c>
    </row>
    <row r="69" spans="2:17" x14ac:dyDescent="0.55000000000000004">
      <c r="B69" s="1" t="s">
        <v>8</v>
      </c>
      <c r="C69" s="1" t="s">
        <v>9</v>
      </c>
      <c r="D69" s="1">
        <v>4</v>
      </c>
      <c r="E69" s="1" t="s">
        <v>10</v>
      </c>
      <c r="F69" s="1" t="str">
        <f t="shared" si="5"/>
        <v>AH4F</v>
      </c>
      <c r="G69" s="1" t="s">
        <v>17</v>
      </c>
      <c r="H69" s="1" t="s">
        <v>12</v>
      </c>
      <c r="I69" s="1">
        <v>3</v>
      </c>
      <c r="J69" s="2" t="str">
        <f t="shared" si="0"/>
        <v>AH4F.cG3</v>
      </c>
      <c r="K69" s="9">
        <v>2.0097999999999998</v>
      </c>
      <c r="L69">
        <v>1.1192</v>
      </c>
      <c r="M69">
        <v>36.200000000000003</v>
      </c>
      <c r="N69" s="33">
        <v>42535</v>
      </c>
      <c r="O69" s="33">
        <v>42637</v>
      </c>
      <c r="P69" s="13">
        <f t="shared" si="9"/>
        <v>102</v>
      </c>
    </row>
    <row r="70" spans="2:17" x14ac:dyDescent="0.55000000000000004">
      <c r="B70" s="1" t="s">
        <v>8</v>
      </c>
      <c r="C70" s="1" t="s">
        <v>9</v>
      </c>
      <c r="D70" s="1">
        <v>4</v>
      </c>
      <c r="E70" s="1" t="s">
        <v>10</v>
      </c>
      <c r="F70" s="1" t="str">
        <f t="shared" si="5"/>
        <v>AH4F</v>
      </c>
      <c r="G70" s="1" t="s">
        <v>17</v>
      </c>
      <c r="H70" s="1" t="s">
        <v>12</v>
      </c>
      <c r="I70" s="1" t="s">
        <v>18</v>
      </c>
      <c r="J70" s="2" t="str">
        <f t="shared" si="0"/>
        <v>AH4F.cGF</v>
      </c>
      <c r="K70" s="9">
        <v>2.0461</v>
      </c>
      <c r="L70" s="26">
        <v>1.0002</v>
      </c>
      <c r="M70">
        <v>37.1</v>
      </c>
      <c r="N70" s="33">
        <v>42535</v>
      </c>
      <c r="O70" s="33">
        <v>42902</v>
      </c>
      <c r="P70" s="13">
        <f t="shared" si="9"/>
        <v>367</v>
      </c>
    </row>
    <row r="71" spans="2:17" x14ac:dyDescent="0.55000000000000004">
      <c r="B71" s="1" t="s">
        <v>8</v>
      </c>
      <c r="C71" s="1" t="s">
        <v>9</v>
      </c>
      <c r="D71" s="1">
        <v>5</v>
      </c>
      <c r="E71" s="1" t="s">
        <v>19</v>
      </c>
      <c r="F71" s="1" t="str">
        <f t="shared" si="5"/>
        <v>AH5C</v>
      </c>
      <c r="G71" s="1" t="s">
        <v>11</v>
      </c>
      <c r="H71" s="1" t="s">
        <v>12</v>
      </c>
      <c r="I71" s="1">
        <v>3</v>
      </c>
      <c r="J71" s="2" t="str">
        <f t="shared" si="0"/>
        <v>AH5C.aG3</v>
      </c>
      <c r="K71" s="9">
        <v>1.9171</v>
      </c>
      <c r="L71">
        <v>0.93710000000000004</v>
      </c>
      <c r="M71">
        <v>35.9</v>
      </c>
      <c r="N71" s="33">
        <v>42535</v>
      </c>
      <c r="O71" s="33">
        <v>42637</v>
      </c>
      <c r="P71" s="13">
        <f t="shared" si="9"/>
        <v>102</v>
      </c>
    </row>
    <row r="72" spans="2:17" s="13" customFormat="1" x14ac:dyDescent="0.55000000000000004">
      <c r="B72" s="14" t="s">
        <v>8</v>
      </c>
      <c r="C72" s="14" t="s">
        <v>9</v>
      </c>
      <c r="D72" s="14">
        <v>4</v>
      </c>
      <c r="E72" s="14" t="s">
        <v>10</v>
      </c>
      <c r="F72" s="14" t="s">
        <v>1500</v>
      </c>
      <c r="G72" s="14" t="s">
        <v>11</v>
      </c>
      <c r="H72" s="14" t="s">
        <v>13</v>
      </c>
      <c r="I72" s="14" t="s">
        <v>18</v>
      </c>
      <c r="J72" s="15" t="s">
        <v>577</v>
      </c>
      <c r="K72" s="9">
        <v>2.2425999999999999</v>
      </c>
      <c r="L72" s="26">
        <v>1.6056999999999999</v>
      </c>
      <c r="M72" s="13">
        <v>43.8</v>
      </c>
      <c r="N72" s="33">
        <v>42535</v>
      </c>
      <c r="O72" s="33">
        <v>42902</v>
      </c>
      <c r="P72" s="13">
        <v>367</v>
      </c>
    </row>
    <row r="73" spans="2:17" s="13" customFormat="1" x14ac:dyDescent="0.55000000000000004">
      <c r="B73" s="14" t="s">
        <v>8</v>
      </c>
      <c r="C73" s="14" t="s">
        <v>9</v>
      </c>
      <c r="D73" s="14">
        <v>4</v>
      </c>
      <c r="E73" s="14" t="s">
        <v>10</v>
      </c>
      <c r="F73" s="14" t="s">
        <v>1500</v>
      </c>
      <c r="G73" s="14" t="s">
        <v>16</v>
      </c>
      <c r="H73" s="14" t="s">
        <v>13</v>
      </c>
      <c r="I73" s="14" t="s">
        <v>18</v>
      </c>
      <c r="J73" s="15" t="s">
        <v>579</v>
      </c>
      <c r="K73" s="9">
        <v>2.1292</v>
      </c>
      <c r="L73" s="26">
        <v>1.5671999999999999</v>
      </c>
      <c r="M73" s="13">
        <v>37.799999999999997</v>
      </c>
      <c r="N73" s="33">
        <v>42535</v>
      </c>
      <c r="O73" s="33">
        <v>42902</v>
      </c>
      <c r="P73" s="13">
        <v>367</v>
      </c>
    </row>
    <row r="74" spans="2:17" s="13" customFormat="1" x14ac:dyDescent="0.55000000000000004">
      <c r="B74" s="14" t="s">
        <v>8</v>
      </c>
      <c r="C74" s="14" t="s">
        <v>9</v>
      </c>
      <c r="D74" s="14">
        <v>4</v>
      </c>
      <c r="E74" s="14" t="s">
        <v>10</v>
      </c>
      <c r="F74" s="14" t="s">
        <v>1500</v>
      </c>
      <c r="G74" s="14" t="s">
        <v>17</v>
      </c>
      <c r="H74" s="14" t="s">
        <v>13</v>
      </c>
      <c r="I74" s="14" t="s">
        <v>18</v>
      </c>
      <c r="J74" s="15" t="s">
        <v>581</v>
      </c>
      <c r="K74" s="9">
        <v>2.1631</v>
      </c>
      <c r="L74" s="26">
        <v>1.5899000000000001</v>
      </c>
      <c r="M74" s="13">
        <v>37.1</v>
      </c>
      <c r="N74" s="33">
        <v>42535</v>
      </c>
      <c r="O74" s="33">
        <v>42902</v>
      </c>
      <c r="P74" s="13">
        <v>367</v>
      </c>
    </row>
    <row r="75" spans="2:17" x14ac:dyDescent="0.55000000000000004">
      <c r="B75" s="1" t="s">
        <v>8</v>
      </c>
      <c r="C75" s="1" t="s">
        <v>9</v>
      </c>
      <c r="D75" s="1">
        <v>5</v>
      </c>
      <c r="E75" s="1" t="s">
        <v>19</v>
      </c>
      <c r="F75" s="1" t="str">
        <f t="shared" si="5"/>
        <v>AH5C</v>
      </c>
      <c r="G75" s="1" t="s">
        <v>11</v>
      </c>
      <c r="H75" s="1" t="s">
        <v>12</v>
      </c>
      <c r="I75" s="1" t="s">
        <v>18</v>
      </c>
      <c r="J75" s="2" t="str">
        <f t="shared" si="0"/>
        <v>AH5C.aGF</v>
      </c>
      <c r="K75" s="9">
        <v>2.0990000000000002</v>
      </c>
      <c r="L75" s="26">
        <v>1.0778000000000001</v>
      </c>
      <c r="M75">
        <v>43.7</v>
      </c>
      <c r="N75" s="33">
        <v>42535</v>
      </c>
      <c r="O75" s="33">
        <v>42902</v>
      </c>
      <c r="P75" s="13">
        <f t="shared" ref="P75:P80" si="10">O75-N75</f>
        <v>367</v>
      </c>
    </row>
    <row r="76" spans="2:17" x14ac:dyDescent="0.55000000000000004">
      <c r="B76" s="1" t="s">
        <v>8</v>
      </c>
      <c r="C76" s="1" t="s">
        <v>9</v>
      </c>
      <c r="D76" s="1">
        <v>5</v>
      </c>
      <c r="E76" s="1" t="s">
        <v>19</v>
      </c>
      <c r="F76" s="1" t="str">
        <f t="shared" si="5"/>
        <v>AH5C</v>
      </c>
      <c r="G76" s="1" t="s">
        <v>16</v>
      </c>
      <c r="H76" s="1" t="s">
        <v>12</v>
      </c>
      <c r="I76" s="1">
        <v>3</v>
      </c>
      <c r="J76" s="2" t="str">
        <f t="shared" si="0"/>
        <v>AH5C.bG3</v>
      </c>
      <c r="K76" s="9">
        <v>1.9541999999999999</v>
      </c>
      <c r="L76">
        <v>1.0575000000000001</v>
      </c>
      <c r="M76">
        <v>31.4</v>
      </c>
      <c r="N76" s="33">
        <v>42535</v>
      </c>
      <c r="O76" s="33">
        <v>42637</v>
      </c>
      <c r="P76" s="13">
        <f t="shared" si="10"/>
        <v>102</v>
      </c>
    </row>
    <row r="77" spans="2:17" x14ac:dyDescent="0.55000000000000004">
      <c r="B77" s="1" t="s">
        <v>8</v>
      </c>
      <c r="C77" s="1" t="s">
        <v>9</v>
      </c>
      <c r="D77" s="1">
        <v>5</v>
      </c>
      <c r="E77" s="1" t="s">
        <v>19</v>
      </c>
      <c r="F77" s="1" t="str">
        <f t="shared" si="5"/>
        <v>AH5C</v>
      </c>
      <c r="G77" s="1" t="s">
        <v>16</v>
      </c>
      <c r="H77" s="1" t="s">
        <v>12</v>
      </c>
      <c r="I77" s="1" t="s">
        <v>18</v>
      </c>
      <c r="J77" s="2" t="str">
        <f t="shared" si="0"/>
        <v>AH5C.bGF</v>
      </c>
      <c r="K77" s="9">
        <v>2.0341</v>
      </c>
      <c r="L77" s="26">
        <v>1.0173000000000001</v>
      </c>
      <c r="M77">
        <v>24.1</v>
      </c>
      <c r="N77" s="33">
        <v>42535</v>
      </c>
      <c r="O77" s="33">
        <v>42902</v>
      </c>
      <c r="P77" s="13">
        <f t="shared" si="10"/>
        <v>367</v>
      </c>
    </row>
    <row r="78" spans="2:17" x14ac:dyDescent="0.55000000000000004">
      <c r="B78" s="1" t="s">
        <v>8</v>
      </c>
      <c r="C78" s="1" t="s">
        <v>9</v>
      </c>
      <c r="D78" s="1">
        <v>5</v>
      </c>
      <c r="E78" s="1" t="s">
        <v>19</v>
      </c>
      <c r="F78" s="1" t="str">
        <f t="shared" si="5"/>
        <v>AH5C</v>
      </c>
      <c r="G78" s="1" t="s">
        <v>17</v>
      </c>
      <c r="H78" s="1" t="s">
        <v>12</v>
      </c>
      <c r="I78" s="1">
        <v>3</v>
      </c>
      <c r="J78" s="2" t="str">
        <f t="shared" si="0"/>
        <v>AH5C.cG3</v>
      </c>
      <c r="K78" s="9">
        <v>2.1490999999999998</v>
      </c>
      <c r="L78">
        <v>1.1686000000000001</v>
      </c>
      <c r="M78">
        <v>48.7</v>
      </c>
      <c r="N78" s="33">
        <v>42535</v>
      </c>
      <c r="O78" s="33">
        <v>42637</v>
      </c>
      <c r="P78" s="13">
        <f t="shared" si="10"/>
        <v>102</v>
      </c>
    </row>
    <row r="79" spans="2:17" x14ac:dyDescent="0.55000000000000004">
      <c r="B79" s="1" t="s">
        <v>8</v>
      </c>
      <c r="C79" s="1" t="s">
        <v>9</v>
      </c>
      <c r="D79" s="1">
        <v>5</v>
      </c>
      <c r="E79" s="1" t="s">
        <v>19</v>
      </c>
      <c r="F79" s="1" t="str">
        <f t="shared" si="5"/>
        <v>AH5C</v>
      </c>
      <c r="G79" s="1" t="s">
        <v>17</v>
      </c>
      <c r="H79" s="1" t="s">
        <v>12</v>
      </c>
      <c r="I79" s="1" t="s">
        <v>18</v>
      </c>
      <c r="J79" s="2" t="str">
        <f t="shared" si="0"/>
        <v>AH5C.cGF</v>
      </c>
      <c r="K79" s="9">
        <v>1.8905000000000001</v>
      </c>
      <c r="L79" s="26">
        <v>0.98119999999999996</v>
      </c>
      <c r="M79">
        <v>37.700000000000003</v>
      </c>
      <c r="N79" s="33">
        <v>42535</v>
      </c>
      <c r="O79" s="33">
        <v>42902</v>
      </c>
      <c r="P79" s="13">
        <f t="shared" si="10"/>
        <v>367</v>
      </c>
    </row>
    <row r="80" spans="2:17" x14ac:dyDescent="0.55000000000000004">
      <c r="B80" s="1" t="s">
        <v>8</v>
      </c>
      <c r="C80" s="1" t="s">
        <v>9</v>
      </c>
      <c r="D80" s="1">
        <v>5</v>
      </c>
      <c r="E80" s="1" t="s">
        <v>10</v>
      </c>
      <c r="F80" s="1" t="str">
        <f t="shared" si="5"/>
        <v>AH5F</v>
      </c>
      <c r="G80" s="1" t="s">
        <v>11</v>
      </c>
      <c r="H80" s="1" t="s">
        <v>12</v>
      </c>
      <c r="I80" s="1">
        <v>3</v>
      </c>
      <c r="J80" s="2" t="str">
        <f t="shared" si="0"/>
        <v>AH5F.aG3</v>
      </c>
      <c r="K80" s="9">
        <v>2.0341</v>
      </c>
      <c r="L80">
        <v>0.98509999999999998</v>
      </c>
      <c r="M80">
        <v>33.1</v>
      </c>
      <c r="N80" s="33">
        <v>42535</v>
      </c>
      <c r="O80" s="33">
        <v>42637</v>
      </c>
      <c r="P80" s="13">
        <f t="shared" si="10"/>
        <v>102</v>
      </c>
    </row>
    <row r="81" spans="2:17" s="13" customFormat="1" x14ac:dyDescent="0.55000000000000004">
      <c r="B81" s="14" t="s">
        <v>8</v>
      </c>
      <c r="C81" s="14" t="s">
        <v>9</v>
      </c>
      <c r="D81" s="14">
        <v>5</v>
      </c>
      <c r="E81" s="14" t="s">
        <v>19</v>
      </c>
      <c r="F81" s="14" t="s">
        <v>1501</v>
      </c>
      <c r="G81" s="14" t="s">
        <v>11</v>
      </c>
      <c r="H81" s="14" t="s">
        <v>13</v>
      </c>
      <c r="I81" s="14" t="s">
        <v>18</v>
      </c>
      <c r="J81" s="15" t="s">
        <v>587</v>
      </c>
      <c r="K81" s="9">
        <v>2.1627000000000001</v>
      </c>
      <c r="L81" s="26">
        <v>1.5051000000000001</v>
      </c>
      <c r="M81" s="13">
        <v>43.7</v>
      </c>
      <c r="N81" s="33">
        <v>42535</v>
      </c>
      <c r="O81" s="33">
        <v>42902</v>
      </c>
      <c r="P81" s="13">
        <v>367</v>
      </c>
      <c r="Q81" s="13" t="s">
        <v>1541</v>
      </c>
    </row>
    <row r="82" spans="2:17" s="13" customFormat="1" x14ac:dyDescent="0.55000000000000004">
      <c r="B82" s="14" t="s">
        <v>8</v>
      </c>
      <c r="C82" s="14" t="s">
        <v>9</v>
      </c>
      <c r="D82" s="14">
        <v>5</v>
      </c>
      <c r="E82" s="14" t="s">
        <v>19</v>
      </c>
      <c r="F82" s="14" t="s">
        <v>1501</v>
      </c>
      <c r="G82" s="14" t="s">
        <v>16</v>
      </c>
      <c r="H82" s="14" t="s">
        <v>13</v>
      </c>
      <c r="I82" s="14" t="s">
        <v>18</v>
      </c>
      <c r="J82" s="15" t="s">
        <v>589</v>
      </c>
      <c r="K82" s="9">
        <v>2.1402999999999999</v>
      </c>
      <c r="L82" s="26">
        <v>1.6046</v>
      </c>
      <c r="M82" s="13">
        <v>24.1</v>
      </c>
      <c r="N82" s="33">
        <v>42535</v>
      </c>
      <c r="O82" s="33">
        <v>42902</v>
      </c>
      <c r="P82" s="13">
        <v>367</v>
      </c>
    </row>
    <row r="83" spans="2:17" s="13" customFormat="1" x14ac:dyDescent="0.55000000000000004">
      <c r="B83" s="14" t="s">
        <v>8</v>
      </c>
      <c r="C83" s="14" t="s">
        <v>9</v>
      </c>
      <c r="D83" s="14">
        <v>5</v>
      </c>
      <c r="E83" s="14" t="s">
        <v>19</v>
      </c>
      <c r="F83" s="14" t="s">
        <v>1501</v>
      </c>
      <c r="G83" s="14" t="s">
        <v>17</v>
      </c>
      <c r="H83" s="14" t="s">
        <v>13</v>
      </c>
      <c r="I83" s="14" t="s">
        <v>18</v>
      </c>
      <c r="J83" s="15" t="s">
        <v>591</v>
      </c>
      <c r="K83" s="9">
        <v>2.1404999999999998</v>
      </c>
      <c r="L83" s="26">
        <v>1.5780000000000001</v>
      </c>
      <c r="M83" s="13">
        <v>37.700000000000003</v>
      </c>
      <c r="N83" s="33">
        <v>42535</v>
      </c>
      <c r="O83" s="33">
        <v>42902</v>
      </c>
      <c r="P83" s="13">
        <v>367</v>
      </c>
    </row>
    <row r="84" spans="2:17" x14ac:dyDescent="0.55000000000000004">
      <c r="B84" s="1" t="s">
        <v>8</v>
      </c>
      <c r="C84" s="1" t="s">
        <v>9</v>
      </c>
      <c r="D84" s="1">
        <v>5</v>
      </c>
      <c r="E84" s="1" t="s">
        <v>10</v>
      </c>
      <c r="F84" s="1" t="str">
        <f t="shared" si="5"/>
        <v>AH5F</v>
      </c>
      <c r="G84" s="1" t="s">
        <v>11</v>
      </c>
      <c r="H84" s="1" t="s">
        <v>12</v>
      </c>
      <c r="I84" s="1" t="s">
        <v>18</v>
      </c>
      <c r="J84" s="2" t="str">
        <f t="shared" si="0"/>
        <v>AH5F.aGF</v>
      </c>
      <c r="K84" s="9">
        <v>2.0246</v>
      </c>
      <c r="L84" s="26">
        <v>0.94589999999999996</v>
      </c>
      <c r="M84">
        <v>36</v>
      </c>
      <c r="N84" s="33">
        <v>42535</v>
      </c>
      <c r="O84" s="33">
        <v>42902</v>
      </c>
      <c r="P84" s="13">
        <f t="shared" ref="P84:P89" si="11">O84-N84</f>
        <v>367</v>
      </c>
    </row>
    <row r="85" spans="2:17" x14ac:dyDescent="0.55000000000000004">
      <c r="B85" s="1" t="s">
        <v>8</v>
      </c>
      <c r="C85" s="1" t="s">
        <v>9</v>
      </c>
      <c r="D85" s="1">
        <v>5</v>
      </c>
      <c r="E85" s="1" t="s">
        <v>10</v>
      </c>
      <c r="F85" s="1" t="str">
        <f t="shared" ref="F85:F131" si="12">CONCATENATE(IF(B85="Audkúluheiði","A","F"),IF(C85="heath","H","M"),D85,IF(E85="fence","F","C"))</f>
        <v>AH5F</v>
      </c>
      <c r="G85" s="1" t="s">
        <v>16</v>
      </c>
      <c r="H85" s="1" t="s">
        <v>12</v>
      </c>
      <c r="I85" s="1">
        <v>3</v>
      </c>
      <c r="J85" s="2" t="str">
        <f t="shared" si="0"/>
        <v>AH5F.bG3</v>
      </c>
      <c r="K85" s="9">
        <v>1.9295</v>
      </c>
      <c r="L85">
        <v>1.0364</v>
      </c>
      <c r="M85">
        <v>27.1</v>
      </c>
      <c r="N85" s="33">
        <v>42535</v>
      </c>
      <c r="O85" s="33">
        <v>42637</v>
      </c>
      <c r="P85" s="13">
        <f t="shared" si="11"/>
        <v>102</v>
      </c>
    </row>
    <row r="86" spans="2:17" x14ac:dyDescent="0.55000000000000004">
      <c r="B86" s="1" t="s">
        <v>8</v>
      </c>
      <c r="C86" s="1" t="s">
        <v>9</v>
      </c>
      <c r="D86" s="1">
        <v>5</v>
      </c>
      <c r="E86" s="1" t="s">
        <v>10</v>
      </c>
      <c r="F86" s="1" t="str">
        <f t="shared" si="12"/>
        <v>AH5F</v>
      </c>
      <c r="G86" s="1" t="s">
        <v>16</v>
      </c>
      <c r="H86" s="1" t="s">
        <v>12</v>
      </c>
      <c r="I86" s="1" t="s">
        <v>18</v>
      </c>
      <c r="J86" s="2" t="str">
        <f t="shared" si="0"/>
        <v>AH5F.bGF</v>
      </c>
      <c r="K86" s="9">
        <v>2.0081000000000002</v>
      </c>
      <c r="L86" s="26">
        <v>1.0179</v>
      </c>
      <c r="M86">
        <v>31</v>
      </c>
      <c r="N86" s="33">
        <v>42535</v>
      </c>
      <c r="O86" s="33">
        <v>42902</v>
      </c>
      <c r="P86" s="13">
        <f t="shared" si="11"/>
        <v>367</v>
      </c>
    </row>
    <row r="87" spans="2:17" x14ac:dyDescent="0.55000000000000004">
      <c r="B87" s="1" t="s">
        <v>8</v>
      </c>
      <c r="C87" s="1" t="s">
        <v>9</v>
      </c>
      <c r="D87" s="1">
        <v>5</v>
      </c>
      <c r="E87" s="1" t="s">
        <v>10</v>
      </c>
      <c r="F87" s="1" t="str">
        <f t="shared" si="12"/>
        <v>AH5F</v>
      </c>
      <c r="G87" s="1" t="s">
        <v>17</v>
      </c>
      <c r="H87" s="1" t="s">
        <v>12</v>
      </c>
      <c r="I87" s="1">
        <v>3</v>
      </c>
      <c r="J87" s="2" t="str">
        <f t="shared" si="0"/>
        <v>AH5F.cG3</v>
      </c>
      <c r="K87" s="9">
        <v>2.0918000000000001</v>
      </c>
      <c r="L87">
        <v>1.1194</v>
      </c>
      <c r="M87">
        <v>37.9</v>
      </c>
      <c r="N87" s="33">
        <v>42535</v>
      </c>
      <c r="O87" s="33">
        <v>42637</v>
      </c>
      <c r="P87" s="13">
        <f t="shared" si="11"/>
        <v>102</v>
      </c>
    </row>
    <row r="88" spans="2:17" x14ac:dyDescent="0.55000000000000004">
      <c r="B88" s="1" t="s">
        <v>8</v>
      </c>
      <c r="C88" s="1" t="s">
        <v>9</v>
      </c>
      <c r="D88" s="1">
        <v>5</v>
      </c>
      <c r="E88" s="1" t="s">
        <v>10</v>
      </c>
      <c r="F88" s="1" t="str">
        <f t="shared" si="12"/>
        <v>AH5F</v>
      </c>
      <c r="G88" s="1" t="s">
        <v>17</v>
      </c>
      <c r="H88" s="1" t="s">
        <v>12</v>
      </c>
      <c r="I88" s="1" t="s">
        <v>18</v>
      </c>
      <c r="J88" s="2" t="str">
        <f t="shared" si="0"/>
        <v>AH5F.cGF</v>
      </c>
      <c r="K88" s="9">
        <v>2.0895000000000001</v>
      </c>
      <c r="L88" s="26">
        <v>1.0098</v>
      </c>
      <c r="M88">
        <v>29.8</v>
      </c>
      <c r="N88" s="33">
        <v>42535</v>
      </c>
      <c r="O88" s="33">
        <v>42902</v>
      </c>
      <c r="P88" s="13">
        <f t="shared" si="11"/>
        <v>367</v>
      </c>
    </row>
    <row r="89" spans="2:17" x14ac:dyDescent="0.55000000000000004">
      <c r="B89" s="1" t="s">
        <v>8</v>
      </c>
      <c r="C89" s="1" t="s">
        <v>9</v>
      </c>
      <c r="D89" s="1">
        <v>6</v>
      </c>
      <c r="E89" s="1" t="s">
        <v>19</v>
      </c>
      <c r="F89" s="1" t="str">
        <f t="shared" si="12"/>
        <v>AH6C</v>
      </c>
      <c r="G89" s="1" t="s">
        <v>11</v>
      </c>
      <c r="H89" s="1" t="s">
        <v>12</v>
      </c>
      <c r="I89" s="1">
        <v>3</v>
      </c>
      <c r="J89" s="2" t="str">
        <f t="shared" si="0"/>
        <v>AH6C.aG3</v>
      </c>
      <c r="K89" s="9">
        <v>2.1480000000000001</v>
      </c>
      <c r="L89" s="26" t="s">
        <v>1487</v>
      </c>
      <c r="M89">
        <v>20.5</v>
      </c>
      <c r="N89" s="33">
        <v>42535</v>
      </c>
      <c r="O89" s="33">
        <v>42637</v>
      </c>
      <c r="P89" s="13">
        <f t="shared" si="11"/>
        <v>102</v>
      </c>
    </row>
    <row r="90" spans="2:17" s="13" customFormat="1" x14ac:dyDescent="0.55000000000000004">
      <c r="B90" s="14" t="s">
        <v>8</v>
      </c>
      <c r="C90" s="14" t="s">
        <v>9</v>
      </c>
      <c r="D90" s="14">
        <v>5</v>
      </c>
      <c r="E90" s="14" t="s">
        <v>10</v>
      </c>
      <c r="F90" s="14" t="s">
        <v>1502</v>
      </c>
      <c r="G90" s="14" t="s">
        <v>11</v>
      </c>
      <c r="H90" s="14" t="s">
        <v>13</v>
      </c>
      <c r="I90" s="14" t="s">
        <v>18</v>
      </c>
      <c r="J90" s="15" t="s">
        <v>597</v>
      </c>
      <c r="K90" s="9">
        <v>2.1652</v>
      </c>
      <c r="L90" s="26">
        <v>1.6041000000000001</v>
      </c>
      <c r="M90" s="13">
        <v>36</v>
      </c>
      <c r="N90" s="33">
        <v>42535</v>
      </c>
      <c r="O90" s="33">
        <v>42902</v>
      </c>
      <c r="P90" s="13">
        <v>367</v>
      </c>
    </row>
    <row r="91" spans="2:17" s="13" customFormat="1" x14ac:dyDescent="0.55000000000000004">
      <c r="B91" s="14" t="s">
        <v>8</v>
      </c>
      <c r="C91" s="14" t="s">
        <v>9</v>
      </c>
      <c r="D91" s="14">
        <v>5</v>
      </c>
      <c r="E91" s="14" t="s">
        <v>10</v>
      </c>
      <c r="F91" s="14" t="s">
        <v>1502</v>
      </c>
      <c r="G91" s="14" t="s">
        <v>16</v>
      </c>
      <c r="H91" s="14" t="s">
        <v>13</v>
      </c>
      <c r="I91" s="14" t="s">
        <v>18</v>
      </c>
      <c r="J91" s="15" t="s">
        <v>599</v>
      </c>
      <c r="K91" s="9">
        <v>2.2345999999999999</v>
      </c>
      <c r="L91" s="26">
        <v>1.609</v>
      </c>
      <c r="M91" s="13">
        <v>31</v>
      </c>
      <c r="N91" s="33">
        <v>42535</v>
      </c>
      <c r="O91" s="33">
        <v>42902</v>
      </c>
      <c r="P91" s="13">
        <v>367</v>
      </c>
    </row>
    <row r="92" spans="2:17" s="13" customFormat="1" x14ac:dyDescent="0.55000000000000004">
      <c r="B92" s="14" t="s">
        <v>8</v>
      </c>
      <c r="C92" s="14" t="s">
        <v>9</v>
      </c>
      <c r="D92" s="14">
        <v>5</v>
      </c>
      <c r="E92" s="14" t="s">
        <v>10</v>
      </c>
      <c r="F92" s="14" t="s">
        <v>1502</v>
      </c>
      <c r="G92" s="14" t="s">
        <v>17</v>
      </c>
      <c r="H92" s="14" t="s">
        <v>13</v>
      </c>
      <c r="I92" s="14" t="s">
        <v>18</v>
      </c>
      <c r="J92" s="15" t="s">
        <v>601</v>
      </c>
      <c r="K92" s="9">
        <v>2.1231</v>
      </c>
      <c r="L92" s="26">
        <v>1.5627</v>
      </c>
      <c r="M92" s="13">
        <v>29.8</v>
      </c>
      <c r="N92" s="33">
        <v>42535</v>
      </c>
      <c r="O92" s="33">
        <v>42902</v>
      </c>
      <c r="P92" s="13">
        <v>367</v>
      </c>
    </row>
    <row r="93" spans="2:17" x14ac:dyDescent="0.55000000000000004">
      <c r="B93" s="1" t="s">
        <v>8</v>
      </c>
      <c r="C93" s="1" t="s">
        <v>9</v>
      </c>
      <c r="D93" s="1">
        <v>6</v>
      </c>
      <c r="E93" s="1" t="s">
        <v>19</v>
      </c>
      <c r="F93" s="1" t="str">
        <f t="shared" si="12"/>
        <v>AH6C</v>
      </c>
      <c r="G93" s="1" t="s">
        <v>11</v>
      </c>
      <c r="H93" s="1" t="s">
        <v>12</v>
      </c>
      <c r="I93" s="1" t="s">
        <v>18</v>
      </c>
      <c r="J93" s="2" t="str">
        <f t="shared" si="0"/>
        <v>AH6C.aGF</v>
      </c>
      <c r="K93" s="9">
        <v>2.0415000000000001</v>
      </c>
      <c r="L93" s="26" t="s">
        <v>1487</v>
      </c>
      <c r="M93">
        <v>21.5</v>
      </c>
      <c r="N93" s="33">
        <v>42535</v>
      </c>
      <c r="O93" s="33">
        <v>42902</v>
      </c>
      <c r="P93" s="13">
        <f t="shared" ref="P93:P98" si="13">O93-N93</f>
        <v>367</v>
      </c>
      <c r="Q93" t="s">
        <v>1542</v>
      </c>
    </row>
    <row r="94" spans="2:17" x14ac:dyDescent="0.55000000000000004">
      <c r="B94" s="1" t="s">
        <v>8</v>
      </c>
      <c r="C94" s="1" t="s">
        <v>9</v>
      </c>
      <c r="D94" s="1">
        <v>6</v>
      </c>
      <c r="E94" s="1" t="s">
        <v>19</v>
      </c>
      <c r="F94" s="1" t="str">
        <f t="shared" si="12"/>
        <v>AH6C</v>
      </c>
      <c r="G94" s="1" t="s">
        <v>16</v>
      </c>
      <c r="H94" s="1" t="s">
        <v>12</v>
      </c>
      <c r="I94" s="1">
        <v>3</v>
      </c>
      <c r="J94" s="2" t="str">
        <f t="shared" si="0"/>
        <v>AH6C.bG3</v>
      </c>
      <c r="K94" s="9">
        <v>2.0478000000000001</v>
      </c>
      <c r="L94">
        <v>1.0739000000000001</v>
      </c>
      <c r="M94">
        <v>24.5</v>
      </c>
      <c r="N94" s="33">
        <v>42535</v>
      </c>
      <c r="O94" s="33">
        <v>42637</v>
      </c>
      <c r="P94" s="13">
        <f t="shared" si="13"/>
        <v>102</v>
      </c>
    </row>
    <row r="95" spans="2:17" x14ac:dyDescent="0.55000000000000004">
      <c r="B95" s="1" t="s">
        <v>8</v>
      </c>
      <c r="C95" s="1" t="s">
        <v>9</v>
      </c>
      <c r="D95" s="1">
        <v>6</v>
      </c>
      <c r="E95" s="1" t="s">
        <v>19</v>
      </c>
      <c r="F95" s="1" t="str">
        <f t="shared" si="12"/>
        <v>AH6C</v>
      </c>
      <c r="G95" s="1" t="s">
        <v>16</v>
      </c>
      <c r="H95" s="1" t="s">
        <v>12</v>
      </c>
      <c r="I95" s="1" t="s">
        <v>18</v>
      </c>
      <c r="J95" s="2" t="str">
        <f t="shared" si="0"/>
        <v>AH6C.bGF</v>
      </c>
      <c r="K95" s="9">
        <v>1.8989</v>
      </c>
      <c r="L95" s="26">
        <v>0.99780000000000002</v>
      </c>
      <c r="M95">
        <v>22.2</v>
      </c>
      <c r="N95" s="33">
        <v>42535</v>
      </c>
      <c r="O95" s="33">
        <v>42902</v>
      </c>
      <c r="P95" s="13">
        <f t="shared" si="13"/>
        <v>367</v>
      </c>
    </row>
    <row r="96" spans="2:17" x14ac:dyDescent="0.55000000000000004">
      <c r="B96" s="1" t="s">
        <v>8</v>
      </c>
      <c r="C96" s="1" t="s">
        <v>9</v>
      </c>
      <c r="D96" s="1">
        <v>6</v>
      </c>
      <c r="E96" s="1" t="s">
        <v>19</v>
      </c>
      <c r="F96" s="1" t="str">
        <f t="shared" si="12"/>
        <v>AH6C</v>
      </c>
      <c r="G96" s="1" t="s">
        <v>17</v>
      </c>
      <c r="H96" s="1" t="s">
        <v>12</v>
      </c>
      <c r="I96" s="1">
        <v>3</v>
      </c>
      <c r="J96" s="2" t="str">
        <f t="shared" ref="J96:J192" si="14">CONCATENATE(F96,".",G96,H96,I96)</f>
        <v>AH6C.cG3</v>
      </c>
      <c r="K96" s="9">
        <v>1.7879</v>
      </c>
      <c r="L96">
        <v>0.88060000000000005</v>
      </c>
      <c r="M96">
        <v>17.7</v>
      </c>
      <c r="N96" s="33">
        <v>42535</v>
      </c>
      <c r="O96" s="33">
        <v>42637</v>
      </c>
      <c r="P96" s="13">
        <f t="shared" si="13"/>
        <v>102</v>
      </c>
    </row>
    <row r="97" spans="2:17" x14ac:dyDescent="0.55000000000000004">
      <c r="B97" s="1" t="s">
        <v>8</v>
      </c>
      <c r="C97" s="1" t="s">
        <v>9</v>
      </c>
      <c r="D97" s="1">
        <v>6</v>
      </c>
      <c r="E97" s="1" t="s">
        <v>19</v>
      </c>
      <c r="F97" s="1" t="str">
        <f t="shared" si="12"/>
        <v>AH6C</v>
      </c>
      <c r="G97" s="1" t="s">
        <v>17</v>
      </c>
      <c r="H97" s="1" t="s">
        <v>12</v>
      </c>
      <c r="I97" s="1" t="s">
        <v>18</v>
      </c>
      <c r="J97" s="2" t="str">
        <f t="shared" si="14"/>
        <v>AH6C.cGF</v>
      </c>
      <c r="K97" s="9">
        <v>2.0508999999999999</v>
      </c>
      <c r="L97" s="26">
        <v>0.94089999999999996</v>
      </c>
      <c r="M97">
        <v>21.5</v>
      </c>
      <c r="N97" s="33">
        <v>42535</v>
      </c>
      <c r="O97" s="33">
        <v>42902</v>
      </c>
      <c r="P97" s="13">
        <f t="shared" si="13"/>
        <v>367</v>
      </c>
    </row>
    <row r="98" spans="2:17" x14ac:dyDescent="0.55000000000000004">
      <c r="B98" s="1" t="s">
        <v>8</v>
      </c>
      <c r="C98" s="1" t="s">
        <v>9</v>
      </c>
      <c r="D98" s="1">
        <v>6</v>
      </c>
      <c r="E98" s="1" t="s">
        <v>10</v>
      </c>
      <c r="F98" s="1" t="str">
        <f t="shared" si="12"/>
        <v>AH6F</v>
      </c>
      <c r="G98" s="1" t="s">
        <v>11</v>
      </c>
      <c r="H98" s="1" t="s">
        <v>12</v>
      </c>
      <c r="I98" s="1">
        <v>3</v>
      </c>
      <c r="J98" s="2" t="str">
        <f t="shared" si="14"/>
        <v>AH6F.aG3</v>
      </c>
      <c r="K98" s="9">
        <v>2.0594000000000001</v>
      </c>
      <c r="L98">
        <v>1.1052</v>
      </c>
      <c r="M98">
        <v>25.7</v>
      </c>
      <c r="N98" s="33">
        <v>42535</v>
      </c>
      <c r="O98" s="33">
        <v>42637</v>
      </c>
      <c r="P98" s="13">
        <f t="shared" si="13"/>
        <v>102</v>
      </c>
    </row>
    <row r="99" spans="2:17" s="13" customFormat="1" x14ac:dyDescent="0.55000000000000004">
      <c r="B99" s="14" t="s">
        <v>8</v>
      </c>
      <c r="C99" s="14" t="s">
        <v>9</v>
      </c>
      <c r="D99" s="14">
        <v>6</v>
      </c>
      <c r="E99" s="14" t="s">
        <v>19</v>
      </c>
      <c r="F99" s="14" t="s">
        <v>1503</v>
      </c>
      <c r="G99" s="14" t="s">
        <v>11</v>
      </c>
      <c r="H99" s="14" t="s">
        <v>13</v>
      </c>
      <c r="I99" s="14" t="s">
        <v>18</v>
      </c>
      <c r="J99" s="15" t="s">
        <v>607</v>
      </c>
      <c r="K99" s="9">
        <v>2.2519999999999998</v>
      </c>
      <c r="L99" s="26" t="s">
        <v>1487</v>
      </c>
      <c r="M99" s="13">
        <v>21.5</v>
      </c>
      <c r="N99" s="33">
        <v>42535</v>
      </c>
      <c r="O99" s="33">
        <v>42902</v>
      </c>
      <c r="P99" s="13">
        <v>367</v>
      </c>
      <c r="Q99" s="13" t="s">
        <v>1542</v>
      </c>
    </row>
    <row r="100" spans="2:17" s="13" customFormat="1" x14ac:dyDescent="0.55000000000000004">
      <c r="B100" s="14" t="s">
        <v>8</v>
      </c>
      <c r="C100" s="14" t="s">
        <v>9</v>
      </c>
      <c r="D100" s="14">
        <v>6</v>
      </c>
      <c r="E100" s="14" t="s">
        <v>19</v>
      </c>
      <c r="F100" s="14" t="s">
        <v>1503</v>
      </c>
      <c r="G100" s="14" t="s">
        <v>16</v>
      </c>
      <c r="H100" s="14" t="s">
        <v>13</v>
      </c>
      <c r="I100" s="14" t="s">
        <v>18</v>
      </c>
      <c r="J100" s="15" t="s">
        <v>609</v>
      </c>
      <c r="K100" s="9">
        <v>2.2715000000000001</v>
      </c>
      <c r="L100" s="26">
        <v>1.6367</v>
      </c>
      <c r="M100" s="13">
        <v>22.2</v>
      </c>
      <c r="N100" s="33">
        <v>42535</v>
      </c>
      <c r="O100" s="33">
        <v>42902</v>
      </c>
      <c r="P100" s="13">
        <v>367</v>
      </c>
    </row>
    <row r="101" spans="2:17" s="13" customFormat="1" x14ac:dyDescent="0.55000000000000004">
      <c r="B101" s="14" t="s">
        <v>8</v>
      </c>
      <c r="C101" s="14" t="s">
        <v>9</v>
      </c>
      <c r="D101" s="14">
        <v>6</v>
      </c>
      <c r="E101" s="14" t="s">
        <v>19</v>
      </c>
      <c r="F101" s="14" t="s">
        <v>1503</v>
      </c>
      <c r="G101" s="14" t="s">
        <v>17</v>
      </c>
      <c r="H101" s="14" t="s">
        <v>13</v>
      </c>
      <c r="I101" s="14" t="s">
        <v>18</v>
      </c>
      <c r="J101" s="15" t="s">
        <v>611</v>
      </c>
      <c r="K101" s="9">
        <v>2.2065000000000001</v>
      </c>
      <c r="L101" s="26">
        <v>1.5335000000000001</v>
      </c>
      <c r="M101" s="13">
        <v>21.5</v>
      </c>
      <c r="N101" s="33">
        <v>42535</v>
      </c>
      <c r="O101" s="33">
        <v>42902</v>
      </c>
      <c r="P101" s="13">
        <v>367</v>
      </c>
    </row>
    <row r="102" spans="2:17" x14ac:dyDescent="0.55000000000000004">
      <c r="B102" s="1" t="s">
        <v>8</v>
      </c>
      <c r="C102" s="1" t="s">
        <v>9</v>
      </c>
      <c r="D102" s="1">
        <v>6</v>
      </c>
      <c r="E102" s="1" t="s">
        <v>10</v>
      </c>
      <c r="F102" s="1" t="str">
        <f t="shared" si="12"/>
        <v>AH6F</v>
      </c>
      <c r="G102" s="1" t="s">
        <v>11</v>
      </c>
      <c r="H102" s="1" t="s">
        <v>12</v>
      </c>
      <c r="I102" s="1" t="s">
        <v>18</v>
      </c>
      <c r="J102" s="2" t="str">
        <f t="shared" si="14"/>
        <v>AH6F.aGF</v>
      </c>
      <c r="K102" s="9">
        <v>1.9870000000000001</v>
      </c>
      <c r="L102" s="26">
        <v>0.90810000000000002</v>
      </c>
      <c r="M102">
        <v>18.7</v>
      </c>
      <c r="N102" s="33">
        <v>42535</v>
      </c>
      <c r="O102" s="33">
        <v>42902</v>
      </c>
      <c r="P102" s="13">
        <f t="shared" ref="P102:P107" si="15">O102-N102</f>
        <v>367</v>
      </c>
    </row>
    <row r="103" spans="2:17" x14ac:dyDescent="0.55000000000000004">
      <c r="B103" s="1" t="s">
        <v>8</v>
      </c>
      <c r="C103" s="1" t="s">
        <v>9</v>
      </c>
      <c r="D103" s="1">
        <v>6</v>
      </c>
      <c r="E103" s="1" t="s">
        <v>10</v>
      </c>
      <c r="F103" s="1" t="str">
        <f t="shared" si="12"/>
        <v>AH6F</v>
      </c>
      <c r="G103" s="1" t="s">
        <v>16</v>
      </c>
      <c r="H103" s="1" t="s">
        <v>12</v>
      </c>
      <c r="I103" s="1">
        <v>3</v>
      </c>
      <c r="J103" s="2" t="str">
        <f t="shared" si="14"/>
        <v>AH6F.bG3</v>
      </c>
      <c r="K103" s="9">
        <v>1.9774</v>
      </c>
      <c r="L103">
        <v>1.0327</v>
      </c>
      <c r="M103">
        <v>31.5</v>
      </c>
      <c r="N103" s="33">
        <v>42535</v>
      </c>
      <c r="O103" s="33">
        <v>42637</v>
      </c>
      <c r="P103" s="13">
        <f t="shared" si="15"/>
        <v>102</v>
      </c>
    </row>
    <row r="104" spans="2:17" x14ac:dyDescent="0.55000000000000004">
      <c r="B104" s="1" t="s">
        <v>8</v>
      </c>
      <c r="C104" s="1" t="s">
        <v>9</v>
      </c>
      <c r="D104" s="1">
        <v>6</v>
      </c>
      <c r="E104" s="1" t="s">
        <v>10</v>
      </c>
      <c r="F104" s="1" t="str">
        <f t="shared" si="12"/>
        <v>AH6F</v>
      </c>
      <c r="G104" s="1" t="s">
        <v>16</v>
      </c>
      <c r="H104" s="1" t="s">
        <v>12</v>
      </c>
      <c r="I104" s="1" t="s">
        <v>18</v>
      </c>
      <c r="J104" s="2" t="str">
        <f t="shared" si="14"/>
        <v>AH6F.bGF</v>
      </c>
      <c r="K104" s="9">
        <v>2.0110999999999999</v>
      </c>
      <c r="L104" s="26">
        <v>1.0324</v>
      </c>
      <c r="M104">
        <v>22.4</v>
      </c>
      <c r="N104" s="33">
        <v>42535</v>
      </c>
      <c r="O104" s="33">
        <v>42902</v>
      </c>
      <c r="P104" s="13">
        <f t="shared" si="15"/>
        <v>367</v>
      </c>
    </row>
    <row r="105" spans="2:17" x14ac:dyDescent="0.55000000000000004">
      <c r="B105" s="1" t="s">
        <v>8</v>
      </c>
      <c r="C105" s="1" t="s">
        <v>9</v>
      </c>
      <c r="D105" s="1">
        <v>6</v>
      </c>
      <c r="E105" s="1" t="s">
        <v>10</v>
      </c>
      <c r="F105" s="1" t="str">
        <f t="shared" si="12"/>
        <v>AH6F</v>
      </c>
      <c r="G105" s="1" t="s">
        <v>17</v>
      </c>
      <c r="H105" s="1" t="s">
        <v>12</v>
      </c>
      <c r="I105" s="1">
        <v>3</v>
      </c>
      <c r="J105" s="2" t="str">
        <f t="shared" si="14"/>
        <v>AH6F.cG3</v>
      </c>
      <c r="K105" s="9">
        <v>1.9981</v>
      </c>
      <c r="L105">
        <v>1.1788000000000001</v>
      </c>
      <c r="M105">
        <v>23</v>
      </c>
      <c r="N105" s="33">
        <v>42535</v>
      </c>
      <c r="O105" s="33">
        <v>42637</v>
      </c>
      <c r="P105" s="13">
        <f t="shared" si="15"/>
        <v>102</v>
      </c>
    </row>
    <row r="106" spans="2:17" x14ac:dyDescent="0.55000000000000004">
      <c r="B106" s="1" t="s">
        <v>8</v>
      </c>
      <c r="C106" s="1" t="s">
        <v>9</v>
      </c>
      <c r="D106" s="1">
        <v>6</v>
      </c>
      <c r="E106" s="1" t="s">
        <v>10</v>
      </c>
      <c r="F106" s="1" t="str">
        <f t="shared" si="12"/>
        <v>AH6F</v>
      </c>
      <c r="G106" s="1" t="s">
        <v>17</v>
      </c>
      <c r="H106" s="1" t="s">
        <v>12</v>
      </c>
      <c r="I106" s="1" t="s">
        <v>18</v>
      </c>
      <c r="J106" s="2" t="str">
        <f t="shared" si="14"/>
        <v>AH6F.cGF</v>
      </c>
      <c r="K106" s="9">
        <v>2.008</v>
      </c>
      <c r="L106" s="26">
        <v>1.0043</v>
      </c>
      <c r="M106" s="25">
        <v>14.9</v>
      </c>
      <c r="N106" s="33">
        <v>42535</v>
      </c>
      <c r="O106" s="33">
        <v>42902</v>
      </c>
      <c r="P106" s="13">
        <f t="shared" si="15"/>
        <v>367</v>
      </c>
    </row>
    <row r="107" spans="2:17" x14ac:dyDescent="0.55000000000000004">
      <c r="B107" s="1" t="s">
        <v>8</v>
      </c>
      <c r="C107" s="1" t="s">
        <v>23</v>
      </c>
      <c r="D107" s="1">
        <v>1</v>
      </c>
      <c r="E107" s="1" t="s">
        <v>19</v>
      </c>
      <c r="F107" s="1" t="str">
        <f t="shared" si="12"/>
        <v>AM1C</v>
      </c>
      <c r="G107" s="1" t="s">
        <v>11</v>
      </c>
      <c r="H107" s="1" t="s">
        <v>12</v>
      </c>
      <c r="I107" s="1">
        <v>3</v>
      </c>
      <c r="J107" s="2" t="str">
        <f t="shared" si="14"/>
        <v>AM1C.aG3</v>
      </c>
      <c r="K107" s="9">
        <v>1.9646999999999999</v>
      </c>
      <c r="L107">
        <v>0.82879999999999998</v>
      </c>
      <c r="M107">
        <v>40.4</v>
      </c>
      <c r="N107" s="33">
        <v>42535</v>
      </c>
      <c r="O107" s="33">
        <v>42637</v>
      </c>
      <c r="P107" s="13">
        <f t="shared" si="15"/>
        <v>102</v>
      </c>
    </row>
    <row r="108" spans="2:17" s="13" customFormat="1" x14ac:dyDescent="0.55000000000000004">
      <c r="B108" s="14" t="s">
        <v>8</v>
      </c>
      <c r="C108" s="14" t="s">
        <v>9</v>
      </c>
      <c r="D108" s="14">
        <v>6</v>
      </c>
      <c r="E108" s="14" t="s">
        <v>10</v>
      </c>
      <c r="F108" s="14" t="s">
        <v>1504</v>
      </c>
      <c r="G108" s="14" t="s">
        <v>11</v>
      </c>
      <c r="H108" s="14" t="s">
        <v>13</v>
      </c>
      <c r="I108" s="14" t="s">
        <v>18</v>
      </c>
      <c r="J108" s="15" t="s">
        <v>617</v>
      </c>
      <c r="K108" s="9">
        <v>2.2008000000000001</v>
      </c>
      <c r="L108" s="26">
        <v>1.6394</v>
      </c>
      <c r="M108" s="13">
        <v>18.7</v>
      </c>
      <c r="N108" s="33">
        <v>42535</v>
      </c>
      <c r="O108" s="33">
        <v>42902</v>
      </c>
      <c r="P108" s="13">
        <v>367</v>
      </c>
    </row>
    <row r="109" spans="2:17" s="13" customFormat="1" x14ac:dyDescent="0.55000000000000004">
      <c r="B109" s="14" t="s">
        <v>8</v>
      </c>
      <c r="C109" s="14" t="s">
        <v>9</v>
      </c>
      <c r="D109" s="14">
        <v>6</v>
      </c>
      <c r="E109" s="14" t="s">
        <v>10</v>
      </c>
      <c r="F109" s="14" t="s">
        <v>1504</v>
      </c>
      <c r="G109" s="14" t="s">
        <v>16</v>
      </c>
      <c r="H109" s="14" t="s">
        <v>13</v>
      </c>
      <c r="I109" s="14" t="s">
        <v>18</v>
      </c>
      <c r="J109" s="15" t="s">
        <v>619</v>
      </c>
      <c r="K109" s="9">
        <v>2.2084999999999999</v>
      </c>
      <c r="L109" s="26">
        <v>1.6779999999999999</v>
      </c>
      <c r="M109" s="13">
        <v>22.4</v>
      </c>
      <c r="N109" s="33">
        <v>42535</v>
      </c>
      <c r="O109" s="33">
        <v>42902</v>
      </c>
      <c r="P109" s="13">
        <v>367</v>
      </c>
    </row>
    <row r="110" spans="2:17" s="13" customFormat="1" x14ac:dyDescent="0.55000000000000004">
      <c r="B110" s="14" t="s">
        <v>8</v>
      </c>
      <c r="C110" s="14" t="s">
        <v>9</v>
      </c>
      <c r="D110" s="14">
        <v>6</v>
      </c>
      <c r="E110" s="14" t="s">
        <v>10</v>
      </c>
      <c r="F110" s="14" t="s">
        <v>1504</v>
      </c>
      <c r="G110" s="14" t="s">
        <v>17</v>
      </c>
      <c r="H110" s="14" t="s">
        <v>13</v>
      </c>
      <c r="I110" s="14" t="s">
        <v>18</v>
      </c>
      <c r="J110" s="15" t="s">
        <v>621</v>
      </c>
      <c r="K110" s="9">
        <v>2.2183000000000002</v>
      </c>
      <c r="L110" s="26">
        <v>1.5242</v>
      </c>
      <c r="M110" s="25">
        <v>14.9</v>
      </c>
      <c r="N110" s="33">
        <v>42535</v>
      </c>
      <c r="O110" s="33">
        <v>42902</v>
      </c>
      <c r="P110" s="13">
        <v>367</v>
      </c>
    </row>
    <row r="111" spans="2:17" x14ac:dyDescent="0.55000000000000004">
      <c r="B111" s="1" t="s">
        <v>8</v>
      </c>
      <c r="C111" s="1" t="s">
        <v>23</v>
      </c>
      <c r="D111" s="1">
        <v>1</v>
      </c>
      <c r="E111" s="1" t="s">
        <v>19</v>
      </c>
      <c r="F111" s="1" t="str">
        <f t="shared" si="12"/>
        <v>AM1C</v>
      </c>
      <c r="G111" s="1" t="s">
        <v>11</v>
      </c>
      <c r="H111" s="1" t="s">
        <v>12</v>
      </c>
      <c r="I111" s="1" t="s">
        <v>18</v>
      </c>
      <c r="J111" s="2" t="str">
        <f t="shared" si="14"/>
        <v>AM1C.aGF</v>
      </c>
      <c r="K111" s="9">
        <v>1.9770000000000001</v>
      </c>
      <c r="L111" s="26">
        <v>0.80730000000000002</v>
      </c>
      <c r="M111">
        <v>32.200000000000003</v>
      </c>
      <c r="N111" s="33">
        <v>42535</v>
      </c>
      <c r="O111" s="33">
        <v>42902</v>
      </c>
      <c r="P111" s="13">
        <f t="shared" ref="P111:P116" si="16">O111-N111</f>
        <v>367</v>
      </c>
    </row>
    <row r="112" spans="2:17" x14ac:dyDescent="0.55000000000000004">
      <c r="B112" s="1" t="s">
        <v>8</v>
      </c>
      <c r="C112" s="1" t="s">
        <v>23</v>
      </c>
      <c r="D112" s="1">
        <v>1</v>
      </c>
      <c r="E112" s="1" t="s">
        <v>19</v>
      </c>
      <c r="F112" s="1" t="str">
        <f t="shared" si="12"/>
        <v>AM1C</v>
      </c>
      <c r="G112" s="1" t="s">
        <v>16</v>
      </c>
      <c r="H112" s="1" t="s">
        <v>12</v>
      </c>
      <c r="I112" s="1">
        <v>3</v>
      </c>
      <c r="J112" s="2" t="str">
        <f t="shared" si="14"/>
        <v>AM1C.bG3</v>
      </c>
      <c r="K112" s="9">
        <v>2.0110999999999999</v>
      </c>
      <c r="L112">
        <v>0.96809999999999996</v>
      </c>
      <c r="M112">
        <v>30.8</v>
      </c>
      <c r="N112" s="33">
        <v>42535</v>
      </c>
      <c r="O112" s="33">
        <v>42637</v>
      </c>
      <c r="P112" s="13">
        <f t="shared" si="16"/>
        <v>102</v>
      </c>
    </row>
    <row r="113" spans="2:17" x14ac:dyDescent="0.55000000000000004">
      <c r="B113" s="1" t="s">
        <v>8</v>
      </c>
      <c r="C113" s="1" t="s">
        <v>23</v>
      </c>
      <c r="D113" s="1">
        <v>1</v>
      </c>
      <c r="E113" s="1" t="s">
        <v>19</v>
      </c>
      <c r="F113" s="1" t="str">
        <f t="shared" si="12"/>
        <v>AM1C</v>
      </c>
      <c r="G113" s="1" t="s">
        <v>16</v>
      </c>
      <c r="H113" s="1" t="s">
        <v>12</v>
      </c>
      <c r="I113" s="1" t="s">
        <v>18</v>
      </c>
      <c r="J113" s="2" t="str">
        <f t="shared" si="14"/>
        <v>AM1C.bGF</v>
      </c>
      <c r="K113" s="9">
        <v>1.9962</v>
      </c>
      <c r="L113" s="26">
        <v>0.96940000000000004</v>
      </c>
      <c r="M113">
        <v>36.700000000000003</v>
      </c>
      <c r="N113" s="33">
        <v>42535</v>
      </c>
      <c r="O113" s="33">
        <v>42902</v>
      </c>
      <c r="P113" s="13">
        <f t="shared" si="16"/>
        <v>367</v>
      </c>
    </row>
    <row r="114" spans="2:17" x14ac:dyDescent="0.55000000000000004">
      <c r="B114" s="1" t="s">
        <v>8</v>
      </c>
      <c r="C114" s="1" t="s">
        <v>23</v>
      </c>
      <c r="D114" s="1">
        <v>1</v>
      </c>
      <c r="E114" s="1" t="s">
        <v>19</v>
      </c>
      <c r="F114" s="1" t="str">
        <f t="shared" si="12"/>
        <v>AM1C</v>
      </c>
      <c r="G114" s="1" t="s">
        <v>17</v>
      </c>
      <c r="H114" s="1" t="s">
        <v>12</v>
      </c>
      <c r="I114" s="1">
        <v>3</v>
      </c>
      <c r="J114" s="2" t="str">
        <f t="shared" si="14"/>
        <v>AM1C.cG3</v>
      </c>
      <c r="K114" s="9">
        <v>1.9985999999999999</v>
      </c>
      <c r="L114">
        <v>0.89290000000000003</v>
      </c>
      <c r="M114">
        <v>33.1</v>
      </c>
      <c r="N114" s="33">
        <v>42535</v>
      </c>
      <c r="O114" s="33">
        <v>42637</v>
      </c>
      <c r="P114" s="13">
        <f t="shared" si="16"/>
        <v>102</v>
      </c>
    </row>
    <row r="115" spans="2:17" x14ac:dyDescent="0.55000000000000004">
      <c r="B115" s="1" t="s">
        <v>8</v>
      </c>
      <c r="C115" s="1" t="s">
        <v>23</v>
      </c>
      <c r="D115" s="1">
        <v>1</v>
      </c>
      <c r="E115" s="1" t="s">
        <v>19</v>
      </c>
      <c r="F115" s="1" t="str">
        <f t="shared" si="12"/>
        <v>AM1C</v>
      </c>
      <c r="G115" s="1" t="s">
        <v>17</v>
      </c>
      <c r="H115" s="1" t="s">
        <v>12</v>
      </c>
      <c r="I115" s="1" t="s">
        <v>18</v>
      </c>
      <c r="J115" s="2" t="str">
        <f t="shared" si="14"/>
        <v>AM1C.cGF</v>
      </c>
      <c r="K115" s="9">
        <v>2.0095000000000001</v>
      </c>
      <c r="L115" s="26" t="s">
        <v>1487</v>
      </c>
      <c r="M115">
        <v>34.4</v>
      </c>
      <c r="N115" s="33">
        <v>42535</v>
      </c>
      <c r="O115" s="33">
        <v>42902</v>
      </c>
      <c r="P115" s="13">
        <f t="shared" si="16"/>
        <v>367</v>
      </c>
      <c r="Q115" t="s">
        <v>1542</v>
      </c>
    </row>
    <row r="116" spans="2:17" x14ac:dyDescent="0.55000000000000004">
      <c r="B116" s="1" t="s">
        <v>8</v>
      </c>
      <c r="C116" s="1" t="s">
        <v>23</v>
      </c>
      <c r="D116" s="1">
        <v>1</v>
      </c>
      <c r="E116" s="1" t="s">
        <v>10</v>
      </c>
      <c r="F116" s="1" t="str">
        <f t="shared" si="12"/>
        <v>AM1F</v>
      </c>
      <c r="G116" s="1" t="s">
        <v>11</v>
      </c>
      <c r="H116" s="1" t="s">
        <v>12</v>
      </c>
      <c r="I116" s="1">
        <v>3</v>
      </c>
      <c r="J116" s="2" t="str">
        <f t="shared" si="14"/>
        <v>AM1F.aG3</v>
      </c>
      <c r="K116" s="9">
        <v>2.0173999999999999</v>
      </c>
      <c r="L116">
        <v>0.8276</v>
      </c>
      <c r="M116">
        <v>26.3</v>
      </c>
      <c r="N116" s="33">
        <v>42535</v>
      </c>
      <c r="O116" s="33">
        <v>42637</v>
      </c>
      <c r="P116" s="13">
        <f t="shared" si="16"/>
        <v>102</v>
      </c>
    </row>
    <row r="117" spans="2:17" s="13" customFormat="1" x14ac:dyDescent="0.55000000000000004">
      <c r="B117" s="14" t="s">
        <v>8</v>
      </c>
      <c r="C117" s="14" t="s">
        <v>23</v>
      </c>
      <c r="D117" s="14">
        <v>1</v>
      </c>
      <c r="E117" s="14" t="s">
        <v>19</v>
      </c>
      <c r="F117" s="14" t="s">
        <v>1505</v>
      </c>
      <c r="G117" s="14" t="s">
        <v>11</v>
      </c>
      <c r="H117" s="14" t="s">
        <v>13</v>
      </c>
      <c r="I117" s="14" t="s">
        <v>18</v>
      </c>
      <c r="J117" s="15" t="s">
        <v>627</v>
      </c>
      <c r="K117" s="9">
        <v>2.2198000000000002</v>
      </c>
      <c r="L117" s="26" t="s">
        <v>1487</v>
      </c>
      <c r="M117" s="13">
        <v>32.200000000000003</v>
      </c>
      <c r="N117" s="33">
        <v>42535</v>
      </c>
      <c r="O117" s="33">
        <v>42902</v>
      </c>
      <c r="P117" s="13">
        <v>367</v>
      </c>
      <c r="Q117" s="13" t="s">
        <v>1542</v>
      </c>
    </row>
    <row r="118" spans="2:17" s="13" customFormat="1" x14ac:dyDescent="0.55000000000000004">
      <c r="B118" s="14" t="s">
        <v>8</v>
      </c>
      <c r="C118" s="14" t="s">
        <v>23</v>
      </c>
      <c r="D118" s="14">
        <v>1</v>
      </c>
      <c r="E118" s="14" t="s">
        <v>19</v>
      </c>
      <c r="F118" s="14" t="s">
        <v>1505</v>
      </c>
      <c r="G118" s="14" t="s">
        <v>16</v>
      </c>
      <c r="H118" s="14" t="s">
        <v>13</v>
      </c>
      <c r="I118" s="14" t="s">
        <v>18</v>
      </c>
      <c r="J118" s="15" t="s">
        <v>629</v>
      </c>
      <c r="K118" s="9">
        <v>2.2172999999999998</v>
      </c>
      <c r="L118" s="26" t="s">
        <v>1487</v>
      </c>
      <c r="M118" s="13">
        <v>36.700000000000003</v>
      </c>
      <c r="N118" s="33">
        <v>42535</v>
      </c>
      <c r="O118" s="33">
        <v>42902</v>
      </c>
      <c r="P118" s="13">
        <v>367</v>
      </c>
      <c r="Q118" s="13" t="s">
        <v>1542</v>
      </c>
    </row>
    <row r="119" spans="2:17" s="13" customFormat="1" x14ac:dyDescent="0.55000000000000004">
      <c r="B119" s="14" t="s">
        <v>8</v>
      </c>
      <c r="C119" s="14" t="s">
        <v>23</v>
      </c>
      <c r="D119" s="14">
        <v>1</v>
      </c>
      <c r="E119" s="14" t="s">
        <v>19</v>
      </c>
      <c r="F119" s="14" t="s">
        <v>1505</v>
      </c>
      <c r="G119" s="14" t="s">
        <v>17</v>
      </c>
      <c r="H119" s="14" t="s">
        <v>13</v>
      </c>
      <c r="I119" s="14" t="s">
        <v>18</v>
      </c>
      <c r="J119" s="15" t="s">
        <v>631</v>
      </c>
      <c r="K119" s="9">
        <v>2.1316999999999999</v>
      </c>
      <c r="L119" s="26" t="s">
        <v>1487</v>
      </c>
      <c r="M119" s="13">
        <v>34.4</v>
      </c>
      <c r="N119" s="33">
        <v>42535</v>
      </c>
      <c r="O119" s="33">
        <v>42902</v>
      </c>
      <c r="P119" s="13">
        <v>367</v>
      </c>
      <c r="Q119" s="13" t="s">
        <v>1542</v>
      </c>
    </row>
    <row r="120" spans="2:17" x14ac:dyDescent="0.55000000000000004">
      <c r="B120" s="1" t="s">
        <v>8</v>
      </c>
      <c r="C120" s="1" t="s">
        <v>23</v>
      </c>
      <c r="D120" s="1">
        <v>1</v>
      </c>
      <c r="E120" s="1" t="s">
        <v>10</v>
      </c>
      <c r="F120" s="1" t="str">
        <f t="shared" si="12"/>
        <v>AM1F</v>
      </c>
      <c r="G120" s="1" t="s">
        <v>11</v>
      </c>
      <c r="H120" s="1" t="s">
        <v>12</v>
      </c>
      <c r="I120" s="1" t="s">
        <v>18</v>
      </c>
      <c r="J120" s="2" t="str">
        <f t="shared" si="14"/>
        <v>AM1F.aGF</v>
      </c>
      <c r="K120" s="9">
        <v>1.9084000000000001</v>
      </c>
      <c r="L120" s="26">
        <v>0.83430000000000004</v>
      </c>
      <c r="M120">
        <v>22</v>
      </c>
      <c r="N120" s="33">
        <v>42535</v>
      </c>
      <c r="O120" s="33">
        <v>42902</v>
      </c>
      <c r="P120" s="13">
        <f t="shared" ref="P120:P125" si="17">O120-N120</f>
        <v>367</v>
      </c>
    </row>
    <row r="121" spans="2:17" x14ac:dyDescent="0.55000000000000004">
      <c r="B121" s="1" t="s">
        <v>8</v>
      </c>
      <c r="C121" s="1" t="s">
        <v>23</v>
      </c>
      <c r="D121" s="1">
        <v>1</v>
      </c>
      <c r="E121" s="1" t="s">
        <v>10</v>
      </c>
      <c r="F121" s="1" t="str">
        <f t="shared" si="12"/>
        <v>AM1F</v>
      </c>
      <c r="G121" s="1" t="s">
        <v>16</v>
      </c>
      <c r="H121" s="1" t="s">
        <v>12</v>
      </c>
      <c r="I121" s="1">
        <v>3</v>
      </c>
      <c r="J121" s="2" t="str">
        <f t="shared" si="14"/>
        <v>AM1F.bG3</v>
      </c>
      <c r="K121" s="9">
        <v>1.9174</v>
      </c>
      <c r="L121">
        <v>0.88629999999999998</v>
      </c>
      <c r="M121">
        <v>25</v>
      </c>
      <c r="N121" s="33">
        <v>42535</v>
      </c>
      <c r="O121" s="33">
        <v>42637</v>
      </c>
      <c r="P121" s="13">
        <f t="shared" si="17"/>
        <v>102</v>
      </c>
    </row>
    <row r="122" spans="2:17" x14ac:dyDescent="0.55000000000000004">
      <c r="B122" s="1" t="s">
        <v>8</v>
      </c>
      <c r="C122" s="1" t="s">
        <v>23</v>
      </c>
      <c r="D122" s="1">
        <v>1</v>
      </c>
      <c r="E122" s="1" t="s">
        <v>10</v>
      </c>
      <c r="F122" s="1" t="str">
        <f t="shared" si="12"/>
        <v>AM1F</v>
      </c>
      <c r="G122" s="1" t="s">
        <v>16</v>
      </c>
      <c r="H122" s="1" t="s">
        <v>12</v>
      </c>
      <c r="I122" s="1" t="s">
        <v>18</v>
      </c>
      <c r="J122" s="2" t="str">
        <f t="shared" si="14"/>
        <v>AM1F.bGF</v>
      </c>
      <c r="K122" s="9">
        <v>1.9721</v>
      </c>
      <c r="L122" s="26" t="s">
        <v>1487</v>
      </c>
      <c r="M122">
        <v>24.1</v>
      </c>
      <c r="N122" s="33">
        <v>42535</v>
      </c>
      <c r="O122" s="33">
        <v>42902</v>
      </c>
      <c r="P122" s="13">
        <f t="shared" si="17"/>
        <v>367</v>
      </c>
      <c r="Q122" t="s">
        <v>1542</v>
      </c>
    </row>
    <row r="123" spans="2:17" x14ac:dyDescent="0.55000000000000004">
      <c r="B123" s="1" t="s">
        <v>8</v>
      </c>
      <c r="C123" s="1" t="s">
        <v>23</v>
      </c>
      <c r="D123" s="1">
        <v>1</v>
      </c>
      <c r="E123" s="1" t="s">
        <v>10</v>
      </c>
      <c r="F123" s="1" t="str">
        <f t="shared" si="12"/>
        <v>AM1F</v>
      </c>
      <c r="G123" s="1" t="s">
        <v>17</v>
      </c>
      <c r="H123" s="1" t="s">
        <v>12</v>
      </c>
      <c r="I123" s="1">
        <v>3</v>
      </c>
      <c r="J123" s="2" t="str">
        <f t="shared" si="14"/>
        <v>AM1F.cG3</v>
      </c>
      <c r="K123" s="9">
        <v>1.9615</v>
      </c>
      <c r="L123">
        <v>1.0035000000000001</v>
      </c>
      <c r="M123">
        <v>31.4</v>
      </c>
      <c r="N123" s="33">
        <v>42535</v>
      </c>
      <c r="O123" s="33">
        <v>42637</v>
      </c>
      <c r="P123" s="13">
        <f t="shared" si="17"/>
        <v>102</v>
      </c>
    </row>
    <row r="124" spans="2:17" x14ac:dyDescent="0.55000000000000004">
      <c r="B124" s="1" t="s">
        <v>8</v>
      </c>
      <c r="C124" s="1" t="s">
        <v>23</v>
      </c>
      <c r="D124" s="1">
        <v>1</v>
      </c>
      <c r="E124" s="1" t="s">
        <v>10</v>
      </c>
      <c r="F124" s="1" t="str">
        <f t="shared" si="12"/>
        <v>AM1F</v>
      </c>
      <c r="G124" s="1" t="s">
        <v>17</v>
      </c>
      <c r="H124" s="1" t="s">
        <v>12</v>
      </c>
      <c r="I124" s="1" t="s">
        <v>18</v>
      </c>
      <c r="J124" s="2" t="str">
        <f t="shared" si="14"/>
        <v>AM1F.cGF</v>
      </c>
      <c r="K124" s="9">
        <v>1.9966999999999999</v>
      </c>
      <c r="L124" s="26">
        <v>0.89370000000000005</v>
      </c>
      <c r="M124">
        <v>20.3</v>
      </c>
      <c r="N124" s="33">
        <v>42535</v>
      </c>
      <c r="O124" s="33">
        <v>42902</v>
      </c>
      <c r="P124" s="13">
        <f t="shared" si="17"/>
        <v>367</v>
      </c>
    </row>
    <row r="125" spans="2:17" x14ac:dyDescent="0.55000000000000004">
      <c r="B125" s="1" t="s">
        <v>8</v>
      </c>
      <c r="C125" s="1" t="s">
        <v>23</v>
      </c>
      <c r="D125" s="1">
        <v>2</v>
      </c>
      <c r="E125" s="1" t="s">
        <v>19</v>
      </c>
      <c r="F125" s="1" t="str">
        <f t="shared" si="12"/>
        <v>AM2C</v>
      </c>
      <c r="G125" s="1" t="s">
        <v>11</v>
      </c>
      <c r="H125" s="1" t="s">
        <v>12</v>
      </c>
      <c r="I125" s="1">
        <v>3</v>
      </c>
      <c r="J125" s="2" t="str">
        <f t="shared" si="14"/>
        <v>AM2C.aG3</v>
      </c>
      <c r="K125" s="9">
        <v>1.9723999999999999</v>
      </c>
      <c r="L125">
        <v>1.0035000000000001</v>
      </c>
      <c r="M125">
        <v>24.7</v>
      </c>
      <c r="N125" s="33">
        <v>42535</v>
      </c>
      <c r="O125" s="33">
        <v>42637</v>
      </c>
      <c r="P125" s="13">
        <f t="shared" si="17"/>
        <v>102</v>
      </c>
    </row>
    <row r="126" spans="2:17" s="13" customFormat="1" x14ac:dyDescent="0.55000000000000004">
      <c r="B126" s="14" t="s">
        <v>8</v>
      </c>
      <c r="C126" s="14" t="s">
        <v>23</v>
      </c>
      <c r="D126" s="14">
        <v>1</v>
      </c>
      <c r="E126" s="14" t="s">
        <v>10</v>
      </c>
      <c r="F126" s="14" t="s">
        <v>1506</v>
      </c>
      <c r="G126" s="14" t="s">
        <v>11</v>
      </c>
      <c r="H126" s="14" t="s">
        <v>13</v>
      </c>
      <c r="I126" s="14" t="s">
        <v>18</v>
      </c>
      <c r="J126" s="15" t="s">
        <v>637</v>
      </c>
      <c r="K126" s="9">
        <v>2.2046000000000001</v>
      </c>
      <c r="L126" s="26">
        <v>1.7514000000000001</v>
      </c>
      <c r="M126" s="13">
        <v>22</v>
      </c>
      <c r="N126" s="33">
        <v>42535</v>
      </c>
      <c r="O126" s="33">
        <v>42902</v>
      </c>
      <c r="P126" s="13">
        <v>367</v>
      </c>
    </row>
    <row r="127" spans="2:17" s="13" customFormat="1" x14ac:dyDescent="0.55000000000000004">
      <c r="B127" s="14" t="s">
        <v>8</v>
      </c>
      <c r="C127" s="14" t="s">
        <v>23</v>
      </c>
      <c r="D127" s="14">
        <v>1</v>
      </c>
      <c r="E127" s="14" t="s">
        <v>10</v>
      </c>
      <c r="F127" s="14" t="s">
        <v>1506</v>
      </c>
      <c r="G127" s="14" t="s">
        <v>16</v>
      </c>
      <c r="H127" s="14" t="s">
        <v>13</v>
      </c>
      <c r="I127" s="14" t="s">
        <v>18</v>
      </c>
      <c r="J127" s="15" t="s">
        <v>639</v>
      </c>
      <c r="K127" s="9">
        <v>2.2246000000000001</v>
      </c>
      <c r="L127" s="26" t="s">
        <v>1487</v>
      </c>
      <c r="M127" s="13">
        <v>24.1</v>
      </c>
      <c r="N127" s="33">
        <v>42535</v>
      </c>
      <c r="O127" s="33">
        <v>42902</v>
      </c>
      <c r="P127" s="13">
        <v>367</v>
      </c>
      <c r="Q127" s="13" t="s">
        <v>1542</v>
      </c>
    </row>
    <row r="128" spans="2:17" s="13" customFormat="1" x14ac:dyDescent="0.55000000000000004">
      <c r="B128" s="14" t="s">
        <v>8</v>
      </c>
      <c r="C128" s="14" t="s">
        <v>23</v>
      </c>
      <c r="D128" s="14">
        <v>1</v>
      </c>
      <c r="E128" s="14" t="s">
        <v>10</v>
      </c>
      <c r="F128" s="14" t="s">
        <v>1506</v>
      </c>
      <c r="G128" s="14" t="s">
        <v>17</v>
      </c>
      <c r="H128" s="14" t="s">
        <v>13</v>
      </c>
      <c r="I128" s="14" t="s">
        <v>18</v>
      </c>
      <c r="J128" s="15" t="s">
        <v>641</v>
      </c>
      <c r="K128" s="9">
        <v>2.1934</v>
      </c>
      <c r="L128" s="26">
        <v>1.5569999999999999</v>
      </c>
      <c r="M128" s="13">
        <v>20.3</v>
      </c>
      <c r="N128" s="33">
        <v>42535</v>
      </c>
      <c r="O128" s="33">
        <v>42902</v>
      </c>
      <c r="P128" s="13">
        <v>367</v>
      </c>
    </row>
    <row r="129" spans="2:17" x14ac:dyDescent="0.55000000000000004">
      <c r="B129" s="1" t="s">
        <v>8</v>
      </c>
      <c r="C129" s="1" t="s">
        <v>23</v>
      </c>
      <c r="D129" s="1">
        <v>2</v>
      </c>
      <c r="E129" s="1" t="s">
        <v>19</v>
      </c>
      <c r="F129" s="1" t="str">
        <f t="shared" si="12"/>
        <v>AM2C</v>
      </c>
      <c r="G129" s="1" t="s">
        <v>11</v>
      </c>
      <c r="H129" s="1" t="s">
        <v>12</v>
      </c>
      <c r="I129" s="1" t="s">
        <v>18</v>
      </c>
      <c r="J129" s="2" t="str">
        <f t="shared" si="14"/>
        <v>AM2C.aGF</v>
      </c>
      <c r="K129" s="9">
        <v>1.9610000000000001</v>
      </c>
      <c r="L129" s="26">
        <v>0.83399999999999996</v>
      </c>
      <c r="M129">
        <v>24.9</v>
      </c>
      <c r="N129" s="33">
        <v>42535</v>
      </c>
      <c r="O129" s="33">
        <v>42902</v>
      </c>
      <c r="P129" s="13">
        <f t="shared" ref="P129:P134" si="18">O129-N129</f>
        <v>367</v>
      </c>
    </row>
    <row r="130" spans="2:17" x14ac:dyDescent="0.55000000000000004">
      <c r="B130" s="1" t="s">
        <v>8</v>
      </c>
      <c r="C130" s="1" t="s">
        <v>23</v>
      </c>
      <c r="D130" s="1">
        <v>2</v>
      </c>
      <c r="E130" s="1" t="s">
        <v>19</v>
      </c>
      <c r="F130" s="1" t="str">
        <f t="shared" si="12"/>
        <v>AM2C</v>
      </c>
      <c r="G130" s="1" t="s">
        <v>16</v>
      </c>
      <c r="H130" s="1" t="s">
        <v>12</v>
      </c>
      <c r="I130" s="1">
        <v>3</v>
      </c>
      <c r="J130" s="2" t="str">
        <f t="shared" si="14"/>
        <v>AM2C.bG3</v>
      </c>
      <c r="K130" s="9">
        <v>1.9529000000000001</v>
      </c>
      <c r="L130">
        <v>1.0726</v>
      </c>
      <c r="M130">
        <v>32.200000000000003</v>
      </c>
      <c r="N130" s="33">
        <v>42535</v>
      </c>
      <c r="O130" s="33">
        <v>42637</v>
      </c>
      <c r="P130" s="13">
        <f t="shared" si="18"/>
        <v>102</v>
      </c>
    </row>
    <row r="131" spans="2:17" x14ac:dyDescent="0.55000000000000004">
      <c r="B131" s="1" t="s">
        <v>8</v>
      </c>
      <c r="C131" s="1" t="s">
        <v>23</v>
      </c>
      <c r="D131" s="1">
        <v>2</v>
      </c>
      <c r="E131" s="1" t="s">
        <v>19</v>
      </c>
      <c r="F131" s="1" t="str">
        <f t="shared" si="12"/>
        <v>AM2C</v>
      </c>
      <c r="G131" s="1" t="s">
        <v>16</v>
      </c>
      <c r="H131" s="1" t="s">
        <v>12</v>
      </c>
      <c r="I131" s="1" t="s">
        <v>18</v>
      </c>
      <c r="J131" s="2" t="str">
        <f t="shared" si="14"/>
        <v>AM2C.bGF</v>
      </c>
      <c r="K131" s="9">
        <v>1.9377</v>
      </c>
      <c r="L131" s="26">
        <v>0.85929999999999995</v>
      </c>
      <c r="M131">
        <v>15.9</v>
      </c>
      <c r="N131" s="33">
        <v>42535</v>
      </c>
      <c r="O131" s="33">
        <v>42902</v>
      </c>
      <c r="P131" s="13">
        <f t="shared" si="18"/>
        <v>367</v>
      </c>
    </row>
    <row r="132" spans="2:17" x14ac:dyDescent="0.55000000000000004">
      <c r="B132" s="1" t="s">
        <v>8</v>
      </c>
      <c r="C132" s="1" t="s">
        <v>23</v>
      </c>
      <c r="D132" s="1">
        <v>2</v>
      </c>
      <c r="E132" s="1" t="s">
        <v>19</v>
      </c>
      <c r="F132" s="1" t="str">
        <f t="shared" ref="F132:F178" si="19">CONCATENATE(IF(B132="Audkúluheiði","A","F"),IF(C132="heath","H","M"),D132,IF(E132="fence","F","C"))</f>
        <v>AM2C</v>
      </c>
      <c r="G132" s="1" t="s">
        <v>17</v>
      </c>
      <c r="H132" s="1" t="s">
        <v>12</v>
      </c>
      <c r="I132" s="1">
        <v>3</v>
      </c>
      <c r="J132" s="2" t="str">
        <f t="shared" si="14"/>
        <v>AM2C.cG3</v>
      </c>
      <c r="K132" s="9">
        <v>2.0198999999999998</v>
      </c>
      <c r="L132">
        <v>0.9446</v>
      </c>
      <c r="M132">
        <v>18.8</v>
      </c>
      <c r="N132" s="33">
        <v>42535</v>
      </c>
      <c r="O132" s="33">
        <v>42637</v>
      </c>
      <c r="P132" s="13">
        <f t="shared" si="18"/>
        <v>102</v>
      </c>
    </row>
    <row r="133" spans="2:17" x14ac:dyDescent="0.55000000000000004">
      <c r="B133" s="1" t="s">
        <v>8</v>
      </c>
      <c r="C133" s="1" t="s">
        <v>23</v>
      </c>
      <c r="D133" s="1">
        <v>2</v>
      </c>
      <c r="E133" s="1" t="s">
        <v>19</v>
      </c>
      <c r="F133" s="1" t="str">
        <f t="shared" si="19"/>
        <v>AM2C</v>
      </c>
      <c r="G133" s="1" t="s">
        <v>17</v>
      </c>
      <c r="H133" s="1" t="s">
        <v>12</v>
      </c>
      <c r="I133" s="1" t="s">
        <v>18</v>
      </c>
      <c r="J133" s="2" t="str">
        <f t="shared" si="14"/>
        <v>AM2C.cGF</v>
      </c>
      <c r="K133" s="9">
        <v>1.9794</v>
      </c>
      <c r="L133" s="26" t="s">
        <v>1487</v>
      </c>
      <c r="M133">
        <v>14.7</v>
      </c>
      <c r="N133" s="33">
        <v>42535</v>
      </c>
      <c r="O133" s="33">
        <v>42902</v>
      </c>
      <c r="P133" s="13">
        <f t="shared" si="18"/>
        <v>367</v>
      </c>
      <c r="Q133" t="s">
        <v>1542</v>
      </c>
    </row>
    <row r="134" spans="2:17" x14ac:dyDescent="0.55000000000000004">
      <c r="B134" s="1" t="s">
        <v>8</v>
      </c>
      <c r="C134" s="1" t="s">
        <v>23</v>
      </c>
      <c r="D134" s="1">
        <v>2</v>
      </c>
      <c r="E134" s="1" t="s">
        <v>10</v>
      </c>
      <c r="F134" s="1" t="str">
        <f t="shared" si="19"/>
        <v>AM2F</v>
      </c>
      <c r="G134" s="1" t="s">
        <v>11</v>
      </c>
      <c r="H134" s="1" t="s">
        <v>12</v>
      </c>
      <c r="I134" s="1">
        <v>3</v>
      </c>
      <c r="J134" s="2" t="str">
        <f t="shared" si="14"/>
        <v>AM2F.aG3</v>
      </c>
      <c r="K134" s="9">
        <v>1.9247000000000001</v>
      </c>
      <c r="L134">
        <v>0.9506</v>
      </c>
      <c r="M134">
        <v>18.399999999999999</v>
      </c>
      <c r="N134" s="33">
        <v>42535</v>
      </c>
      <c r="O134" s="33">
        <v>42637</v>
      </c>
      <c r="P134" s="13">
        <f t="shared" si="18"/>
        <v>102</v>
      </c>
    </row>
    <row r="135" spans="2:17" s="13" customFormat="1" x14ac:dyDescent="0.55000000000000004">
      <c r="B135" s="14" t="s">
        <v>8</v>
      </c>
      <c r="C135" s="14" t="s">
        <v>23</v>
      </c>
      <c r="D135" s="14">
        <v>2</v>
      </c>
      <c r="E135" s="14" t="s">
        <v>19</v>
      </c>
      <c r="F135" s="14" t="s">
        <v>1507</v>
      </c>
      <c r="G135" s="14" t="s">
        <v>11</v>
      </c>
      <c r="H135" s="14" t="s">
        <v>13</v>
      </c>
      <c r="I135" s="14" t="s">
        <v>18</v>
      </c>
      <c r="J135" s="15" t="s">
        <v>647</v>
      </c>
      <c r="K135" s="9">
        <v>2.1705000000000001</v>
      </c>
      <c r="L135" s="26">
        <v>1.6115999999999999</v>
      </c>
      <c r="M135" s="13">
        <v>24.9</v>
      </c>
      <c r="N135" s="33">
        <v>42535</v>
      </c>
      <c r="O135" s="33">
        <v>42902</v>
      </c>
      <c r="P135" s="13">
        <v>367</v>
      </c>
    </row>
    <row r="136" spans="2:17" s="13" customFormat="1" x14ac:dyDescent="0.55000000000000004">
      <c r="B136" s="14" t="s">
        <v>8</v>
      </c>
      <c r="C136" s="14" t="s">
        <v>23</v>
      </c>
      <c r="D136" s="14">
        <v>2</v>
      </c>
      <c r="E136" s="14" t="s">
        <v>19</v>
      </c>
      <c r="F136" s="14" t="s">
        <v>1507</v>
      </c>
      <c r="G136" s="14" t="s">
        <v>16</v>
      </c>
      <c r="H136" s="14" t="s">
        <v>13</v>
      </c>
      <c r="I136" s="14" t="s">
        <v>18</v>
      </c>
      <c r="J136" s="15" t="s">
        <v>649</v>
      </c>
      <c r="K136" s="9">
        <v>2.2014999999999998</v>
      </c>
      <c r="L136" s="26">
        <v>1.5194000000000001</v>
      </c>
      <c r="M136" s="13">
        <v>15.9</v>
      </c>
      <c r="N136" s="33">
        <v>42535</v>
      </c>
      <c r="O136" s="33">
        <v>42902</v>
      </c>
      <c r="P136" s="13">
        <v>367</v>
      </c>
    </row>
    <row r="137" spans="2:17" s="13" customFormat="1" x14ac:dyDescent="0.55000000000000004">
      <c r="B137" s="14" t="s">
        <v>8</v>
      </c>
      <c r="C137" s="14" t="s">
        <v>23</v>
      </c>
      <c r="D137" s="14">
        <v>2</v>
      </c>
      <c r="E137" s="14" t="s">
        <v>19</v>
      </c>
      <c r="F137" s="14" t="s">
        <v>1507</v>
      </c>
      <c r="G137" s="14" t="s">
        <v>17</v>
      </c>
      <c r="H137" s="14" t="s">
        <v>13</v>
      </c>
      <c r="I137" s="14" t="s">
        <v>18</v>
      </c>
      <c r="J137" s="15" t="s">
        <v>651</v>
      </c>
      <c r="K137" s="9">
        <v>2.2490000000000001</v>
      </c>
      <c r="L137" s="26">
        <v>1.5896999999999999</v>
      </c>
      <c r="M137" s="13">
        <v>14.7</v>
      </c>
      <c r="N137" s="33">
        <v>42535</v>
      </c>
      <c r="O137" s="33">
        <v>42902</v>
      </c>
      <c r="P137" s="13">
        <v>367</v>
      </c>
    </row>
    <row r="138" spans="2:17" x14ac:dyDescent="0.55000000000000004">
      <c r="B138" s="1" t="s">
        <v>8</v>
      </c>
      <c r="C138" s="1" t="s">
        <v>23</v>
      </c>
      <c r="D138" s="1">
        <v>2</v>
      </c>
      <c r="E138" s="1" t="s">
        <v>10</v>
      </c>
      <c r="F138" s="1" t="str">
        <f t="shared" si="19"/>
        <v>AM2F</v>
      </c>
      <c r="G138" s="1" t="s">
        <v>11</v>
      </c>
      <c r="H138" s="1" t="s">
        <v>12</v>
      </c>
      <c r="I138" s="1" t="s">
        <v>18</v>
      </c>
      <c r="J138" s="2" t="str">
        <f t="shared" si="14"/>
        <v>AM2F.aGF</v>
      </c>
      <c r="K138" s="9">
        <v>1.9623999999999999</v>
      </c>
      <c r="L138" s="26">
        <v>0.90559999999999996</v>
      </c>
      <c r="M138">
        <v>16.2</v>
      </c>
      <c r="N138" s="33">
        <v>42535</v>
      </c>
      <c r="O138" s="33">
        <v>42902</v>
      </c>
      <c r="P138" s="13">
        <f t="shared" ref="P138:P143" si="20">O138-N138</f>
        <v>367</v>
      </c>
    </row>
    <row r="139" spans="2:17" x14ac:dyDescent="0.55000000000000004">
      <c r="B139" s="1" t="s">
        <v>8</v>
      </c>
      <c r="C139" s="1" t="s">
        <v>23</v>
      </c>
      <c r="D139" s="1">
        <v>2</v>
      </c>
      <c r="E139" s="1" t="s">
        <v>10</v>
      </c>
      <c r="F139" s="1" t="str">
        <f t="shared" si="19"/>
        <v>AM2F</v>
      </c>
      <c r="G139" s="1" t="s">
        <v>16</v>
      </c>
      <c r="H139" s="1" t="s">
        <v>12</v>
      </c>
      <c r="I139" s="1">
        <v>3</v>
      </c>
      <c r="J139" s="2" t="str">
        <f t="shared" si="14"/>
        <v>AM2F.bG3</v>
      </c>
      <c r="K139" s="9">
        <v>2.0794000000000001</v>
      </c>
      <c r="L139">
        <v>1.0183</v>
      </c>
      <c r="M139">
        <v>21.5</v>
      </c>
      <c r="N139" s="33">
        <v>42535</v>
      </c>
      <c r="O139" s="33">
        <v>42637</v>
      </c>
      <c r="P139" s="13">
        <f t="shared" si="20"/>
        <v>102</v>
      </c>
    </row>
    <row r="140" spans="2:17" x14ac:dyDescent="0.55000000000000004">
      <c r="B140" s="1" t="s">
        <v>8</v>
      </c>
      <c r="C140" s="1" t="s">
        <v>23</v>
      </c>
      <c r="D140" s="1">
        <v>2</v>
      </c>
      <c r="E140" s="1" t="s">
        <v>10</v>
      </c>
      <c r="F140" s="1" t="str">
        <f t="shared" si="19"/>
        <v>AM2F</v>
      </c>
      <c r="G140" s="1" t="s">
        <v>16</v>
      </c>
      <c r="H140" s="1" t="s">
        <v>12</v>
      </c>
      <c r="I140" s="1" t="s">
        <v>18</v>
      </c>
      <c r="J140" s="2" t="str">
        <f t="shared" si="14"/>
        <v>AM2F.bGF</v>
      </c>
      <c r="K140" s="9">
        <v>1.7432000000000001</v>
      </c>
      <c r="L140" s="26">
        <v>0.73680000000000001</v>
      </c>
      <c r="M140">
        <v>17.5</v>
      </c>
      <c r="N140" s="33">
        <v>42535</v>
      </c>
      <c r="O140" s="33">
        <v>42902</v>
      </c>
      <c r="P140" s="13">
        <f t="shared" si="20"/>
        <v>367</v>
      </c>
    </row>
    <row r="141" spans="2:17" x14ac:dyDescent="0.55000000000000004">
      <c r="B141" s="1" t="s">
        <v>8</v>
      </c>
      <c r="C141" s="1" t="s">
        <v>23</v>
      </c>
      <c r="D141" s="1">
        <v>2</v>
      </c>
      <c r="E141" s="1" t="s">
        <v>10</v>
      </c>
      <c r="F141" s="1" t="str">
        <f t="shared" si="19"/>
        <v>AM2F</v>
      </c>
      <c r="G141" s="1" t="s">
        <v>17</v>
      </c>
      <c r="H141" s="1" t="s">
        <v>12</v>
      </c>
      <c r="I141" s="1">
        <v>3</v>
      </c>
      <c r="J141" s="2" t="str">
        <f t="shared" si="14"/>
        <v>AM2F.cG3</v>
      </c>
      <c r="K141" s="9">
        <v>2.1400999999999999</v>
      </c>
      <c r="L141">
        <v>0.81289999999999996</v>
      </c>
      <c r="M141">
        <v>44.4</v>
      </c>
      <c r="N141" s="33">
        <v>42535</v>
      </c>
      <c r="O141" s="33">
        <v>42637</v>
      </c>
      <c r="P141" s="13">
        <f t="shared" si="20"/>
        <v>102</v>
      </c>
    </row>
    <row r="142" spans="2:17" x14ac:dyDescent="0.55000000000000004">
      <c r="B142" s="1" t="s">
        <v>8</v>
      </c>
      <c r="C142" s="1" t="s">
        <v>23</v>
      </c>
      <c r="D142" s="1">
        <v>2</v>
      </c>
      <c r="E142" s="1" t="s">
        <v>10</v>
      </c>
      <c r="F142" s="1" t="str">
        <f t="shared" si="19"/>
        <v>AM2F</v>
      </c>
      <c r="G142" s="1" t="s">
        <v>17</v>
      </c>
      <c r="H142" s="1" t="s">
        <v>12</v>
      </c>
      <c r="I142" s="1" t="s">
        <v>18</v>
      </c>
      <c r="J142" s="2" t="str">
        <f t="shared" si="14"/>
        <v>AM2F.cGF</v>
      </c>
      <c r="K142" s="9">
        <v>2.0200999999999998</v>
      </c>
      <c r="L142" s="26" t="s">
        <v>1487</v>
      </c>
      <c r="M142">
        <v>22</v>
      </c>
      <c r="N142" s="33">
        <v>42535</v>
      </c>
      <c r="O142" s="33">
        <v>42902</v>
      </c>
      <c r="P142" s="13">
        <f t="shared" si="20"/>
        <v>367</v>
      </c>
      <c r="Q142" t="s">
        <v>1542</v>
      </c>
    </row>
    <row r="143" spans="2:17" x14ac:dyDescent="0.55000000000000004">
      <c r="B143" s="1" t="s">
        <v>8</v>
      </c>
      <c r="C143" s="1" t="s">
        <v>23</v>
      </c>
      <c r="D143" s="1">
        <v>3</v>
      </c>
      <c r="E143" s="1" t="s">
        <v>19</v>
      </c>
      <c r="F143" s="1" t="str">
        <f t="shared" si="19"/>
        <v>AM3C</v>
      </c>
      <c r="G143" s="1" t="s">
        <v>11</v>
      </c>
      <c r="H143" s="1" t="s">
        <v>12</v>
      </c>
      <c r="I143" s="1">
        <v>3</v>
      </c>
      <c r="J143" s="2" t="str">
        <f t="shared" si="14"/>
        <v>AM3C.aG3</v>
      </c>
      <c r="K143" s="9">
        <v>1.8971</v>
      </c>
      <c r="L143">
        <v>0.95299999999999996</v>
      </c>
      <c r="M143">
        <v>48.5</v>
      </c>
      <c r="N143" s="33">
        <v>42535</v>
      </c>
      <c r="O143" s="33">
        <v>42637</v>
      </c>
      <c r="P143" s="13">
        <f t="shared" si="20"/>
        <v>102</v>
      </c>
    </row>
    <row r="144" spans="2:17" s="13" customFormat="1" x14ac:dyDescent="0.55000000000000004">
      <c r="B144" s="14" t="s">
        <v>8</v>
      </c>
      <c r="C144" s="14" t="s">
        <v>23</v>
      </c>
      <c r="D144" s="14">
        <v>2</v>
      </c>
      <c r="E144" s="14" t="s">
        <v>10</v>
      </c>
      <c r="F144" s="14" t="s">
        <v>1508</v>
      </c>
      <c r="G144" s="14" t="s">
        <v>11</v>
      </c>
      <c r="H144" s="14" t="s">
        <v>13</v>
      </c>
      <c r="I144" s="14" t="s">
        <v>18</v>
      </c>
      <c r="J144" s="15" t="s">
        <v>657</v>
      </c>
      <c r="K144" s="9">
        <v>2.1882999999999999</v>
      </c>
      <c r="L144" s="26">
        <v>1.4670000000000001</v>
      </c>
      <c r="M144" s="13">
        <v>16.2</v>
      </c>
      <c r="N144" s="33">
        <v>42535</v>
      </c>
      <c r="O144" s="33">
        <v>42902</v>
      </c>
      <c r="P144" s="13">
        <v>367</v>
      </c>
    </row>
    <row r="145" spans="2:17" s="13" customFormat="1" x14ac:dyDescent="0.55000000000000004">
      <c r="B145" s="14" t="s">
        <v>8</v>
      </c>
      <c r="C145" s="14" t="s">
        <v>23</v>
      </c>
      <c r="D145" s="14">
        <v>2</v>
      </c>
      <c r="E145" s="14" t="s">
        <v>10</v>
      </c>
      <c r="F145" s="14" t="s">
        <v>1508</v>
      </c>
      <c r="G145" s="14" t="s">
        <v>16</v>
      </c>
      <c r="H145" s="14" t="s">
        <v>13</v>
      </c>
      <c r="I145" s="14" t="s">
        <v>18</v>
      </c>
      <c r="J145" s="15" t="s">
        <v>659</v>
      </c>
      <c r="K145" s="9">
        <v>2.1880999999999999</v>
      </c>
      <c r="L145" s="26">
        <v>1.6075999999999999</v>
      </c>
      <c r="M145" s="13">
        <v>17.5</v>
      </c>
      <c r="N145" s="33">
        <v>42535</v>
      </c>
      <c r="O145" s="33">
        <v>42902</v>
      </c>
      <c r="P145" s="13">
        <v>367</v>
      </c>
    </row>
    <row r="146" spans="2:17" s="13" customFormat="1" x14ac:dyDescent="0.55000000000000004">
      <c r="B146" s="14" t="s">
        <v>8</v>
      </c>
      <c r="C146" s="14" t="s">
        <v>23</v>
      </c>
      <c r="D146" s="14">
        <v>2</v>
      </c>
      <c r="E146" s="14" t="s">
        <v>10</v>
      </c>
      <c r="F146" s="14" t="s">
        <v>1508</v>
      </c>
      <c r="G146" s="14" t="s">
        <v>17</v>
      </c>
      <c r="H146" s="14" t="s">
        <v>13</v>
      </c>
      <c r="I146" s="14" t="s">
        <v>18</v>
      </c>
      <c r="J146" s="15" t="s">
        <v>661</v>
      </c>
      <c r="K146" s="9">
        <v>2.2324000000000002</v>
      </c>
      <c r="L146" s="26">
        <v>1.5952</v>
      </c>
      <c r="M146" s="13">
        <v>22</v>
      </c>
      <c r="N146" s="33">
        <v>42535</v>
      </c>
      <c r="O146" s="33">
        <v>42902</v>
      </c>
      <c r="P146" s="13">
        <v>367</v>
      </c>
    </row>
    <row r="147" spans="2:17" x14ac:dyDescent="0.55000000000000004">
      <c r="B147" s="1" t="s">
        <v>8</v>
      </c>
      <c r="C147" s="1" t="s">
        <v>23</v>
      </c>
      <c r="D147" s="1">
        <v>3</v>
      </c>
      <c r="E147" s="1" t="s">
        <v>19</v>
      </c>
      <c r="F147" s="1" t="str">
        <f t="shared" si="19"/>
        <v>AM3C</v>
      </c>
      <c r="G147" s="1" t="s">
        <v>11</v>
      </c>
      <c r="H147" s="1" t="s">
        <v>12</v>
      </c>
      <c r="I147" s="1" t="s">
        <v>18</v>
      </c>
      <c r="J147" s="2" t="str">
        <f t="shared" si="14"/>
        <v>AM3C.aGF</v>
      </c>
      <c r="K147" s="9">
        <v>1.9936</v>
      </c>
      <c r="L147" s="26">
        <v>0.91</v>
      </c>
      <c r="M147">
        <v>29.9</v>
      </c>
      <c r="N147" s="33">
        <v>42535</v>
      </c>
      <c r="O147" s="33">
        <v>42902</v>
      </c>
      <c r="P147" s="13">
        <f t="shared" ref="P147:P152" si="21">O147-N147</f>
        <v>367</v>
      </c>
    </row>
    <row r="148" spans="2:17" x14ac:dyDescent="0.55000000000000004">
      <c r="B148" s="1" t="s">
        <v>8</v>
      </c>
      <c r="C148" s="1" t="s">
        <v>23</v>
      </c>
      <c r="D148" s="1">
        <v>3</v>
      </c>
      <c r="E148" s="1" t="s">
        <v>19</v>
      </c>
      <c r="F148" s="1" t="str">
        <f t="shared" si="19"/>
        <v>AM3C</v>
      </c>
      <c r="G148" s="1" t="s">
        <v>16</v>
      </c>
      <c r="H148" s="1" t="s">
        <v>12</v>
      </c>
      <c r="I148" s="1">
        <v>3</v>
      </c>
      <c r="J148" s="2" t="str">
        <f t="shared" si="14"/>
        <v>AM3C.bG3</v>
      </c>
      <c r="K148" s="9">
        <v>2.0626000000000002</v>
      </c>
      <c r="L148">
        <v>1.048</v>
      </c>
      <c r="M148">
        <v>35.299999999999997</v>
      </c>
      <c r="N148" s="33">
        <v>42535</v>
      </c>
      <c r="O148" s="33">
        <v>42637</v>
      </c>
      <c r="P148" s="13">
        <f t="shared" si="21"/>
        <v>102</v>
      </c>
    </row>
    <row r="149" spans="2:17" x14ac:dyDescent="0.55000000000000004">
      <c r="B149" s="1" t="s">
        <v>8</v>
      </c>
      <c r="C149" s="1" t="s">
        <v>23</v>
      </c>
      <c r="D149" s="1">
        <v>3</v>
      </c>
      <c r="E149" s="1" t="s">
        <v>19</v>
      </c>
      <c r="F149" s="1" t="str">
        <f t="shared" si="19"/>
        <v>AM3C</v>
      </c>
      <c r="G149" s="1" t="s">
        <v>16</v>
      </c>
      <c r="H149" s="1" t="s">
        <v>12</v>
      </c>
      <c r="I149" s="1" t="s">
        <v>18</v>
      </c>
      <c r="J149" s="2" t="str">
        <f t="shared" si="14"/>
        <v>AM3C.bGF</v>
      </c>
      <c r="K149" s="9">
        <v>1.9259999999999999</v>
      </c>
      <c r="L149" s="26" t="s">
        <v>1487</v>
      </c>
      <c r="M149">
        <v>35</v>
      </c>
      <c r="N149" s="33">
        <v>42535</v>
      </c>
      <c r="O149" s="33">
        <v>42902</v>
      </c>
      <c r="P149" s="13">
        <f t="shared" si="21"/>
        <v>367</v>
      </c>
      <c r="Q149" t="s">
        <v>1542</v>
      </c>
    </row>
    <row r="150" spans="2:17" x14ac:dyDescent="0.55000000000000004">
      <c r="B150" s="1" t="s">
        <v>8</v>
      </c>
      <c r="C150" s="1" t="s">
        <v>23</v>
      </c>
      <c r="D150" s="1">
        <v>3</v>
      </c>
      <c r="E150" s="1" t="s">
        <v>19</v>
      </c>
      <c r="F150" s="1" t="str">
        <f t="shared" si="19"/>
        <v>AM3C</v>
      </c>
      <c r="G150" s="1" t="s">
        <v>17</v>
      </c>
      <c r="H150" s="1" t="s">
        <v>12</v>
      </c>
      <c r="I150" s="1">
        <v>3</v>
      </c>
      <c r="J150" s="2" t="str">
        <f t="shared" si="14"/>
        <v>AM3C.cG3</v>
      </c>
      <c r="K150" s="9">
        <v>2.0276999999999998</v>
      </c>
      <c r="L150">
        <v>0.94620000000000004</v>
      </c>
      <c r="M150">
        <v>19.100000000000001</v>
      </c>
      <c r="N150" s="33">
        <v>42535</v>
      </c>
      <c r="O150" s="33">
        <v>42637</v>
      </c>
      <c r="P150" s="13">
        <f t="shared" si="21"/>
        <v>102</v>
      </c>
    </row>
    <row r="151" spans="2:17" x14ac:dyDescent="0.55000000000000004">
      <c r="B151" s="1" t="s">
        <v>8</v>
      </c>
      <c r="C151" s="1" t="s">
        <v>23</v>
      </c>
      <c r="D151" s="1">
        <v>3</v>
      </c>
      <c r="E151" s="1" t="s">
        <v>19</v>
      </c>
      <c r="F151" s="1" t="str">
        <f t="shared" si="19"/>
        <v>AM3C</v>
      </c>
      <c r="G151" s="1" t="s">
        <v>17</v>
      </c>
      <c r="H151" s="1" t="s">
        <v>12</v>
      </c>
      <c r="I151" s="1" t="s">
        <v>18</v>
      </c>
      <c r="J151" s="2" t="str">
        <f t="shared" si="14"/>
        <v>AM3C.cGF</v>
      </c>
      <c r="K151" s="9">
        <v>1.9415</v>
      </c>
      <c r="L151" s="26">
        <v>0.97230000000000005</v>
      </c>
      <c r="M151">
        <v>20.8</v>
      </c>
      <c r="N151" s="33">
        <v>42535</v>
      </c>
      <c r="O151" s="33">
        <v>42902</v>
      </c>
      <c r="P151" s="13">
        <f t="shared" si="21"/>
        <v>367</v>
      </c>
    </row>
    <row r="152" spans="2:17" x14ac:dyDescent="0.55000000000000004">
      <c r="B152" s="1" t="s">
        <v>8</v>
      </c>
      <c r="C152" s="1" t="s">
        <v>23</v>
      </c>
      <c r="D152" s="1">
        <v>3</v>
      </c>
      <c r="E152" s="1" t="s">
        <v>10</v>
      </c>
      <c r="F152" s="1" t="str">
        <f t="shared" si="19"/>
        <v>AM3F</v>
      </c>
      <c r="G152" s="1" t="s">
        <v>11</v>
      </c>
      <c r="H152" s="1" t="s">
        <v>12</v>
      </c>
      <c r="I152" s="1">
        <v>3</v>
      </c>
      <c r="J152" s="2" t="str">
        <f t="shared" si="14"/>
        <v>AM3F.aG3</v>
      </c>
      <c r="K152" s="9">
        <v>2.0198</v>
      </c>
      <c r="L152">
        <v>0.99539999999999995</v>
      </c>
      <c r="M152">
        <v>23.5</v>
      </c>
      <c r="N152" s="33">
        <v>42535</v>
      </c>
      <c r="O152" s="33">
        <v>42637</v>
      </c>
      <c r="P152" s="13">
        <f t="shared" si="21"/>
        <v>102</v>
      </c>
    </row>
    <row r="153" spans="2:17" s="13" customFormat="1" x14ac:dyDescent="0.55000000000000004">
      <c r="B153" s="14" t="s">
        <v>8</v>
      </c>
      <c r="C153" s="14" t="s">
        <v>23</v>
      </c>
      <c r="D153" s="14">
        <v>3</v>
      </c>
      <c r="E153" s="14" t="s">
        <v>19</v>
      </c>
      <c r="F153" s="14" t="s">
        <v>1509</v>
      </c>
      <c r="G153" s="14" t="s">
        <v>11</v>
      </c>
      <c r="H153" s="14" t="s">
        <v>13</v>
      </c>
      <c r="I153" s="14" t="s">
        <v>18</v>
      </c>
      <c r="J153" s="15" t="s">
        <v>667</v>
      </c>
      <c r="K153" s="9">
        <v>2.2471999999999999</v>
      </c>
      <c r="L153" s="26">
        <v>1.6065</v>
      </c>
      <c r="M153" s="13">
        <v>29.9</v>
      </c>
      <c r="N153" s="33">
        <v>42535</v>
      </c>
      <c r="O153" s="33">
        <v>42902</v>
      </c>
      <c r="P153" s="13">
        <v>367</v>
      </c>
    </row>
    <row r="154" spans="2:17" s="13" customFormat="1" x14ac:dyDescent="0.55000000000000004">
      <c r="B154" s="14" t="s">
        <v>8</v>
      </c>
      <c r="C154" s="14" t="s">
        <v>23</v>
      </c>
      <c r="D154" s="14">
        <v>3</v>
      </c>
      <c r="E154" s="14" t="s">
        <v>19</v>
      </c>
      <c r="F154" s="14" t="s">
        <v>1509</v>
      </c>
      <c r="G154" s="14" t="s">
        <v>16</v>
      </c>
      <c r="H154" s="14" t="s">
        <v>13</v>
      </c>
      <c r="I154" s="14" t="s">
        <v>18</v>
      </c>
      <c r="J154" s="15" t="s">
        <v>669</v>
      </c>
      <c r="K154" s="9">
        <v>2.2197</v>
      </c>
      <c r="L154" s="26" t="s">
        <v>1487</v>
      </c>
      <c r="M154" s="13">
        <v>35</v>
      </c>
      <c r="N154" s="33">
        <v>42535</v>
      </c>
      <c r="O154" s="33">
        <v>42902</v>
      </c>
      <c r="P154" s="13">
        <v>367</v>
      </c>
      <c r="Q154" s="13" t="s">
        <v>1542</v>
      </c>
    </row>
    <row r="155" spans="2:17" s="13" customFormat="1" x14ac:dyDescent="0.55000000000000004">
      <c r="B155" s="14" t="s">
        <v>8</v>
      </c>
      <c r="C155" s="14" t="s">
        <v>23</v>
      </c>
      <c r="D155" s="14">
        <v>3</v>
      </c>
      <c r="E155" s="14" t="s">
        <v>19</v>
      </c>
      <c r="F155" s="14" t="s">
        <v>1509</v>
      </c>
      <c r="G155" s="14" t="s">
        <v>17</v>
      </c>
      <c r="H155" s="14" t="s">
        <v>13</v>
      </c>
      <c r="I155" s="14" t="s">
        <v>18</v>
      </c>
      <c r="J155" s="15" t="s">
        <v>671</v>
      </c>
      <c r="K155" s="9">
        <v>2.1838000000000002</v>
      </c>
      <c r="L155" s="26">
        <v>1.4272</v>
      </c>
      <c r="M155" s="13">
        <v>20.8</v>
      </c>
      <c r="N155" s="33">
        <v>42535</v>
      </c>
      <c r="O155" s="33">
        <v>42902</v>
      </c>
      <c r="P155" s="13">
        <v>367</v>
      </c>
    </row>
    <row r="156" spans="2:17" x14ac:dyDescent="0.55000000000000004">
      <c r="B156" s="1" t="s">
        <v>8</v>
      </c>
      <c r="C156" s="1" t="s">
        <v>23</v>
      </c>
      <c r="D156" s="1">
        <v>3</v>
      </c>
      <c r="E156" s="1" t="s">
        <v>10</v>
      </c>
      <c r="F156" s="1" t="str">
        <f t="shared" si="19"/>
        <v>AM3F</v>
      </c>
      <c r="G156" s="1" t="s">
        <v>11</v>
      </c>
      <c r="H156" s="1" t="s">
        <v>12</v>
      </c>
      <c r="I156" s="1" t="s">
        <v>18</v>
      </c>
      <c r="J156" s="2" t="str">
        <f t="shared" si="14"/>
        <v>AM3F.aGF</v>
      </c>
      <c r="K156" s="9">
        <v>2.0737999999999999</v>
      </c>
      <c r="L156" s="26" t="s">
        <v>1487</v>
      </c>
      <c r="M156">
        <v>30.6</v>
      </c>
      <c r="N156" s="33">
        <v>42535</v>
      </c>
      <c r="O156" s="33">
        <v>42902</v>
      </c>
      <c r="P156" s="13">
        <f t="shared" ref="P156:P161" si="22">O156-N156</f>
        <v>367</v>
      </c>
      <c r="Q156" t="s">
        <v>1542</v>
      </c>
    </row>
    <row r="157" spans="2:17" x14ac:dyDescent="0.55000000000000004">
      <c r="B157" s="1" t="s">
        <v>8</v>
      </c>
      <c r="C157" s="1" t="s">
        <v>23</v>
      </c>
      <c r="D157" s="1">
        <v>3</v>
      </c>
      <c r="E157" s="1" t="s">
        <v>10</v>
      </c>
      <c r="F157" s="1" t="str">
        <f t="shared" si="19"/>
        <v>AM3F</v>
      </c>
      <c r="G157" s="1" t="s">
        <v>16</v>
      </c>
      <c r="H157" s="1" t="s">
        <v>12</v>
      </c>
      <c r="I157" s="1">
        <v>3</v>
      </c>
      <c r="J157" s="2" t="str">
        <f t="shared" si="14"/>
        <v>AM3F.bG3</v>
      </c>
      <c r="K157" s="9">
        <v>2.0756999999999999</v>
      </c>
      <c r="L157">
        <v>1.0023</v>
      </c>
      <c r="M157">
        <v>22.7</v>
      </c>
      <c r="N157" s="33">
        <v>42535</v>
      </c>
      <c r="O157" s="33">
        <v>42637</v>
      </c>
      <c r="P157" s="13">
        <f t="shared" si="22"/>
        <v>102</v>
      </c>
    </row>
    <row r="158" spans="2:17" x14ac:dyDescent="0.55000000000000004">
      <c r="B158" s="1" t="s">
        <v>8</v>
      </c>
      <c r="C158" s="1" t="s">
        <v>23</v>
      </c>
      <c r="D158" s="1">
        <v>3</v>
      </c>
      <c r="E158" s="1" t="s">
        <v>10</v>
      </c>
      <c r="F158" s="1" t="str">
        <f t="shared" si="19"/>
        <v>AM3F</v>
      </c>
      <c r="G158" s="1" t="s">
        <v>16</v>
      </c>
      <c r="H158" s="1" t="s">
        <v>12</v>
      </c>
      <c r="I158" s="1" t="s">
        <v>18</v>
      </c>
      <c r="J158" s="2" t="str">
        <f t="shared" si="14"/>
        <v>AM3F.bGF</v>
      </c>
      <c r="K158" s="9">
        <v>2.0758000000000001</v>
      </c>
      <c r="L158" s="26">
        <v>1.0629999999999999</v>
      </c>
      <c r="M158">
        <v>23.4</v>
      </c>
      <c r="N158" s="33">
        <v>42535</v>
      </c>
      <c r="O158" s="33">
        <v>42902</v>
      </c>
      <c r="P158" s="13">
        <f t="shared" si="22"/>
        <v>367</v>
      </c>
    </row>
    <row r="159" spans="2:17" x14ac:dyDescent="0.55000000000000004">
      <c r="B159" s="1" t="s">
        <v>8</v>
      </c>
      <c r="C159" s="1" t="s">
        <v>23</v>
      </c>
      <c r="D159" s="1">
        <v>3</v>
      </c>
      <c r="E159" s="1" t="s">
        <v>10</v>
      </c>
      <c r="F159" s="1" t="str">
        <f t="shared" si="19"/>
        <v>AM3F</v>
      </c>
      <c r="G159" s="1" t="s">
        <v>17</v>
      </c>
      <c r="H159" s="1" t="s">
        <v>12</v>
      </c>
      <c r="I159" s="1">
        <v>3</v>
      </c>
      <c r="J159" s="2" t="str">
        <f t="shared" si="14"/>
        <v>AM3F.cG3</v>
      </c>
      <c r="K159" s="9">
        <v>1.9698</v>
      </c>
      <c r="L159">
        <v>0.98780000000000001</v>
      </c>
      <c r="M159">
        <v>35.1</v>
      </c>
      <c r="N159" s="33">
        <v>42535</v>
      </c>
      <c r="O159" s="33">
        <v>42637</v>
      </c>
      <c r="P159" s="13">
        <f t="shared" si="22"/>
        <v>102</v>
      </c>
    </row>
    <row r="160" spans="2:17" x14ac:dyDescent="0.55000000000000004">
      <c r="B160" s="1" t="s">
        <v>8</v>
      </c>
      <c r="C160" s="1" t="s">
        <v>23</v>
      </c>
      <c r="D160" s="1">
        <v>3</v>
      </c>
      <c r="E160" s="1" t="s">
        <v>10</v>
      </c>
      <c r="F160" s="1" t="str">
        <f t="shared" si="19"/>
        <v>AM3F</v>
      </c>
      <c r="G160" s="1" t="s">
        <v>17</v>
      </c>
      <c r="H160" s="1" t="s">
        <v>12</v>
      </c>
      <c r="I160" s="1" t="s">
        <v>18</v>
      </c>
      <c r="J160" s="2" t="str">
        <f t="shared" si="14"/>
        <v>AM3F.cGF</v>
      </c>
      <c r="K160" s="9">
        <v>2.0043000000000002</v>
      </c>
      <c r="L160" s="26">
        <v>0.95009999999999994</v>
      </c>
      <c r="M160">
        <v>31.6</v>
      </c>
      <c r="N160" s="33">
        <v>42535</v>
      </c>
      <c r="O160" s="33">
        <v>42902</v>
      </c>
      <c r="P160" s="13">
        <f t="shared" si="22"/>
        <v>367</v>
      </c>
    </row>
    <row r="161" spans="2:17" x14ac:dyDescent="0.55000000000000004">
      <c r="B161" s="1" t="s">
        <v>8</v>
      </c>
      <c r="C161" s="1" t="s">
        <v>23</v>
      </c>
      <c r="D161" s="1">
        <v>4</v>
      </c>
      <c r="E161" s="1" t="s">
        <v>19</v>
      </c>
      <c r="F161" s="1" t="str">
        <f t="shared" si="19"/>
        <v>AM4C</v>
      </c>
      <c r="G161" s="1" t="s">
        <v>11</v>
      </c>
      <c r="H161" s="1" t="s">
        <v>12</v>
      </c>
      <c r="I161" s="1">
        <v>3</v>
      </c>
      <c r="J161" s="2" t="str">
        <f t="shared" si="14"/>
        <v>AM4C.aG3</v>
      </c>
      <c r="K161" s="9">
        <v>2.1391</v>
      </c>
      <c r="L161">
        <v>1.1172</v>
      </c>
      <c r="M161">
        <v>20</v>
      </c>
      <c r="N161" s="33">
        <v>42535</v>
      </c>
      <c r="O161" s="33">
        <v>42637</v>
      </c>
      <c r="P161" s="13">
        <f t="shared" si="22"/>
        <v>102</v>
      </c>
    </row>
    <row r="162" spans="2:17" s="13" customFormat="1" x14ac:dyDescent="0.55000000000000004">
      <c r="B162" s="14" t="s">
        <v>8</v>
      </c>
      <c r="C162" s="14" t="s">
        <v>23</v>
      </c>
      <c r="D162" s="14">
        <v>3</v>
      </c>
      <c r="E162" s="14" t="s">
        <v>10</v>
      </c>
      <c r="F162" s="14" t="s">
        <v>1510</v>
      </c>
      <c r="G162" s="14" t="s">
        <v>11</v>
      </c>
      <c r="H162" s="14" t="s">
        <v>13</v>
      </c>
      <c r="I162" s="14" t="s">
        <v>18</v>
      </c>
      <c r="J162" s="15" t="s">
        <v>677</v>
      </c>
      <c r="K162" s="9">
        <v>2.1234000000000002</v>
      </c>
      <c r="L162" s="26">
        <v>1.5187999999999999</v>
      </c>
      <c r="M162" s="13">
        <v>30.6</v>
      </c>
      <c r="N162" s="33">
        <v>42535</v>
      </c>
      <c r="O162" s="33">
        <v>42902</v>
      </c>
      <c r="P162" s="13">
        <v>367</v>
      </c>
    </row>
    <row r="163" spans="2:17" s="13" customFormat="1" x14ac:dyDescent="0.55000000000000004">
      <c r="B163" s="14" t="s">
        <v>8</v>
      </c>
      <c r="C163" s="14" t="s">
        <v>23</v>
      </c>
      <c r="D163" s="14">
        <v>3</v>
      </c>
      <c r="E163" s="14" t="s">
        <v>10</v>
      </c>
      <c r="F163" s="14" t="s">
        <v>1510</v>
      </c>
      <c r="G163" s="14" t="s">
        <v>16</v>
      </c>
      <c r="H163" s="14" t="s">
        <v>13</v>
      </c>
      <c r="I163" s="14" t="s">
        <v>18</v>
      </c>
      <c r="J163" s="15" t="s">
        <v>679</v>
      </c>
      <c r="K163" s="9">
        <v>2.2229000000000001</v>
      </c>
      <c r="L163" s="26">
        <v>1.5996999999999999</v>
      </c>
      <c r="M163" s="13">
        <v>23.4</v>
      </c>
      <c r="N163" s="33">
        <v>42535</v>
      </c>
      <c r="O163" s="33">
        <v>42902</v>
      </c>
      <c r="P163" s="13">
        <v>367</v>
      </c>
    </row>
    <row r="164" spans="2:17" s="13" customFormat="1" x14ac:dyDescent="0.55000000000000004">
      <c r="B164" s="14" t="s">
        <v>8</v>
      </c>
      <c r="C164" s="14" t="s">
        <v>23</v>
      </c>
      <c r="D164" s="14">
        <v>3</v>
      </c>
      <c r="E164" s="14" t="s">
        <v>10</v>
      </c>
      <c r="F164" s="14" t="s">
        <v>1510</v>
      </c>
      <c r="G164" s="14" t="s">
        <v>17</v>
      </c>
      <c r="H164" s="14" t="s">
        <v>13</v>
      </c>
      <c r="I164" s="14" t="s">
        <v>18</v>
      </c>
      <c r="J164" s="15" t="s">
        <v>681</v>
      </c>
      <c r="K164" s="9">
        <v>2.1404000000000001</v>
      </c>
      <c r="L164" s="32">
        <v>1.5542</v>
      </c>
      <c r="M164" s="13">
        <v>31.6</v>
      </c>
      <c r="N164" s="33">
        <v>42535</v>
      </c>
      <c r="O164" s="33">
        <v>42902</v>
      </c>
      <c r="P164" s="13">
        <v>367</v>
      </c>
    </row>
    <row r="165" spans="2:17" x14ac:dyDescent="0.55000000000000004">
      <c r="B165" s="1" t="s">
        <v>8</v>
      </c>
      <c r="C165" s="1" t="s">
        <v>23</v>
      </c>
      <c r="D165" s="1">
        <v>4</v>
      </c>
      <c r="E165" s="1" t="s">
        <v>19</v>
      </c>
      <c r="F165" s="1" t="str">
        <f t="shared" si="19"/>
        <v>AM4C</v>
      </c>
      <c r="G165" s="1" t="s">
        <v>11</v>
      </c>
      <c r="H165" s="1" t="s">
        <v>12</v>
      </c>
      <c r="I165" s="1" t="s">
        <v>18</v>
      </c>
      <c r="J165" s="2" t="str">
        <f t="shared" si="14"/>
        <v>AM4C.aGF</v>
      </c>
      <c r="K165" s="9">
        <v>2.1656</v>
      </c>
      <c r="L165" s="26" t="s">
        <v>1487</v>
      </c>
      <c r="M165">
        <v>21.5</v>
      </c>
      <c r="N165" s="33">
        <v>42535</v>
      </c>
      <c r="O165" s="33">
        <v>42902</v>
      </c>
      <c r="P165" s="13">
        <f t="shared" ref="P165:P170" si="23">O165-N165</f>
        <v>367</v>
      </c>
      <c r="Q165" t="s">
        <v>1542</v>
      </c>
    </row>
    <row r="166" spans="2:17" x14ac:dyDescent="0.55000000000000004">
      <c r="B166" s="1" t="s">
        <v>8</v>
      </c>
      <c r="C166" s="1" t="s">
        <v>23</v>
      </c>
      <c r="D166" s="1">
        <v>4</v>
      </c>
      <c r="E166" s="1" t="s">
        <v>19</v>
      </c>
      <c r="F166" s="1" t="str">
        <f t="shared" si="19"/>
        <v>AM4C</v>
      </c>
      <c r="G166" s="1" t="s">
        <v>16</v>
      </c>
      <c r="H166" s="1" t="s">
        <v>12</v>
      </c>
      <c r="I166" s="1">
        <v>3</v>
      </c>
      <c r="J166" s="2" t="str">
        <f t="shared" si="14"/>
        <v>AM4C.bG3</v>
      </c>
      <c r="K166" s="9">
        <v>2.1558999999999999</v>
      </c>
      <c r="L166">
        <v>0.98899999999999999</v>
      </c>
      <c r="M166">
        <v>27.7</v>
      </c>
      <c r="N166" s="33">
        <v>42535</v>
      </c>
      <c r="O166" s="33">
        <v>42637</v>
      </c>
      <c r="P166" s="13">
        <f t="shared" si="23"/>
        <v>102</v>
      </c>
    </row>
    <row r="167" spans="2:17" x14ac:dyDescent="0.55000000000000004">
      <c r="B167" s="1" t="s">
        <v>8</v>
      </c>
      <c r="C167" s="1" t="s">
        <v>23</v>
      </c>
      <c r="D167" s="1">
        <v>4</v>
      </c>
      <c r="E167" s="1" t="s">
        <v>19</v>
      </c>
      <c r="F167" s="1" t="str">
        <f t="shared" si="19"/>
        <v>AM4C</v>
      </c>
      <c r="G167" s="1" t="s">
        <v>16</v>
      </c>
      <c r="H167" s="1" t="s">
        <v>12</v>
      </c>
      <c r="I167" s="1" t="s">
        <v>18</v>
      </c>
      <c r="J167" s="2" t="str">
        <f t="shared" si="14"/>
        <v>AM4C.bGF</v>
      </c>
      <c r="K167" s="9">
        <v>2.0602</v>
      </c>
      <c r="L167" s="26">
        <v>0.88029999999999997</v>
      </c>
      <c r="M167">
        <v>17.100000000000001</v>
      </c>
      <c r="N167" s="33">
        <v>42535</v>
      </c>
      <c r="O167" s="33">
        <v>42902</v>
      </c>
      <c r="P167" s="13">
        <f t="shared" si="23"/>
        <v>367</v>
      </c>
    </row>
    <row r="168" spans="2:17" x14ac:dyDescent="0.55000000000000004">
      <c r="B168" s="1" t="s">
        <v>8</v>
      </c>
      <c r="C168" s="1" t="s">
        <v>23</v>
      </c>
      <c r="D168" s="1">
        <v>4</v>
      </c>
      <c r="E168" s="1" t="s">
        <v>19</v>
      </c>
      <c r="F168" s="1" t="str">
        <f t="shared" si="19"/>
        <v>AM4C</v>
      </c>
      <c r="G168" s="1" t="s">
        <v>17</v>
      </c>
      <c r="H168" s="1" t="s">
        <v>12</v>
      </c>
      <c r="I168" s="1">
        <v>3</v>
      </c>
      <c r="J168" s="2" t="str">
        <f t="shared" si="14"/>
        <v>AM4C.cG3</v>
      </c>
      <c r="K168" s="9">
        <v>2.0977999999999999</v>
      </c>
      <c r="L168">
        <v>0.90839999999999999</v>
      </c>
      <c r="M168">
        <v>45.7</v>
      </c>
      <c r="N168" s="33">
        <v>42535</v>
      </c>
      <c r="O168" s="33">
        <v>42637</v>
      </c>
      <c r="P168" s="13">
        <f t="shared" si="23"/>
        <v>102</v>
      </c>
    </row>
    <row r="169" spans="2:17" x14ac:dyDescent="0.55000000000000004">
      <c r="B169" s="1" t="s">
        <v>8</v>
      </c>
      <c r="C169" s="1" t="s">
        <v>23</v>
      </c>
      <c r="D169" s="1">
        <v>4</v>
      </c>
      <c r="E169" s="1" t="s">
        <v>19</v>
      </c>
      <c r="F169" s="1" t="str">
        <f t="shared" si="19"/>
        <v>AM4C</v>
      </c>
      <c r="G169" s="1" t="s">
        <v>17</v>
      </c>
      <c r="H169" s="1" t="s">
        <v>12</v>
      </c>
      <c r="I169" s="1" t="s">
        <v>18</v>
      </c>
      <c r="J169" s="2" t="str">
        <f t="shared" si="14"/>
        <v>AM4C.cGF</v>
      </c>
      <c r="K169" s="9">
        <v>2.1221000000000001</v>
      </c>
      <c r="L169" s="26">
        <v>0.94969999999999999</v>
      </c>
      <c r="M169">
        <v>36.200000000000003</v>
      </c>
      <c r="N169" s="33">
        <v>42535</v>
      </c>
      <c r="O169" s="33">
        <v>42902</v>
      </c>
      <c r="P169" s="13">
        <f t="shared" si="23"/>
        <v>367</v>
      </c>
    </row>
    <row r="170" spans="2:17" x14ac:dyDescent="0.55000000000000004">
      <c r="B170" s="1" t="s">
        <v>8</v>
      </c>
      <c r="C170" s="1" t="s">
        <v>23</v>
      </c>
      <c r="D170" s="1">
        <v>4</v>
      </c>
      <c r="E170" s="1" t="s">
        <v>10</v>
      </c>
      <c r="F170" s="1" t="str">
        <f t="shared" si="19"/>
        <v>AM4F</v>
      </c>
      <c r="G170" s="1" t="s">
        <v>11</v>
      </c>
      <c r="H170" s="1" t="s">
        <v>12</v>
      </c>
      <c r="I170" s="1">
        <v>3</v>
      </c>
      <c r="J170" s="2" t="str">
        <f t="shared" si="14"/>
        <v>AM4F.aG3</v>
      </c>
      <c r="K170" s="9">
        <v>2.0891000000000002</v>
      </c>
      <c r="L170">
        <v>1.0065999999999999</v>
      </c>
      <c r="M170">
        <v>28.7</v>
      </c>
      <c r="N170" s="33">
        <v>42535</v>
      </c>
      <c r="O170" s="33">
        <v>42637</v>
      </c>
      <c r="P170" s="13">
        <f t="shared" si="23"/>
        <v>102</v>
      </c>
    </row>
    <row r="171" spans="2:17" s="13" customFormat="1" x14ac:dyDescent="0.55000000000000004">
      <c r="B171" s="14" t="s">
        <v>8</v>
      </c>
      <c r="C171" s="14" t="s">
        <v>23</v>
      </c>
      <c r="D171" s="14">
        <v>4</v>
      </c>
      <c r="E171" s="14" t="s">
        <v>19</v>
      </c>
      <c r="F171" s="14" t="s">
        <v>1511</v>
      </c>
      <c r="G171" s="14" t="s">
        <v>11</v>
      </c>
      <c r="H171" s="14" t="s">
        <v>13</v>
      </c>
      <c r="I171" s="14" t="s">
        <v>18</v>
      </c>
      <c r="J171" s="15" t="s">
        <v>687</v>
      </c>
      <c r="K171" s="9">
        <v>2.1793</v>
      </c>
      <c r="L171" s="26">
        <v>1.3234999999999999</v>
      </c>
      <c r="M171" s="13">
        <v>21.5</v>
      </c>
      <c r="N171" s="33">
        <v>42535</v>
      </c>
      <c r="O171" s="33">
        <v>42902</v>
      </c>
      <c r="P171" s="13">
        <v>367</v>
      </c>
    </row>
    <row r="172" spans="2:17" s="13" customFormat="1" x14ac:dyDescent="0.55000000000000004">
      <c r="B172" s="14" t="s">
        <v>8</v>
      </c>
      <c r="C172" s="14" t="s">
        <v>23</v>
      </c>
      <c r="D172" s="14">
        <v>4</v>
      </c>
      <c r="E172" s="14" t="s">
        <v>19</v>
      </c>
      <c r="F172" s="14" t="s">
        <v>1511</v>
      </c>
      <c r="G172" s="14" t="s">
        <v>16</v>
      </c>
      <c r="H172" s="14" t="s">
        <v>13</v>
      </c>
      <c r="I172" s="14" t="s">
        <v>18</v>
      </c>
      <c r="J172" s="15" t="s">
        <v>689</v>
      </c>
      <c r="K172" s="9">
        <v>2.1084999999999998</v>
      </c>
      <c r="L172" s="26">
        <v>1.5720000000000001</v>
      </c>
      <c r="M172" s="13">
        <v>17.100000000000001</v>
      </c>
      <c r="N172" s="33">
        <v>42535</v>
      </c>
      <c r="O172" s="33">
        <v>42902</v>
      </c>
      <c r="P172" s="13">
        <v>367</v>
      </c>
    </row>
    <row r="173" spans="2:17" s="13" customFormat="1" x14ac:dyDescent="0.55000000000000004">
      <c r="B173" s="14" t="s">
        <v>8</v>
      </c>
      <c r="C173" s="14" t="s">
        <v>23</v>
      </c>
      <c r="D173" s="14">
        <v>4</v>
      </c>
      <c r="E173" s="14" t="s">
        <v>19</v>
      </c>
      <c r="F173" s="14" t="s">
        <v>1511</v>
      </c>
      <c r="G173" s="14" t="s">
        <v>17</v>
      </c>
      <c r="H173" s="14" t="s">
        <v>13</v>
      </c>
      <c r="I173" s="14" t="s">
        <v>18</v>
      </c>
      <c r="J173" s="15" t="s">
        <v>691</v>
      </c>
      <c r="K173" s="9">
        <v>2.17</v>
      </c>
      <c r="L173" s="26" t="s">
        <v>1487</v>
      </c>
      <c r="M173" s="13">
        <v>36.200000000000003</v>
      </c>
      <c r="N173" s="33">
        <v>42535</v>
      </c>
      <c r="O173" s="33">
        <v>42902</v>
      </c>
      <c r="P173" s="13">
        <v>367</v>
      </c>
      <c r="Q173" s="13" t="s">
        <v>1542</v>
      </c>
    </row>
    <row r="174" spans="2:17" x14ac:dyDescent="0.55000000000000004">
      <c r="B174" s="1" t="s">
        <v>8</v>
      </c>
      <c r="C174" s="1" t="s">
        <v>23</v>
      </c>
      <c r="D174" s="1">
        <v>4</v>
      </c>
      <c r="E174" s="1" t="s">
        <v>10</v>
      </c>
      <c r="F174" s="1" t="str">
        <f t="shared" si="19"/>
        <v>AM4F</v>
      </c>
      <c r="G174" s="1" t="s">
        <v>11</v>
      </c>
      <c r="H174" s="1" t="s">
        <v>12</v>
      </c>
      <c r="I174" s="1" t="s">
        <v>18</v>
      </c>
      <c r="J174" s="2" t="str">
        <f t="shared" si="14"/>
        <v>AM4F.aGF</v>
      </c>
      <c r="K174" s="9">
        <v>2.0392000000000001</v>
      </c>
      <c r="L174" s="26" t="s">
        <v>1487</v>
      </c>
      <c r="M174">
        <v>20.3</v>
      </c>
      <c r="N174" s="33">
        <v>42535</v>
      </c>
      <c r="O174" s="33">
        <v>42902</v>
      </c>
      <c r="P174" s="13">
        <f t="shared" ref="P174:P179" si="24">O174-N174</f>
        <v>367</v>
      </c>
      <c r="Q174" t="s">
        <v>1542</v>
      </c>
    </row>
    <row r="175" spans="2:17" x14ac:dyDescent="0.55000000000000004">
      <c r="B175" s="1" t="s">
        <v>8</v>
      </c>
      <c r="C175" s="1" t="s">
        <v>23</v>
      </c>
      <c r="D175" s="1">
        <v>4</v>
      </c>
      <c r="E175" s="1" t="s">
        <v>10</v>
      </c>
      <c r="F175" s="1" t="str">
        <f t="shared" si="19"/>
        <v>AM4F</v>
      </c>
      <c r="G175" s="1" t="s">
        <v>16</v>
      </c>
      <c r="H175" s="1" t="s">
        <v>12</v>
      </c>
      <c r="I175" s="1">
        <v>3</v>
      </c>
      <c r="J175" s="2" t="str">
        <f t="shared" si="14"/>
        <v>AM4F.bG3</v>
      </c>
      <c r="K175" s="9">
        <v>2.0337999999999998</v>
      </c>
      <c r="L175">
        <v>1.0065</v>
      </c>
      <c r="M175">
        <v>25.9</v>
      </c>
      <c r="N175" s="33">
        <v>42535</v>
      </c>
      <c r="O175" s="33">
        <v>42637</v>
      </c>
      <c r="P175" s="13">
        <f t="shared" si="24"/>
        <v>102</v>
      </c>
    </row>
    <row r="176" spans="2:17" x14ac:dyDescent="0.55000000000000004">
      <c r="B176" s="1" t="s">
        <v>8</v>
      </c>
      <c r="C176" s="1" t="s">
        <v>23</v>
      </c>
      <c r="D176" s="1">
        <v>4</v>
      </c>
      <c r="E176" s="1" t="s">
        <v>10</v>
      </c>
      <c r="F176" s="1" t="str">
        <f t="shared" si="19"/>
        <v>AM4F</v>
      </c>
      <c r="G176" s="1" t="s">
        <v>16</v>
      </c>
      <c r="H176" s="1" t="s">
        <v>12</v>
      </c>
      <c r="I176" s="1" t="s">
        <v>18</v>
      </c>
      <c r="J176" s="2" t="str">
        <f t="shared" si="14"/>
        <v>AM4F.bGF</v>
      </c>
      <c r="K176" s="9">
        <v>2.1</v>
      </c>
      <c r="L176" s="26">
        <v>0.92620000000000002</v>
      </c>
      <c r="M176">
        <v>16.8</v>
      </c>
      <c r="N176" s="33">
        <v>42535</v>
      </c>
      <c r="O176" s="33">
        <v>42902</v>
      </c>
      <c r="P176" s="13">
        <f t="shared" si="24"/>
        <v>367</v>
      </c>
    </row>
    <row r="177" spans="2:17" x14ac:dyDescent="0.55000000000000004">
      <c r="B177" s="1" t="s">
        <v>8</v>
      </c>
      <c r="C177" s="1" t="s">
        <v>23</v>
      </c>
      <c r="D177" s="1">
        <v>4</v>
      </c>
      <c r="E177" s="1" t="s">
        <v>10</v>
      </c>
      <c r="F177" s="1" t="str">
        <f t="shared" si="19"/>
        <v>AM4F</v>
      </c>
      <c r="G177" s="1" t="s">
        <v>17</v>
      </c>
      <c r="H177" s="1" t="s">
        <v>12</v>
      </c>
      <c r="I177" s="1">
        <v>3</v>
      </c>
      <c r="J177" s="2" t="str">
        <f t="shared" si="14"/>
        <v>AM4F.cG3</v>
      </c>
      <c r="K177" s="9">
        <v>2.1133000000000002</v>
      </c>
      <c r="L177">
        <v>1.1467000000000001</v>
      </c>
      <c r="M177">
        <v>16</v>
      </c>
      <c r="N177" s="33">
        <v>42535</v>
      </c>
      <c r="O177" s="33">
        <v>42637</v>
      </c>
      <c r="P177" s="13">
        <f t="shared" si="24"/>
        <v>102</v>
      </c>
    </row>
    <row r="178" spans="2:17" x14ac:dyDescent="0.55000000000000004">
      <c r="B178" s="1" t="s">
        <v>8</v>
      </c>
      <c r="C178" s="1" t="s">
        <v>23</v>
      </c>
      <c r="D178" s="1">
        <v>4</v>
      </c>
      <c r="E178" s="1" t="s">
        <v>10</v>
      </c>
      <c r="F178" s="1" t="str">
        <f t="shared" si="19"/>
        <v>AM4F</v>
      </c>
      <c r="G178" s="1" t="s">
        <v>17</v>
      </c>
      <c r="H178" s="1" t="s">
        <v>12</v>
      </c>
      <c r="I178" s="1" t="s">
        <v>18</v>
      </c>
      <c r="J178" s="2" t="str">
        <f t="shared" si="14"/>
        <v>AM4F.cGF</v>
      </c>
      <c r="K178" s="9">
        <v>2.0901000000000001</v>
      </c>
      <c r="L178" s="26">
        <v>0.93049999999999999</v>
      </c>
      <c r="M178">
        <v>18.5</v>
      </c>
      <c r="N178" s="33">
        <v>42535</v>
      </c>
      <c r="O178" s="33">
        <v>42902</v>
      </c>
      <c r="P178" s="13">
        <f t="shared" si="24"/>
        <v>367</v>
      </c>
    </row>
    <row r="179" spans="2:17" x14ac:dyDescent="0.55000000000000004">
      <c r="B179" s="1" t="s">
        <v>8</v>
      </c>
      <c r="C179" s="1" t="s">
        <v>23</v>
      </c>
      <c r="D179" s="1">
        <v>5</v>
      </c>
      <c r="E179" s="1" t="s">
        <v>19</v>
      </c>
      <c r="F179" s="1" t="str">
        <f t="shared" ref="F179:F214" si="25">CONCATENATE(IF(B179="Audkúluheiði","A","F"),IF(C179="heath","H","M"),D179,IF(E179="fence","F","C"))</f>
        <v>AM5C</v>
      </c>
      <c r="G179" s="1" t="s">
        <v>11</v>
      </c>
      <c r="H179" s="1" t="s">
        <v>12</v>
      </c>
      <c r="I179" s="1">
        <v>3</v>
      </c>
      <c r="J179" s="2" t="str">
        <f t="shared" si="14"/>
        <v>AM5C.aG3</v>
      </c>
      <c r="K179" s="9">
        <v>1.9942</v>
      </c>
      <c r="L179">
        <v>0.94240000000000002</v>
      </c>
      <c r="M179">
        <v>36.4</v>
      </c>
      <c r="N179" s="33">
        <v>42535</v>
      </c>
      <c r="O179" s="33">
        <v>42637</v>
      </c>
      <c r="P179" s="13">
        <f t="shared" si="24"/>
        <v>102</v>
      </c>
    </row>
    <row r="180" spans="2:17" s="13" customFormat="1" x14ac:dyDescent="0.55000000000000004">
      <c r="B180" s="14" t="s">
        <v>8</v>
      </c>
      <c r="C180" s="14" t="s">
        <v>23</v>
      </c>
      <c r="D180" s="14">
        <v>4</v>
      </c>
      <c r="E180" s="14" t="s">
        <v>10</v>
      </c>
      <c r="F180" s="14" t="s">
        <v>1512</v>
      </c>
      <c r="G180" s="14" t="s">
        <v>11</v>
      </c>
      <c r="H180" s="14" t="s">
        <v>13</v>
      </c>
      <c r="I180" s="14" t="s">
        <v>18</v>
      </c>
      <c r="J180" s="15" t="s">
        <v>697</v>
      </c>
      <c r="K180" s="9">
        <v>2.1753</v>
      </c>
      <c r="L180" s="26">
        <v>1.5672999999999999</v>
      </c>
      <c r="M180" s="13">
        <v>20.3</v>
      </c>
      <c r="N180" s="33">
        <v>42535</v>
      </c>
      <c r="O180" s="33">
        <v>42902</v>
      </c>
      <c r="P180" s="13">
        <v>367</v>
      </c>
    </row>
    <row r="181" spans="2:17" s="13" customFormat="1" x14ac:dyDescent="0.55000000000000004">
      <c r="B181" s="14" t="s">
        <v>8</v>
      </c>
      <c r="C181" s="14" t="s">
        <v>23</v>
      </c>
      <c r="D181" s="14">
        <v>4</v>
      </c>
      <c r="E181" s="14" t="s">
        <v>10</v>
      </c>
      <c r="F181" s="14" t="s">
        <v>1512</v>
      </c>
      <c r="G181" s="14" t="s">
        <v>16</v>
      </c>
      <c r="H181" s="14" t="s">
        <v>13</v>
      </c>
      <c r="I181" s="14" t="s">
        <v>18</v>
      </c>
      <c r="J181" s="15" t="s">
        <v>699</v>
      </c>
      <c r="K181" s="9">
        <v>2.2040000000000002</v>
      </c>
      <c r="L181" s="26">
        <v>1.5058</v>
      </c>
      <c r="M181" s="13">
        <v>16.8</v>
      </c>
      <c r="N181" s="33">
        <v>42535</v>
      </c>
      <c r="O181" s="33">
        <v>42902</v>
      </c>
      <c r="P181" s="13">
        <v>367</v>
      </c>
    </row>
    <row r="182" spans="2:17" s="13" customFormat="1" x14ac:dyDescent="0.55000000000000004">
      <c r="B182" s="14" t="s">
        <v>8</v>
      </c>
      <c r="C182" s="14" t="s">
        <v>23</v>
      </c>
      <c r="D182" s="14">
        <v>4</v>
      </c>
      <c r="E182" s="14" t="s">
        <v>10</v>
      </c>
      <c r="F182" s="14" t="s">
        <v>1512</v>
      </c>
      <c r="G182" s="14" t="s">
        <v>17</v>
      </c>
      <c r="H182" s="14" t="s">
        <v>13</v>
      </c>
      <c r="I182" s="14" t="s">
        <v>18</v>
      </c>
      <c r="J182" s="15" t="s">
        <v>701</v>
      </c>
      <c r="K182" s="9">
        <v>2.2713000000000001</v>
      </c>
      <c r="L182" s="26">
        <v>1.5548</v>
      </c>
      <c r="M182" s="13">
        <v>18.5</v>
      </c>
      <c r="N182" s="33">
        <v>42535</v>
      </c>
      <c r="O182" s="33">
        <v>42902</v>
      </c>
      <c r="P182" s="13">
        <v>367</v>
      </c>
    </row>
    <row r="183" spans="2:17" x14ac:dyDescent="0.55000000000000004">
      <c r="B183" s="1" t="s">
        <v>8</v>
      </c>
      <c r="C183" s="1" t="s">
        <v>23</v>
      </c>
      <c r="D183" s="1">
        <v>5</v>
      </c>
      <c r="E183" s="1" t="s">
        <v>19</v>
      </c>
      <c r="F183" s="1" t="str">
        <f t="shared" si="25"/>
        <v>AM5C</v>
      </c>
      <c r="G183" s="1" t="s">
        <v>11</v>
      </c>
      <c r="H183" s="1" t="s">
        <v>12</v>
      </c>
      <c r="I183" s="1" t="s">
        <v>18</v>
      </c>
      <c r="J183" s="2" t="str">
        <f t="shared" si="14"/>
        <v>AM5C.aGF</v>
      </c>
      <c r="K183" s="9">
        <v>2.0789</v>
      </c>
      <c r="L183" s="26">
        <v>0.80549999999999999</v>
      </c>
      <c r="M183">
        <v>40.299999999999997</v>
      </c>
      <c r="N183" s="33">
        <v>42535</v>
      </c>
      <c r="O183" s="33">
        <v>42902</v>
      </c>
      <c r="P183" s="13">
        <f t="shared" ref="P183:P188" si="26">O183-N183</f>
        <v>367</v>
      </c>
    </row>
    <row r="184" spans="2:17" x14ac:dyDescent="0.55000000000000004">
      <c r="B184" s="1" t="s">
        <v>8</v>
      </c>
      <c r="C184" s="1" t="s">
        <v>23</v>
      </c>
      <c r="D184" s="1">
        <v>5</v>
      </c>
      <c r="E184" s="1" t="s">
        <v>19</v>
      </c>
      <c r="F184" s="1" t="str">
        <f t="shared" si="25"/>
        <v>AM5C</v>
      </c>
      <c r="G184" s="1" t="s">
        <v>16</v>
      </c>
      <c r="H184" s="1" t="s">
        <v>12</v>
      </c>
      <c r="I184" s="1">
        <v>3</v>
      </c>
      <c r="J184" s="2" t="str">
        <f t="shared" si="14"/>
        <v>AM5C.bG3</v>
      </c>
      <c r="K184" s="9">
        <v>2.0434000000000001</v>
      </c>
      <c r="L184">
        <v>1.0417000000000001</v>
      </c>
      <c r="M184">
        <v>39.5</v>
      </c>
      <c r="N184" s="33">
        <v>42535</v>
      </c>
      <c r="O184" s="33">
        <v>42637</v>
      </c>
      <c r="P184" s="13">
        <f t="shared" si="26"/>
        <v>102</v>
      </c>
    </row>
    <row r="185" spans="2:17" x14ac:dyDescent="0.55000000000000004">
      <c r="B185" s="1" t="s">
        <v>8</v>
      </c>
      <c r="C185" s="1" t="s">
        <v>23</v>
      </c>
      <c r="D185" s="1">
        <v>5</v>
      </c>
      <c r="E185" s="1" t="s">
        <v>19</v>
      </c>
      <c r="F185" s="1" t="str">
        <f t="shared" si="25"/>
        <v>AM5C</v>
      </c>
      <c r="G185" s="1" t="s">
        <v>16</v>
      </c>
      <c r="H185" s="1" t="s">
        <v>12</v>
      </c>
      <c r="I185" s="1" t="s">
        <v>18</v>
      </c>
      <c r="J185" s="2" t="str">
        <f t="shared" si="14"/>
        <v>AM5C.bGF</v>
      </c>
      <c r="K185" s="9">
        <v>1.9842</v>
      </c>
      <c r="L185" s="26">
        <v>1.0105999999999999</v>
      </c>
      <c r="M185">
        <v>35.799999999999997</v>
      </c>
      <c r="N185" s="33">
        <v>42535</v>
      </c>
      <c r="O185" s="33">
        <v>42902</v>
      </c>
      <c r="P185" s="13">
        <f t="shared" si="26"/>
        <v>367</v>
      </c>
    </row>
    <row r="186" spans="2:17" x14ac:dyDescent="0.55000000000000004">
      <c r="B186" s="1" t="s">
        <v>8</v>
      </c>
      <c r="C186" s="1" t="s">
        <v>23</v>
      </c>
      <c r="D186" s="1">
        <v>5</v>
      </c>
      <c r="E186" s="1" t="s">
        <v>19</v>
      </c>
      <c r="F186" s="1" t="str">
        <f t="shared" si="25"/>
        <v>AM5C</v>
      </c>
      <c r="G186" s="1" t="s">
        <v>17</v>
      </c>
      <c r="H186" s="1" t="s">
        <v>12</v>
      </c>
      <c r="I186" s="1">
        <v>3</v>
      </c>
      <c r="J186" s="2" t="str">
        <f t="shared" si="14"/>
        <v>AM5C.cG3</v>
      </c>
      <c r="K186" s="9">
        <v>2.0125000000000002</v>
      </c>
      <c r="L186">
        <v>0.9516</v>
      </c>
      <c r="M186">
        <v>30.5</v>
      </c>
      <c r="N186" s="33">
        <v>42535</v>
      </c>
      <c r="O186" s="33">
        <v>42637</v>
      </c>
      <c r="P186" s="13">
        <f t="shared" si="26"/>
        <v>102</v>
      </c>
    </row>
    <row r="187" spans="2:17" x14ac:dyDescent="0.55000000000000004">
      <c r="B187" s="1" t="s">
        <v>8</v>
      </c>
      <c r="C187" s="1" t="s">
        <v>23</v>
      </c>
      <c r="D187" s="1">
        <v>5</v>
      </c>
      <c r="E187" s="1" t="s">
        <v>19</v>
      </c>
      <c r="F187" s="1" t="str">
        <f t="shared" si="25"/>
        <v>AM5C</v>
      </c>
      <c r="G187" s="1" t="s">
        <v>17</v>
      </c>
      <c r="H187" s="1" t="s">
        <v>12</v>
      </c>
      <c r="I187" s="1" t="s">
        <v>18</v>
      </c>
      <c r="J187" s="2" t="str">
        <f t="shared" si="14"/>
        <v>AM5C.cGF</v>
      </c>
      <c r="K187" s="9">
        <v>2.0752000000000002</v>
      </c>
      <c r="L187" s="26" t="s">
        <v>1487</v>
      </c>
      <c r="M187">
        <v>30.2</v>
      </c>
      <c r="N187" s="33">
        <v>42535</v>
      </c>
      <c r="O187" s="33">
        <v>42902</v>
      </c>
      <c r="P187" s="13">
        <f t="shared" si="26"/>
        <v>367</v>
      </c>
      <c r="Q187" t="s">
        <v>1542</v>
      </c>
    </row>
    <row r="188" spans="2:17" x14ac:dyDescent="0.55000000000000004">
      <c r="B188" s="1" t="s">
        <v>8</v>
      </c>
      <c r="C188" s="1" t="s">
        <v>23</v>
      </c>
      <c r="D188" s="1">
        <v>5</v>
      </c>
      <c r="E188" s="1" t="s">
        <v>10</v>
      </c>
      <c r="F188" s="1" t="str">
        <f t="shared" si="25"/>
        <v>AM5F</v>
      </c>
      <c r="G188" s="1" t="s">
        <v>11</v>
      </c>
      <c r="H188" s="1" t="s">
        <v>12</v>
      </c>
      <c r="I188" s="1">
        <v>3</v>
      </c>
      <c r="J188" s="2" t="str">
        <f t="shared" si="14"/>
        <v>AM5F.aG3</v>
      </c>
      <c r="K188" s="9">
        <v>2.0356000000000001</v>
      </c>
      <c r="L188">
        <v>0.95</v>
      </c>
      <c r="M188">
        <v>31.9</v>
      </c>
      <c r="N188" s="33">
        <v>42535</v>
      </c>
      <c r="O188" s="33">
        <v>42637</v>
      </c>
      <c r="P188" s="13">
        <f t="shared" si="26"/>
        <v>102</v>
      </c>
    </row>
    <row r="189" spans="2:17" s="13" customFormat="1" x14ac:dyDescent="0.55000000000000004">
      <c r="B189" s="14" t="s">
        <v>8</v>
      </c>
      <c r="C189" s="14" t="s">
        <v>23</v>
      </c>
      <c r="D189" s="14">
        <v>5</v>
      </c>
      <c r="E189" s="14" t="s">
        <v>19</v>
      </c>
      <c r="F189" s="14" t="s">
        <v>1513</v>
      </c>
      <c r="G189" s="14" t="s">
        <v>11</v>
      </c>
      <c r="H189" s="14" t="s">
        <v>13</v>
      </c>
      <c r="I189" s="14" t="s">
        <v>18</v>
      </c>
      <c r="J189" s="15" t="s">
        <v>707</v>
      </c>
      <c r="K189" s="9">
        <v>2.2473000000000001</v>
      </c>
      <c r="L189" s="26" t="s">
        <v>1487</v>
      </c>
      <c r="M189" s="13">
        <v>40.299999999999997</v>
      </c>
      <c r="N189" s="33">
        <v>42535</v>
      </c>
      <c r="O189" s="33">
        <v>42902</v>
      </c>
      <c r="P189" s="13">
        <v>367</v>
      </c>
      <c r="Q189" s="13" t="s">
        <v>1542</v>
      </c>
    </row>
    <row r="190" spans="2:17" s="13" customFormat="1" x14ac:dyDescent="0.55000000000000004">
      <c r="B190" s="14" t="s">
        <v>8</v>
      </c>
      <c r="C190" s="14" t="s">
        <v>23</v>
      </c>
      <c r="D190" s="14">
        <v>5</v>
      </c>
      <c r="E190" s="14" t="s">
        <v>19</v>
      </c>
      <c r="F190" s="14" t="s">
        <v>1513</v>
      </c>
      <c r="G190" s="14" t="s">
        <v>16</v>
      </c>
      <c r="H190" s="14" t="s">
        <v>13</v>
      </c>
      <c r="I190" s="14" t="s">
        <v>18</v>
      </c>
      <c r="J190" s="15" t="s">
        <v>709</v>
      </c>
      <c r="K190" s="9">
        <v>2.1444000000000001</v>
      </c>
      <c r="L190" s="26">
        <v>1.5303</v>
      </c>
      <c r="M190" s="13">
        <v>35.799999999999997</v>
      </c>
      <c r="N190" s="33">
        <v>42535</v>
      </c>
      <c r="O190" s="33">
        <v>42902</v>
      </c>
      <c r="P190" s="13">
        <v>367</v>
      </c>
    </row>
    <row r="191" spans="2:17" s="13" customFormat="1" x14ac:dyDescent="0.55000000000000004">
      <c r="B191" s="14" t="s">
        <v>8</v>
      </c>
      <c r="C191" s="14" t="s">
        <v>23</v>
      </c>
      <c r="D191" s="14">
        <v>5</v>
      </c>
      <c r="E191" s="14" t="s">
        <v>19</v>
      </c>
      <c r="F191" s="14" t="s">
        <v>1513</v>
      </c>
      <c r="G191" s="14" t="s">
        <v>17</v>
      </c>
      <c r="H191" s="14" t="s">
        <v>13</v>
      </c>
      <c r="I191" s="14" t="s">
        <v>18</v>
      </c>
      <c r="J191" s="15" t="s">
        <v>711</v>
      </c>
      <c r="K191" s="9">
        <v>2.2429000000000001</v>
      </c>
      <c r="L191" s="26" t="s">
        <v>1487</v>
      </c>
      <c r="M191" s="13">
        <v>30.2</v>
      </c>
      <c r="N191" s="33">
        <v>42535</v>
      </c>
      <c r="O191" s="33">
        <v>42902</v>
      </c>
      <c r="P191" s="13">
        <v>367</v>
      </c>
      <c r="Q191" s="13" t="s">
        <v>1542</v>
      </c>
    </row>
    <row r="192" spans="2:17" x14ac:dyDescent="0.55000000000000004">
      <c r="B192" s="1" t="s">
        <v>8</v>
      </c>
      <c r="C192" s="1" t="s">
        <v>23</v>
      </c>
      <c r="D192" s="1">
        <v>5</v>
      </c>
      <c r="E192" s="1" t="s">
        <v>10</v>
      </c>
      <c r="F192" s="1" t="str">
        <f t="shared" si="25"/>
        <v>AM5F</v>
      </c>
      <c r="G192" s="1" t="s">
        <v>11</v>
      </c>
      <c r="H192" s="1" t="s">
        <v>12</v>
      </c>
      <c r="I192" s="1" t="s">
        <v>18</v>
      </c>
      <c r="J192" s="2" t="str">
        <f t="shared" si="14"/>
        <v>AM5F.aGF</v>
      </c>
      <c r="K192" s="9">
        <v>2.0668000000000002</v>
      </c>
      <c r="L192" s="26" t="s">
        <v>1487</v>
      </c>
      <c r="M192">
        <v>27.8</v>
      </c>
      <c r="N192" s="33">
        <v>42535</v>
      </c>
      <c r="O192" s="33">
        <v>42902</v>
      </c>
      <c r="P192" s="13">
        <f t="shared" ref="P192:P197" si="27">O192-N192</f>
        <v>367</v>
      </c>
      <c r="Q192" t="s">
        <v>1542</v>
      </c>
    </row>
    <row r="193" spans="2:17" x14ac:dyDescent="0.55000000000000004">
      <c r="B193" s="1" t="s">
        <v>8</v>
      </c>
      <c r="C193" s="1" t="s">
        <v>23</v>
      </c>
      <c r="D193" s="1">
        <v>5</v>
      </c>
      <c r="E193" s="1" t="s">
        <v>10</v>
      </c>
      <c r="F193" s="1" t="str">
        <f t="shared" si="25"/>
        <v>AM5F</v>
      </c>
      <c r="G193" s="1" t="s">
        <v>16</v>
      </c>
      <c r="H193" s="1" t="s">
        <v>12</v>
      </c>
      <c r="I193" s="1">
        <v>3</v>
      </c>
      <c r="J193" s="2" t="str">
        <f t="shared" ref="J193:J286" si="28">CONCATENATE(F193,".",G193,H193,I193)</f>
        <v>AM5F.bG3</v>
      </c>
      <c r="K193" s="9">
        <v>2.0303</v>
      </c>
      <c r="L193">
        <v>0.98309999999999997</v>
      </c>
      <c r="M193">
        <v>40</v>
      </c>
      <c r="N193" s="33">
        <v>42535</v>
      </c>
      <c r="O193" s="33">
        <v>42637</v>
      </c>
      <c r="P193" s="13">
        <f t="shared" si="27"/>
        <v>102</v>
      </c>
    </row>
    <row r="194" spans="2:17" x14ac:dyDescent="0.55000000000000004">
      <c r="B194" s="1" t="s">
        <v>8</v>
      </c>
      <c r="C194" s="1" t="s">
        <v>23</v>
      </c>
      <c r="D194" s="1">
        <v>5</v>
      </c>
      <c r="E194" s="1" t="s">
        <v>10</v>
      </c>
      <c r="F194" s="1" t="str">
        <f t="shared" si="25"/>
        <v>AM5F</v>
      </c>
      <c r="G194" s="1" t="s">
        <v>16</v>
      </c>
      <c r="H194" s="1" t="s">
        <v>12</v>
      </c>
      <c r="I194" s="1" t="s">
        <v>18</v>
      </c>
      <c r="J194" s="2" t="str">
        <f t="shared" si="28"/>
        <v>AM5F.bGF</v>
      </c>
      <c r="K194" s="9">
        <v>2.1549999999999998</v>
      </c>
      <c r="L194" s="26" t="s">
        <v>1487</v>
      </c>
      <c r="M194">
        <v>31.6</v>
      </c>
      <c r="N194" s="33">
        <v>42535</v>
      </c>
      <c r="O194" s="33">
        <v>42902</v>
      </c>
      <c r="P194" s="13">
        <f t="shared" si="27"/>
        <v>367</v>
      </c>
      <c r="Q194" t="s">
        <v>1542</v>
      </c>
    </row>
    <row r="195" spans="2:17" x14ac:dyDescent="0.55000000000000004">
      <c r="B195" s="1" t="s">
        <v>8</v>
      </c>
      <c r="C195" s="1" t="s">
        <v>23</v>
      </c>
      <c r="D195" s="1">
        <v>5</v>
      </c>
      <c r="E195" s="1" t="s">
        <v>10</v>
      </c>
      <c r="F195" s="1" t="str">
        <f t="shared" si="25"/>
        <v>AM5F</v>
      </c>
      <c r="G195" s="1" t="s">
        <v>17</v>
      </c>
      <c r="H195" s="1" t="s">
        <v>12</v>
      </c>
      <c r="I195" s="1">
        <v>3</v>
      </c>
      <c r="J195" s="2" t="str">
        <f t="shared" si="28"/>
        <v>AM5F.cG3</v>
      </c>
      <c r="K195" s="9">
        <v>2.0512000000000001</v>
      </c>
      <c r="L195">
        <v>1.0604</v>
      </c>
      <c r="M195">
        <v>31.8</v>
      </c>
      <c r="N195" s="33">
        <v>42535</v>
      </c>
      <c r="O195" s="33">
        <v>42637</v>
      </c>
      <c r="P195" s="13">
        <f t="shared" si="27"/>
        <v>102</v>
      </c>
    </row>
    <row r="196" spans="2:17" x14ac:dyDescent="0.55000000000000004">
      <c r="B196" s="1" t="s">
        <v>8</v>
      </c>
      <c r="C196" s="1" t="s">
        <v>23</v>
      </c>
      <c r="D196" s="1">
        <v>5</v>
      </c>
      <c r="E196" s="1" t="s">
        <v>10</v>
      </c>
      <c r="F196" s="1" t="str">
        <f t="shared" si="25"/>
        <v>AM5F</v>
      </c>
      <c r="G196" s="1" t="s">
        <v>17</v>
      </c>
      <c r="H196" s="1" t="s">
        <v>12</v>
      </c>
      <c r="I196" s="1" t="s">
        <v>18</v>
      </c>
      <c r="J196" s="2" t="str">
        <f t="shared" si="28"/>
        <v>AM5F.cGF</v>
      </c>
      <c r="K196" s="9">
        <v>1.9221999999999999</v>
      </c>
      <c r="L196" s="26" t="s">
        <v>1487</v>
      </c>
      <c r="M196">
        <v>31.7</v>
      </c>
      <c r="N196" s="33">
        <v>42535</v>
      </c>
      <c r="O196" s="33">
        <v>42902</v>
      </c>
      <c r="P196" s="13">
        <f t="shared" si="27"/>
        <v>367</v>
      </c>
      <c r="Q196" t="s">
        <v>1542</v>
      </c>
    </row>
    <row r="197" spans="2:17" x14ac:dyDescent="0.55000000000000004">
      <c r="B197" s="1" t="s">
        <v>8</v>
      </c>
      <c r="C197" s="1" t="s">
        <v>23</v>
      </c>
      <c r="D197" s="1">
        <v>6</v>
      </c>
      <c r="E197" s="1" t="s">
        <v>19</v>
      </c>
      <c r="F197" s="1" t="str">
        <f t="shared" si="25"/>
        <v>AM6C</v>
      </c>
      <c r="G197" s="1" t="s">
        <v>11</v>
      </c>
      <c r="H197" s="1" t="s">
        <v>12</v>
      </c>
      <c r="I197" s="1">
        <v>3</v>
      </c>
      <c r="J197" s="2" t="str">
        <f t="shared" si="28"/>
        <v>AM6C.aG3</v>
      </c>
      <c r="K197" s="9">
        <v>1.9462999999999999</v>
      </c>
      <c r="L197">
        <v>0.88109999999999999</v>
      </c>
      <c r="M197">
        <v>25.6</v>
      </c>
      <c r="N197" s="33">
        <v>42535</v>
      </c>
      <c r="O197" s="33">
        <v>42637</v>
      </c>
      <c r="P197" s="13">
        <f t="shared" si="27"/>
        <v>102</v>
      </c>
    </row>
    <row r="198" spans="2:17" s="13" customFormat="1" x14ac:dyDescent="0.55000000000000004">
      <c r="B198" s="14" t="s">
        <v>8</v>
      </c>
      <c r="C198" s="14" t="s">
        <v>23</v>
      </c>
      <c r="D198" s="14">
        <v>5</v>
      </c>
      <c r="E198" s="14" t="s">
        <v>10</v>
      </c>
      <c r="F198" s="14" t="s">
        <v>1514</v>
      </c>
      <c r="G198" s="14" t="s">
        <v>11</v>
      </c>
      <c r="H198" s="14" t="s">
        <v>13</v>
      </c>
      <c r="I198" s="14" t="s">
        <v>18</v>
      </c>
      <c r="J198" s="15" t="s">
        <v>717</v>
      </c>
      <c r="K198" s="9">
        <v>2.1640999999999999</v>
      </c>
      <c r="L198" s="26" t="s">
        <v>1487</v>
      </c>
      <c r="M198" s="13">
        <v>27.8</v>
      </c>
      <c r="N198" s="33">
        <v>42535</v>
      </c>
      <c r="O198" s="33">
        <v>42902</v>
      </c>
      <c r="P198" s="13">
        <v>367</v>
      </c>
      <c r="Q198" s="13" t="s">
        <v>1542</v>
      </c>
    </row>
    <row r="199" spans="2:17" s="13" customFormat="1" x14ac:dyDescent="0.55000000000000004">
      <c r="B199" s="14" t="s">
        <v>8</v>
      </c>
      <c r="C199" s="14" t="s">
        <v>23</v>
      </c>
      <c r="D199" s="14">
        <v>5</v>
      </c>
      <c r="E199" s="14" t="s">
        <v>10</v>
      </c>
      <c r="F199" s="14" t="s">
        <v>1514</v>
      </c>
      <c r="G199" s="14" t="s">
        <v>16</v>
      </c>
      <c r="H199" s="14" t="s">
        <v>13</v>
      </c>
      <c r="I199" s="14" t="s">
        <v>18</v>
      </c>
      <c r="J199" s="15" t="s">
        <v>719</v>
      </c>
      <c r="K199" s="9">
        <v>2.1911999999999998</v>
      </c>
      <c r="L199" s="26" t="s">
        <v>1487</v>
      </c>
      <c r="M199" s="13">
        <v>31.6</v>
      </c>
      <c r="N199" s="33">
        <v>42535</v>
      </c>
      <c r="O199" s="33">
        <v>42902</v>
      </c>
      <c r="P199" s="13">
        <v>367</v>
      </c>
      <c r="Q199" s="13" t="s">
        <v>1542</v>
      </c>
    </row>
    <row r="200" spans="2:17" s="13" customFormat="1" x14ac:dyDescent="0.55000000000000004">
      <c r="B200" s="14" t="s">
        <v>8</v>
      </c>
      <c r="C200" s="14" t="s">
        <v>23</v>
      </c>
      <c r="D200" s="14">
        <v>5</v>
      </c>
      <c r="E200" s="14" t="s">
        <v>10</v>
      </c>
      <c r="F200" s="14" t="s">
        <v>1514</v>
      </c>
      <c r="G200" s="14" t="s">
        <v>17</v>
      </c>
      <c r="H200" s="14" t="s">
        <v>13</v>
      </c>
      <c r="I200" s="14" t="s">
        <v>18</v>
      </c>
      <c r="J200" s="15" t="s">
        <v>721</v>
      </c>
      <c r="K200" s="9">
        <v>2.1974</v>
      </c>
      <c r="L200" s="26" t="s">
        <v>1487</v>
      </c>
      <c r="M200" s="13">
        <v>31.7</v>
      </c>
      <c r="N200" s="33">
        <v>42535</v>
      </c>
      <c r="O200" s="33">
        <v>42902</v>
      </c>
      <c r="P200" s="13">
        <v>367</v>
      </c>
      <c r="Q200" s="13" t="s">
        <v>1542</v>
      </c>
    </row>
    <row r="201" spans="2:17" x14ac:dyDescent="0.55000000000000004">
      <c r="B201" s="1" t="s">
        <v>8</v>
      </c>
      <c r="C201" s="1" t="s">
        <v>23</v>
      </c>
      <c r="D201" s="1">
        <v>6</v>
      </c>
      <c r="E201" s="1" t="s">
        <v>19</v>
      </c>
      <c r="F201" s="1" t="str">
        <f t="shared" si="25"/>
        <v>AM6C</v>
      </c>
      <c r="G201" s="1" t="s">
        <v>11</v>
      </c>
      <c r="H201" s="1" t="s">
        <v>12</v>
      </c>
      <c r="I201" s="1" t="s">
        <v>18</v>
      </c>
      <c r="J201" s="2" t="str">
        <f t="shared" si="28"/>
        <v>AM6C.aGF</v>
      </c>
      <c r="K201" s="9">
        <v>2.0038999999999998</v>
      </c>
      <c r="L201" s="26">
        <v>0.82250000000000001</v>
      </c>
      <c r="M201">
        <v>16.3</v>
      </c>
      <c r="N201" s="33">
        <v>42535</v>
      </c>
      <c r="O201" s="33">
        <v>42902</v>
      </c>
      <c r="P201" s="13">
        <f t="shared" ref="P201:P206" si="29">O201-N201</f>
        <v>367</v>
      </c>
    </row>
    <row r="202" spans="2:17" x14ac:dyDescent="0.55000000000000004">
      <c r="B202" s="1" t="s">
        <v>8</v>
      </c>
      <c r="C202" s="1" t="s">
        <v>23</v>
      </c>
      <c r="D202" s="1">
        <v>6</v>
      </c>
      <c r="E202" s="1" t="s">
        <v>19</v>
      </c>
      <c r="F202" s="1" t="str">
        <f t="shared" si="25"/>
        <v>AM6C</v>
      </c>
      <c r="G202" s="1" t="s">
        <v>16</v>
      </c>
      <c r="H202" s="1" t="s">
        <v>12</v>
      </c>
      <c r="I202" s="1">
        <v>3</v>
      </c>
      <c r="J202" s="2" t="str">
        <f t="shared" si="28"/>
        <v>AM6C.bG3</v>
      </c>
      <c r="K202" s="9">
        <v>1.9009</v>
      </c>
      <c r="L202">
        <v>0.8377</v>
      </c>
      <c r="M202">
        <v>34.1</v>
      </c>
      <c r="N202" s="33">
        <v>42535</v>
      </c>
      <c r="O202" s="33">
        <v>42637</v>
      </c>
      <c r="P202" s="13">
        <f t="shared" si="29"/>
        <v>102</v>
      </c>
    </row>
    <row r="203" spans="2:17" x14ac:dyDescent="0.55000000000000004">
      <c r="B203" s="1" t="s">
        <v>8</v>
      </c>
      <c r="C203" s="1" t="s">
        <v>23</v>
      </c>
      <c r="D203" s="1">
        <v>6</v>
      </c>
      <c r="E203" s="1" t="s">
        <v>19</v>
      </c>
      <c r="F203" s="1" t="str">
        <f t="shared" si="25"/>
        <v>AM6C</v>
      </c>
      <c r="G203" s="1" t="s">
        <v>16</v>
      </c>
      <c r="H203" s="1" t="s">
        <v>12</v>
      </c>
      <c r="I203" s="1" t="s">
        <v>18</v>
      </c>
      <c r="J203" s="2" t="str">
        <f t="shared" si="28"/>
        <v>AM6C.bGF</v>
      </c>
      <c r="K203" s="9">
        <v>1.9075</v>
      </c>
      <c r="L203" s="26">
        <v>0.78720000000000001</v>
      </c>
      <c r="M203">
        <v>34.9</v>
      </c>
      <c r="N203" s="33">
        <v>42535</v>
      </c>
      <c r="O203" s="33">
        <v>42902</v>
      </c>
      <c r="P203" s="13">
        <f t="shared" si="29"/>
        <v>367</v>
      </c>
    </row>
    <row r="204" spans="2:17" x14ac:dyDescent="0.55000000000000004">
      <c r="B204" s="1" t="s">
        <v>8</v>
      </c>
      <c r="C204" s="1" t="s">
        <v>23</v>
      </c>
      <c r="D204" s="1">
        <v>6</v>
      </c>
      <c r="E204" s="1" t="s">
        <v>19</v>
      </c>
      <c r="F204" s="1" t="str">
        <f t="shared" si="25"/>
        <v>AM6C</v>
      </c>
      <c r="G204" s="1" t="s">
        <v>17</v>
      </c>
      <c r="H204" s="1" t="s">
        <v>12</v>
      </c>
      <c r="I204" s="1">
        <v>3</v>
      </c>
      <c r="J204" s="2" t="str">
        <f t="shared" si="28"/>
        <v>AM6C.cG3</v>
      </c>
      <c r="K204" s="9">
        <v>2.073</v>
      </c>
      <c r="L204">
        <v>1.0303</v>
      </c>
      <c r="M204">
        <v>19</v>
      </c>
      <c r="N204" s="33">
        <v>42535</v>
      </c>
      <c r="O204" s="33">
        <v>42637</v>
      </c>
      <c r="P204" s="13">
        <f t="shared" si="29"/>
        <v>102</v>
      </c>
    </row>
    <row r="205" spans="2:17" x14ac:dyDescent="0.55000000000000004">
      <c r="B205" s="1" t="s">
        <v>8</v>
      </c>
      <c r="C205" s="1" t="s">
        <v>23</v>
      </c>
      <c r="D205" s="1">
        <v>6</v>
      </c>
      <c r="E205" s="1" t="s">
        <v>19</v>
      </c>
      <c r="F205" s="1" t="str">
        <f t="shared" si="25"/>
        <v>AM6C</v>
      </c>
      <c r="G205" s="1" t="s">
        <v>17</v>
      </c>
      <c r="H205" s="1" t="s">
        <v>12</v>
      </c>
      <c r="I205" s="1" t="s">
        <v>18</v>
      </c>
      <c r="J205" s="2" t="str">
        <f t="shared" si="28"/>
        <v>AM6C.cGF</v>
      </c>
      <c r="K205" s="9">
        <v>2.0522999999999998</v>
      </c>
      <c r="L205" s="26">
        <v>0.87139999999999995</v>
      </c>
      <c r="M205">
        <v>23.5</v>
      </c>
      <c r="N205" s="33">
        <v>42535</v>
      </c>
      <c r="O205" s="33">
        <v>42902</v>
      </c>
      <c r="P205" s="13">
        <f t="shared" si="29"/>
        <v>367</v>
      </c>
    </row>
    <row r="206" spans="2:17" x14ac:dyDescent="0.55000000000000004">
      <c r="B206" s="1" t="s">
        <v>8</v>
      </c>
      <c r="C206" s="1" t="s">
        <v>23</v>
      </c>
      <c r="D206" s="1">
        <v>6</v>
      </c>
      <c r="E206" s="1" t="s">
        <v>10</v>
      </c>
      <c r="F206" s="1" t="str">
        <f t="shared" si="25"/>
        <v>AM6F</v>
      </c>
      <c r="G206" s="1" t="s">
        <v>11</v>
      </c>
      <c r="H206" s="1" t="s">
        <v>12</v>
      </c>
      <c r="I206" s="1">
        <v>3</v>
      </c>
      <c r="J206" s="2" t="str">
        <f t="shared" si="28"/>
        <v>AM6F.aG3</v>
      </c>
      <c r="K206" s="9">
        <v>2.0171000000000001</v>
      </c>
      <c r="L206">
        <v>0.98919999999999997</v>
      </c>
      <c r="M206">
        <v>28.8</v>
      </c>
      <c r="N206" s="33">
        <v>42535</v>
      </c>
      <c r="O206" s="33">
        <v>42637</v>
      </c>
      <c r="P206" s="13">
        <f t="shared" si="29"/>
        <v>102</v>
      </c>
    </row>
    <row r="207" spans="2:17" s="13" customFormat="1" x14ac:dyDescent="0.55000000000000004">
      <c r="B207" s="14" t="s">
        <v>8</v>
      </c>
      <c r="C207" s="14" t="s">
        <v>23</v>
      </c>
      <c r="D207" s="14">
        <v>6</v>
      </c>
      <c r="E207" s="14" t="s">
        <v>19</v>
      </c>
      <c r="F207" s="14" t="s">
        <v>1515</v>
      </c>
      <c r="G207" s="14" t="s">
        <v>11</v>
      </c>
      <c r="H207" s="14" t="s">
        <v>13</v>
      </c>
      <c r="I207" s="14" t="s">
        <v>18</v>
      </c>
      <c r="J207" s="15" t="s">
        <v>727</v>
      </c>
      <c r="K207" s="9">
        <v>2.1997</v>
      </c>
      <c r="L207" s="26">
        <v>1.5509999999999999</v>
      </c>
      <c r="M207" s="13">
        <v>16.3</v>
      </c>
      <c r="N207" s="33">
        <v>42535</v>
      </c>
      <c r="O207" s="33">
        <v>42902</v>
      </c>
      <c r="P207" s="13">
        <v>367</v>
      </c>
    </row>
    <row r="208" spans="2:17" s="13" customFormat="1" x14ac:dyDescent="0.55000000000000004">
      <c r="B208" s="14" t="s">
        <v>8</v>
      </c>
      <c r="C208" s="14" t="s">
        <v>23</v>
      </c>
      <c r="D208" s="14">
        <v>6</v>
      </c>
      <c r="E208" s="14" t="s">
        <v>19</v>
      </c>
      <c r="F208" s="14" t="s">
        <v>1515</v>
      </c>
      <c r="G208" s="14" t="s">
        <v>16</v>
      </c>
      <c r="H208" s="14" t="s">
        <v>13</v>
      </c>
      <c r="I208" s="14" t="s">
        <v>18</v>
      </c>
      <c r="J208" s="15" t="s">
        <v>729</v>
      </c>
      <c r="K208" s="9">
        <v>2.1436999999999999</v>
      </c>
      <c r="L208" s="26">
        <v>1.5197000000000001</v>
      </c>
      <c r="M208" s="13">
        <v>34.9</v>
      </c>
      <c r="N208" s="33">
        <v>42535</v>
      </c>
      <c r="O208" s="33">
        <v>42902</v>
      </c>
      <c r="P208" s="13">
        <v>367</v>
      </c>
    </row>
    <row r="209" spans="2:17" s="13" customFormat="1" x14ac:dyDescent="0.55000000000000004">
      <c r="B209" s="14" t="s">
        <v>8</v>
      </c>
      <c r="C209" s="14" t="s">
        <v>23</v>
      </c>
      <c r="D209" s="14">
        <v>6</v>
      </c>
      <c r="E209" s="14" t="s">
        <v>19</v>
      </c>
      <c r="F209" s="14" t="s">
        <v>1515</v>
      </c>
      <c r="G209" s="14" t="s">
        <v>17</v>
      </c>
      <c r="H209" s="14" t="s">
        <v>13</v>
      </c>
      <c r="I209" s="14" t="s">
        <v>18</v>
      </c>
      <c r="J209" s="15" t="s">
        <v>731</v>
      </c>
      <c r="K209" s="9">
        <v>2.1614</v>
      </c>
      <c r="L209" s="26">
        <v>1.5811999999999999</v>
      </c>
      <c r="M209" s="13">
        <v>23.5</v>
      </c>
      <c r="N209" s="33">
        <v>42535</v>
      </c>
      <c r="O209" s="33">
        <v>42902</v>
      </c>
      <c r="P209" s="13">
        <v>367</v>
      </c>
    </row>
    <row r="210" spans="2:17" x14ac:dyDescent="0.55000000000000004">
      <c r="B210" s="1" t="s">
        <v>8</v>
      </c>
      <c r="C210" s="1" t="s">
        <v>23</v>
      </c>
      <c r="D210" s="1">
        <v>6</v>
      </c>
      <c r="E210" s="1" t="s">
        <v>10</v>
      </c>
      <c r="F210" s="1" t="str">
        <f t="shared" si="25"/>
        <v>AM6F</v>
      </c>
      <c r="G210" s="1" t="s">
        <v>11</v>
      </c>
      <c r="H210" s="1" t="s">
        <v>12</v>
      </c>
      <c r="I210" s="1" t="s">
        <v>18</v>
      </c>
      <c r="J210" s="2" t="str">
        <f t="shared" si="28"/>
        <v>AM6F.aGF</v>
      </c>
      <c r="K210" s="9">
        <v>1.9817</v>
      </c>
      <c r="L210" s="26">
        <v>0.86880000000000002</v>
      </c>
      <c r="M210">
        <v>13.5</v>
      </c>
      <c r="N210" s="33">
        <v>42535</v>
      </c>
      <c r="O210" s="33">
        <v>42902</v>
      </c>
      <c r="P210" s="13">
        <f t="shared" ref="P210:P215" si="30">O210-N210</f>
        <v>367</v>
      </c>
    </row>
    <row r="211" spans="2:17" x14ac:dyDescent="0.55000000000000004">
      <c r="B211" s="1" t="s">
        <v>8</v>
      </c>
      <c r="C211" s="1" t="s">
        <v>23</v>
      </c>
      <c r="D211" s="1">
        <v>6</v>
      </c>
      <c r="E211" s="1" t="s">
        <v>10</v>
      </c>
      <c r="F211" s="1" t="str">
        <f t="shared" si="25"/>
        <v>AM6F</v>
      </c>
      <c r="G211" s="1" t="s">
        <v>16</v>
      </c>
      <c r="H211" s="1" t="s">
        <v>12</v>
      </c>
      <c r="I211" s="1">
        <v>3</v>
      </c>
      <c r="J211" s="2" t="str">
        <f t="shared" si="28"/>
        <v>AM6F.bG3</v>
      </c>
      <c r="K211" s="9">
        <v>2.0678999999999998</v>
      </c>
      <c r="L211">
        <v>1.0880000000000001</v>
      </c>
      <c r="M211">
        <v>30.1</v>
      </c>
      <c r="N211" s="33">
        <v>42535</v>
      </c>
      <c r="O211" s="33">
        <v>42637</v>
      </c>
      <c r="P211" s="13">
        <f t="shared" si="30"/>
        <v>102</v>
      </c>
    </row>
    <row r="212" spans="2:17" x14ac:dyDescent="0.55000000000000004">
      <c r="B212" s="1" t="s">
        <v>8</v>
      </c>
      <c r="C212" s="1" t="s">
        <v>23</v>
      </c>
      <c r="D212" s="1">
        <v>6</v>
      </c>
      <c r="E212" s="1" t="s">
        <v>10</v>
      </c>
      <c r="F212" s="1" t="str">
        <f t="shared" si="25"/>
        <v>AM6F</v>
      </c>
      <c r="G212" s="1" t="s">
        <v>16</v>
      </c>
      <c r="H212" s="1" t="s">
        <v>12</v>
      </c>
      <c r="I212" s="1" t="s">
        <v>18</v>
      </c>
      <c r="J212" s="2" t="str">
        <f t="shared" si="28"/>
        <v>AM6F.bGF</v>
      </c>
      <c r="K212" s="9">
        <v>1.8906000000000001</v>
      </c>
      <c r="L212" s="26">
        <v>0.93310000000000004</v>
      </c>
      <c r="M212">
        <v>21.2</v>
      </c>
      <c r="N212" s="33">
        <v>42535</v>
      </c>
      <c r="O212" s="33">
        <v>42902</v>
      </c>
      <c r="P212" s="13">
        <f t="shared" si="30"/>
        <v>367</v>
      </c>
    </row>
    <row r="213" spans="2:17" x14ac:dyDescent="0.55000000000000004">
      <c r="B213" s="1" t="s">
        <v>8</v>
      </c>
      <c r="C213" s="1" t="s">
        <v>23</v>
      </c>
      <c r="D213" s="1">
        <v>6</v>
      </c>
      <c r="E213" s="1" t="s">
        <v>10</v>
      </c>
      <c r="F213" s="1" t="str">
        <f t="shared" si="25"/>
        <v>AM6F</v>
      </c>
      <c r="G213" s="1" t="s">
        <v>17</v>
      </c>
      <c r="H213" s="1" t="s">
        <v>12</v>
      </c>
      <c r="I213" s="1">
        <v>3</v>
      </c>
      <c r="J213" s="2" t="str">
        <f t="shared" si="28"/>
        <v>AM6F.cG3</v>
      </c>
      <c r="K213" s="9">
        <v>2.0194999999999999</v>
      </c>
      <c r="L213">
        <v>0.96020000000000005</v>
      </c>
      <c r="M213">
        <v>34</v>
      </c>
      <c r="N213" s="33">
        <v>42535</v>
      </c>
      <c r="O213" s="33">
        <v>42637</v>
      </c>
      <c r="P213" s="13">
        <f t="shared" si="30"/>
        <v>102</v>
      </c>
    </row>
    <row r="214" spans="2:17" x14ac:dyDescent="0.55000000000000004">
      <c r="B214" s="1" t="s">
        <v>8</v>
      </c>
      <c r="C214" s="1" t="s">
        <v>23</v>
      </c>
      <c r="D214" s="1">
        <v>6</v>
      </c>
      <c r="E214" s="1" t="s">
        <v>10</v>
      </c>
      <c r="F214" s="1" t="str">
        <f t="shared" si="25"/>
        <v>AM6F</v>
      </c>
      <c r="G214" s="1" t="s">
        <v>17</v>
      </c>
      <c r="H214" s="1" t="s">
        <v>12</v>
      </c>
      <c r="I214" s="1" t="s">
        <v>18</v>
      </c>
      <c r="J214" s="2" t="str">
        <f t="shared" si="28"/>
        <v>AM6F.cGF</v>
      </c>
      <c r="K214" s="9">
        <v>1.9449000000000001</v>
      </c>
      <c r="L214" s="26" t="s">
        <v>1487</v>
      </c>
      <c r="M214">
        <v>27.2</v>
      </c>
      <c r="N214" s="33">
        <v>42535</v>
      </c>
      <c r="O214" s="33">
        <v>42902</v>
      </c>
      <c r="P214" s="13">
        <f t="shared" si="30"/>
        <v>367</v>
      </c>
      <c r="Q214" t="s">
        <v>1542</v>
      </c>
    </row>
    <row r="215" spans="2:17" x14ac:dyDescent="0.55000000000000004">
      <c r="B215" s="1" t="s">
        <v>24</v>
      </c>
      <c r="C215" s="1" t="s">
        <v>9</v>
      </c>
      <c r="D215" s="1">
        <v>1</v>
      </c>
      <c r="E215" s="1" t="s">
        <v>19</v>
      </c>
      <c r="F215" s="1" t="str">
        <f t="shared" ref="F215:F264" si="31">CONCATENATE(IF(B215="Audkúluheiði","A","T"),IF(C215="heath","H","M"),D215,IF(E215="fence","F","C"))</f>
        <v>TH1C</v>
      </c>
      <c r="G215" s="1" t="s">
        <v>11</v>
      </c>
      <c r="H215" s="1" t="s">
        <v>12</v>
      </c>
      <c r="I215" s="1">
        <v>3</v>
      </c>
      <c r="J215" s="2" t="str">
        <f t="shared" si="28"/>
        <v>TH1C.aG3</v>
      </c>
      <c r="K215" s="9">
        <v>1.962</v>
      </c>
      <c r="L215">
        <v>0.98050000000000004</v>
      </c>
      <c r="M215">
        <v>24.9</v>
      </c>
      <c r="N215" s="34">
        <v>42560</v>
      </c>
      <c r="O215" s="33">
        <v>42639</v>
      </c>
      <c r="P215" s="13">
        <f t="shared" si="30"/>
        <v>79</v>
      </c>
    </row>
    <row r="216" spans="2:17" s="13" customFormat="1" x14ac:dyDescent="0.55000000000000004">
      <c r="B216" s="14" t="s">
        <v>8</v>
      </c>
      <c r="C216" s="14" t="s">
        <v>23</v>
      </c>
      <c r="D216" s="14">
        <v>6</v>
      </c>
      <c r="E216" s="14" t="s">
        <v>10</v>
      </c>
      <c r="F216" s="14" t="s">
        <v>1516</v>
      </c>
      <c r="G216" s="14" t="s">
        <v>11</v>
      </c>
      <c r="H216" s="14" t="s">
        <v>13</v>
      </c>
      <c r="I216" s="14" t="s">
        <v>18</v>
      </c>
      <c r="J216" s="15" t="s">
        <v>737</v>
      </c>
      <c r="K216" s="9">
        <v>2.1448</v>
      </c>
      <c r="L216" s="26">
        <v>1.5073000000000001</v>
      </c>
      <c r="M216" s="13">
        <v>13.5</v>
      </c>
      <c r="N216" s="33">
        <v>42535</v>
      </c>
      <c r="O216" s="33">
        <v>42902</v>
      </c>
      <c r="P216" s="13">
        <v>367</v>
      </c>
    </row>
    <row r="217" spans="2:17" s="13" customFormat="1" x14ac:dyDescent="0.55000000000000004">
      <c r="B217" s="14" t="s">
        <v>8</v>
      </c>
      <c r="C217" s="14" t="s">
        <v>23</v>
      </c>
      <c r="D217" s="14">
        <v>6</v>
      </c>
      <c r="E217" s="14" t="s">
        <v>10</v>
      </c>
      <c r="F217" s="14" t="s">
        <v>1516</v>
      </c>
      <c r="G217" s="14" t="s">
        <v>16</v>
      </c>
      <c r="H217" s="14" t="s">
        <v>13</v>
      </c>
      <c r="I217" s="14" t="s">
        <v>18</v>
      </c>
      <c r="J217" s="15" t="s">
        <v>739</v>
      </c>
      <c r="K217" s="9">
        <v>2.1856</v>
      </c>
      <c r="L217" s="26">
        <v>1.6660999999999999</v>
      </c>
      <c r="M217" s="13">
        <v>21.2</v>
      </c>
      <c r="N217" s="33">
        <v>42535</v>
      </c>
      <c r="O217" s="33">
        <v>42902</v>
      </c>
      <c r="P217" s="13">
        <v>367</v>
      </c>
    </row>
    <row r="218" spans="2:17" s="13" customFormat="1" x14ac:dyDescent="0.55000000000000004">
      <c r="B218" s="14" t="s">
        <v>8</v>
      </c>
      <c r="C218" s="14" t="s">
        <v>23</v>
      </c>
      <c r="D218" s="14">
        <v>6</v>
      </c>
      <c r="E218" s="14" t="s">
        <v>10</v>
      </c>
      <c r="F218" s="14" t="s">
        <v>1516</v>
      </c>
      <c r="G218" s="14" t="s">
        <v>17</v>
      </c>
      <c r="H218" s="14" t="s">
        <v>13</v>
      </c>
      <c r="I218" s="14" t="s">
        <v>18</v>
      </c>
      <c r="J218" s="15" t="s">
        <v>741</v>
      </c>
      <c r="K218" s="9">
        <v>2.1610999999999998</v>
      </c>
      <c r="L218" s="26">
        <v>1.4833000000000001</v>
      </c>
      <c r="M218" s="13">
        <v>27.2</v>
      </c>
      <c r="N218" s="33">
        <v>42535</v>
      </c>
      <c r="O218" s="33">
        <v>42902</v>
      </c>
      <c r="P218" s="13">
        <v>367</v>
      </c>
    </row>
    <row r="219" spans="2:17" x14ac:dyDescent="0.55000000000000004">
      <c r="B219" s="1" t="s">
        <v>24</v>
      </c>
      <c r="C219" s="1" t="s">
        <v>9</v>
      </c>
      <c r="D219" s="1">
        <v>1</v>
      </c>
      <c r="E219" s="1" t="s">
        <v>19</v>
      </c>
      <c r="F219" s="1" t="str">
        <f t="shared" si="31"/>
        <v>TH1C</v>
      </c>
      <c r="G219" s="1" t="s">
        <v>11</v>
      </c>
      <c r="H219" s="1" t="s">
        <v>12</v>
      </c>
      <c r="I219" s="1" t="s">
        <v>18</v>
      </c>
      <c r="J219" s="2" t="str">
        <f t="shared" si="28"/>
        <v>TH1C.aGF</v>
      </c>
      <c r="K219" s="9">
        <v>2.1093999999999999</v>
      </c>
      <c r="L219" s="26">
        <v>0.91139999999999999</v>
      </c>
      <c r="M219">
        <v>24.9</v>
      </c>
      <c r="N219" s="34">
        <v>42560</v>
      </c>
      <c r="O219" s="33">
        <v>42913</v>
      </c>
      <c r="P219" s="13">
        <f t="shared" ref="P219:P224" si="32">O219-N219</f>
        <v>353</v>
      </c>
    </row>
    <row r="220" spans="2:17" x14ac:dyDescent="0.55000000000000004">
      <c r="B220" s="1" t="s">
        <v>24</v>
      </c>
      <c r="C220" s="1" t="s">
        <v>9</v>
      </c>
      <c r="D220" s="1">
        <v>1</v>
      </c>
      <c r="E220" s="1" t="s">
        <v>19</v>
      </c>
      <c r="F220" s="1" t="str">
        <f t="shared" si="31"/>
        <v>TH1C</v>
      </c>
      <c r="G220" s="1" t="s">
        <v>16</v>
      </c>
      <c r="H220" s="1" t="s">
        <v>12</v>
      </c>
      <c r="I220" s="1">
        <v>3</v>
      </c>
      <c r="J220" s="2" t="str">
        <f t="shared" si="28"/>
        <v>TH1C.bG3</v>
      </c>
      <c r="K220" s="9">
        <v>2.0436999999999999</v>
      </c>
      <c r="L220">
        <v>1.1323000000000001</v>
      </c>
      <c r="M220">
        <v>27.6</v>
      </c>
      <c r="N220" s="34">
        <v>42560</v>
      </c>
      <c r="O220" s="33">
        <v>42639</v>
      </c>
      <c r="P220" s="13">
        <f t="shared" si="32"/>
        <v>79</v>
      </c>
    </row>
    <row r="221" spans="2:17" x14ac:dyDescent="0.55000000000000004">
      <c r="B221" s="1" t="s">
        <v>24</v>
      </c>
      <c r="C221" s="1" t="s">
        <v>9</v>
      </c>
      <c r="D221" s="1">
        <v>1</v>
      </c>
      <c r="E221" s="1" t="s">
        <v>19</v>
      </c>
      <c r="F221" s="1" t="str">
        <f t="shared" si="31"/>
        <v>TH1C</v>
      </c>
      <c r="G221" s="1" t="s">
        <v>16</v>
      </c>
      <c r="H221" s="1" t="s">
        <v>12</v>
      </c>
      <c r="I221" s="1" t="s">
        <v>18</v>
      </c>
      <c r="J221" s="2" t="str">
        <f t="shared" si="28"/>
        <v>TH1C.bGF</v>
      </c>
      <c r="K221" s="9">
        <v>2.1537000000000002</v>
      </c>
      <c r="L221" s="26">
        <v>0.88109999999999999</v>
      </c>
      <c r="M221">
        <v>27.6</v>
      </c>
      <c r="N221" s="34">
        <v>42560</v>
      </c>
      <c r="O221" s="33">
        <v>42913</v>
      </c>
      <c r="P221" s="13">
        <f t="shared" si="32"/>
        <v>353</v>
      </c>
    </row>
    <row r="222" spans="2:17" x14ac:dyDescent="0.55000000000000004">
      <c r="B222" s="1" t="s">
        <v>24</v>
      </c>
      <c r="C222" s="1" t="s">
        <v>9</v>
      </c>
      <c r="D222" s="1">
        <v>1</v>
      </c>
      <c r="E222" s="1" t="s">
        <v>19</v>
      </c>
      <c r="F222" s="1" t="str">
        <f t="shared" si="31"/>
        <v>TH1C</v>
      </c>
      <c r="G222" s="1" t="s">
        <v>17</v>
      </c>
      <c r="H222" s="1" t="s">
        <v>12</v>
      </c>
      <c r="I222" s="1">
        <v>3</v>
      </c>
      <c r="J222" s="2" t="str">
        <f t="shared" si="28"/>
        <v>TH1C.cG3</v>
      </c>
      <c r="K222" s="9">
        <v>2.1227999999999998</v>
      </c>
      <c r="L222">
        <v>1.0430999999999999</v>
      </c>
      <c r="M222">
        <v>28.1</v>
      </c>
      <c r="N222" s="34">
        <v>42560</v>
      </c>
      <c r="O222" s="33">
        <v>42639</v>
      </c>
      <c r="P222" s="13">
        <f t="shared" si="32"/>
        <v>79</v>
      </c>
    </row>
    <row r="223" spans="2:17" x14ac:dyDescent="0.55000000000000004">
      <c r="B223" s="1" t="s">
        <v>24</v>
      </c>
      <c r="C223" s="1" t="s">
        <v>9</v>
      </c>
      <c r="D223" s="1">
        <v>1</v>
      </c>
      <c r="E223" s="1" t="s">
        <v>19</v>
      </c>
      <c r="F223" s="1" t="str">
        <f t="shared" si="31"/>
        <v>TH1C</v>
      </c>
      <c r="G223" s="1" t="s">
        <v>17</v>
      </c>
      <c r="H223" s="1" t="s">
        <v>12</v>
      </c>
      <c r="I223" s="1" t="s">
        <v>18</v>
      </c>
      <c r="J223" s="2" t="str">
        <f t="shared" si="28"/>
        <v>TH1C.cGF</v>
      </c>
      <c r="K223" s="9">
        <v>2.0310999999999999</v>
      </c>
      <c r="L223" s="26">
        <v>0.75929999999999997</v>
      </c>
      <c r="M223">
        <v>28.1</v>
      </c>
      <c r="N223" s="34">
        <v>42560</v>
      </c>
      <c r="O223" s="33">
        <v>42913</v>
      </c>
      <c r="P223" s="13">
        <f t="shared" si="32"/>
        <v>353</v>
      </c>
    </row>
    <row r="224" spans="2:17" x14ac:dyDescent="0.55000000000000004">
      <c r="B224" s="1" t="s">
        <v>24</v>
      </c>
      <c r="C224" s="1" t="s">
        <v>9</v>
      </c>
      <c r="D224" s="1">
        <v>1</v>
      </c>
      <c r="E224" s="1" t="s">
        <v>10</v>
      </c>
      <c r="F224" s="1" t="str">
        <f t="shared" si="31"/>
        <v>TH1F</v>
      </c>
      <c r="G224" s="1" t="s">
        <v>11</v>
      </c>
      <c r="H224" s="1" t="s">
        <v>12</v>
      </c>
      <c r="I224" s="1">
        <v>3</v>
      </c>
      <c r="J224" s="2" t="str">
        <f t="shared" si="28"/>
        <v>TH1F.aG3</v>
      </c>
      <c r="K224" s="9">
        <v>2.0444</v>
      </c>
      <c r="L224">
        <v>0.96079999999999999</v>
      </c>
      <c r="M224">
        <v>24.5</v>
      </c>
      <c r="N224" s="34">
        <v>42560</v>
      </c>
      <c r="O224" s="33">
        <v>42639</v>
      </c>
      <c r="P224" s="13">
        <f t="shared" si="32"/>
        <v>79</v>
      </c>
    </row>
    <row r="225" spans="2:17" s="13" customFormat="1" x14ac:dyDescent="0.55000000000000004">
      <c r="B225" s="14" t="s">
        <v>24</v>
      </c>
      <c r="C225" s="14" t="s">
        <v>9</v>
      </c>
      <c r="D225" s="14">
        <v>1</v>
      </c>
      <c r="E225" s="14" t="s">
        <v>19</v>
      </c>
      <c r="F225" s="14" t="s">
        <v>1517</v>
      </c>
      <c r="G225" s="14" t="s">
        <v>11</v>
      </c>
      <c r="H225" s="14" t="s">
        <v>13</v>
      </c>
      <c r="I225" s="14" t="s">
        <v>18</v>
      </c>
      <c r="J225" s="15" t="s">
        <v>747</v>
      </c>
      <c r="K225" s="9">
        <v>2.17</v>
      </c>
      <c r="L225" s="26" t="s">
        <v>1487</v>
      </c>
      <c r="M225" s="13">
        <v>24.9</v>
      </c>
      <c r="N225" s="33">
        <v>42560</v>
      </c>
      <c r="O225" s="33">
        <v>42913</v>
      </c>
      <c r="P225" s="13">
        <f t="shared" ref="P225:P228" si="33">O225-N225</f>
        <v>353</v>
      </c>
      <c r="Q225" s="13" t="s">
        <v>1542</v>
      </c>
    </row>
    <row r="226" spans="2:17" s="13" customFormat="1" x14ac:dyDescent="0.55000000000000004">
      <c r="B226" s="14" t="s">
        <v>24</v>
      </c>
      <c r="C226" s="14" t="s">
        <v>9</v>
      </c>
      <c r="D226" s="14">
        <v>1</v>
      </c>
      <c r="E226" s="14" t="s">
        <v>19</v>
      </c>
      <c r="F226" s="14" t="s">
        <v>1517</v>
      </c>
      <c r="G226" s="14" t="s">
        <v>16</v>
      </c>
      <c r="H226" s="14" t="s">
        <v>13</v>
      </c>
      <c r="I226" s="14" t="s">
        <v>18</v>
      </c>
      <c r="J226" s="15" t="s">
        <v>749</v>
      </c>
      <c r="K226" s="9">
        <v>2.1920999999999999</v>
      </c>
      <c r="L226" s="26">
        <v>1.3499000000000001</v>
      </c>
      <c r="M226" s="13">
        <v>27.6</v>
      </c>
      <c r="N226" s="33">
        <v>42560</v>
      </c>
      <c r="O226" s="33">
        <v>42913</v>
      </c>
      <c r="P226" s="13">
        <f t="shared" si="33"/>
        <v>353</v>
      </c>
    </row>
    <row r="227" spans="2:17" s="13" customFormat="1" x14ac:dyDescent="0.55000000000000004">
      <c r="B227" s="14" t="s">
        <v>24</v>
      </c>
      <c r="C227" s="14" t="s">
        <v>9</v>
      </c>
      <c r="D227" s="14">
        <v>1</v>
      </c>
      <c r="E227" s="14" t="s">
        <v>19</v>
      </c>
      <c r="F227" s="14" t="s">
        <v>1517</v>
      </c>
      <c r="G227" s="14" t="s">
        <v>17</v>
      </c>
      <c r="H227" s="14" t="s">
        <v>13</v>
      </c>
      <c r="I227" s="14" t="s">
        <v>18</v>
      </c>
      <c r="J227" s="15" t="s">
        <v>751</v>
      </c>
      <c r="K227" s="9">
        <v>2.1002999999999998</v>
      </c>
      <c r="L227" s="26">
        <v>1.254</v>
      </c>
      <c r="M227" s="13">
        <v>28.1</v>
      </c>
      <c r="N227" s="33">
        <v>42560</v>
      </c>
      <c r="O227" s="33">
        <v>42913</v>
      </c>
      <c r="P227" s="13">
        <f t="shared" si="33"/>
        <v>353</v>
      </c>
    </row>
    <row r="228" spans="2:17" x14ac:dyDescent="0.55000000000000004">
      <c r="B228" s="1" t="s">
        <v>24</v>
      </c>
      <c r="C228" s="1" t="s">
        <v>9</v>
      </c>
      <c r="D228" s="1">
        <v>1</v>
      </c>
      <c r="E228" s="1" t="s">
        <v>10</v>
      </c>
      <c r="F228" s="1" t="str">
        <f t="shared" si="31"/>
        <v>TH1F</v>
      </c>
      <c r="G228" s="1" t="s">
        <v>11</v>
      </c>
      <c r="H228" s="1" t="s">
        <v>12</v>
      </c>
      <c r="I228" s="1" t="s">
        <v>18</v>
      </c>
      <c r="J228" s="2" t="str">
        <f t="shared" si="28"/>
        <v>TH1F.aGF</v>
      </c>
      <c r="K228" s="9">
        <v>1.9859</v>
      </c>
      <c r="L228" s="26">
        <v>0.7732</v>
      </c>
      <c r="M228">
        <v>24.5</v>
      </c>
      <c r="N228" s="34">
        <v>42560</v>
      </c>
      <c r="O228" s="33">
        <v>42913</v>
      </c>
      <c r="P228" s="13">
        <f t="shared" si="33"/>
        <v>353</v>
      </c>
    </row>
    <row r="229" spans="2:17" x14ac:dyDescent="0.55000000000000004">
      <c r="B229" s="1" t="s">
        <v>24</v>
      </c>
      <c r="C229" s="1" t="s">
        <v>9</v>
      </c>
      <c r="D229" s="1">
        <v>1</v>
      </c>
      <c r="E229" s="1" t="s">
        <v>10</v>
      </c>
      <c r="F229" s="1" t="str">
        <f t="shared" si="31"/>
        <v>TH1F</v>
      </c>
      <c r="G229" s="1" t="s">
        <v>16</v>
      </c>
      <c r="H229" s="1" t="s">
        <v>12</v>
      </c>
      <c r="I229" s="1">
        <v>3</v>
      </c>
      <c r="J229" s="2" t="str">
        <f t="shared" si="28"/>
        <v>TH1F.bG3</v>
      </c>
      <c r="K229" s="9">
        <v>1.9722999999999999</v>
      </c>
      <c r="L229">
        <v>0.93389999999999995</v>
      </c>
      <c r="M229">
        <v>20.2</v>
      </c>
      <c r="N229" s="34">
        <v>42560</v>
      </c>
      <c r="O229" s="33">
        <v>42639</v>
      </c>
      <c r="P229" s="13">
        <f>O229-N229</f>
        <v>79</v>
      </c>
    </row>
    <row r="230" spans="2:17" x14ac:dyDescent="0.55000000000000004">
      <c r="B230" s="1" t="s">
        <v>24</v>
      </c>
      <c r="C230" s="1" t="s">
        <v>9</v>
      </c>
      <c r="D230" s="1">
        <v>1</v>
      </c>
      <c r="E230" s="1" t="s">
        <v>10</v>
      </c>
      <c r="F230" s="1" t="str">
        <f t="shared" si="31"/>
        <v>TH1F</v>
      </c>
      <c r="G230" s="1" t="s">
        <v>16</v>
      </c>
      <c r="H230" s="1" t="s">
        <v>12</v>
      </c>
      <c r="I230" s="1" t="s">
        <v>18</v>
      </c>
      <c r="J230" s="2" t="str">
        <f t="shared" si="28"/>
        <v>TH1F.bGF</v>
      </c>
      <c r="K230" s="9">
        <v>1.9729000000000001</v>
      </c>
      <c r="L230" s="26">
        <v>0.88109999999999999</v>
      </c>
      <c r="M230">
        <v>20.2</v>
      </c>
      <c r="N230" s="34">
        <v>42560</v>
      </c>
      <c r="O230" s="33">
        <v>42913</v>
      </c>
      <c r="P230" s="13">
        <f>O230-N230</f>
        <v>353</v>
      </c>
    </row>
    <row r="231" spans="2:17" x14ac:dyDescent="0.55000000000000004">
      <c r="B231" s="1" t="s">
        <v>24</v>
      </c>
      <c r="C231" s="1" t="s">
        <v>9</v>
      </c>
      <c r="D231" s="1">
        <v>1</v>
      </c>
      <c r="E231" s="1" t="s">
        <v>10</v>
      </c>
      <c r="F231" s="1" t="str">
        <f t="shared" si="31"/>
        <v>TH1F</v>
      </c>
      <c r="G231" s="1" t="s">
        <v>17</v>
      </c>
      <c r="H231" s="1" t="s">
        <v>12</v>
      </c>
      <c r="I231" s="1">
        <v>3</v>
      </c>
      <c r="J231" s="2" t="str">
        <f t="shared" si="28"/>
        <v>TH1F.cG3</v>
      </c>
      <c r="K231" s="9">
        <v>2.2101000000000002</v>
      </c>
      <c r="L231">
        <v>1.1180000000000001</v>
      </c>
      <c r="M231">
        <v>28.3</v>
      </c>
      <c r="N231" s="34">
        <v>42560</v>
      </c>
      <c r="O231" s="33">
        <v>42639</v>
      </c>
      <c r="P231" s="13">
        <f>O231-N231</f>
        <v>79</v>
      </c>
    </row>
    <row r="232" spans="2:17" x14ac:dyDescent="0.55000000000000004">
      <c r="B232" s="1" t="s">
        <v>24</v>
      </c>
      <c r="C232" s="1" t="s">
        <v>9</v>
      </c>
      <c r="D232" s="1">
        <v>1</v>
      </c>
      <c r="E232" s="1" t="s">
        <v>10</v>
      </c>
      <c r="F232" s="1" t="str">
        <f t="shared" si="31"/>
        <v>TH1F</v>
      </c>
      <c r="G232" s="1" t="s">
        <v>17</v>
      </c>
      <c r="H232" s="1" t="s">
        <v>12</v>
      </c>
      <c r="I232" s="1" t="s">
        <v>18</v>
      </c>
      <c r="J232" s="2" t="str">
        <f t="shared" si="28"/>
        <v>TH1F.cGF</v>
      </c>
      <c r="K232" s="9">
        <v>2.1444999999999999</v>
      </c>
      <c r="L232" s="26">
        <v>0.73399999999999999</v>
      </c>
      <c r="M232">
        <v>28.3</v>
      </c>
      <c r="N232" s="34">
        <v>42560</v>
      </c>
      <c r="O232" s="33">
        <v>42913</v>
      </c>
      <c r="P232" s="13">
        <f>O232-N232</f>
        <v>353</v>
      </c>
    </row>
    <row r="233" spans="2:17" x14ac:dyDescent="0.55000000000000004">
      <c r="B233" s="1" t="s">
        <v>24</v>
      </c>
      <c r="C233" s="1" t="s">
        <v>9</v>
      </c>
      <c r="D233" s="1">
        <v>2</v>
      </c>
      <c r="E233" s="1" t="s">
        <v>19</v>
      </c>
      <c r="F233" s="1" t="str">
        <f t="shared" si="31"/>
        <v>TH2C</v>
      </c>
      <c r="G233" s="1" t="s">
        <v>11</v>
      </c>
      <c r="H233" s="1" t="s">
        <v>12</v>
      </c>
      <c r="I233" s="1">
        <v>3</v>
      </c>
      <c r="J233" s="2" t="str">
        <f t="shared" si="28"/>
        <v>TH2C.aG3</v>
      </c>
      <c r="K233" s="9">
        <v>2.2012</v>
      </c>
      <c r="L233">
        <v>0.87949999999999995</v>
      </c>
      <c r="M233">
        <v>22.4</v>
      </c>
      <c r="N233" s="34">
        <v>42560</v>
      </c>
      <c r="O233" s="33">
        <v>42639</v>
      </c>
      <c r="P233" s="13">
        <f>O233-N233</f>
        <v>79</v>
      </c>
    </row>
    <row r="234" spans="2:17" s="13" customFormat="1" x14ac:dyDescent="0.55000000000000004">
      <c r="B234" s="14" t="s">
        <v>24</v>
      </c>
      <c r="C234" s="14" t="s">
        <v>9</v>
      </c>
      <c r="D234" s="14">
        <v>1</v>
      </c>
      <c r="E234" s="14" t="s">
        <v>10</v>
      </c>
      <c r="F234" s="14" t="s">
        <v>1518</v>
      </c>
      <c r="G234" s="14" t="s">
        <v>11</v>
      </c>
      <c r="H234" s="14" t="s">
        <v>13</v>
      </c>
      <c r="I234" s="14" t="s">
        <v>18</v>
      </c>
      <c r="J234" s="15" t="s">
        <v>757</v>
      </c>
      <c r="K234" s="9">
        <v>2.2014</v>
      </c>
      <c r="L234" s="26">
        <v>1.2188000000000001</v>
      </c>
      <c r="M234" s="13">
        <v>24.5</v>
      </c>
      <c r="N234" s="33">
        <v>42560</v>
      </c>
      <c r="O234" s="33">
        <v>42913</v>
      </c>
      <c r="P234" s="13">
        <f t="shared" ref="P234:P237" si="34">O234-N234</f>
        <v>353</v>
      </c>
    </row>
    <row r="235" spans="2:17" s="13" customFormat="1" x14ac:dyDescent="0.55000000000000004">
      <c r="B235" s="14" t="s">
        <v>24</v>
      </c>
      <c r="C235" s="14" t="s">
        <v>9</v>
      </c>
      <c r="D235" s="14">
        <v>1</v>
      </c>
      <c r="E235" s="14" t="s">
        <v>10</v>
      </c>
      <c r="F235" s="14" t="s">
        <v>1518</v>
      </c>
      <c r="G235" s="14" t="s">
        <v>16</v>
      </c>
      <c r="H235" s="14" t="s">
        <v>13</v>
      </c>
      <c r="I235" s="14" t="s">
        <v>18</v>
      </c>
      <c r="J235" s="15" t="s">
        <v>759</v>
      </c>
      <c r="K235" s="9">
        <v>2.1555</v>
      </c>
      <c r="L235" s="26">
        <v>1.2044999999999999</v>
      </c>
      <c r="M235" s="13">
        <v>20.2</v>
      </c>
      <c r="N235" s="33">
        <v>42560</v>
      </c>
      <c r="O235" s="33">
        <v>42913</v>
      </c>
      <c r="P235" s="13">
        <f t="shared" si="34"/>
        <v>353</v>
      </c>
    </row>
    <row r="236" spans="2:17" s="13" customFormat="1" x14ac:dyDescent="0.55000000000000004">
      <c r="B236" s="14" t="s">
        <v>24</v>
      </c>
      <c r="C236" s="14" t="s">
        <v>9</v>
      </c>
      <c r="D236" s="14">
        <v>1</v>
      </c>
      <c r="E236" s="14" t="s">
        <v>10</v>
      </c>
      <c r="F236" s="14" t="s">
        <v>1518</v>
      </c>
      <c r="G236" s="14" t="s">
        <v>17</v>
      </c>
      <c r="H236" s="14" t="s">
        <v>13</v>
      </c>
      <c r="I236" s="14" t="s">
        <v>18</v>
      </c>
      <c r="J236" s="15" t="s">
        <v>761</v>
      </c>
      <c r="K236" s="9">
        <v>2.2189000000000001</v>
      </c>
      <c r="L236" s="26">
        <v>1.1388</v>
      </c>
      <c r="M236" s="13">
        <v>28.3</v>
      </c>
      <c r="N236" s="33">
        <v>42560</v>
      </c>
      <c r="O236" s="33">
        <v>42913</v>
      </c>
      <c r="P236" s="13">
        <f t="shared" si="34"/>
        <v>353</v>
      </c>
    </row>
    <row r="237" spans="2:17" x14ac:dyDescent="0.55000000000000004">
      <c r="B237" s="1" t="s">
        <v>24</v>
      </c>
      <c r="C237" s="1" t="s">
        <v>9</v>
      </c>
      <c r="D237" s="1">
        <v>2</v>
      </c>
      <c r="E237" s="1" t="s">
        <v>19</v>
      </c>
      <c r="F237" s="1" t="str">
        <f t="shared" si="31"/>
        <v>TH2C</v>
      </c>
      <c r="G237" s="1" t="s">
        <v>11</v>
      </c>
      <c r="H237" s="1" t="s">
        <v>12</v>
      </c>
      <c r="I237" s="1" t="s">
        <v>18</v>
      </c>
      <c r="J237" s="2" t="str">
        <f t="shared" si="28"/>
        <v>TH2C.aGF</v>
      </c>
      <c r="K237" s="9">
        <v>2.0577999999999999</v>
      </c>
      <c r="L237" s="26">
        <v>0.87649999999999995</v>
      </c>
      <c r="M237">
        <v>22.4</v>
      </c>
      <c r="N237" s="34">
        <v>42560</v>
      </c>
      <c r="O237" s="33">
        <v>42913</v>
      </c>
      <c r="P237" s="13">
        <f t="shared" si="34"/>
        <v>353</v>
      </c>
    </row>
    <row r="238" spans="2:17" x14ac:dyDescent="0.55000000000000004">
      <c r="B238" s="1" t="s">
        <v>24</v>
      </c>
      <c r="C238" s="1" t="s">
        <v>9</v>
      </c>
      <c r="D238" s="1">
        <v>2</v>
      </c>
      <c r="E238" s="1" t="s">
        <v>19</v>
      </c>
      <c r="F238" s="1" t="str">
        <f t="shared" si="31"/>
        <v>TH2C</v>
      </c>
      <c r="G238" s="1" t="s">
        <v>16</v>
      </c>
      <c r="H238" s="1" t="s">
        <v>12</v>
      </c>
      <c r="I238" s="1">
        <v>3</v>
      </c>
      <c r="J238" s="2" t="str">
        <f t="shared" si="28"/>
        <v>TH2C.bG3</v>
      </c>
      <c r="K238" s="9">
        <v>1.9604999999999999</v>
      </c>
      <c r="L238">
        <v>1.0132000000000001</v>
      </c>
      <c r="M238">
        <v>33.5</v>
      </c>
      <c r="N238" s="34">
        <v>42560</v>
      </c>
      <c r="O238" s="33">
        <v>42639</v>
      </c>
      <c r="P238" s="13">
        <f>O238-N238</f>
        <v>79</v>
      </c>
    </row>
    <row r="239" spans="2:17" x14ac:dyDescent="0.55000000000000004">
      <c r="B239" s="1" t="s">
        <v>24</v>
      </c>
      <c r="C239" s="1" t="s">
        <v>9</v>
      </c>
      <c r="D239" s="1">
        <v>2</v>
      </c>
      <c r="E239" s="1" t="s">
        <v>19</v>
      </c>
      <c r="F239" s="1" t="str">
        <f t="shared" si="31"/>
        <v>TH2C</v>
      </c>
      <c r="G239" s="1" t="s">
        <v>16</v>
      </c>
      <c r="H239" s="1" t="s">
        <v>12</v>
      </c>
      <c r="I239" s="1" t="s">
        <v>18</v>
      </c>
      <c r="J239" s="2" t="str">
        <f t="shared" si="28"/>
        <v>TH2C.bGF</v>
      </c>
      <c r="K239" s="9">
        <v>1.8786</v>
      </c>
      <c r="L239" s="26">
        <v>0.87180000000000002</v>
      </c>
      <c r="M239">
        <v>33.5</v>
      </c>
      <c r="N239" s="34">
        <v>42560</v>
      </c>
      <c r="O239" s="33">
        <v>42913</v>
      </c>
      <c r="P239" s="13">
        <f>O239-N239</f>
        <v>353</v>
      </c>
    </row>
    <row r="240" spans="2:17" x14ac:dyDescent="0.55000000000000004">
      <c r="B240" s="1" t="s">
        <v>24</v>
      </c>
      <c r="C240" s="1" t="s">
        <v>9</v>
      </c>
      <c r="D240" s="1">
        <v>2</v>
      </c>
      <c r="E240" s="1" t="s">
        <v>19</v>
      </c>
      <c r="F240" s="1" t="str">
        <f t="shared" si="31"/>
        <v>TH2C</v>
      </c>
      <c r="G240" s="1" t="s">
        <v>17</v>
      </c>
      <c r="H240" s="1" t="s">
        <v>12</v>
      </c>
      <c r="I240" s="1">
        <v>3</v>
      </c>
      <c r="J240" s="2" t="str">
        <f t="shared" si="28"/>
        <v>TH2C.cG3</v>
      </c>
      <c r="K240" s="9">
        <v>2.0724999999999998</v>
      </c>
      <c r="L240" s="27">
        <v>1.0203</v>
      </c>
      <c r="M240">
        <v>32.9</v>
      </c>
      <c r="N240" s="34">
        <v>42560</v>
      </c>
      <c r="O240" s="33">
        <v>42639</v>
      </c>
      <c r="P240" s="13">
        <f>O240-N240</f>
        <v>79</v>
      </c>
    </row>
    <row r="241" spans="2:17" x14ac:dyDescent="0.55000000000000004">
      <c r="B241" s="1" t="s">
        <v>24</v>
      </c>
      <c r="C241" s="1" t="s">
        <v>9</v>
      </c>
      <c r="D241" s="1">
        <v>2</v>
      </c>
      <c r="E241" s="1" t="s">
        <v>19</v>
      </c>
      <c r="F241" s="1" t="str">
        <f t="shared" si="31"/>
        <v>TH2C</v>
      </c>
      <c r="G241" s="1" t="s">
        <v>17</v>
      </c>
      <c r="H241" s="1" t="s">
        <v>12</v>
      </c>
      <c r="I241" s="1" t="s">
        <v>18</v>
      </c>
      <c r="J241" s="2" t="str">
        <f t="shared" si="28"/>
        <v>TH2C.cGF</v>
      </c>
      <c r="K241" s="9">
        <v>1.9495</v>
      </c>
      <c r="L241" s="26">
        <v>0.875</v>
      </c>
      <c r="M241">
        <v>32.9</v>
      </c>
      <c r="N241" s="34">
        <v>42560</v>
      </c>
      <c r="O241" s="33">
        <v>42913</v>
      </c>
      <c r="P241" s="13">
        <f>O241-N241</f>
        <v>353</v>
      </c>
    </row>
    <row r="242" spans="2:17" x14ac:dyDescent="0.55000000000000004">
      <c r="B242" s="1" t="s">
        <v>24</v>
      </c>
      <c r="C242" s="1" t="s">
        <v>9</v>
      </c>
      <c r="D242" s="1">
        <v>2</v>
      </c>
      <c r="E242" s="1" t="s">
        <v>10</v>
      </c>
      <c r="F242" s="1" t="str">
        <f t="shared" si="31"/>
        <v>TH2F</v>
      </c>
      <c r="G242" s="1" t="s">
        <v>11</v>
      </c>
      <c r="H242" s="1" t="s">
        <v>12</v>
      </c>
      <c r="I242" s="1">
        <v>3</v>
      </c>
      <c r="J242" s="2" t="str">
        <f t="shared" si="28"/>
        <v>TH2F.aG3</v>
      </c>
      <c r="K242" s="9">
        <v>2.0893999999999999</v>
      </c>
      <c r="L242">
        <v>1.149</v>
      </c>
      <c r="M242">
        <v>42.9</v>
      </c>
      <c r="N242" s="34">
        <v>42560</v>
      </c>
      <c r="O242" s="33">
        <v>42639</v>
      </c>
      <c r="P242" s="13">
        <f>O242-N242</f>
        <v>79</v>
      </c>
    </row>
    <row r="243" spans="2:17" s="13" customFormat="1" x14ac:dyDescent="0.55000000000000004">
      <c r="B243" s="14" t="s">
        <v>24</v>
      </c>
      <c r="C243" s="14" t="s">
        <v>9</v>
      </c>
      <c r="D243" s="14">
        <v>2</v>
      </c>
      <c r="E243" s="14" t="s">
        <v>19</v>
      </c>
      <c r="F243" s="14" t="s">
        <v>1519</v>
      </c>
      <c r="G243" s="14" t="s">
        <v>11</v>
      </c>
      <c r="H243" s="14" t="s">
        <v>13</v>
      </c>
      <c r="I243" s="14" t="s">
        <v>18</v>
      </c>
      <c r="J243" s="15" t="s">
        <v>767</v>
      </c>
      <c r="K243" s="9">
        <v>2.1513</v>
      </c>
      <c r="L243" s="26">
        <v>1.1682999999999999</v>
      </c>
      <c r="M243" s="13">
        <v>22.4</v>
      </c>
      <c r="N243" s="33">
        <v>42560</v>
      </c>
      <c r="O243" s="33">
        <v>42913</v>
      </c>
      <c r="P243" s="13">
        <f t="shared" ref="P243:P246" si="35">O243-N243</f>
        <v>353</v>
      </c>
    </row>
    <row r="244" spans="2:17" s="13" customFormat="1" x14ac:dyDescent="0.55000000000000004">
      <c r="B244" s="14" t="s">
        <v>24</v>
      </c>
      <c r="C244" s="14" t="s">
        <v>9</v>
      </c>
      <c r="D244" s="14">
        <v>2</v>
      </c>
      <c r="E244" s="14" t="s">
        <v>19</v>
      </c>
      <c r="F244" s="14" t="s">
        <v>1519</v>
      </c>
      <c r="G244" s="14" t="s">
        <v>16</v>
      </c>
      <c r="H244" s="14" t="s">
        <v>13</v>
      </c>
      <c r="I244" s="14" t="s">
        <v>18</v>
      </c>
      <c r="J244" s="15" t="s">
        <v>769</v>
      </c>
      <c r="K244" s="9">
        <v>2.2732999999999999</v>
      </c>
      <c r="L244" s="26">
        <v>1.3022</v>
      </c>
      <c r="M244" s="13">
        <v>33.5</v>
      </c>
      <c r="N244" s="33">
        <v>42560</v>
      </c>
      <c r="O244" s="33">
        <v>42913</v>
      </c>
      <c r="P244" s="13">
        <f t="shared" si="35"/>
        <v>353</v>
      </c>
    </row>
    <row r="245" spans="2:17" s="13" customFormat="1" x14ac:dyDescent="0.55000000000000004">
      <c r="B245" s="14" t="s">
        <v>24</v>
      </c>
      <c r="C245" s="14" t="s">
        <v>9</v>
      </c>
      <c r="D245" s="14">
        <v>2</v>
      </c>
      <c r="E245" s="14" t="s">
        <v>19</v>
      </c>
      <c r="F245" s="14" t="s">
        <v>1519</v>
      </c>
      <c r="G245" s="14" t="s">
        <v>17</v>
      </c>
      <c r="H245" s="14" t="s">
        <v>13</v>
      </c>
      <c r="I245" s="14" t="s">
        <v>18</v>
      </c>
      <c r="J245" s="15" t="s">
        <v>771</v>
      </c>
      <c r="K245" s="9">
        <v>2.1957</v>
      </c>
      <c r="L245" s="26">
        <v>1.4799</v>
      </c>
      <c r="M245" s="13">
        <v>32.9</v>
      </c>
      <c r="N245" s="33">
        <v>42560</v>
      </c>
      <c r="O245" s="33">
        <v>42913</v>
      </c>
      <c r="P245" s="13">
        <f t="shared" si="35"/>
        <v>353</v>
      </c>
    </row>
    <row r="246" spans="2:17" x14ac:dyDescent="0.55000000000000004">
      <c r="B246" s="1" t="s">
        <v>24</v>
      </c>
      <c r="C246" s="1" t="s">
        <v>9</v>
      </c>
      <c r="D246" s="1">
        <v>2</v>
      </c>
      <c r="E246" s="1" t="s">
        <v>10</v>
      </c>
      <c r="F246" s="1" t="str">
        <f t="shared" si="31"/>
        <v>TH2F</v>
      </c>
      <c r="G246" s="1" t="s">
        <v>11</v>
      </c>
      <c r="H246" s="1" t="s">
        <v>12</v>
      </c>
      <c r="I246" s="1" t="s">
        <v>18</v>
      </c>
      <c r="J246" s="2" t="str">
        <f t="shared" si="28"/>
        <v>TH2F.aGF</v>
      </c>
      <c r="K246" s="9">
        <v>2.1516000000000002</v>
      </c>
      <c r="L246" s="26">
        <v>0.9617</v>
      </c>
      <c r="M246">
        <v>42.9</v>
      </c>
      <c r="N246" s="34">
        <v>42560</v>
      </c>
      <c r="O246" s="33">
        <v>42913</v>
      </c>
      <c r="P246" s="13">
        <f t="shared" si="35"/>
        <v>353</v>
      </c>
    </row>
    <row r="247" spans="2:17" x14ac:dyDescent="0.55000000000000004">
      <c r="B247" s="1" t="s">
        <v>24</v>
      </c>
      <c r="C247" s="1" t="s">
        <v>9</v>
      </c>
      <c r="D247" s="1">
        <v>2</v>
      </c>
      <c r="E247" s="1" t="s">
        <v>10</v>
      </c>
      <c r="F247" s="1" t="str">
        <f t="shared" si="31"/>
        <v>TH2F</v>
      </c>
      <c r="G247" s="1" t="s">
        <v>16</v>
      </c>
      <c r="H247" s="1" t="s">
        <v>12</v>
      </c>
      <c r="I247" s="1">
        <v>3</v>
      </c>
      <c r="J247" s="2" t="str">
        <f t="shared" si="28"/>
        <v>TH2F.bG3</v>
      </c>
      <c r="K247" s="9">
        <v>2.0735999999999999</v>
      </c>
      <c r="L247">
        <v>1.0226999999999999</v>
      </c>
      <c r="M247">
        <v>35.9</v>
      </c>
      <c r="N247" s="34">
        <v>42560</v>
      </c>
      <c r="O247" s="33">
        <v>42639</v>
      </c>
      <c r="P247" s="13">
        <f>O247-N247</f>
        <v>79</v>
      </c>
    </row>
    <row r="248" spans="2:17" x14ac:dyDescent="0.55000000000000004">
      <c r="B248" s="1" t="s">
        <v>24</v>
      </c>
      <c r="C248" s="1" t="s">
        <v>9</v>
      </c>
      <c r="D248" s="1">
        <v>2</v>
      </c>
      <c r="E248" s="1" t="s">
        <v>10</v>
      </c>
      <c r="F248" s="1" t="str">
        <f t="shared" si="31"/>
        <v>TH2F</v>
      </c>
      <c r="G248" s="1" t="s">
        <v>16</v>
      </c>
      <c r="H248" s="1" t="s">
        <v>12</v>
      </c>
      <c r="I248" s="1" t="s">
        <v>18</v>
      </c>
      <c r="J248" s="2" t="str">
        <f t="shared" si="28"/>
        <v>TH2F.bGF</v>
      </c>
      <c r="K248" s="9">
        <v>2.044</v>
      </c>
      <c r="L248" s="26">
        <v>0.83960000000000001</v>
      </c>
      <c r="M248">
        <v>35.9</v>
      </c>
      <c r="N248" s="34">
        <v>42560</v>
      </c>
      <c r="O248" s="33">
        <v>42913</v>
      </c>
      <c r="P248" s="13">
        <f>O248-N248</f>
        <v>353</v>
      </c>
    </row>
    <row r="249" spans="2:17" x14ac:dyDescent="0.55000000000000004">
      <c r="B249" s="1" t="s">
        <v>24</v>
      </c>
      <c r="C249" s="1" t="s">
        <v>9</v>
      </c>
      <c r="D249" s="1">
        <v>2</v>
      </c>
      <c r="E249" s="1" t="s">
        <v>10</v>
      </c>
      <c r="F249" s="1" t="str">
        <f t="shared" si="31"/>
        <v>TH2F</v>
      </c>
      <c r="G249" s="1" t="s">
        <v>17</v>
      </c>
      <c r="H249" s="1" t="s">
        <v>12</v>
      </c>
      <c r="I249" s="1">
        <v>3</v>
      </c>
      <c r="J249" s="2" t="str">
        <f t="shared" si="28"/>
        <v>TH2F.cG3</v>
      </c>
      <c r="K249" s="9">
        <v>2.1032000000000002</v>
      </c>
      <c r="L249">
        <v>1.0487</v>
      </c>
      <c r="M249">
        <v>30.7</v>
      </c>
      <c r="N249" s="34">
        <v>42560</v>
      </c>
      <c r="O249" s="33">
        <v>42639</v>
      </c>
      <c r="P249" s="13">
        <f>O249-N249</f>
        <v>79</v>
      </c>
    </row>
    <row r="250" spans="2:17" x14ac:dyDescent="0.55000000000000004">
      <c r="B250" s="1" t="s">
        <v>24</v>
      </c>
      <c r="C250" s="1" t="s">
        <v>9</v>
      </c>
      <c r="D250" s="1">
        <v>2</v>
      </c>
      <c r="E250" s="1" t="s">
        <v>10</v>
      </c>
      <c r="F250" s="1" t="str">
        <f t="shared" si="31"/>
        <v>TH2F</v>
      </c>
      <c r="G250" s="1" t="s">
        <v>17</v>
      </c>
      <c r="H250" s="1" t="s">
        <v>12</v>
      </c>
      <c r="I250" s="1" t="s">
        <v>18</v>
      </c>
      <c r="J250" s="2" t="str">
        <f t="shared" si="28"/>
        <v>TH2F.cGF</v>
      </c>
      <c r="K250" s="9">
        <v>2.1046999999999998</v>
      </c>
      <c r="L250" s="26">
        <v>0.92679999999999996</v>
      </c>
      <c r="M250">
        <v>30.7</v>
      </c>
      <c r="N250" s="34">
        <v>42560</v>
      </c>
      <c r="O250" s="33">
        <v>42913</v>
      </c>
      <c r="P250" s="13">
        <f>O250-N250</f>
        <v>353</v>
      </c>
    </row>
    <row r="251" spans="2:17" x14ac:dyDescent="0.55000000000000004">
      <c r="B251" s="1" t="s">
        <v>24</v>
      </c>
      <c r="C251" s="1" t="s">
        <v>9</v>
      </c>
      <c r="D251" s="1">
        <v>3</v>
      </c>
      <c r="E251" s="1" t="s">
        <v>19</v>
      </c>
      <c r="F251" s="1" t="str">
        <f t="shared" si="31"/>
        <v>TH3C</v>
      </c>
      <c r="G251" s="1" t="s">
        <v>11</v>
      </c>
      <c r="H251" s="1" t="s">
        <v>12</v>
      </c>
      <c r="I251" s="1">
        <v>3</v>
      </c>
      <c r="J251" s="2" t="str">
        <f t="shared" si="28"/>
        <v>TH3C.aG3</v>
      </c>
      <c r="K251" s="9">
        <v>1.9981</v>
      </c>
      <c r="L251">
        <v>0.74199999999999999</v>
      </c>
      <c r="M251">
        <v>37.1</v>
      </c>
      <c r="N251" s="34">
        <v>42560</v>
      </c>
      <c r="O251" s="33">
        <v>42639</v>
      </c>
      <c r="P251" s="13">
        <f>O251-N251</f>
        <v>79</v>
      </c>
    </row>
    <row r="252" spans="2:17" s="13" customFormat="1" x14ac:dyDescent="0.55000000000000004">
      <c r="B252" s="14" t="s">
        <v>24</v>
      </c>
      <c r="C252" s="14" t="s">
        <v>9</v>
      </c>
      <c r="D252" s="14">
        <v>2</v>
      </c>
      <c r="E252" s="14" t="s">
        <v>10</v>
      </c>
      <c r="F252" s="14" t="s">
        <v>1520</v>
      </c>
      <c r="G252" s="14" t="s">
        <v>11</v>
      </c>
      <c r="H252" s="14" t="s">
        <v>13</v>
      </c>
      <c r="I252" s="14" t="s">
        <v>18</v>
      </c>
      <c r="J252" s="15" t="s">
        <v>777</v>
      </c>
      <c r="K252" s="9">
        <v>2.1899000000000002</v>
      </c>
      <c r="L252" s="26">
        <v>1.4172</v>
      </c>
      <c r="M252" s="13">
        <v>42.9</v>
      </c>
      <c r="N252" s="33">
        <v>42560</v>
      </c>
      <c r="O252" s="33">
        <v>42913</v>
      </c>
      <c r="P252" s="13">
        <f t="shared" ref="P252:P255" si="36">O252-N252</f>
        <v>353</v>
      </c>
    </row>
    <row r="253" spans="2:17" s="13" customFormat="1" x14ac:dyDescent="0.55000000000000004">
      <c r="B253" s="14" t="s">
        <v>24</v>
      </c>
      <c r="C253" s="14" t="s">
        <v>9</v>
      </c>
      <c r="D253" s="14">
        <v>2</v>
      </c>
      <c r="E253" s="14" t="s">
        <v>10</v>
      </c>
      <c r="F253" s="14" t="s">
        <v>1520</v>
      </c>
      <c r="G253" s="14" t="s">
        <v>16</v>
      </c>
      <c r="H253" s="14" t="s">
        <v>13</v>
      </c>
      <c r="I253" s="14" t="s">
        <v>18</v>
      </c>
      <c r="J253" s="15" t="s">
        <v>779</v>
      </c>
      <c r="K253" s="9">
        <v>2.2606000000000002</v>
      </c>
      <c r="L253" s="26" t="s">
        <v>1487</v>
      </c>
      <c r="M253" s="13">
        <v>35.9</v>
      </c>
      <c r="N253" s="33">
        <v>42560</v>
      </c>
      <c r="O253" s="33">
        <v>42913</v>
      </c>
      <c r="P253" s="13">
        <f t="shared" si="36"/>
        <v>353</v>
      </c>
      <c r="Q253" s="13" t="s">
        <v>1542</v>
      </c>
    </row>
    <row r="254" spans="2:17" s="13" customFormat="1" x14ac:dyDescent="0.55000000000000004">
      <c r="B254" s="14" t="s">
        <v>24</v>
      </c>
      <c r="C254" s="14" t="s">
        <v>9</v>
      </c>
      <c r="D254" s="14">
        <v>2</v>
      </c>
      <c r="E254" s="14" t="s">
        <v>10</v>
      </c>
      <c r="F254" s="14" t="s">
        <v>1520</v>
      </c>
      <c r="G254" s="14" t="s">
        <v>17</v>
      </c>
      <c r="H254" s="14" t="s">
        <v>13</v>
      </c>
      <c r="I254" s="14" t="s">
        <v>18</v>
      </c>
      <c r="J254" s="15" t="s">
        <v>781</v>
      </c>
      <c r="K254" s="9">
        <v>2.2726000000000002</v>
      </c>
      <c r="L254" s="26">
        <v>1.5551999999999999</v>
      </c>
      <c r="M254" s="13">
        <v>30.7</v>
      </c>
      <c r="N254" s="33">
        <v>42560</v>
      </c>
      <c r="O254" s="33">
        <v>42913</v>
      </c>
      <c r="P254" s="13">
        <f t="shared" si="36"/>
        <v>353</v>
      </c>
    </row>
    <row r="255" spans="2:17" x14ac:dyDescent="0.55000000000000004">
      <c r="B255" s="1" t="s">
        <v>24</v>
      </c>
      <c r="C255" s="1" t="s">
        <v>9</v>
      </c>
      <c r="D255" s="1">
        <v>3</v>
      </c>
      <c r="E255" s="1" t="s">
        <v>19</v>
      </c>
      <c r="F255" s="1" t="str">
        <f t="shared" si="31"/>
        <v>TH3C</v>
      </c>
      <c r="G255" s="1" t="s">
        <v>11</v>
      </c>
      <c r="H255" s="1" t="s">
        <v>12</v>
      </c>
      <c r="I255" s="1" t="s">
        <v>18</v>
      </c>
      <c r="J255" s="2" t="str">
        <f t="shared" si="28"/>
        <v>TH3C.aGF</v>
      </c>
      <c r="K255" s="9">
        <v>2.0952000000000002</v>
      </c>
      <c r="L255" s="26">
        <v>0.77890000000000004</v>
      </c>
      <c r="M255">
        <v>37.1</v>
      </c>
      <c r="N255" s="34">
        <v>42560</v>
      </c>
      <c r="O255" s="33">
        <v>42913</v>
      </c>
      <c r="P255" s="13">
        <f t="shared" si="36"/>
        <v>353</v>
      </c>
    </row>
    <row r="256" spans="2:17" x14ac:dyDescent="0.55000000000000004">
      <c r="B256" s="1" t="s">
        <v>24</v>
      </c>
      <c r="C256" s="1" t="s">
        <v>9</v>
      </c>
      <c r="D256" s="1">
        <v>3</v>
      </c>
      <c r="E256" s="1" t="s">
        <v>19</v>
      </c>
      <c r="F256" s="1" t="str">
        <f t="shared" si="31"/>
        <v>TH3C</v>
      </c>
      <c r="G256" s="1" t="s">
        <v>16</v>
      </c>
      <c r="H256" s="1" t="s">
        <v>12</v>
      </c>
      <c r="I256" s="1">
        <v>3</v>
      </c>
      <c r="J256" s="2" t="str">
        <f t="shared" si="28"/>
        <v>TH3C.bG3</v>
      </c>
      <c r="K256" s="9">
        <v>2.1316999999999999</v>
      </c>
      <c r="L256">
        <v>0.91779999999999995</v>
      </c>
      <c r="M256">
        <v>30.8</v>
      </c>
      <c r="N256" s="34">
        <v>42560</v>
      </c>
      <c r="O256" s="33">
        <v>42639</v>
      </c>
      <c r="P256" s="13">
        <f>O256-N256</f>
        <v>79</v>
      </c>
    </row>
    <row r="257" spans="2:17" x14ac:dyDescent="0.55000000000000004">
      <c r="B257" s="1" t="s">
        <v>24</v>
      </c>
      <c r="C257" s="1" t="s">
        <v>9</v>
      </c>
      <c r="D257" s="1">
        <v>3</v>
      </c>
      <c r="E257" s="1" t="s">
        <v>19</v>
      </c>
      <c r="F257" s="1" t="str">
        <f t="shared" si="31"/>
        <v>TH3C</v>
      </c>
      <c r="G257" s="1" t="s">
        <v>16</v>
      </c>
      <c r="H257" s="1" t="s">
        <v>12</v>
      </c>
      <c r="I257" s="1" t="s">
        <v>18</v>
      </c>
      <c r="J257" s="2" t="str">
        <f t="shared" si="28"/>
        <v>TH3C.bGF</v>
      </c>
      <c r="K257" s="9">
        <v>2.105</v>
      </c>
      <c r="L257" s="26">
        <v>0.82340000000000002</v>
      </c>
      <c r="M257">
        <v>30.8</v>
      </c>
      <c r="N257" s="34">
        <v>42560</v>
      </c>
      <c r="O257" s="33">
        <v>42913</v>
      </c>
      <c r="P257" s="13">
        <f>O257-N257</f>
        <v>353</v>
      </c>
    </row>
    <row r="258" spans="2:17" x14ac:dyDescent="0.55000000000000004">
      <c r="B258" s="1" t="s">
        <v>24</v>
      </c>
      <c r="C258" s="1" t="s">
        <v>9</v>
      </c>
      <c r="D258" s="1">
        <v>3</v>
      </c>
      <c r="E258" s="1" t="s">
        <v>19</v>
      </c>
      <c r="F258" s="1" t="str">
        <f t="shared" si="31"/>
        <v>TH3C</v>
      </c>
      <c r="G258" s="1" t="s">
        <v>17</v>
      </c>
      <c r="H258" s="1" t="s">
        <v>12</v>
      </c>
      <c r="I258" s="1">
        <v>3</v>
      </c>
      <c r="J258" s="2" t="str">
        <f t="shared" si="28"/>
        <v>TH3C.cG3</v>
      </c>
      <c r="K258" s="9">
        <v>2.0922000000000001</v>
      </c>
      <c r="L258">
        <v>0.86109999999999998</v>
      </c>
      <c r="M258">
        <v>23.2</v>
      </c>
      <c r="N258" s="34">
        <v>42560</v>
      </c>
      <c r="O258" s="33">
        <v>42639</v>
      </c>
      <c r="P258" s="13">
        <f>O258-N258</f>
        <v>79</v>
      </c>
    </row>
    <row r="259" spans="2:17" x14ac:dyDescent="0.55000000000000004">
      <c r="B259" s="1" t="s">
        <v>24</v>
      </c>
      <c r="C259" s="1" t="s">
        <v>9</v>
      </c>
      <c r="D259" s="1">
        <v>3</v>
      </c>
      <c r="E259" s="1" t="s">
        <v>19</v>
      </c>
      <c r="F259" s="1" t="str">
        <f t="shared" si="31"/>
        <v>TH3C</v>
      </c>
      <c r="G259" s="1" t="s">
        <v>17</v>
      </c>
      <c r="H259" s="1" t="s">
        <v>12</v>
      </c>
      <c r="I259" s="1" t="s">
        <v>18</v>
      </c>
      <c r="J259" s="2" t="str">
        <f t="shared" si="28"/>
        <v>TH3C.cGF</v>
      </c>
      <c r="K259" s="9">
        <v>2.0777999999999999</v>
      </c>
      <c r="L259" s="26">
        <v>0.82809999999999995</v>
      </c>
      <c r="M259">
        <v>23.2</v>
      </c>
      <c r="N259" s="34">
        <v>42560</v>
      </c>
      <c r="O259" s="33">
        <v>42913</v>
      </c>
      <c r="P259" s="13">
        <f>O259-N259</f>
        <v>353</v>
      </c>
    </row>
    <row r="260" spans="2:17" x14ac:dyDescent="0.55000000000000004">
      <c r="B260" s="1" t="s">
        <v>24</v>
      </c>
      <c r="C260" s="1" t="s">
        <v>9</v>
      </c>
      <c r="D260" s="1">
        <v>3</v>
      </c>
      <c r="E260" s="1" t="s">
        <v>10</v>
      </c>
      <c r="F260" s="1" t="str">
        <f t="shared" si="31"/>
        <v>TH3F</v>
      </c>
      <c r="G260" s="1" t="s">
        <v>11</v>
      </c>
      <c r="H260" s="1" t="s">
        <v>12</v>
      </c>
      <c r="I260" s="1">
        <v>3</v>
      </c>
      <c r="J260" s="2" t="str">
        <f t="shared" si="28"/>
        <v>TH3F.aG3</v>
      </c>
      <c r="K260" s="9">
        <v>1.9899</v>
      </c>
      <c r="L260">
        <v>0.84740000000000004</v>
      </c>
      <c r="M260">
        <v>31.1</v>
      </c>
      <c r="N260" s="34">
        <v>42560</v>
      </c>
      <c r="O260" s="33">
        <v>42639</v>
      </c>
      <c r="P260" s="13">
        <f>O260-N260</f>
        <v>79</v>
      </c>
    </row>
    <row r="261" spans="2:17" s="13" customFormat="1" x14ac:dyDescent="0.55000000000000004">
      <c r="B261" s="14" t="s">
        <v>24</v>
      </c>
      <c r="C261" s="14" t="s">
        <v>9</v>
      </c>
      <c r="D261" s="14">
        <v>3</v>
      </c>
      <c r="E261" s="14" t="s">
        <v>19</v>
      </c>
      <c r="F261" s="14" t="s">
        <v>1521</v>
      </c>
      <c r="G261" s="14" t="s">
        <v>11</v>
      </c>
      <c r="H261" s="14" t="s">
        <v>13</v>
      </c>
      <c r="I261" s="14" t="s">
        <v>18</v>
      </c>
      <c r="J261" s="15" t="s">
        <v>787</v>
      </c>
      <c r="K261" s="9">
        <v>2.2111000000000001</v>
      </c>
      <c r="L261" s="26">
        <v>1.5941000000000001</v>
      </c>
      <c r="M261" s="13">
        <v>37.1</v>
      </c>
      <c r="N261" s="33">
        <v>42560</v>
      </c>
      <c r="O261" s="33">
        <v>42913</v>
      </c>
      <c r="P261" s="13">
        <f t="shared" ref="P261:P264" si="37">O261-N261</f>
        <v>353</v>
      </c>
    </row>
    <row r="262" spans="2:17" s="13" customFormat="1" x14ac:dyDescent="0.55000000000000004">
      <c r="B262" s="14" t="s">
        <v>24</v>
      </c>
      <c r="C262" s="14" t="s">
        <v>9</v>
      </c>
      <c r="D262" s="14">
        <v>3</v>
      </c>
      <c r="E262" s="14" t="s">
        <v>19</v>
      </c>
      <c r="F262" s="14" t="s">
        <v>1521</v>
      </c>
      <c r="G262" s="14" t="s">
        <v>16</v>
      </c>
      <c r="H262" s="14" t="s">
        <v>13</v>
      </c>
      <c r="I262" s="14" t="s">
        <v>18</v>
      </c>
      <c r="J262" s="15" t="s">
        <v>789</v>
      </c>
      <c r="K262" s="9">
        <v>2.1943000000000001</v>
      </c>
      <c r="L262" s="26">
        <v>1.4525999999999999</v>
      </c>
      <c r="M262" s="13">
        <v>30.8</v>
      </c>
      <c r="N262" s="33">
        <v>42560</v>
      </c>
      <c r="O262" s="33">
        <v>42913</v>
      </c>
      <c r="P262" s="13">
        <f t="shared" si="37"/>
        <v>353</v>
      </c>
    </row>
    <row r="263" spans="2:17" s="13" customFormat="1" x14ac:dyDescent="0.55000000000000004">
      <c r="B263" s="14" t="s">
        <v>24</v>
      </c>
      <c r="C263" s="14" t="s">
        <v>9</v>
      </c>
      <c r="D263" s="14">
        <v>3</v>
      </c>
      <c r="E263" s="14" t="s">
        <v>19</v>
      </c>
      <c r="F263" s="14" t="s">
        <v>1521</v>
      </c>
      <c r="G263" s="14" t="s">
        <v>17</v>
      </c>
      <c r="H263" s="14" t="s">
        <v>13</v>
      </c>
      <c r="I263" s="14" t="s">
        <v>18</v>
      </c>
      <c r="J263" s="15" t="s">
        <v>791</v>
      </c>
      <c r="K263" s="9">
        <v>2.2090999999999998</v>
      </c>
      <c r="L263" s="26" t="s">
        <v>1487</v>
      </c>
      <c r="M263" s="13">
        <v>23.2</v>
      </c>
      <c r="N263" s="33">
        <v>42560</v>
      </c>
      <c r="O263" s="33">
        <v>42913</v>
      </c>
      <c r="P263" s="13">
        <f t="shared" si="37"/>
        <v>353</v>
      </c>
      <c r="Q263" s="13" t="s">
        <v>1542</v>
      </c>
    </row>
    <row r="264" spans="2:17" x14ac:dyDescent="0.55000000000000004">
      <c r="B264" s="1" t="s">
        <v>24</v>
      </c>
      <c r="C264" s="1" t="s">
        <v>9</v>
      </c>
      <c r="D264" s="1">
        <v>3</v>
      </c>
      <c r="E264" s="1" t="s">
        <v>10</v>
      </c>
      <c r="F264" s="1" t="str">
        <f t="shared" si="31"/>
        <v>TH3F</v>
      </c>
      <c r="G264" s="1" t="s">
        <v>11</v>
      </c>
      <c r="H264" s="1" t="s">
        <v>12</v>
      </c>
      <c r="I264" s="1" t="s">
        <v>18</v>
      </c>
      <c r="J264" s="2" t="str">
        <f t="shared" si="28"/>
        <v>TH3F.aGF</v>
      </c>
      <c r="K264" s="9">
        <v>2.0057999999999998</v>
      </c>
      <c r="L264" s="26">
        <v>0.7853</v>
      </c>
      <c r="M264">
        <v>32.1</v>
      </c>
      <c r="N264" s="34">
        <v>42560</v>
      </c>
      <c r="O264" s="33">
        <v>42913</v>
      </c>
      <c r="P264" s="13">
        <f t="shared" si="37"/>
        <v>353</v>
      </c>
    </row>
    <row r="265" spans="2:17" x14ac:dyDescent="0.55000000000000004">
      <c r="B265" s="1" t="s">
        <v>24</v>
      </c>
      <c r="C265" s="1" t="s">
        <v>9</v>
      </c>
      <c r="D265" s="1">
        <v>3</v>
      </c>
      <c r="E265" s="1" t="s">
        <v>10</v>
      </c>
      <c r="F265" s="1" t="str">
        <f t="shared" ref="F265:F311" si="38">CONCATENATE(IF(B265="Audkúluheiði","A","T"),IF(C265="heath","H","M"),D265,IF(E265="fence","F","C"))</f>
        <v>TH3F</v>
      </c>
      <c r="G265" s="1" t="s">
        <v>16</v>
      </c>
      <c r="H265" s="1" t="s">
        <v>12</v>
      </c>
      <c r="I265" s="1">
        <v>3</v>
      </c>
      <c r="J265" s="2" t="str">
        <f t="shared" si="28"/>
        <v>TH3F.bG3</v>
      </c>
      <c r="K265" s="9">
        <v>1.9500999999999999</v>
      </c>
      <c r="L265">
        <v>0.85899999999999999</v>
      </c>
      <c r="M265">
        <v>29</v>
      </c>
      <c r="N265" s="34">
        <v>42560</v>
      </c>
      <c r="O265" s="33">
        <v>42639</v>
      </c>
      <c r="P265" s="13">
        <f>O265-N265</f>
        <v>79</v>
      </c>
    </row>
    <row r="266" spans="2:17" x14ac:dyDescent="0.55000000000000004">
      <c r="B266" s="1" t="s">
        <v>24</v>
      </c>
      <c r="C266" s="1" t="s">
        <v>9</v>
      </c>
      <c r="D266" s="1">
        <v>3</v>
      </c>
      <c r="E266" s="1" t="s">
        <v>10</v>
      </c>
      <c r="F266" s="1" t="str">
        <f t="shared" si="38"/>
        <v>TH3F</v>
      </c>
      <c r="G266" s="1" t="s">
        <v>16</v>
      </c>
      <c r="H266" s="1" t="s">
        <v>12</v>
      </c>
      <c r="I266" s="1" t="s">
        <v>18</v>
      </c>
      <c r="J266" s="2" t="str">
        <f t="shared" si="28"/>
        <v>TH3F.bGF</v>
      </c>
      <c r="K266" s="9">
        <v>1.9648000000000001</v>
      </c>
      <c r="L266" s="26">
        <v>0.76619999999999999</v>
      </c>
      <c r="M266">
        <v>29</v>
      </c>
      <c r="N266" s="34">
        <v>42560</v>
      </c>
      <c r="O266" s="33">
        <v>42913</v>
      </c>
      <c r="P266" s="13">
        <f>O266-N266</f>
        <v>353</v>
      </c>
    </row>
    <row r="267" spans="2:17" x14ac:dyDescent="0.55000000000000004">
      <c r="B267" s="1" t="s">
        <v>24</v>
      </c>
      <c r="C267" s="1" t="s">
        <v>9</v>
      </c>
      <c r="D267" s="1">
        <v>3</v>
      </c>
      <c r="E267" s="1" t="s">
        <v>10</v>
      </c>
      <c r="F267" s="1" t="str">
        <f t="shared" si="38"/>
        <v>TH3F</v>
      </c>
      <c r="G267" s="1" t="s">
        <v>17</v>
      </c>
      <c r="H267" s="1" t="s">
        <v>12</v>
      </c>
      <c r="I267" s="1">
        <v>3</v>
      </c>
      <c r="J267" s="2" t="str">
        <f t="shared" si="28"/>
        <v>TH3F.cG3</v>
      </c>
      <c r="K267" s="9">
        <v>2.1442999999999999</v>
      </c>
      <c r="L267">
        <v>0.95420000000000005</v>
      </c>
      <c r="M267">
        <v>35.9</v>
      </c>
      <c r="N267" s="34">
        <v>42560</v>
      </c>
      <c r="O267" s="33">
        <v>42639</v>
      </c>
      <c r="P267" s="13">
        <f>O267-N267</f>
        <v>79</v>
      </c>
    </row>
    <row r="268" spans="2:17" x14ac:dyDescent="0.55000000000000004">
      <c r="B268" s="1" t="s">
        <v>24</v>
      </c>
      <c r="C268" s="1" t="s">
        <v>9</v>
      </c>
      <c r="D268" s="1">
        <v>3</v>
      </c>
      <c r="E268" s="1" t="s">
        <v>10</v>
      </c>
      <c r="F268" s="1" t="str">
        <f t="shared" si="38"/>
        <v>TH3F</v>
      </c>
      <c r="G268" s="1" t="s">
        <v>17</v>
      </c>
      <c r="H268" s="1" t="s">
        <v>12</v>
      </c>
      <c r="I268" s="1" t="s">
        <v>18</v>
      </c>
      <c r="J268" s="2" t="str">
        <f t="shared" si="28"/>
        <v>TH3F.cGF</v>
      </c>
      <c r="K268" s="9">
        <v>2.1421000000000001</v>
      </c>
      <c r="L268" s="26">
        <v>0.79490000000000005</v>
      </c>
      <c r="M268">
        <v>35.9</v>
      </c>
      <c r="N268" s="34">
        <v>42560</v>
      </c>
      <c r="O268" s="33">
        <v>42913</v>
      </c>
      <c r="P268" s="13">
        <f>O268-N268</f>
        <v>353</v>
      </c>
    </row>
    <row r="269" spans="2:17" x14ac:dyDescent="0.55000000000000004">
      <c r="B269" s="1" t="s">
        <v>24</v>
      </c>
      <c r="C269" s="1" t="s">
        <v>9</v>
      </c>
      <c r="D269" s="1">
        <v>4</v>
      </c>
      <c r="E269" s="1" t="s">
        <v>19</v>
      </c>
      <c r="F269" s="1" t="str">
        <f t="shared" si="38"/>
        <v>TH4C</v>
      </c>
      <c r="G269" s="1" t="s">
        <v>11</v>
      </c>
      <c r="H269" s="1" t="s">
        <v>12</v>
      </c>
      <c r="I269" s="1">
        <v>3</v>
      </c>
      <c r="J269" s="2" t="str">
        <f t="shared" si="28"/>
        <v>TH4C.aG3</v>
      </c>
      <c r="K269" s="9">
        <v>1.9127000000000001</v>
      </c>
      <c r="L269">
        <v>0.87290000000000001</v>
      </c>
      <c r="M269">
        <v>23.6</v>
      </c>
      <c r="N269" s="34">
        <v>42560</v>
      </c>
      <c r="O269" s="33">
        <v>42639</v>
      </c>
      <c r="P269" s="13">
        <f>O269-N269</f>
        <v>79</v>
      </c>
    </row>
    <row r="270" spans="2:17" s="13" customFormat="1" x14ac:dyDescent="0.55000000000000004">
      <c r="B270" s="14" t="s">
        <v>24</v>
      </c>
      <c r="C270" s="14" t="s">
        <v>9</v>
      </c>
      <c r="D270" s="14">
        <v>3</v>
      </c>
      <c r="E270" s="14" t="s">
        <v>10</v>
      </c>
      <c r="F270" s="14" t="s">
        <v>1522</v>
      </c>
      <c r="G270" s="14" t="s">
        <v>11</v>
      </c>
      <c r="H270" s="14" t="s">
        <v>13</v>
      </c>
      <c r="I270" s="14" t="s">
        <v>18</v>
      </c>
      <c r="J270" s="15" t="s">
        <v>797</v>
      </c>
      <c r="K270" s="9">
        <v>2.2393999999999998</v>
      </c>
      <c r="L270" s="26">
        <v>1.4512</v>
      </c>
      <c r="M270" s="13">
        <v>32.1</v>
      </c>
      <c r="N270" s="33">
        <v>42560</v>
      </c>
      <c r="O270" s="33">
        <v>42913</v>
      </c>
      <c r="P270" s="13">
        <f t="shared" ref="P270:P273" si="39">O270-N270</f>
        <v>353</v>
      </c>
    </row>
    <row r="271" spans="2:17" s="13" customFormat="1" x14ac:dyDescent="0.55000000000000004">
      <c r="B271" s="14" t="s">
        <v>24</v>
      </c>
      <c r="C271" s="14" t="s">
        <v>9</v>
      </c>
      <c r="D271" s="14">
        <v>3</v>
      </c>
      <c r="E271" s="14" t="s">
        <v>10</v>
      </c>
      <c r="F271" s="14" t="s">
        <v>1522</v>
      </c>
      <c r="G271" s="14" t="s">
        <v>16</v>
      </c>
      <c r="H271" s="14" t="s">
        <v>13</v>
      </c>
      <c r="I271" s="14" t="s">
        <v>18</v>
      </c>
      <c r="J271" s="15" t="s">
        <v>799</v>
      </c>
      <c r="K271" s="9">
        <v>2.1585999999999999</v>
      </c>
      <c r="L271" s="26">
        <v>1.5137</v>
      </c>
      <c r="M271" s="13">
        <v>29</v>
      </c>
      <c r="N271" s="33">
        <v>42560</v>
      </c>
      <c r="O271" s="33">
        <v>42913</v>
      </c>
      <c r="P271" s="13">
        <f t="shared" si="39"/>
        <v>353</v>
      </c>
    </row>
    <row r="272" spans="2:17" s="13" customFormat="1" x14ac:dyDescent="0.55000000000000004">
      <c r="B272" s="14" t="s">
        <v>24</v>
      </c>
      <c r="C272" s="14" t="s">
        <v>9</v>
      </c>
      <c r="D272" s="14">
        <v>3</v>
      </c>
      <c r="E272" s="14" t="s">
        <v>10</v>
      </c>
      <c r="F272" s="14" t="s">
        <v>1522</v>
      </c>
      <c r="G272" s="14" t="s">
        <v>17</v>
      </c>
      <c r="H272" s="14" t="s">
        <v>13</v>
      </c>
      <c r="I272" s="14" t="s">
        <v>18</v>
      </c>
      <c r="J272" s="15" t="s">
        <v>801</v>
      </c>
      <c r="K272" s="9">
        <v>2.2029000000000001</v>
      </c>
      <c r="L272" s="26">
        <v>1.4655</v>
      </c>
      <c r="M272" s="13">
        <v>35.9</v>
      </c>
      <c r="N272" s="33">
        <v>42560</v>
      </c>
      <c r="O272" s="33">
        <v>42913</v>
      </c>
      <c r="P272" s="13">
        <f t="shared" si="39"/>
        <v>353</v>
      </c>
    </row>
    <row r="273" spans="2:17" x14ac:dyDescent="0.55000000000000004">
      <c r="B273" s="1" t="s">
        <v>24</v>
      </c>
      <c r="C273" s="1" t="s">
        <v>9</v>
      </c>
      <c r="D273" s="1">
        <v>4</v>
      </c>
      <c r="E273" s="1" t="s">
        <v>19</v>
      </c>
      <c r="F273" s="1" t="str">
        <f t="shared" si="38"/>
        <v>TH4C</v>
      </c>
      <c r="G273" s="1" t="s">
        <v>11</v>
      </c>
      <c r="H273" s="1" t="s">
        <v>12</v>
      </c>
      <c r="I273" s="1" t="s">
        <v>18</v>
      </c>
      <c r="J273" s="2" t="str">
        <f t="shared" si="28"/>
        <v>TH4C.aGF</v>
      </c>
      <c r="K273" s="9">
        <v>1.9451000000000001</v>
      </c>
      <c r="L273" s="26">
        <v>0.85440000000000005</v>
      </c>
      <c r="M273">
        <v>23.6</v>
      </c>
      <c r="N273" s="34">
        <v>42560</v>
      </c>
      <c r="O273" s="33">
        <v>42913</v>
      </c>
      <c r="P273" s="13">
        <f t="shared" si="39"/>
        <v>353</v>
      </c>
    </row>
    <row r="274" spans="2:17" x14ac:dyDescent="0.55000000000000004">
      <c r="B274" s="1" t="s">
        <v>24</v>
      </c>
      <c r="C274" s="1" t="s">
        <v>9</v>
      </c>
      <c r="D274" s="1">
        <v>4</v>
      </c>
      <c r="E274" s="1" t="s">
        <v>19</v>
      </c>
      <c r="F274" s="1" t="str">
        <f t="shared" si="38"/>
        <v>TH4C</v>
      </c>
      <c r="G274" s="1" t="s">
        <v>16</v>
      </c>
      <c r="H274" s="1" t="s">
        <v>12</v>
      </c>
      <c r="I274" s="1">
        <v>3</v>
      </c>
      <c r="J274" s="2" t="str">
        <f t="shared" si="28"/>
        <v>TH4C.bG3</v>
      </c>
      <c r="K274" s="9">
        <v>2.0489999999999999</v>
      </c>
      <c r="L274">
        <v>0.90910000000000002</v>
      </c>
      <c r="M274">
        <v>34.9</v>
      </c>
      <c r="N274" s="34">
        <v>42560</v>
      </c>
      <c r="O274" s="33">
        <v>42639</v>
      </c>
      <c r="P274" s="13">
        <f>O274-N274</f>
        <v>79</v>
      </c>
    </row>
    <row r="275" spans="2:17" x14ac:dyDescent="0.55000000000000004">
      <c r="B275" s="1" t="s">
        <v>24</v>
      </c>
      <c r="C275" s="1" t="s">
        <v>9</v>
      </c>
      <c r="D275" s="1">
        <v>4</v>
      </c>
      <c r="E275" s="1" t="s">
        <v>19</v>
      </c>
      <c r="F275" s="1" t="str">
        <f t="shared" si="38"/>
        <v>TH4C</v>
      </c>
      <c r="G275" s="1" t="s">
        <v>16</v>
      </c>
      <c r="H275" s="1" t="s">
        <v>12</v>
      </c>
      <c r="I275" s="1" t="s">
        <v>18</v>
      </c>
      <c r="J275" s="2" t="str">
        <f t="shared" si="28"/>
        <v>TH4C.bGF</v>
      </c>
      <c r="K275" s="9">
        <v>2.0779999999999998</v>
      </c>
      <c r="L275" s="26">
        <v>0.76459999999999995</v>
      </c>
      <c r="M275">
        <v>34.9</v>
      </c>
      <c r="N275" s="34">
        <v>42560</v>
      </c>
      <c r="O275" s="33">
        <v>42913</v>
      </c>
      <c r="P275" s="13">
        <f>O275-N275</f>
        <v>353</v>
      </c>
      <c r="Q275" t="s">
        <v>1547</v>
      </c>
    </row>
    <row r="276" spans="2:17" x14ac:dyDescent="0.55000000000000004">
      <c r="B276" s="1" t="s">
        <v>24</v>
      </c>
      <c r="C276" s="1" t="s">
        <v>9</v>
      </c>
      <c r="D276" s="1">
        <v>4</v>
      </c>
      <c r="E276" s="1" t="s">
        <v>19</v>
      </c>
      <c r="F276" s="1" t="str">
        <f t="shared" si="38"/>
        <v>TH4C</v>
      </c>
      <c r="G276" s="1" t="s">
        <v>17</v>
      </c>
      <c r="H276" s="1" t="s">
        <v>12</v>
      </c>
      <c r="I276" s="1">
        <v>3</v>
      </c>
      <c r="J276" s="2" t="str">
        <f t="shared" si="28"/>
        <v>TH4C.cG3</v>
      </c>
      <c r="K276" s="9">
        <v>2.1391</v>
      </c>
      <c r="L276">
        <v>1.1366000000000001</v>
      </c>
      <c r="M276">
        <v>31.8</v>
      </c>
      <c r="N276" s="34">
        <v>42560</v>
      </c>
      <c r="O276" s="33">
        <v>42639</v>
      </c>
      <c r="P276" s="13">
        <f>O276-N276</f>
        <v>79</v>
      </c>
    </row>
    <row r="277" spans="2:17" x14ac:dyDescent="0.55000000000000004">
      <c r="B277" s="1" t="s">
        <v>24</v>
      </c>
      <c r="C277" s="1" t="s">
        <v>9</v>
      </c>
      <c r="D277" s="1">
        <v>4</v>
      </c>
      <c r="E277" s="1" t="s">
        <v>19</v>
      </c>
      <c r="F277" s="1" t="str">
        <f t="shared" si="38"/>
        <v>TH4C</v>
      </c>
      <c r="G277" s="1" t="s">
        <v>17</v>
      </c>
      <c r="H277" s="1" t="s">
        <v>12</v>
      </c>
      <c r="I277" s="1" t="s">
        <v>18</v>
      </c>
      <c r="J277" s="2" t="str">
        <f t="shared" si="28"/>
        <v>TH4C.cGF</v>
      </c>
      <c r="K277" s="9">
        <v>2.0569999999999999</v>
      </c>
      <c r="L277" s="26" t="s">
        <v>1487</v>
      </c>
      <c r="M277">
        <v>31.8</v>
      </c>
      <c r="N277" s="34">
        <v>42560</v>
      </c>
      <c r="O277" s="33">
        <v>42913</v>
      </c>
      <c r="P277" s="13">
        <f>O277-N277</f>
        <v>353</v>
      </c>
      <c r="Q277" t="s">
        <v>1542</v>
      </c>
    </row>
    <row r="278" spans="2:17" x14ac:dyDescent="0.55000000000000004">
      <c r="B278" s="1" t="s">
        <v>24</v>
      </c>
      <c r="C278" s="1" t="s">
        <v>9</v>
      </c>
      <c r="D278" s="1">
        <v>4</v>
      </c>
      <c r="E278" s="1" t="s">
        <v>10</v>
      </c>
      <c r="F278" s="1" t="str">
        <f t="shared" si="38"/>
        <v>TH4F</v>
      </c>
      <c r="G278" s="1" t="s">
        <v>11</v>
      </c>
      <c r="H278" s="1" t="s">
        <v>12</v>
      </c>
      <c r="I278" s="1">
        <v>3</v>
      </c>
      <c r="J278" s="2" t="str">
        <f t="shared" si="28"/>
        <v>TH4F.aG3</v>
      </c>
      <c r="K278" s="9">
        <v>1.9843</v>
      </c>
      <c r="L278">
        <v>0.91490000000000005</v>
      </c>
      <c r="M278">
        <v>30</v>
      </c>
      <c r="N278" s="34">
        <v>42560</v>
      </c>
      <c r="O278" s="33">
        <v>42639</v>
      </c>
      <c r="P278" s="13">
        <f>O278-N278</f>
        <v>79</v>
      </c>
    </row>
    <row r="279" spans="2:17" s="13" customFormat="1" x14ac:dyDescent="0.55000000000000004">
      <c r="B279" s="14" t="s">
        <v>24</v>
      </c>
      <c r="C279" s="14" t="s">
        <v>9</v>
      </c>
      <c r="D279" s="14">
        <v>4</v>
      </c>
      <c r="E279" s="14" t="s">
        <v>19</v>
      </c>
      <c r="F279" s="14" t="s">
        <v>1523</v>
      </c>
      <c r="G279" s="14" t="s">
        <v>11</v>
      </c>
      <c r="H279" s="14" t="s">
        <v>13</v>
      </c>
      <c r="I279" s="14" t="s">
        <v>18</v>
      </c>
      <c r="J279" s="15" t="s">
        <v>807</v>
      </c>
      <c r="K279" s="9">
        <v>2.1545000000000001</v>
      </c>
      <c r="L279" s="26">
        <v>1.4893000000000001</v>
      </c>
      <c r="M279" s="13">
        <v>23.6</v>
      </c>
      <c r="N279" s="33">
        <v>42560</v>
      </c>
      <c r="O279" s="33">
        <v>42913</v>
      </c>
      <c r="P279" s="13">
        <f t="shared" ref="P279:P282" si="40">O279-N279</f>
        <v>353</v>
      </c>
    </row>
    <row r="280" spans="2:17" s="13" customFormat="1" x14ac:dyDescent="0.55000000000000004">
      <c r="B280" s="14" t="s">
        <v>24</v>
      </c>
      <c r="C280" s="14" t="s">
        <v>9</v>
      </c>
      <c r="D280" s="14">
        <v>4</v>
      </c>
      <c r="E280" s="14" t="s">
        <v>19</v>
      </c>
      <c r="F280" s="14" t="s">
        <v>1523</v>
      </c>
      <c r="G280" s="14" t="s">
        <v>16</v>
      </c>
      <c r="H280" s="14" t="s">
        <v>13</v>
      </c>
      <c r="I280" s="14" t="s">
        <v>18</v>
      </c>
      <c r="J280" s="15" t="s">
        <v>809</v>
      </c>
      <c r="K280" s="9">
        <v>2.1149</v>
      </c>
      <c r="L280" s="26">
        <v>1.3509</v>
      </c>
      <c r="M280" s="13">
        <v>34.9</v>
      </c>
      <c r="N280" s="33">
        <v>42560</v>
      </c>
      <c r="O280" s="33">
        <v>42913</v>
      </c>
      <c r="P280" s="13">
        <f t="shared" si="40"/>
        <v>353</v>
      </c>
    </row>
    <row r="281" spans="2:17" s="13" customFormat="1" x14ac:dyDescent="0.55000000000000004">
      <c r="B281" s="14" t="s">
        <v>24</v>
      </c>
      <c r="C281" s="14" t="s">
        <v>9</v>
      </c>
      <c r="D281" s="14">
        <v>4</v>
      </c>
      <c r="E281" s="14" t="s">
        <v>19</v>
      </c>
      <c r="F281" s="14" t="s">
        <v>1523</v>
      </c>
      <c r="G281" s="14" t="s">
        <v>17</v>
      </c>
      <c r="H281" s="14" t="s">
        <v>13</v>
      </c>
      <c r="I281" s="14" t="s">
        <v>18</v>
      </c>
      <c r="J281" s="15" t="s">
        <v>811</v>
      </c>
      <c r="K281" s="9">
        <v>2.1118999999999999</v>
      </c>
      <c r="L281" s="26" t="s">
        <v>1487</v>
      </c>
      <c r="M281" s="13">
        <v>31.8</v>
      </c>
      <c r="N281" s="33">
        <v>42560</v>
      </c>
      <c r="O281" s="33">
        <v>42913</v>
      </c>
      <c r="P281" s="13">
        <f t="shared" si="40"/>
        <v>353</v>
      </c>
      <c r="Q281" s="13" t="s">
        <v>1542</v>
      </c>
    </row>
    <row r="282" spans="2:17" x14ac:dyDescent="0.55000000000000004">
      <c r="B282" s="1" t="s">
        <v>24</v>
      </c>
      <c r="C282" s="1" t="s">
        <v>9</v>
      </c>
      <c r="D282" s="1">
        <v>4</v>
      </c>
      <c r="E282" s="1" t="s">
        <v>10</v>
      </c>
      <c r="F282" s="1" t="str">
        <f t="shared" si="38"/>
        <v>TH4F</v>
      </c>
      <c r="G282" s="1" t="s">
        <v>11</v>
      </c>
      <c r="H282" s="1" t="s">
        <v>12</v>
      </c>
      <c r="I282" s="1" t="s">
        <v>18</v>
      </c>
      <c r="J282" s="2" t="str">
        <f t="shared" si="28"/>
        <v>TH4F.aGF</v>
      </c>
      <c r="K282" s="9">
        <v>2.0878000000000001</v>
      </c>
      <c r="L282" s="26">
        <v>0.83120000000000005</v>
      </c>
      <c r="M282">
        <v>30</v>
      </c>
      <c r="N282" s="34">
        <v>42560</v>
      </c>
      <c r="O282" s="33">
        <v>42913</v>
      </c>
      <c r="P282" s="13">
        <f t="shared" si="40"/>
        <v>353</v>
      </c>
    </row>
    <row r="283" spans="2:17" x14ac:dyDescent="0.55000000000000004">
      <c r="B283" s="1" t="s">
        <v>24</v>
      </c>
      <c r="C283" s="1" t="s">
        <v>9</v>
      </c>
      <c r="D283" s="1">
        <v>4</v>
      </c>
      <c r="E283" s="1" t="s">
        <v>10</v>
      </c>
      <c r="F283" s="1" t="str">
        <f t="shared" si="38"/>
        <v>TH4F</v>
      </c>
      <c r="G283" s="1" t="s">
        <v>16</v>
      </c>
      <c r="H283" s="1" t="s">
        <v>12</v>
      </c>
      <c r="I283" s="1">
        <v>3</v>
      </c>
      <c r="J283" s="2" t="str">
        <f t="shared" si="28"/>
        <v>TH4F.bG3</v>
      </c>
      <c r="K283" s="9">
        <v>2.0568</v>
      </c>
      <c r="L283">
        <v>0.92749999999999999</v>
      </c>
      <c r="M283">
        <v>31.1</v>
      </c>
      <c r="N283" s="34">
        <v>42560</v>
      </c>
      <c r="O283" s="33">
        <v>42639</v>
      </c>
      <c r="P283" s="13">
        <f>O283-N283</f>
        <v>79</v>
      </c>
    </row>
    <row r="284" spans="2:17" x14ac:dyDescent="0.55000000000000004">
      <c r="B284" s="1" t="s">
        <v>24</v>
      </c>
      <c r="C284" s="1" t="s">
        <v>9</v>
      </c>
      <c r="D284" s="1">
        <v>4</v>
      </c>
      <c r="E284" s="1" t="s">
        <v>10</v>
      </c>
      <c r="F284" s="1" t="str">
        <f t="shared" si="38"/>
        <v>TH4F</v>
      </c>
      <c r="G284" s="1" t="s">
        <v>16</v>
      </c>
      <c r="H284" s="1" t="s">
        <v>12</v>
      </c>
      <c r="I284" s="1" t="s">
        <v>18</v>
      </c>
      <c r="J284" s="2" t="str">
        <f t="shared" si="28"/>
        <v>TH4F.bGF</v>
      </c>
      <c r="K284" s="9">
        <v>2.0364</v>
      </c>
      <c r="L284" s="26">
        <v>0.93720000000000003</v>
      </c>
      <c r="M284">
        <v>31.1</v>
      </c>
      <c r="N284" s="34">
        <v>42560</v>
      </c>
      <c r="O284" s="33">
        <v>42913</v>
      </c>
      <c r="P284" s="13">
        <f>O284-N284</f>
        <v>353</v>
      </c>
    </row>
    <row r="285" spans="2:17" x14ac:dyDescent="0.55000000000000004">
      <c r="B285" s="1" t="s">
        <v>24</v>
      </c>
      <c r="C285" s="1" t="s">
        <v>9</v>
      </c>
      <c r="D285" s="1">
        <v>4</v>
      </c>
      <c r="E285" s="1" t="s">
        <v>10</v>
      </c>
      <c r="F285" s="1" t="str">
        <f t="shared" si="38"/>
        <v>TH4F</v>
      </c>
      <c r="G285" s="1" t="s">
        <v>17</v>
      </c>
      <c r="H285" s="1" t="s">
        <v>12</v>
      </c>
      <c r="I285" s="1">
        <v>3</v>
      </c>
      <c r="J285" s="2" t="str">
        <f t="shared" si="28"/>
        <v>TH4F.cG3</v>
      </c>
      <c r="K285" s="9">
        <v>2.0914000000000001</v>
      </c>
      <c r="L285">
        <v>1.1212</v>
      </c>
      <c r="M285">
        <v>32</v>
      </c>
      <c r="N285" s="34">
        <v>42560</v>
      </c>
      <c r="O285" s="33">
        <v>42639</v>
      </c>
      <c r="P285" s="13">
        <f>O285-N285</f>
        <v>79</v>
      </c>
    </row>
    <row r="286" spans="2:17" x14ac:dyDescent="0.55000000000000004">
      <c r="B286" s="1" t="s">
        <v>24</v>
      </c>
      <c r="C286" s="1" t="s">
        <v>9</v>
      </c>
      <c r="D286" s="1">
        <v>4</v>
      </c>
      <c r="E286" s="1" t="s">
        <v>10</v>
      </c>
      <c r="F286" s="1" t="str">
        <f t="shared" si="38"/>
        <v>TH4F</v>
      </c>
      <c r="G286" s="1" t="s">
        <v>17</v>
      </c>
      <c r="H286" s="1" t="s">
        <v>12</v>
      </c>
      <c r="I286" s="1" t="s">
        <v>18</v>
      </c>
      <c r="J286" s="2" t="str">
        <f t="shared" si="28"/>
        <v>TH4F.cGF</v>
      </c>
      <c r="K286" s="9">
        <v>2.1103000000000001</v>
      </c>
      <c r="L286" s="26" t="s">
        <v>1487</v>
      </c>
      <c r="M286">
        <v>32</v>
      </c>
      <c r="N286" s="34">
        <v>42560</v>
      </c>
      <c r="O286" s="33">
        <v>42913</v>
      </c>
      <c r="P286" s="13">
        <f>O286-N286</f>
        <v>353</v>
      </c>
      <c r="Q286" t="s">
        <v>1542</v>
      </c>
    </row>
    <row r="287" spans="2:17" x14ac:dyDescent="0.55000000000000004">
      <c r="B287" s="1" t="s">
        <v>24</v>
      </c>
      <c r="C287" s="1" t="s">
        <v>9</v>
      </c>
      <c r="D287" s="1">
        <v>5</v>
      </c>
      <c r="E287" s="1" t="s">
        <v>19</v>
      </c>
      <c r="F287" s="1" t="str">
        <f t="shared" si="38"/>
        <v>TH5C</v>
      </c>
      <c r="G287" s="1" t="s">
        <v>11</v>
      </c>
      <c r="H287" s="1" t="s">
        <v>12</v>
      </c>
      <c r="I287" s="1">
        <v>3</v>
      </c>
      <c r="J287" s="2" t="str">
        <f t="shared" ref="J287:J383" si="41">CONCATENATE(F287,".",G287,H287,I287)</f>
        <v>TH5C.aG3</v>
      </c>
      <c r="K287" s="9">
        <v>2.1440999999999999</v>
      </c>
      <c r="L287">
        <v>0.92179999999999995</v>
      </c>
      <c r="M287">
        <v>27.7</v>
      </c>
      <c r="N287" s="34">
        <v>42560</v>
      </c>
      <c r="O287" s="33">
        <v>42639</v>
      </c>
      <c r="P287" s="13">
        <f>O287-N287</f>
        <v>79</v>
      </c>
    </row>
    <row r="288" spans="2:17" s="13" customFormat="1" x14ac:dyDescent="0.55000000000000004">
      <c r="B288" s="14" t="s">
        <v>24</v>
      </c>
      <c r="C288" s="14" t="s">
        <v>9</v>
      </c>
      <c r="D288" s="14">
        <v>4</v>
      </c>
      <c r="E288" s="14" t="s">
        <v>10</v>
      </c>
      <c r="F288" s="14" t="s">
        <v>1524</v>
      </c>
      <c r="G288" s="14" t="s">
        <v>11</v>
      </c>
      <c r="H288" s="14" t="s">
        <v>13</v>
      </c>
      <c r="I288" s="14" t="s">
        <v>18</v>
      </c>
      <c r="J288" s="15" t="s">
        <v>817</v>
      </c>
      <c r="K288" s="9">
        <v>2.0954000000000002</v>
      </c>
      <c r="L288" s="26">
        <v>1.3408</v>
      </c>
      <c r="M288" s="13">
        <v>30</v>
      </c>
      <c r="N288" s="33">
        <v>42560</v>
      </c>
      <c r="O288" s="33">
        <v>42913</v>
      </c>
      <c r="P288" s="13">
        <f t="shared" ref="P288:P291" si="42">O288-N288</f>
        <v>353</v>
      </c>
    </row>
    <row r="289" spans="2:17" s="13" customFormat="1" x14ac:dyDescent="0.55000000000000004">
      <c r="B289" s="14" t="s">
        <v>24</v>
      </c>
      <c r="C289" s="14" t="s">
        <v>9</v>
      </c>
      <c r="D289" s="14">
        <v>4</v>
      </c>
      <c r="E289" s="14" t="s">
        <v>10</v>
      </c>
      <c r="F289" s="14" t="s">
        <v>1524</v>
      </c>
      <c r="G289" s="14" t="s">
        <v>16</v>
      </c>
      <c r="H289" s="14" t="s">
        <v>13</v>
      </c>
      <c r="I289" s="14" t="s">
        <v>18</v>
      </c>
      <c r="J289" s="15" t="s">
        <v>819</v>
      </c>
      <c r="K289" s="9">
        <v>2.1240999999999999</v>
      </c>
      <c r="L289" s="26">
        <v>1.3425</v>
      </c>
      <c r="M289" s="13">
        <v>31.1</v>
      </c>
      <c r="N289" s="33">
        <v>42560</v>
      </c>
      <c r="O289" s="33">
        <v>42913</v>
      </c>
      <c r="P289" s="13">
        <f t="shared" si="42"/>
        <v>353</v>
      </c>
    </row>
    <row r="290" spans="2:17" s="13" customFormat="1" x14ac:dyDescent="0.55000000000000004">
      <c r="B290" s="14" t="s">
        <v>24</v>
      </c>
      <c r="C290" s="14" t="s">
        <v>9</v>
      </c>
      <c r="D290" s="14">
        <v>4</v>
      </c>
      <c r="E290" s="14" t="s">
        <v>10</v>
      </c>
      <c r="F290" s="14" t="s">
        <v>1524</v>
      </c>
      <c r="G290" s="14" t="s">
        <v>17</v>
      </c>
      <c r="H290" s="14" t="s">
        <v>13</v>
      </c>
      <c r="I290" s="14" t="s">
        <v>18</v>
      </c>
      <c r="J290" s="15" t="s">
        <v>821</v>
      </c>
      <c r="K290" s="9">
        <v>2.1770999999999998</v>
      </c>
      <c r="L290" s="26" t="s">
        <v>1487</v>
      </c>
      <c r="M290" s="13">
        <v>32</v>
      </c>
      <c r="N290" s="33">
        <v>42560</v>
      </c>
      <c r="O290" s="33">
        <v>42913</v>
      </c>
      <c r="P290" s="13">
        <f t="shared" si="42"/>
        <v>353</v>
      </c>
      <c r="Q290" s="13" t="s">
        <v>1542</v>
      </c>
    </row>
    <row r="291" spans="2:17" x14ac:dyDescent="0.55000000000000004">
      <c r="B291" s="1" t="s">
        <v>24</v>
      </c>
      <c r="C291" s="1" t="s">
        <v>9</v>
      </c>
      <c r="D291" s="1">
        <v>5</v>
      </c>
      <c r="E291" s="1" t="s">
        <v>19</v>
      </c>
      <c r="F291" s="1" t="str">
        <f t="shared" si="38"/>
        <v>TH5C</v>
      </c>
      <c r="G291" s="1" t="s">
        <v>11</v>
      </c>
      <c r="H291" s="1" t="s">
        <v>12</v>
      </c>
      <c r="I291" s="1" t="s">
        <v>18</v>
      </c>
      <c r="J291" s="2" t="str">
        <f t="shared" si="41"/>
        <v>TH5C.aGF</v>
      </c>
      <c r="K291" s="9">
        <v>2.1040999999999999</v>
      </c>
      <c r="L291" s="26">
        <v>0.83120000000000005</v>
      </c>
      <c r="M291">
        <v>27.7</v>
      </c>
      <c r="N291" s="34">
        <v>42560</v>
      </c>
      <c r="O291" s="33">
        <v>42913</v>
      </c>
      <c r="P291" s="13">
        <f t="shared" si="42"/>
        <v>353</v>
      </c>
    </row>
    <row r="292" spans="2:17" x14ac:dyDescent="0.55000000000000004">
      <c r="B292" s="1" t="s">
        <v>24</v>
      </c>
      <c r="C292" s="1" t="s">
        <v>9</v>
      </c>
      <c r="D292" s="1">
        <v>5</v>
      </c>
      <c r="E292" s="1" t="s">
        <v>19</v>
      </c>
      <c r="F292" s="1" t="str">
        <f t="shared" si="38"/>
        <v>TH5C</v>
      </c>
      <c r="G292" s="1" t="s">
        <v>16</v>
      </c>
      <c r="H292" s="1" t="s">
        <v>12</v>
      </c>
      <c r="I292" s="1">
        <v>3</v>
      </c>
      <c r="J292" s="2" t="str">
        <f t="shared" si="41"/>
        <v>TH5C.bG3</v>
      </c>
      <c r="K292" s="9">
        <v>2.1092</v>
      </c>
      <c r="L292">
        <v>0.76659999999999995</v>
      </c>
      <c r="M292">
        <v>28.4</v>
      </c>
      <c r="N292" s="34">
        <v>42560</v>
      </c>
      <c r="O292" s="33">
        <v>42639</v>
      </c>
      <c r="P292" s="13">
        <f>O292-N292</f>
        <v>79</v>
      </c>
    </row>
    <row r="293" spans="2:17" x14ac:dyDescent="0.55000000000000004">
      <c r="B293" s="1" t="s">
        <v>24</v>
      </c>
      <c r="C293" s="1" t="s">
        <v>9</v>
      </c>
      <c r="D293" s="1">
        <v>5</v>
      </c>
      <c r="E293" s="1" t="s">
        <v>19</v>
      </c>
      <c r="F293" s="1" t="str">
        <f t="shared" si="38"/>
        <v>TH5C</v>
      </c>
      <c r="G293" s="1" t="s">
        <v>16</v>
      </c>
      <c r="H293" s="1" t="s">
        <v>12</v>
      </c>
      <c r="I293" s="1" t="s">
        <v>18</v>
      </c>
      <c r="J293" s="2" t="str">
        <f t="shared" si="41"/>
        <v>TH5C.bGF</v>
      </c>
      <c r="K293" s="9">
        <v>2.0131999999999999</v>
      </c>
      <c r="L293" s="26">
        <v>0.87090000000000001</v>
      </c>
      <c r="M293">
        <v>28.4</v>
      </c>
      <c r="N293" s="34">
        <v>42560</v>
      </c>
      <c r="O293" s="33">
        <v>42913</v>
      </c>
      <c r="P293" s="13">
        <f>O293-N293</f>
        <v>353</v>
      </c>
    </row>
    <row r="294" spans="2:17" x14ac:dyDescent="0.55000000000000004">
      <c r="B294" s="1" t="s">
        <v>24</v>
      </c>
      <c r="C294" s="1" t="s">
        <v>9</v>
      </c>
      <c r="D294" s="1">
        <v>5</v>
      </c>
      <c r="E294" s="1" t="s">
        <v>19</v>
      </c>
      <c r="F294" s="1" t="str">
        <f t="shared" si="38"/>
        <v>TH5C</v>
      </c>
      <c r="G294" s="1" t="s">
        <v>17</v>
      </c>
      <c r="H294" s="1" t="s">
        <v>12</v>
      </c>
      <c r="I294" s="1">
        <v>3</v>
      </c>
      <c r="J294" s="2" t="str">
        <f t="shared" si="41"/>
        <v>TH5C.cG3</v>
      </c>
      <c r="K294" s="9">
        <v>2.1610999999999998</v>
      </c>
      <c r="L294">
        <v>0.83120000000000005</v>
      </c>
      <c r="M294">
        <v>33.700000000000003</v>
      </c>
      <c r="N294" s="34">
        <v>42560</v>
      </c>
      <c r="O294" s="33">
        <v>42639</v>
      </c>
      <c r="P294" s="13">
        <f>O294-N294</f>
        <v>79</v>
      </c>
    </row>
    <row r="295" spans="2:17" x14ac:dyDescent="0.55000000000000004">
      <c r="B295" s="1" t="s">
        <v>24</v>
      </c>
      <c r="C295" s="1" t="s">
        <v>9</v>
      </c>
      <c r="D295" s="1">
        <v>5</v>
      </c>
      <c r="E295" s="1" t="s">
        <v>19</v>
      </c>
      <c r="F295" s="1" t="str">
        <f t="shared" si="38"/>
        <v>TH5C</v>
      </c>
      <c r="G295" s="1" t="s">
        <v>17</v>
      </c>
      <c r="H295" s="1" t="s">
        <v>12</v>
      </c>
      <c r="I295" s="1" t="s">
        <v>18</v>
      </c>
      <c r="J295" s="2" t="str">
        <f t="shared" si="41"/>
        <v>TH5C.cGF</v>
      </c>
      <c r="K295" s="9">
        <v>2.0867</v>
      </c>
      <c r="L295" s="26">
        <v>0.92420000000000002</v>
      </c>
      <c r="M295">
        <v>33.700000000000003</v>
      </c>
      <c r="N295" s="34">
        <v>42560</v>
      </c>
      <c r="O295" s="33">
        <v>42913</v>
      </c>
      <c r="P295" s="13">
        <f>O295-N295</f>
        <v>353</v>
      </c>
    </row>
    <row r="296" spans="2:17" x14ac:dyDescent="0.55000000000000004">
      <c r="B296" s="1" t="s">
        <v>24</v>
      </c>
      <c r="C296" s="1" t="s">
        <v>9</v>
      </c>
      <c r="D296" s="1">
        <v>5</v>
      </c>
      <c r="E296" s="1" t="s">
        <v>10</v>
      </c>
      <c r="F296" s="1" t="str">
        <f t="shared" si="38"/>
        <v>TH5F</v>
      </c>
      <c r="G296" s="1" t="s">
        <v>11</v>
      </c>
      <c r="H296" s="1" t="s">
        <v>12</v>
      </c>
      <c r="I296" s="1">
        <v>3</v>
      </c>
      <c r="J296" s="2" t="str">
        <f t="shared" si="41"/>
        <v>TH5F.aG3</v>
      </c>
      <c r="K296" s="9">
        <v>2.0150000000000001</v>
      </c>
      <c r="L296">
        <v>0.90859999999999996</v>
      </c>
      <c r="M296">
        <v>35.200000000000003</v>
      </c>
      <c r="N296" s="34">
        <v>42560</v>
      </c>
      <c r="O296" s="33">
        <v>42639</v>
      </c>
      <c r="P296" s="13">
        <f>O296-N296</f>
        <v>79</v>
      </c>
    </row>
    <row r="297" spans="2:17" s="13" customFormat="1" x14ac:dyDescent="0.55000000000000004">
      <c r="B297" s="14" t="s">
        <v>24</v>
      </c>
      <c r="C297" s="14" t="s">
        <v>9</v>
      </c>
      <c r="D297" s="14">
        <v>5</v>
      </c>
      <c r="E297" s="14" t="s">
        <v>19</v>
      </c>
      <c r="F297" s="14" t="s">
        <v>1525</v>
      </c>
      <c r="G297" s="14" t="s">
        <v>11</v>
      </c>
      <c r="H297" s="14" t="s">
        <v>13</v>
      </c>
      <c r="I297" s="14" t="s">
        <v>18</v>
      </c>
      <c r="J297" s="15" t="s">
        <v>827</v>
      </c>
      <c r="K297" s="9">
        <v>2.1901999999999999</v>
      </c>
      <c r="L297" s="26">
        <v>1.4762</v>
      </c>
      <c r="M297" s="13">
        <v>27.7</v>
      </c>
      <c r="N297" s="33">
        <v>42560</v>
      </c>
      <c r="O297" s="33">
        <v>42913</v>
      </c>
      <c r="P297" s="13">
        <f t="shared" ref="P297:P300" si="43">O297-N297</f>
        <v>353</v>
      </c>
    </row>
    <row r="298" spans="2:17" s="13" customFormat="1" x14ac:dyDescent="0.55000000000000004">
      <c r="B298" s="14" t="s">
        <v>24</v>
      </c>
      <c r="C298" s="14" t="s">
        <v>9</v>
      </c>
      <c r="D298" s="14">
        <v>5</v>
      </c>
      <c r="E298" s="14" t="s">
        <v>19</v>
      </c>
      <c r="F298" s="14" t="s">
        <v>1525</v>
      </c>
      <c r="G298" s="14" t="s">
        <v>16</v>
      </c>
      <c r="H298" s="14" t="s">
        <v>13</v>
      </c>
      <c r="I298" s="14" t="s">
        <v>18</v>
      </c>
      <c r="J298" s="15" t="s">
        <v>829</v>
      </c>
      <c r="K298" s="9">
        <v>2.1031</v>
      </c>
      <c r="L298" s="26">
        <v>1.3963000000000001</v>
      </c>
      <c r="M298" s="13">
        <v>28.4</v>
      </c>
      <c r="N298" s="33">
        <v>42560</v>
      </c>
      <c r="O298" s="33">
        <v>42913</v>
      </c>
      <c r="P298" s="13">
        <f t="shared" si="43"/>
        <v>353</v>
      </c>
    </row>
    <row r="299" spans="2:17" s="13" customFormat="1" x14ac:dyDescent="0.55000000000000004">
      <c r="B299" s="14" t="s">
        <v>24</v>
      </c>
      <c r="C299" s="14" t="s">
        <v>9</v>
      </c>
      <c r="D299" s="14">
        <v>5</v>
      </c>
      <c r="E299" s="14" t="s">
        <v>19</v>
      </c>
      <c r="F299" s="14" t="s">
        <v>1525</v>
      </c>
      <c r="G299" s="14" t="s">
        <v>17</v>
      </c>
      <c r="H299" s="14" t="s">
        <v>13</v>
      </c>
      <c r="I299" s="14" t="s">
        <v>18</v>
      </c>
      <c r="J299" s="15" t="s">
        <v>831</v>
      </c>
      <c r="K299" s="9">
        <v>2.1425999999999998</v>
      </c>
      <c r="L299" s="26">
        <v>1.3494999999999999</v>
      </c>
      <c r="M299" s="13">
        <v>33.700000000000003</v>
      </c>
      <c r="N299" s="33">
        <v>42560</v>
      </c>
      <c r="O299" s="33">
        <v>42913</v>
      </c>
      <c r="P299" s="13">
        <f t="shared" si="43"/>
        <v>353</v>
      </c>
    </row>
    <row r="300" spans="2:17" x14ac:dyDescent="0.55000000000000004">
      <c r="B300" s="1" t="s">
        <v>24</v>
      </c>
      <c r="C300" s="1" t="s">
        <v>9</v>
      </c>
      <c r="D300" s="1">
        <v>5</v>
      </c>
      <c r="E300" s="1" t="s">
        <v>10</v>
      </c>
      <c r="F300" s="1" t="str">
        <f t="shared" si="38"/>
        <v>TH5F</v>
      </c>
      <c r="G300" s="1" t="s">
        <v>11</v>
      </c>
      <c r="H300" s="1" t="s">
        <v>12</v>
      </c>
      <c r="I300" s="1" t="s">
        <v>18</v>
      </c>
      <c r="J300" s="2" t="str">
        <f t="shared" si="41"/>
        <v>TH5F.aGF</v>
      </c>
      <c r="K300" s="9">
        <v>2.1221000000000001</v>
      </c>
      <c r="L300" s="26" t="s">
        <v>1487</v>
      </c>
      <c r="M300">
        <v>35.200000000000003</v>
      </c>
      <c r="N300" s="34">
        <v>42560</v>
      </c>
      <c r="O300" s="33">
        <v>42913</v>
      </c>
      <c r="P300" s="13">
        <f t="shared" si="43"/>
        <v>353</v>
      </c>
      <c r="Q300" t="s">
        <v>1542</v>
      </c>
    </row>
    <row r="301" spans="2:17" x14ac:dyDescent="0.55000000000000004">
      <c r="B301" s="1" t="s">
        <v>24</v>
      </c>
      <c r="C301" s="1" t="s">
        <v>9</v>
      </c>
      <c r="D301" s="1">
        <v>5</v>
      </c>
      <c r="E301" s="1" t="s">
        <v>10</v>
      </c>
      <c r="F301" s="1" t="str">
        <f t="shared" si="38"/>
        <v>TH5F</v>
      </c>
      <c r="G301" s="1" t="s">
        <v>16</v>
      </c>
      <c r="H301" s="1" t="s">
        <v>12</v>
      </c>
      <c r="I301" s="1">
        <v>3</v>
      </c>
      <c r="J301" s="2" t="str">
        <f t="shared" si="41"/>
        <v>TH5F.bG3</v>
      </c>
      <c r="K301" s="9">
        <v>2.0798000000000001</v>
      </c>
      <c r="L301">
        <v>0.94810000000000005</v>
      </c>
      <c r="M301">
        <v>30</v>
      </c>
      <c r="N301" s="34">
        <v>42560</v>
      </c>
      <c r="O301" s="33">
        <v>42639</v>
      </c>
      <c r="P301" s="13">
        <f>O301-N301</f>
        <v>79</v>
      </c>
    </row>
    <row r="302" spans="2:17" x14ac:dyDescent="0.55000000000000004">
      <c r="B302" s="1" t="s">
        <v>24</v>
      </c>
      <c r="C302" s="1" t="s">
        <v>9</v>
      </c>
      <c r="D302" s="1">
        <v>5</v>
      </c>
      <c r="E302" s="1" t="s">
        <v>10</v>
      </c>
      <c r="F302" s="1" t="str">
        <f t="shared" si="38"/>
        <v>TH5F</v>
      </c>
      <c r="G302" s="1" t="s">
        <v>16</v>
      </c>
      <c r="H302" s="1" t="s">
        <v>12</v>
      </c>
      <c r="I302" s="1" t="s">
        <v>18</v>
      </c>
      <c r="J302" s="2" t="str">
        <f t="shared" si="41"/>
        <v>TH5F.bGF</v>
      </c>
      <c r="K302" s="9">
        <v>2.0958999999999999</v>
      </c>
      <c r="L302" s="26" t="s">
        <v>1487</v>
      </c>
      <c r="M302">
        <v>30</v>
      </c>
      <c r="N302" s="34">
        <v>42560</v>
      </c>
      <c r="O302" s="33">
        <v>42913</v>
      </c>
      <c r="P302" s="13">
        <f>O302-N302</f>
        <v>353</v>
      </c>
      <c r="Q302" t="s">
        <v>1542</v>
      </c>
    </row>
    <row r="303" spans="2:17" x14ac:dyDescent="0.55000000000000004">
      <c r="B303" s="1" t="s">
        <v>24</v>
      </c>
      <c r="C303" s="1" t="s">
        <v>9</v>
      </c>
      <c r="D303" s="1">
        <v>5</v>
      </c>
      <c r="E303" s="1" t="s">
        <v>10</v>
      </c>
      <c r="F303" s="1" t="str">
        <f t="shared" si="38"/>
        <v>TH5F</v>
      </c>
      <c r="G303" s="1" t="s">
        <v>17</v>
      </c>
      <c r="H303" s="1" t="s">
        <v>12</v>
      </c>
      <c r="I303" s="1">
        <v>3</v>
      </c>
      <c r="J303" s="2" t="str">
        <f t="shared" si="41"/>
        <v>TH5F.cG3</v>
      </c>
      <c r="K303" s="9">
        <v>1.8308</v>
      </c>
      <c r="L303">
        <v>0.96120000000000005</v>
      </c>
      <c r="M303">
        <v>22.5</v>
      </c>
      <c r="N303" s="34">
        <v>42560</v>
      </c>
      <c r="O303" s="33">
        <v>42639</v>
      </c>
      <c r="P303" s="13">
        <f>O303-N303</f>
        <v>79</v>
      </c>
    </row>
    <row r="304" spans="2:17" x14ac:dyDescent="0.55000000000000004">
      <c r="B304" s="1" t="s">
        <v>24</v>
      </c>
      <c r="C304" s="1" t="s">
        <v>9</v>
      </c>
      <c r="D304" s="1">
        <v>5</v>
      </c>
      <c r="E304" s="1" t="s">
        <v>10</v>
      </c>
      <c r="F304" s="1" t="str">
        <f t="shared" si="38"/>
        <v>TH5F</v>
      </c>
      <c r="G304" s="1" t="s">
        <v>17</v>
      </c>
      <c r="H304" s="1" t="s">
        <v>12</v>
      </c>
      <c r="I304" s="1" t="s">
        <v>18</v>
      </c>
      <c r="J304" s="2" t="str">
        <f t="shared" si="41"/>
        <v>TH5F.cGF</v>
      </c>
      <c r="K304" s="9">
        <v>1.9978</v>
      </c>
      <c r="L304" s="26">
        <v>0.78759999999999997</v>
      </c>
      <c r="M304">
        <v>22.5</v>
      </c>
      <c r="N304" s="34">
        <v>42560</v>
      </c>
      <c r="O304" s="33">
        <v>42913</v>
      </c>
      <c r="P304" s="13">
        <f>O304-N304</f>
        <v>353</v>
      </c>
    </row>
    <row r="305" spans="2:17" x14ac:dyDescent="0.55000000000000004">
      <c r="B305" s="1" t="s">
        <v>24</v>
      </c>
      <c r="C305" s="1" t="s">
        <v>9</v>
      </c>
      <c r="D305" s="1">
        <v>6</v>
      </c>
      <c r="E305" s="1" t="s">
        <v>19</v>
      </c>
      <c r="F305" s="1" t="str">
        <f t="shared" si="38"/>
        <v>TH6C</v>
      </c>
      <c r="G305" s="1" t="s">
        <v>11</v>
      </c>
      <c r="H305" s="1" t="s">
        <v>12</v>
      </c>
      <c r="I305" s="1">
        <v>3</v>
      </c>
      <c r="J305" s="2" t="str">
        <f t="shared" si="41"/>
        <v>TH6C.aG3</v>
      </c>
      <c r="K305" s="9">
        <v>2.1187999999999998</v>
      </c>
      <c r="L305">
        <v>1.0143</v>
      </c>
      <c r="M305">
        <v>35.6</v>
      </c>
      <c r="N305" s="34">
        <v>42560</v>
      </c>
      <c r="O305" s="33">
        <v>42639</v>
      </c>
      <c r="P305" s="13">
        <f>O305-N305</f>
        <v>79</v>
      </c>
    </row>
    <row r="306" spans="2:17" s="13" customFormat="1" x14ac:dyDescent="0.55000000000000004">
      <c r="B306" s="14" t="s">
        <v>24</v>
      </c>
      <c r="C306" s="14" t="s">
        <v>9</v>
      </c>
      <c r="D306" s="14">
        <v>5</v>
      </c>
      <c r="E306" s="14" t="s">
        <v>10</v>
      </c>
      <c r="F306" s="14" t="s">
        <v>1526</v>
      </c>
      <c r="G306" s="14" t="s">
        <v>11</v>
      </c>
      <c r="H306" s="14" t="s">
        <v>13</v>
      </c>
      <c r="I306" s="14" t="s">
        <v>18</v>
      </c>
      <c r="J306" s="15" t="s">
        <v>837</v>
      </c>
      <c r="K306" s="9">
        <v>2.1528999999999998</v>
      </c>
      <c r="L306" s="26" t="s">
        <v>1487</v>
      </c>
      <c r="M306" s="13">
        <v>35.200000000000003</v>
      </c>
      <c r="N306" s="33">
        <v>42560</v>
      </c>
      <c r="O306" s="33">
        <v>42913</v>
      </c>
      <c r="P306" s="13">
        <f t="shared" ref="P306:P309" si="44">O306-N306</f>
        <v>353</v>
      </c>
      <c r="Q306" s="13" t="s">
        <v>1542</v>
      </c>
    </row>
    <row r="307" spans="2:17" s="13" customFormat="1" x14ac:dyDescent="0.55000000000000004">
      <c r="B307" s="14" t="s">
        <v>24</v>
      </c>
      <c r="C307" s="14" t="s">
        <v>9</v>
      </c>
      <c r="D307" s="14">
        <v>5</v>
      </c>
      <c r="E307" s="14" t="s">
        <v>10</v>
      </c>
      <c r="F307" s="14" t="s">
        <v>1526</v>
      </c>
      <c r="G307" s="14" t="s">
        <v>16</v>
      </c>
      <c r="H307" s="14" t="s">
        <v>13</v>
      </c>
      <c r="I307" s="14" t="s">
        <v>18</v>
      </c>
      <c r="J307" s="15" t="s">
        <v>839</v>
      </c>
      <c r="K307" s="9">
        <v>2.0931000000000002</v>
      </c>
      <c r="L307" s="26" t="s">
        <v>1487</v>
      </c>
      <c r="M307" s="13">
        <v>30</v>
      </c>
      <c r="N307" s="33">
        <v>42560</v>
      </c>
      <c r="O307" s="33">
        <v>42913</v>
      </c>
      <c r="P307" s="13">
        <f t="shared" si="44"/>
        <v>353</v>
      </c>
      <c r="Q307" s="13" t="s">
        <v>1542</v>
      </c>
    </row>
    <row r="308" spans="2:17" s="13" customFormat="1" x14ac:dyDescent="0.55000000000000004">
      <c r="B308" s="14" t="s">
        <v>24</v>
      </c>
      <c r="C308" s="14" t="s">
        <v>9</v>
      </c>
      <c r="D308" s="14">
        <v>5</v>
      </c>
      <c r="E308" s="14" t="s">
        <v>10</v>
      </c>
      <c r="F308" s="14" t="s">
        <v>1526</v>
      </c>
      <c r="G308" s="14" t="s">
        <v>17</v>
      </c>
      <c r="H308" s="14" t="s">
        <v>13</v>
      </c>
      <c r="I308" s="14" t="s">
        <v>18</v>
      </c>
      <c r="J308" s="15" t="s">
        <v>841</v>
      </c>
      <c r="K308" s="9">
        <v>2.1423999999999999</v>
      </c>
      <c r="L308" s="26">
        <v>1.4797</v>
      </c>
      <c r="M308" s="13">
        <v>22.5</v>
      </c>
      <c r="N308" s="33">
        <v>42560</v>
      </c>
      <c r="O308" s="33">
        <v>42913</v>
      </c>
      <c r="P308" s="13">
        <f t="shared" si="44"/>
        <v>353</v>
      </c>
    </row>
    <row r="309" spans="2:17" x14ac:dyDescent="0.55000000000000004">
      <c r="B309" s="1" t="s">
        <v>24</v>
      </c>
      <c r="C309" s="1" t="s">
        <v>9</v>
      </c>
      <c r="D309" s="1">
        <v>6</v>
      </c>
      <c r="E309" s="1" t="s">
        <v>19</v>
      </c>
      <c r="F309" s="1" t="str">
        <f t="shared" si="38"/>
        <v>TH6C</v>
      </c>
      <c r="G309" s="1" t="s">
        <v>11</v>
      </c>
      <c r="H309" s="1" t="s">
        <v>12</v>
      </c>
      <c r="I309" s="1" t="s">
        <v>18</v>
      </c>
      <c r="J309" s="2" t="str">
        <f t="shared" si="41"/>
        <v>TH6C.aGF</v>
      </c>
      <c r="K309" s="9">
        <v>2.0455000000000001</v>
      </c>
      <c r="L309" s="26">
        <v>1.0228999999999999</v>
      </c>
      <c r="M309">
        <v>35.6</v>
      </c>
      <c r="N309" s="34">
        <v>42560</v>
      </c>
      <c r="O309" s="33">
        <v>42913</v>
      </c>
      <c r="P309" s="13">
        <f t="shared" si="44"/>
        <v>353</v>
      </c>
    </row>
    <row r="310" spans="2:17" x14ac:dyDescent="0.55000000000000004">
      <c r="B310" s="1" t="s">
        <v>24</v>
      </c>
      <c r="C310" s="1" t="s">
        <v>9</v>
      </c>
      <c r="D310" s="1">
        <v>6</v>
      </c>
      <c r="E310" s="1" t="s">
        <v>19</v>
      </c>
      <c r="F310" s="1" t="str">
        <f t="shared" si="38"/>
        <v>TH6C</v>
      </c>
      <c r="G310" s="1" t="s">
        <v>16</v>
      </c>
      <c r="H310" s="1" t="s">
        <v>12</v>
      </c>
      <c r="I310" s="1">
        <v>3</v>
      </c>
      <c r="J310" s="2" t="str">
        <f t="shared" si="41"/>
        <v>TH6C.bG3</v>
      </c>
      <c r="K310" s="9">
        <v>2.0312000000000001</v>
      </c>
      <c r="L310">
        <v>1.1123000000000001</v>
      </c>
      <c r="M310">
        <v>36.700000000000003</v>
      </c>
      <c r="N310" s="34">
        <v>42560</v>
      </c>
      <c r="O310" s="33">
        <v>42639</v>
      </c>
      <c r="P310" s="13">
        <f>O310-N310</f>
        <v>79</v>
      </c>
    </row>
    <row r="311" spans="2:17" x14ac:dyDescent="0.55000000000000004">
      <c r="B311" s="1" t="s">
        <v>24</v>
      </c>
      <c r="C311" s="1" t="s">
        <v>9</v>
      </c>
      <c r="D311" s="1">
        <v>6</v>
      </c>
      <c r="E311" s="1" t="s">
        <v>19</v>
      </c>
      <c r="F311" s="1" t="str">
        <f t="shared" si="38"/>
        <v>TH6C</v>
      </c>
      <c r="G311" s="1" t="s">
        <v>16</v>
      </c>
      <c r="H311" s="1" t="s">
        <v>12</v>
      </c>
      <c r="I311" s="1" t="s">
        <v>18</v>
      </c>
      <c r="J311" s="2" t="str">
        <f t="shared" si="41"/>
        <v>TH6C.bGF</v>
      </c>
      <c r="K311" s="9">
        <v>2.0636000000000001</v>
      </c>
      <c r="L311" s="26">
        <v>0.96809999999999996</v>
      </c>
      <c r="M311">
        <v>36.700000000000003</v>
      </c>
      <c r="N311" s="34">
        <v>42560</v>
      </c>
      <c r="O311" s="33">
        <v>42913</v>
      </c>
      <c r="P311" s="13">
        <f>O311-N311</f>
        <v>353</v>
      </c>
    </row>
    <row r="312" spans="2:17" x14ac:dyDescent="0.55000000000000004">
      <c r="B312" s="1" t="s">
        <v>24</v>
      </c>
      <c r="C312" s="1" t="s">
        <v>9</v>
      </c>
      <c r="D312" s="1">
        <v>6</v>
      </c>
      <c r="E312" s="1" t="s">
        <v>19</v>
      </c>
      <c r="F312" s="1" t="str">
        <f t="shared" ref="F312:F358" si="45">CONCATENATE(IF(B312="Audkúluheiði","A","T"),IF(C312="heath","H","M"),D312,IF(E312="fence","F","C"))</f>
        <v>TH6C</v>
      </c>
      <c r="G312" s="1" t="s">
        <v>17</v>
      </c>
      <c r="H312" s="1" t="s">
        <v>12</v>
      </c>
      <c r="I312" s="1">
        <v>3</v>
      </c>
      <c r="J312" s="2" t="str">
        <f t="shared" si="41"/>
        <v>TH6C.cG3</v>
      </c>
      <c r="K312" s="9">
        <v>1.9721</v>
      </c>
      <c r="L312">
        <v>0.73580000000000001</v>
      </c>
      <c r="M312">
        <v>31.7</v>
      </c>
      <c r="N312" s="34">
        <v>42560</v>
      </c>
      <c r="O312" s="33">
        <v>42639</v>
      </c>
      <c r="P312" s="13">
        <f>O312-N312</f>
        <v>79</v>
      </c>
    </row>
    <row r="313" spans="2:17" x14ac:dyDescent="0.55000000000000004">
      <c r="B313" s="1" t="s">
        <v>24</v>
      </c>
      <c r="C313" s="1" t="s">
        <v>9</v>
      </c>
      <c r="D313" s="1">
        <v>6</v>
      </c>
      <c r="E313" s="1" t="s">
        <v>19</v>
      </c>
      <c r="F313" s="1" t="str">
        <f t="shared" si="45"/>
        <v>TH6C</v>
      </c>
      <c r="G313" s="1" t="s">
        <v>17</v>
      </c>
      <c r="H313" s="1" t="s">
        <v>12</v>
      </c>
      <c r="I313" s="1" t="s">
        <v>18</v>
      </c>
      <c r="J313" s="2" t="str">
        <f t="shared" si="41"/>
        <v>TH6C.cGF</v>
      </c>
      <c r="K313" s="9">
        <v>1.9162999999999999</v>
      </c>
      <c r="L313" s="26">
        <v>0.78680000000000005</v>
      </c>
      <c r="M313">
        <v>31.7</v>
      </c>
      <c r="N313" s="34">
        <v>42560</v>
      </c>
      <c r="O313" s="33">
        <v>42913</v>
      </c>
      <c r="P313" s="13">
        <f>O313-N313</f>
        <v>353</v>
      </c>
    </row>
    <row r="314" spans="2:17" x14ac:dyDescent="0.55000000000000004">
      <c r="B314" s="1" t="s">
        <v>24</v>
      </c>
      <c r="C314" s="1" t="s">
        <v>9</v>
      </c>
      <c r="D314" s="1">
        <v>6</v>
      </c>
      <c r="E314" s="1" t="s">
        <v>10</v>
      </c>
      <c r="F314" s="1" t="str">
        <f t="shared" si="45"/>
        <v>TH6F</v>
      </c>
      <c r="G314" s="1" t="s">
        <v>11</v>
      </c>
      <c r="H314" s="1" t="s">
        <v>12</v>
      </c>
      <c r="I314" s="1">
        <v>3</v>
      </c>
      <c r="J314" s="2" t="str">
        <f t="shared" si="41"/>
        <v>TH6F.aG3</v>
      </c>
      <c r="K314" s="9">
        <v>2.0659000000000001</v>
      </c>
      <c r="L314">
        <v>0.9012</v>
      </c>
      <c r="M314">
        <v>36.9</v>
      </c>
      <c r="N314" s="34">
        <v>42560</v>
      </c>
      <c r="O314" s="33">
        <v>42639</v>
      </c>
      <c r="P314" s="13">
        <f>O314-N314</f>
        <v>79</v>
      </c>
    </row>
    <row r="315" spans="2:17" s="13" customFormat="1" x14ac:dyDescent="0.55000000000000004">
      <c r="B315" s="14" t="s">
        <v>24</v>
      </c>
      <c r="C315" s="14" t="s">
        <v>9</v>
      </c>
      <c r="D315" s="14">
        <v>6</v>
      </c>
      <c r="E315" s="14" t="s">
        <v>19</v>
      </c>
      <c r="F315" s="14" t="s">
        <v>1527</v>
      </c>
      <c r="G315" s="14" t="s">
        <v>11</v>
      </c>
      <c r="H315" s="14" t="s">
        <v>13</v>
      </c>
      <c r="I315" s="14" t="s">
        <v>18</v>
      </c>
      <c r="J315" s="15" t="s">
        <v>847</v>
      </c>
      <c r="K315" s="9">
        <v>2.1511</v>
      </c>
      <c r="L315" s="26">
        <v>1.4589000000000001</v>
      </c>
      <c r="M315" s="13">
        <v>35.6</v>
      </c>
      <c r="N315" s="33">
        <v>42560</v>
      </c>
      <c r="O315" s="33">
        <v>42913</v>
      </c>
      <c r="P315" s="13">
        <f t="shared" ref="P315:P318" si="46">O315-N315</f>
        <v>353</v>
      </c>
    </row>
    <row r="316" spans="2:17" s="13" customFormat="1" x14ac:dyDescent="0.55000000000000004">
      <c r="B316" s="14" t="s">
        <v>24</v>
      </c>
      <c r="C316" s="14" t="s">
        <v>9</v>
      </c>
      <c r="D316" s="14">
        <v>6</v>
      </c>
      <c r="E316" s="14" t="s">
        <v>19</v>
      </c>
      <c r="F316" s="14" t="s">
        <v>1527</v>
      </c>
      <c r="G316" s="14" t="s">
        <v>16</v>
      </c>
      <c r="H316" s="14" t="s">
        <v>13</v>
      </c>
      <c r="I316" s="14" t="s">
        <v>18</v>
      </c>
      <c r="J316" s="15" t="s">
        <v>849</v>
      </c>
      <c r="K316" s="9">
        <v>2.1383999999999999</v>
      </c>
      <c r="L316" s="26">
        <v>1.4835</v>
      </c>
      <c r="M316" s="13">
        <v>36.700000000000003</v>
      </c>
      <c r="N316" s="33">
        <v>42560</v>
      </c>
      <c r="O316" s="33">
        <v>42913</v>
      </c>
      <c r="P316" s="13">
        <f t="shared" si="46"/>
        <v>353</v>
      </c>
    </row>
    <row r="317" spans="2:17" s="13" customFormat="1" x14ac:dyDescent="0.55000000000000004">
      <c r="B317" s="14" t="s">
        <v>24</v>
      </c>
      <c r="C317" s="14" t="s">
        <v>9</v>
      </c>
      <c r="D317" s="14">
        <v>6</v>
      </c>
      <c r="E317" s="14" t="s">
        <v>19</v>
      </c>
      <c r="F317" s="14" t="s">
        <v>1527</v>
      </c>
      <c r="G317" s="14" t="s">
        <v>17</v>
      </c>
      <c r="H317" s="14" t="s">
        <v>13</v>
      </c>
      <c r="I317" s="14" t="s">
        <v>18</v>
      </c>
      <c r="J317" s="15" t="s">
        <v>851</v>
      </c>
      <c r="K317" s="9">
        <v>2.0785</v>
      </c>
      <c r="L317" s="26">
        <v>1.3577999999999999</v>
      </c>
      <c r="M317" s="13">
        <v>31.7</v>
      </c>
      <c r="N317" s="33">
        <v>42560</v>
      </c>
      <c r="O317" s="33">
        <v>42913</v>
      </c>
      <c r="P317" s="13">
        <f t="shared" si="46"/>
        <v>353</v>
      </c>
    </row>
    <row r="318" spans="2:17" x14ac:dyDescent="0.55000000000000004">
      <c r="B318" s="1" t="s">
        <v>24</v>
      </c>
      <c r="C318" s="1" t="s">
        <v>9</v>
      </c>
      <c r="D318" s="1">
        <v>6</v>
      </c>
      <c r="E318" s="1" t="s">
        <v>10</v>
      </c>
      <c r="F318" s="1" t="str">
        <f t="shared" si="45"/>
        <v>TH6F</v>
      </c>
      <c r="G318" s="1" t="s">
        <v>11</v>
      </c>
      <c r="H318" s="1" t="s">
        <v>12</v>
      </c>
      <c r="I318" s="1" t="s">
        <v>18</v>
      </c>
      <c r="J318" s="2" t="str">
        <f t="shared" si="41"/>
        <v>TH6F.aGF</v>
      </c>
      <c r="K318" s="9">
        <v>2.0543999999999998</v>
      </c>
      <c r="L318" s="26">
        <v>0.77300000000000002</v>
      </c>
      <c r="M318">
        <v>36.9</v>
      </c>
      <c r="N318" s="34">
        <v>42560</v>
      </c>
      <c r="O318" s="33">
        <v>42913</v>
      </c>
      <c r="P318" s="13">
        <f t="shared" si="46"/>
        <v>353</v>
      </c>
    </row>
    <row r="319" spans="2:17" x14ac:dyDescent="0.55000000000000004">
      <c r="B319" s="1" t="s">
        <v>24</v>
      </c>
      <c r="C319" s="1" t="s">
        <v>9</v>
      </c>
      <c r="D319" s="1">
        <v>6</v>
      </c>
      <c r="E319" s="1" t="s">
        <v>10</v>
      </c>
      <c r="F319" s="1" t="str">
        <f t="shared" si="45"/>
        <v>TH6F</v>
      </c>
      <c r="G319" s="1" t="s">
        <v>16</v>
      </c>
      <c r="H319" s="1" t="s">
        <v>12</v>
      </c>
      <c r="I319" s="1">
        <v>3</v>
      </c>
      <c r="J319" s="2" t="str">
        <f t="shared" si="41"/>
        <v>TH6F.bG3</v>
      </c>
      <c r="K319" s="9">
        <v>2.0899000000000001</v>
      </c>
      <c r="L319">
        <v>0.93759999999999999</v>
      </c>
      <c r="M319">
        <v>35.9</v>
      </c>
      <c r="N319" s="34">
        <v>42560</v>
      </c>
      <c r="O319" s="33">
        <v>42639</v>
      </c>
      <c r="P319" s="13">
        <f>O319-N319</f>
        <v>79</v>
      </c>
    </row>
    <row r="320" spans="2:17" x14ac:dyDescent="0.55000000000000004">
      <c r="B320" s="1" t="s">
        <v>24</v>
      </c>
      <c r="C320" s="1" t="s">
        <v>9</v>
      </c>
      <c r="D320" s="1">
        <v>6</v>
      </c>
      <c r="E320" s="1" t="s">
        <v>10</v>
      </c>
      <c r="F320" s="1" t="str">
        <f t="shared" si="45"/>
        <v>TH6F</v>
      </c>
      <c r="G320" s="1" t="s">
        <v>16</v>
      </c>
      <c r="H320" s="1" t="s">
        <v>12</v>
      </c>
      <c r="I320" s="1" t="s">
        <v>18</v>
      </c>
      <c r="J320" s="2" t="str">
        <f t="shared" si="41"/>
        <v>TH6F.bGF</v>
      </c>
      <c r="K320" s="9">
        <v>2.0430000000000001</v>
      </c>
      <c r="L320" s="26">
        <v>0.81950000000000001</v>
      </c>
      <c r="M320">
        <v>35.9</v>
      </c>
      <c r="N320" s="34">
        <v>42560</v>
      </c>
      <c r="O320" s="33">
        <v>42913</v>
      </c>
      <c r="P320" s="13">
        <f>O320-N320</f>
        <v>353</v>
      </c>
    </row>
    <row r="321" spans="2:16" x14ac:dyDescent="0.55000000000000004">
      <c r="B321" s="1" t="s">
        <v>24</v>
      </c>
      <c r="C321" s="1" t="s">
        <v>9</v>
      </c>
      <c r="D321" s="1">
        <v>6</v>
      </c>
      <c r="E321" s="1" t="s">
        <v>10</v>
      </c>
      <c r="F321" s="1" t="str">
        <f t="shared" si="45"/>
        <v>TH6F</v>
      </c>
      <c r="G321" s="1" t="s">
        <v>17</v>
      </c>
      <c r="H321" s="1" t="s">
        <v>12</v>
      </c>
      <c r="I321" s="1">
        <v>3</v>
      </c>
      <c r="J321" s="2" t="str">
        <f t="shared" si="41"/>
        <v>TH6F.cG3</v>
      </c>
      <c r="K321" s="9">
        <v>2.0207999999999999</v>
      </c>
      <c r="L321">
        <v>0.9506</v>
      </c>
      <c r="M321">
        <v>37.200000000000003</v>
      </c>
      <c r="N321" s="34">
        <v>42560</v>
      </c>
      <c r="O321" s="33">
        <v>42639</v>
      </c>
      <c r="P321" s="13">
        <f>O321-N321</f>
        <v>79</v>
      </c>
    </row>
    <row r="322" spans="2:16" x14ac:dyDescent="0.55000000000000004">
      <c r="B322" s="1" t="s">
        <v>24</v>
      </c>
      <c r="C322" s="1" t="s">
        <v>9</v>
      </c>
      <c r="D322" s="1">
        <v>6</v>
      </c>
      <c r="E322" s="1" t="s">
        <v>10</v>
      </c>
      <c r="F322" s="1" t="str">
        <f t="shared" si="45"/>
        <v>TH6F</v>
      </c>
      <c r="G322" s="1" t="s">
        <v>17</v>
      </c>
      <c r="H322" s="1" t="s">
        <v>12</v>
      </c>
      <c r="I322" s="1" t="s">
        <v>18</v>
      </c>
      <c r="J322" s="2" t="str">
        <f t="shared" si="41"/>
        <v>TH6F.cGF</v>
      </c>
      <c r="K322" s="9">
        <v>2.0293000000000001</v>
      </c>
      <c r="L322" s="26">
        <v>0.89159999999999995</v>
      </c>
      <c r="M322">
        <v>37.200000000000003</v>
      </c>
      <c r="N322" s="34">
        <v>42560</v>
      </c>
      <c r="O322" s="33">
        <v>42913</v>
      </c>
      <c r="P322" s="13">
        <f>O322-N322</f>
        <v>353</v>
      </c>
    </row>
    <row r="323" spans="2:16" x14ac:dyDescent="0.55000000000000004">
      <c r="B323" s="1" t="s">
        <v>24</v>
      </c>
      <c r="C323" s="1" t="s">
        <v>23</v>
      </c>
      <c r="D323" s="1">
        <v>1</v>
      </c>
      <c r="E323" s="1" t="s">
        <v>19</v>
      </c>
      <c r="F323" s="1" t="str">
        <f t="shared" si="45"/>
        <v>TM1C</v>
      </c>
      <c r="G323" s="1" t="s">
        <v>11</v>
      </c>
      <c r="H323" s="1" t="s">
        <v>12</v>
      </c>
      <c r="I323" s="1">
        <v>3</v>
      </c>
      <c r="J323" s="2" t="str">
        <f t="shared" si="41"/>
        <v>TM1C.aG3</v>
      </c>
      <c r="K323" s="9">
        <v>1.9965999999999999</v>
      </c>
      <c r="L323">
        <v>1.0881000000000001</v>
      </c>
      <c r="M323">
        <v>17.8</v>
      </c>
      <c r="N323" s="34">
        <v>42560</v>
      </c>
      <c r="O323" s="33">
        <v>42639</v>
      </c>
      <c r="P323" s="13">
        <f>O323-N323</f>
        <v>79</v>
      </c>
    </row>
    <row r="324" spans="2:16" s="13" customFormat="1" x14ac:dyDescent="0.55000000000000004">
      <c r="B324" s="14" t="s">
        <v>24</v>
      </c>
      <c r="C324" s="14" t="s">
        <v>9</v>
      </c>
      <c r="D324" s="14">
        <v>6</v>
      </c>
      <c r="E324" s="14" t="s">
        <v>10</v>
      </c>
      <c r="F324" s="14" t="s">
        <v>1528</v>
      </c>
      <c r="G324" s="14" t="s">
        <v>11</v>
      </c>
      <c r="H324" s="14" t="s">
        <v>13</v>
      </c>
      <c r="I324" s="14" t="s">
        <v>18</v>
      </c>
      <c r="J324" s="15" t="s">
        <v>857</v>
      </c>
      <c r="K324" s="9">
        <v>2.1168999999999998</v>
      </c>
      <c r="L324" s="26">
        <v>1.4293</v>
      </c>
      <c r="M324" s="13">
        <v>36.9</v>
      </c>
      <c r="N324" s="33">
        <v>42560</v>
      </c>
      <c r="O324" s="33">
        <v>42913</v>
      </c>
      <c r="P324" s="13">
        <f t="shared" ref="P324:P327" si="47">O324-N324</f>
        <v>353</v>
      </c>
    </row>
    <row r="325" spans="2:16" s="13" customFormat="1" x14ac:dyDescent="0.55000000000000004">
      <c r="B325" s="14" t="s">
        <v>24</v>
      </c>
      <c r="C325" s="14" t="s">
        <v>9</v>
      </c>
      <c r="D325" s="14">
        <v>6</v>
      </c>
      <c r="E325" s="14" t="s">
        <v>10</v>
      </c>
      <c r="F325" s="14" t="s">
        <v>1528</v>
      </c>
      <c r="G325" s="14" t="s">
        <v>16</v>
      </c>
      <c r="H325" s="14" t="s">
        <v>13</v>
      </c>
      <c r="I325" s="14" t="s">
        <v>18</v>
      </c>
      <c r="J325" s="15" t="s">
        <v>859</v>
      </c>
      <c r="K325" s="9">
        <v>2.1448999999999998</v>
      </c>
      <c r="L325" s="26">
        <v>1.6079000000000001</v>
      </c>
      <c r="M325" s="13">
        <v>35.9</v>
      </c>
      <c r="N325" s="33">
        <v>42560</v>
      </c>
      <c r="O325" s="33">
        <v>42913</v>
      </c>
      <c r="P325" s="13">
        <f t="shared" si="47"/>
        <v>353</v>
      </c>
    </row>
    <row r="326" spans="2:16" s="13" customFormat="1" x14ac:dyDescent="0.55000000000000004">
      <c r="B326" s="14" t="s">
        <v>24</v>
      </c>
      <c r="C326" s="14" t="s">
        <v>9</v>
      </c>
      <c r="D326" s="14">
        <v>6</v>
      </c>
      <c r="E326" s="14" t="s">
        <v>10</v>
      </c>
      <c r="F326" s="14" t="s">
        <v>1528</v>
      </c>
      <c r="G326" s="14" t="s">
        <v>17</v>
      </c>
      <c r="H326" s="14" t="s">
        <v>13</v>
      </c>
      <c r="I326" s="14" t="s">
        <v>18</v>
      </c>
      <c r="J326" s="15" t="s">
        <v>861</v>
      </c>
      <c r="K326" s="9">
        <v>2.1568000000000001</v>
      </c>
      <c r="L326" s="26">
        <v>1.4443999999999999</v>
      </c>
      <c r="M326" s="13">
        <v>37.200000000000003</v>
      </c>
      <c r="N326" s="33">
        <v>42560</v>
      </c>
      <c r="O326" s="33">
        <v>42913</v>
      </c>
      <c r="P326" s="13">
        <f t="shared" si="47"/>
        <v>353</v>
      </c>
    </row>
    <row r="327" spans="2:16" x14ac:dyDescent="0.55000000000000004">
      <c r="B327" s="1" t="s">
        <v>24</v>
      </c>
      <c r="C327" s="1" t="s">
        <v>23</v>
      </c>
      <c r="D327" s="1">
        <v>1</v>
      </c>
      <c r="E327" s="1" t="s">
        <v>19</v>
      </c>
      <c r="F327" s="1" t="str">
        <f t="shared" si="45"/>
        <v>TM1C</v>
      </c>
      <c r="G327" s="1" t="s">
        <v>11</v>
      </c>
      <c r="H327" s="1" t="s">
        <v>12</v>
      </c>
      <c r="I327" s="1" t="s">
        <v>18</v>
      </c>
      <c r="J327" s="2" t="str">
        <f t="shared" si="41"/>
        <v>TM1C.aGF</v>
      </c>
      <c r="K327" s="9">
        <v>2.1537000000000002</v>
      </c>
      <c r="L327" s="26">
        <v>0.83299999999999996</v>
      </c>
      <c r="M327">
        <v>13.4</v>
      </c>
      <c r="N327" s="34">
        <v>42560</v>
      </c>
      <c r="O327" s="33">
        <v>42913</v>
      </c>
      <c r="P327" s="13">
        <f t="shared" si="47"/>
        <v>353</v>
      </c>
    </row>
    <row r="328" spans="2:16" x14ac:dyDescent="0.55000000000000004">
      <c r="B328" s="1" t="s">
        <v>24</v>
      </c>
      <c r="C328" s="1" t="s">
        <v>23</v>
      </c>
      <c r="D328" s="1">
        <v>1</v>
      </c>
      <c r="E328" s="1" t="s">
        <v>19</v>
      </c>
      <c r="F328" s="1" t="str">
        <f t="shared" si="45"/>
        <v>TM1C</v>
      </c>
      <c r="G328" s="1" t="s">
        <v>16</v>
      </c>
      <c r="H328" s="1" t="s">
        <v>12</v>
      </c>
      <c r="I328" s="1">
        <v>3</v>
      </c>
      <c r="J328" s="2" t="str">
        <f t="shared" si="41"/>
        <v>TM1C.bG3</v>
      </c>
      <c r="K328" s="9">
        <v>2.1204999999999998</v>
      </c>
      <c r="L328">
        <v>1.0258</v>
      </c>
      <c r="M328">
        <v>14.3</v>
      </c>
      <c r="N328" s="34">
        <v>42560</v>
      </c>
      <c r="O328" s="33">
        <v>42639</v>
      </c>
      <c r="P328" s="13">
        <f>O328-N328</f>
        <v>79</v>
      </c>
    </row>
    <row r="329" spans="2:16" x14ac:dyDescent="0.55000000000000004">
      <c r="B329" s="1" t="s">
        <v>24</v>
      </c>
      <c r="C329" s="1" t="s">
        <v>23</v>
      </c>
      <c r="D329" s="1">
        <v>1</v>
      </c>
      <c r="E329" s="1" t="s">
        <v>19</v>
      </c>
      <c r="F329" s="1" t="str">
        <f t="shared" si="45"/>
        <v>TM1C</v>
      </c>
      <c r="G329" s="1" t="s">
        <v>16</v>
      </c>
      <c r="H329" s="1" t="s">
        <v>12</v>
      </c>
      <c r="I329" s="1" t="s">
        <v>18</v>
      </c>
      <c r="J329" s="2" t="str">
        <f t="shared" si="41"/>
        <v>TM1C.bGF</v>
      </c>
      <c r="K329" s="9">
        <v>1.9987999999999999</v>
      </c>
      <c r="L329" s="26">
        <v>0.88219999999999998</v>
      </c>
      <c r="M329">
        <v>17.7</v>
      </c>
      <c r="N329" s="34">
        <v>42560</v>
      </c>
      <c r="O329" s="33">
        <v>42913</v>
      </c>
      <c r="P329" s="13">
        <f>O329-N329</f>
        <v>353</v>
      </c>
    </row>
    <row r="330" spans="2:16" x14ac:dyDescent="0.55000000000000004">
      <c r="B330" s="1" t="s">
        <v>24</v>
      </c>
      <c r="C330" s="1" t="s">
        <v>23</v>
      </c>
      <c r="D330" s="1">
        <v>1</v>
      </c>
      <c r="E330" s="1" t="s">
        <v>19</v>
      </c>
      <c r="F330" s="1" t="str">
        <f t="shared" si="45"/>
        <v>TM1C</v>
      </c>
      <c r="G330" s="1" t="s">
        <v>17</v>
      </c>
      <c r="H330" s="1" t="s">
        <v>12</v>
      </c>
      <c r="I330" s="1">
        <v>3</v>
      </c>
      <c r="J330" s="2" t="str">
        <f t="shared" si="41"/>
        <v>TM1C.cG3</v>
      </c>
      <c r="K330" s="9">
        <v>2.0825999999999998</v>
      </c>
      <c r="L330">
        <v>1.0014000000000001</v>
      </c>
      <c r="M330">
        <v>18.399999999999999</v>
      </c>
      <c r="N330" s="34">
        <v>42560</v>
      </c>
      <c r="O330" s="33">
        <v>42639</v>
      </c>
      <c r="P330" s="13">
        <f>O330-N330</f>
        <v>79</v>
      </c>
    </row>
    <row r="331" spans="2:16" x14ac:dyDescent="0.55000000000000004">
      <c r="B331" s="1" t="s">
        <v>24</v>
      </c>
      <c r="C331" s="1" t="s">
        <v>23</v>
      </c>
      <c r="D331" s="1">
        <v>1</v>
      </c>
      <c r="E331" s="1" t="s">
        <v>19</v>
      </c>
      <c r="F331" s="1" t="str">
        <f t="shared" si="45"/>
        <v>TM1C</v>
      </c>
      <c r="G331" s="1" t="s">
        <v>17</v>
      </c>
      <c r="H331" s="1" t="s">
        <v>12</v>
      </c>
      <c r="I331" s="1" t="s">
        <v>18</v>
      </c>
      <c r="J331" s="2" t="str">
        <f t="shared" si="41"/>
        <v>TM1C.cGF</v>
      </c>
      <c r="K331" s="9">
        <v>2.1105</v>
      </c>
      <c r="L331" s="26">
        <v>0.89229999999999998</v>
      </c>
      <c r="M331">
        <v>19.899999999999999</v>
      </c>
      <c r="N331" s="34">
        <v>42560</v>
      </c>
      <c r="O331" s="33">
        <v>42913</v>
      </c>
      <c r="P331" s="13">
        <f>O331-N331</f>
        <v>353</v>
      </c>
    </row>
    <row r="332" spans="2:16" x14ac:dyDescent="0.55000000000000004">
      <c r="B332" s="1" t="s">
        <v>24</v>
      </c>
      <c r="C332" s="1" t="s">
        <v>23</v>
      </c>
      <c r="D332" s="1">
        <v>1</v>
      </c>
      <c r="E332" s="1" t="s">
        <v>10</v>
      </c>
      <c r="F332" s="1" t="str">
        <f t="shared" si="45"/>
        <v>TM1F</v>
      </c>
      <c r="G332" s="1" t="s">
        <v>11</v>
      </c>
      <c r="H332" s="1" t="s">
        <v>12</v>
      </c>
      <c r="I332" s="1">
        <v>3</v>
      </c>
      <c r="J332" s="2" t="str">
        <f t="shared" si="41"/>
        <v>TM1F.aG3</v>
      </c>
      <c r="K332" s="9">
        <v>2.1046999999999998</v>
      </c>
      <c r="L332">
        <v>1.0179</v>
      </c>
      <c r="M332">
        <v>24.6</v>
      </c>
      <c r="N332" s="34">
        <v>42560</v>
      </c>
      <c r="O332" s="33">
        <v>42639</v>
      </c>
      <c r="P332" s="13">
        <f>O332-N332</f>
        <v>79</v>
      </c>
    </row>
    <row r="333" spans="2:16" s="13" customFormat="1" x14ac:dyDescent="0.55000000000000004">
      <c r="B333" s="14" t="s">
        <v>24</v>
      </c>
      <c r="C333" s="14" t="s">
        <v>23</v>
      </c>
      <c r="D333" s="14">
        <v>1</v>
      </c>
      <c r="E333" s="14" t="s">
        <v>19</v>
      </c>
      <c r="F333" s="14" t="s">
        <v>1529</v>
      </c>
      <c r="G333" s="14" t="s">
        <v>11</v>
      </c>
      <c r="H333" s="14" t="s">
        <v>13</v>
      </c>
      <c r="I333" s="14" t="s">
        <v>18</v>
      </c>
      <c r="J333" s="15" t="s">
        <v>867</v>
      </c>
      <c r="K333" s="9">
        <v>2.1617999999999999</v>
      </c>
      <c r="L333" s="26">
        <v>1.5502</v>
      </c>
      <c r="M333" s="13">
        <v>13.4</v>
      </c>
      <c r="N333" s="33">
        <v>42560</v>
      </c>
      <c r="O333" s="33">
        <v>42913</v>
      </c>
      <c r="P333" s="13">
        <f t="shared" ref="P333:P336" si="48">O333-N333</f>
        <v>353</v>
      </c>
    </row>
    <row r="334" spans="2:16" s="13" customFormat="1" x14ac:dyDescent="0.55000000000000004">
      <c r="B334" s="14" t="s">
        <v>24</v>
      </c>
      <c r="C334" s="14" t="s">
        <v>23</v>
      </c>
      <c r="D334" s="14">
        <v>1</v>
      </c>
      <c r="E334" s="14" t="s">
        <v>19</v>
      </c>
      <c r="F334" s="14" t="s">
        <v>1529</v>
      </c>
      <c r="G334" s="14" t="s">
        <v>16</v>
      </c>
      <c r="H334" s="14" t="s">
        <v>13</v>
      </c>
      <c r="I334" s="14" t="s">
        <v>18</v>
      </c>
      <c r="J334" s="15" t="s">
        <v>869</v>
      </c>
      <c r="K334" s="9">
        <v>2.0905999999999998</v>
      </c>
      <c r="L334" s="26">
        <v>1.589</v>
      </c>
      <c r="M334" s="13">
        <v>17.7</v>
      </c>
      <c r="N334" s="33">
        <v>42560</v>
      </c>
      <c r="O334" s="33">
        <v>42913</v>
      </c>
      <c r="P334" s="13">
        <f t="shared" si="48"/>
        <v>353</v>
      </c>
    </row>
    <row r="335" spans="2:16" s="13" customFormat="1" x14ac:dyDescent="0.55000000000000004">
      <c r="B335" s="14" t="s">
        <v>24</v>
      </c>
      <c r="C335" s="14" t="s">
        <v>23</v>
      </c>
      <c r="D335" s="14">
        <v>1</v>
      </c>
      <c r="E335" s="14" t="s">
        <v>19</v>
      </c>
      <c r="F335" s="14" t="s">
        <v>1529</v>
      </c>
      <c r="G335" s="14" t="s">
        <v>17</v>
      </c>
      <c r="H335" s="14" t="s">
        <v>13</v>
      </c>
      <c r="I335" s="14" t="s">
        <v>18</v>
      </c>
      <c r="J335" s="15" t="s">
        <v>871</v>
      </c>
      <c r="K335" s="9">
        <v>2.0697000000000001</v>
      </c>
      <c r="L335" s="26">
        <v>1.4358</v>
      </c>
      <c r="M335" s="13">
        <v>19.899999999999999</v>
      </c>
      <c r="N335" s="33">
        <v>42560</v>
      </c>
      <c r="O335" s="33">
        <v>42913</v>
      </c>
      <c r="P335" s="13">
        <f t="shared" si="48"/>
        <v>353</v>
      </c>
    </row>
    <row r="336" spans="2:16" x14ac:dyDescent="0.55000000000000004">
      <c r="B336" s="1" t="s">
        <v>24</v>
      </c>
      <c r="C336" s="1" t="s">
        <v>23</v>
      </c>
      <c r="D336" s="1">
        <v>1</v>
      </c>
      <c r="E336" s="1" t="s">
        <v>10</v>
      </c>
      <c r="F336" s="1" t="str">
        <f t="shared" si="45"/>
        <v>TM1F</v>
      </c>
      <c r="G336" s="1" t="s">
        <v>11</v>
      </c>
      <c r="H336" s="1" t="s">
        <v>12</v>
      </c>
      <c r="I336" s="1" t="s">
        <v>18</v>
      </c>
      <c r="J336" s="2" t="str">
        <f t="shared" si="41"/>
        <v>TM1F.aGF</v>
      </c>
      <c r="K336" s="9">
        <v>2.1109</v>
      </c>
      <c r="L336" s="26">
        <v>0.81530000000000002</v>
      </c>
      <c r="M336" s="25">
        <v>10.7</v>
      </c>
      <c r="N336" s="34">
        <v>42560</v>
      </c>
      <c r="O336" s="33">
        <v>42913</v>
      </c>
      <c r="P336" s="13">
        <f t="shared" si="48"/>
        <v>353</v>
      </c>
    </row>
    <row r="337" spans="2:16" x14ac:dyDescent="0.55000000000000004">
      <c r="B337" s="1" t="s">
        <v>24</v>
      </c>
      <c r="C337" s="1" t="s">
        <v>23</v>
      </c>
      <c r="D337" s="1">
        <v>1</v>
      </c>
      <c r="E337" s="1" t="s">
        <v>10</v>
      </c>
      <c r="F337" s="1" t="str">
        <f t="shared" si="45"/>
        <v>TM1F</v>
      </c>
      <c r="G337" s="1" t="s">
        <v>16</v>
      </c>
      <c r="H337" s="1" t="s">
        <v>12</v>
      </c>
      <c r="I337" s="1">
        <v>3</v>
      </c>
      <c r="J337" s="2" t="str">
        <f t="shared" si="41"/>
        <v>TM1F.bG3</v>
      </c>
      <c r="K337" s="9">
        <v>2.0594000000000001</v>
      </c>
      <c r="L337">
        <v>0.90890000000000004</v>
      </c>
      <c r="M337">
        <v>23.3</v>
      </c>
      <c r="N337" s="34">
        <v>42560</v>
      </c>
      <c r="O337" s="33">
        <v>42639</v>
      </c>
      <c r="P337" s="13">
        <f>O337-N337</f>
        <v>79</v>
      </c>
    </row>
    <row r="338" spans="2:16" x14ac:dyDescent="0.55000000000000004">
      <c r="B338" s="1" t="s">
        <v>24</v>
      </c>
      <c r="C338" s="1" t="s">
        <v>23</v>
      </c>
      <c r="D338" s="1">
        <v>1</v>
      </c>
      <c r="E338" s="1" t="s">
        <v>10</v>
      </c>
      <c r="F338" s="1" t="str">
        <f t="shared" si="45"/>
        <v>TM1F</v>
      </c>
      <c r="G338" s="1" t="s">
        <v>16</v>
      </c>
      <c r="H338" s="1" t="s">
        <v>12</v>
      </c>
      <c r="I338" s="1" t="s">
        <v>18</v>
      </c>
      <c r="J338" s="2" t="str">
        <f t="shared" si="41"/>
        <v>TM1F.bGF</v>
      </c>
      <c r="K338" s="9">
        <v>1.9100999999999999</v>
      </c>
      <c r="L338" s="26">
        <v>0.75619999999999998</v>
      </c>
      <c r="M338">
        <v>16.7</v>
      </c>
      <c r="N338" s="34">
        <v>42560</v>
      </c>
      <c r="O338" s="33">
        <v>42913</v>
      </c>
      <c r="P338" s="13">
        <f>O338-N338</f>
        <v>353</v>
      </c>
    </row>
    <row r="339" spans="2:16" x14ac:dyDescent="0.55000000000000004">
      <c r="B339" s="1" t="s">
        <v>24</v>
      </c>
      <c r="C339" s="1" t="s">
        <v>23</v>
      </c>
      <c r="D339" s="1">
        <v>1</v>
      </c>
      <c r="E339" s="1" t="s">
        <v>10</v>
      </c>
      <c r="F339" s="1" t="str">
        <f t="shared" si="45"/>
        <v>TM1F</v>
      </c>
      <c r="G339" s="1" t="s">
        <v>17</v>
      </c>
      <c r="H339" s="1" t="s">
        <v>12</v>
      </c>
      <c r="I339" s="1">
        <v>3</v>
      </c>
      <c r="J339" s="2" t="str">
        <f t="shared" si="41"/>
        <v>TM1F.cG3</v>
      </c>
      <c r="K339" s="9">
        <v>2.0505</v>
      </c>
      <c r="L339">
        <v>0.97829999999999995</v>
      </c>
      <c r="M339">
        <v>23.8</v>
      </c>
      <c r="N339" s="34">
        <v>42560</v>
      </c>
      <c r="O339" s="33">
        <v>42639</v>
      </c>
      <c r="P339" s="13">
        <f>O339-N339</f>
        <v>79</v>
      </c>
    </row>
    <row r="340" spans="2:16" x14ac:dyDescent="0.55000000000000004">
      <c r="B340" s="1" t="s">
        <v>24</v>
      </c>
      <c r="C340" s="1" t="s">
        <v>23</v>
      </c>
      <c r="D340" s="1">
        <v>1</v>
      </c>
      <c r="E340" s="1" t="s">
        <v>10</v>
      </c>
      <c r="F340" s="1" t="str">
        <f t="shared" si="45"/>
        <v>TM1F</v>
      </c>
      <c r="G340" s="1" t="s">
        <v>17</v>
      </c>
      <c r="H340" s="1" t="s">
        <v>12</v>
      </c>
      <c r="I340" s="1" t="s">
        <v>18</v>
      </c>
      <c r="J340" s="2" t="str">
        <f t="shared" si="41"/>
        <v>TM1F.cGF</v>
      </c>
      <c r="K340" s="9">
        <v>2.1074999999999999</v>
      </c>
      <c r="L340" s="26">
        <v>0.87090000000000001</v>
      </c>
      <c r="M340">
        <v>19.2</v>
      </c>
      <c r="N340" s="34">
        <v>42560</v>
      </c>
      <c r="O340" s="33">
        <v>42913</v>
      </c>
      <c r="P340" s="13">
        <f>O340-N340</f>
        <v>353</v>
      </c>
    </row>
    <row r="341" spans="2:16" x14ac:dyDescent="0.55000000000000004">
      <c r="B341" s="1" t="s">
        <v>24</v>
      </c>
      <c r="C341" s="1" t="s">
        <v>23</v>
      </c>
      <c r="D341" s="1">
        <v>2</v>
      </c>
      <c r="E341" s="1" t="s">
        <v>19</v>
      </c>
      <c r="F341" s="1" t="str">
        <f t="shared" si="45"/>
        <v>TM2C</v>
      </c>
      <c r="G341" s="1" t="s">
        <v>11</v>
      </c>
      <c r="H341" s="1" t="s">
        <v>12</v>
      </c>
      <c r="I341" s="1">
        <v>3</v>
      </c>
      <c r="J341" s="2" t="str">
        <f t="shared" si="41"/>
        <v>TM2C.aG3</v>
      </c>
      <c r="K341" s="9">
        <v>2.141</v>
      </c>
      <c r="L341">
        <v>1.0294000000000001</v>
      </c>
      <c r="M341">
        <v>21.9</v>
      </c>
      <c r="N341" s="34">
        <v>42560</v>
      </c>
      <c r="O341" s="33">
        <v>42639</v>
      </c>
      <c r="P341" s="13">
        <f>O341-N341</f>
        <v>79</v>
      </c>
    </row>
    <row r="342" spans="2:16" s="13" customFormat="1" x14ac:dyDescent="0.55000000000000004">
      <c r="B342" s="14" t="s">
        <v>24</v>
      </c>
      <c r="C342" s="14" t="s">
        <v>23</v>
      </c>
      <c r="D342" s="14">
        <v>1</v>
      </c>
      <c r="E342" s="14" t="s">
        <v>10</v>
      </c>
      <c r="F342" s="14" t="s">
        <v>1530</v>
      </c>
      <c r="G342" s="14" t="s">
        <v>11</v>
      </c>
      <c r="H342" s="14" t="s">
        <v>13</v>
      </c>
      <c r="I342" s="14" t="s">
        <v>18</v>
      </c>
      <c r="J342" s="15" t="s">
        <v>877</v>
      </c>
      <c r="K342" s="9">
        <v>2.0628000000000002</v>
      </c>
      <c r="L342" s="26">
        <v>1.5023</v>
      </c>
      <c r="M342" s="25">
        <v>10.7</v>
      </c>
      <c r="N342" s="33">
        <v>42560</v>
      </c>
      <c r="O342" s="33">
        <v>42913</v>
      </c>
      <c r="P342" s="13">
        <f t="shared" ref="P342:P345" si="49">O342-N342</f>
        <v>353</v>
      </c>
    </row>
    <row r="343" spans="2:16" s="13" customFormat="1" x14ac:dyDescent="0.55000000000000004">
      <c r="B343" s="14" t="s">
        <v>24</v>
      </c>
      <c r="C343" s="14" t="s">
        <v>23</v>
      </c>
      <c r="D343" s="14">
        <v>1</v>
      </c>
      <c r="E343" s="14" t="s">
        <v>10</v>
      </c>
      <c r="F343" s="14" t="s">
        <v>1530</v>
      </c>
      <c r="G343" s="14" t="s">
        <v>16</v>
      </c>
      <c r="H343" s="14" t="s">
        <v>13</v>
      </c>
      <c r="I343" s="14" t="s">
        <v>18</v>
      </c>
      <c r="J343" s="15" t="s">
        <v>879</v>
      </c>
      <c r="K343" s="9">
        <v>2.0895000000000001</v>
      </c>
      <c r="L343" s="26">
        <v>1.5643</v>
      </c>
      <c r="M343" s="13">
        <v>16.7</v>
      </c>
      <c r="N343" s="33">
        <v>42560</v>
      </c>
      <c r="O343" s="33">
        <v>42913</v>
      </c>
      <c r="P343" s="13">
        <f t="shared" si="49"/>
        <v>353</v>
      </c>
    </row>
    <row r="344" spans="2:16" s="13" customFormat="1" x14ac:dyDescent="0.55000000000000004">
      <c r="B344" s="14" t="s">
        <v>24</v>
      </c>
      <c r="C344" s="14" t="s">
        <v>23</v>
      </c>
      <c r="D344" s="14">
        <v>1</v>
      </c>
      <c r="E344" s="14" t="s">
        <v>10</v>
      </c>
      <c r="F344" s="14" t="s">
        <v>1530</v>
      </c>
      <c r="G344" s="14" t="s">
        <v>17</v>
      </c>
      <c r="H344" s="14" t="s">
        <v>13</v>
      </c>
      <c r="I344" s="14" t="s">
        <v>18</v>
      </c>
      <c r="J344" s="15" t="s">
        <v>881</v>
      </c>
      <c r="K344" s="9">
        <v>2.1456</v>
      </c>
      <c r="L344" s="26">
        <v>1.5763</v>
      </c>
      <c r="M344" s="13">
        <v>19.2</v>
      </c>
      <c r="N344" s="33">
        <v>42560</v>
      </c>
      <c r="O344" s="33">
        <v>42913</v>
      </c>
      <c r="P344" s="13">
        <f t="shared" si="49"/>
        <v>353</v>
      </c>
    </row>
    <row r="345" spans="2:16" x14ac:dyDescent="0.55000000000000004">
      <c r="B345" s="1" t="s">
        <v>24</v>
      </c>
      <c r="C345" s="1" t="s">
        <v>23</v>
      </c>
      <c r="D345" s="1">
        <v>2</v>
      </c>
      <c r="E345" s="1" t="s">
        <v>19</v>
      </c>
      <c r="F345" s="1" t="str">
        <f t="shared" si="45"/>
        <v>TM2C</v>
      </c>
      <c r="G345" s="1" t="s">
        <v>11</v>
      </c>
      <c r="H345" s="1" t="s">
        <v>12</v>
      </c>
      <c r="I345" s="1" t="s">
        <v>18</v>
      </c>
      <c r="J345" s="2" t="str">
        <f t="shared" si="41"/>
        <v>TM2C.aGF</v>
      </c>
      <c r="K345" s="9">
        <v>2.0507</v>
      </c>
      <c r="L345" s="26">
        <v>0.8911</v>
      </c>
      <c r="M345">
        <v>17.2</v>
      </c>
      <c r="N345" s="34">
        <v>42560</v>
      </c>
      <c r="O345" s="33">
        <v>42913</v>
      </c>
      <c r="P345" s="13">
        <f t="shared" si="49"/>
        <v>353</v>
      </c>
    </row>
    <row r="346" spans="2:16" x14ac:dyDescent="0.55000000000000004">
      <c r="B346" s="1" t="s">
        <v>24</v>
      </c>
      <c r="C346" s="1" t="s">
        <v>23</v>
      </c>
      <c r="D346" s="1">
        <v>2</v>
      </c>
      <c r="E346" s="1" t="s">
        <v>19</v>
      </c>
      <c r="F346" s="1" t="str">
        <f t="shared" si="45"/>
        <v>TM2C</v>
      </c>
      <c r="G346" s="1" t="s">
        <v>16</v>
      </c>
      <c r="H346" s="1" t="s">
        <v>12</v>
      </c>
      <c r="I346" s="1">
        <v>3</v>
      </c>
      <c r="J346" s="2" t="str">
        <f t="shared" si="41"/>
        <v>TM2C.bG3</v>
      </c>
      <c r="K346" s="9">
        <v>2.2035999999999998</v>
      </c>
      <c r="L346">
        <v>1.0451999999999999</v>
      </c>
      <c r="M346">
        <v>21.4</v>
      </c>
      <c r="N346" s="34">
        <v>42560</v>
      </c>
      <c r="O346" s="33">
        <v>42639</v>
      </c>
      <c r="P346" s="13">
        <f>O346-N346</f>
        <v>79</v>
      </c>
    </row>
    <row r="347" spans="2:16" x14ac:dyDescent="0.55000000000000004">
      <c r="B347" s="1" t="s">
        <v>24</v>
      </c>
      <c r="C347" s="1" t="s">
        <v>23</v>
      </c>
      <c r="D347" s="1">
        <v>2</v>
      </c>
      <c r="E347" s="1" t="s">
        <v>19</v>
      </c>
      <c r="F347" s="1" t="str">
        <f t="shared" si="45"/>
        <v>TM2C</v>
      </c>
      <c r="G347" s="1" t="s">
        <v>16</v>
      </c>
      <c r="H347" s="1" t="s">
        <v>12</v>
      </c>
      <c r="I347" s="1" t="s">
        <v>18</v>
      </c>
      <c r="J347" s="2" t="str">
        <f t="shared" si="41"/>
        <v>TM2C.bGF</v>
      </c>
      <c r="K347" s="9">
        <v>2.1575000000000002</v>
      </c>
      <c r="L347" s="26">
        <v>0.80940000000000001</v>
      </c>
      <c r="M347">
        <v>14.4</v>
      </c>
      <c r="N347" s="34">
        <v>42560</v>
      </c>
      <c r="O347" s="33">
        <v>42913</v>
      </c>
      <c r="P347" s="13">
        <f>O347-N347</f>
        <v>353</v>
      </c>
    </row>
    <row r="348" spans="2:16" x14ac:dyDescent="0.55000000000000004">
      <c r="B348" s="1" t="s">
        <v>24</v>
      </c>
      <c r="C348" s="1" t="s">
        <v>23</v>
      </c>
      <c r="D348" s="1">
        <v>2</v>
      </c>
      <c r="E348" s="1" t="s">
        <v>19</v>
      </c>
      <c r="F348" s="1" t="str">
        <f t="shared" si="45"/>
        <v>TM2C</v>
      </c>
      <c r="G348" s="1" t="s">
        <v>17</v>
      </c>
      <c r="H348" s="1" t="s">
        <v>12</v>
      </c>
      <c r="I348" s="1">
        <v>3</v>
      </c>
      <c r="J348" s="2" t="str">
        <f t="shared" si="41"/>
        <v>TM2C.cG3</v>
      </c>
      <c r="K348" s="9">
        <v>2.0459999999999998</v>
      </c>
      <c r="L348">
        <v>0.96530000000000005</v>
      </c>
      <c r="M348">
        <v>15.6</v>
      </c>
      <c r="N348" s="34">
        <v>42560</v>
      </c>
      <c r="O348" s="33">
        <v>42639</v>
      </c>
      <c r="P348" s="13">
        <f>O348-N348</f>
        <v>79</v>
      </c>
    </row>
    <row r="349" spans="2:16" x14ac:dyDescent="0.55000000000000004">
      <c r="B349" s="1" t="s">
        <v>24</v>
      </c>
      <c r="C349" s="1" t="s">
        <v>23</v>
      </c>
      <c r="D349" s="1">
        <v>2</v>
      </c>
      <c r="E349" s="1" t="s">
        <v>19</v>
      </c>
      <c r="F349" s="1" t="str">
        <f t="shared" si="45"/>
        <v>TM2C</v>
      </c>
      <c r="G349" s="1" t="s">
        <v>17</v>
      </c>
      <c r="H349" s="1" t="s">
        <v>12</v>
      </c>
      <c r="I349" s="1" t="s">
        <v>18</v>
      </c>
      <c r="J349" s="2" t="str">
        <f t="shared" si="41"/>
        <v>TM2C.cGF</v>
      </c>
      <c r="K349" s="9">
        <v>2.1181999999999999</v>
      </c>
      <c r="L349" s="26">
        <v>0.90780000000000005</v>
      </c>
      <c r="M349">
        <v>13.6</v>
      </c>
      <c r="N349" s="34">
        <v>42560</v>
      </c>
      <c r="O349" s="33">
        <v>42913</v>
      </c>
      <c r="P349" s="13">
        <f>O349-N349</f>
        <v>353</v>
      </c>
    </row>
    <row r="350" spans="2:16" x14ac:dyDescent="0.55000000000000004">
      <c r="B350" s="1" t="s">
        <v>24</v>
      </c>
      <c r="C350" s="1" t="s">
        <v>23</v>
      </c>
      <c r="D350" s="1">
        <v>2</v>
      </c>
      <c r="E350" s="1" t="s">
        <v>10</v>
      </c>
      <c r="F350" s="1" t="str">
        <f t="shared" si="45"/>
        <v>TM2F</v>
      </c>
      <c r="G350" s="1" t="s">
        <v>11</v>
      </c>
      <c r="H350" s="1" t="s">
        <v>12</v>
      </c>
      <c r="I350" s="1">
        <v>3</v>
      </c>
      <c r="J350" s="2" t="str">
        <f t="shared" si="41"/>
        <v>TM2F.aG3</v>
      </c>
      <c r="K350" s="9">
        <v>2.0684999999999998</v>
      </c>
      <c r="L350">
        <v>1.0222</v>
      </c>
      <c r="M350">
        <v>18.3</v>
      </c>
      <c r="N350" s="34">
        <v>42560</v>
      </c>
      <c r="O350" s="33">
        <v>42639</v>
      </c>
      <c r="P350" s="13">
        <f>O350-N350</f>
        <v>79</v>
      </c>
    </row>
    <row r="351" spans="2:16" s="13" customFormat="1" x14ac:dyDescent="0.55000000000000004">
      <c r="B351" s="14" t="s">
        <v>24</v>
      </c>
      <c r="C351" s="14" t="s">
        <v>23</v>
      </c>
      <c r="D351" s="14">
        <v>2</v>
      </c>
      <c r="E351" s="14" t="s">
        <v>19</v>
      </c>
      <c r="F351" s="14" t="s">
        <v>1531</v>
      </c>
      <c r="G351" s="14" t="s">
        <v>11</v>
      </c>
      <c r="H351" s="14" t="s">
        <v>13</v>
      </c>
      <c r="I351" s="14" t="s">
        <v>18</v>
      </c>
      <c r="J351" s="15" t="s">
        <v>887</v>
      </c>
      <c r="K351" s="9">
        <v>2.1821999999999999</v>
      </c>
      <c r="L351" s="26">
        <v>1.5649999999999999</v>
      </c>
      <c r="M351" s="13">
        <v>17.2</v>
      </c>
      <c r="N351" s="33">
        <v>42560</v>
      </c>
      <c r="O351" s="33">
        <v>42913</v>
      </c>
      <c r="P351" s="13">
        <f t="shared" ref="P351:P354" si="50">O351-N351</f>
        <v>353</v>
      </c>
    </row>
    <row r="352" spans="2:16" s="13" customFormat="1" x14ac:dyDescent="0.55000000000000004">
      <c r="B352" s="14" t="s">
        <v>24</v>
      </c>
      <c r="C352" s="14" t="s">
        <v>23</v>
      </c>
      <c r="D352" s="14">
        <v>2</v>
      </c>
      <c r="E352" s="14" t="s">
        <v>19</v>
      </c>
      <c r="F352" s="14" t="s">
        <v>1531</v>
      </c>
      <c r="G352" s="14" t="s">
        <v>16</v>
      </c>
      <c r="H352" s="14" t="s">
        <v>13</v>
      </c>
      <c r="I352" s="14" t="s">
        <v>18</v>
      </c>
      <c r="J352" s="15" t="s">
        <v>889</v>
      </c>
      <c r="K352" s="9">
        <v>2.1360999999999999</v>
      </c>
      <c r="L352" s="26">
        <v>1.5837000000000001</v>
      </c>
      <c r="M352" s="13">
        <v>14.4</v>
      </c>
      <c r="N352" s="33">
        <v>42560</v>
      </c>
      <c r="O352" s="33">
        <v>42913</v>
      </c>
      <c r="P352" s="13">
        <f t="shared" si="50"/>
        <v>353</v>
      </c>
    </row>
    <row r="353" spans="2:17" s="13" customFormat="1" x14ac:dyDescent="0.55000000000000004">
      <c r="B353" s="14" t="s">
        <v>24</v>
      </c>
      <c r="C353" s="14" t="s">
        <v>23</v>
      </c>
      <c r="D353" s="14">
        <v>2</v>
      </c>
      <c r="E353" s="14" t="s">
        <v>19</v>
      </c>
      <c r="F353" s="14" t="s">
        <v>1531</v>
      </c>
      <c r="G353" s="14" t="s">
        <v>17</v>
      </c>
      <c r="H353" s="14" t="s">
        <v>13</v>
      </c>
      <c r="I353" s="14" t="s">
        <v>18</v>
      </c>
      <c r="J353" s="15" t="s">
        <v>891</v>
      </c>
      <c r="K353" s="9">
        <v>2.2130000000000001</v>
      </c>
      <c r="L353" s="26">
        <v>1.6191</v>
      </c>
      <c r="M353" s="13">
        <v>13.6</v>
      </c>
      <c r="N353" s="33">
        <v>42560</v>
      </c>
      <c r="O353" s="33">
        <v>42913</v>
      </c>
      <c r="P353" s="13">
        <f t="shared" si="50"/>
        <v>353</v>
      </c>
    </row>
    <row r="354" spans="2:17" x14ac:dyDescent="0.55000000000000004">
      <c r="B354" s="1" t="s">
        <v>24</v>
      </c>
      <c r="C354" s="1" t="s">
        <v>23</v>
      </c>
      <c r="D354" s="1">
        <v>2</v>
      </c>
      <c r="E354" s="1" t="s">
        <v>10</v>
      </c>
      <c r="F354" s="1" t="str">
        <f t="shared" si="45"/>
        <v>TM2F</v>
      </c>
      <c r="G354" s="1" t="s">
        <v>11</v>
      </c>
      <c r="H354" s="1" t="s">
        <v>12</v>
      </c>
      <c r="I354" s="1" t="s">
        <v>18</v>
      </c>
      <c r="J354" s="2" t="str">
        <f t="shared" si="41"/>
        <v>TM2F.aGF</v>
      </c>
      <c r="K354" s="9">
        <v>2.1402999999999999</v>
      </c>
      <c r="L354" s="26">
        <v>0.87660000000000005</v>
      </c>
      <c r="M354">
        <v>19.3</v>
      </c>
      <c r="N354" s="34">
        <v>42560</v>
      </c>
      <c r="O354" s="33">
        <v>42913</v>
      </c>
      <c r="P354" s="13">
        <f t="shared" si="50"/>
        <v>353</v>
      </c>
    </row>
    <row r="355" spans="2:17" x14ac:dyDescent="0.55000000000000004">
      <c r="B355" s="1" t="s">
        <v>24</v>
      </c>
      <c r="C355" s="1" t="s">
        <v>23</v>
      </c>
      <c r="D355" s="1">
        <v>2</v>
      </c>
      <c r="E355" s="1" t="s">
        <v>10</v>
      </c>
      <c r="F355" s="1" t="str">
        <f t="shared" si="45"/>
        <v>TM2F</v>
      </c>
      <c r="G355" s="1" t="s">
        <v>16</v>
      </c>
      <c r="H355" s="1" t="s">
        <v>12</v>
      </c>
      <c r="I355" s="1">
        <v>3</v>
      </c>
      <c r="J355" s="2" t="str">
        <f t="shared" si="41"/>
        <v>TM2F.bG3</v>
      </c>
      <c r="K355" s="9">
        <v>2.0158999999999998</v>
      </c>
      <c r="L355">
        <v>1.0398000000000001</v>
      </c>
      <c r="M355">
        <v>19.7</v>
      </c>
      <c r="N355" s="34">
        <v>42560</v>
      </c>
      <c r="O355" s="33">
        <v>42639</v>
      </c>
      <c r="P355" s="13">
        <f>O355-N355</f>
        <v>79</v>
      </c>
    </row>
    <row r="356" spans="2:17" x14ac:dyDescent="0.55000000000000004">
      <c r="B356" s="1" t="s">
        <v>24</v>
      </c>
      <c r="C356" s="1" t="s">
        <v>23</v>
      </c>
      <c r="D356" s="1">
        <v>2</v>
      </c>
      <c r="E356" s="1" t="s">
        <v>10</v>
      </c>
      <c r="F356" s="1" t="str">
        <f t="shared" si="45"/>
        <v>TM2F</v>
      </c>
      <c r="G356" s="1" t="s">
        <v>16</v>
      </c>
      <c r="H356" s="1" t="s">
        <v>12</v>
      </c>
      <c r="I356" s="1" t="s">
        <v>18</v>
      </c>
      <c r="J356" s="2" t="str">
        <f t="shared" si="41"/>
        <v>TM2F.bGF</v>
      </c>
      <c r="K356" s="9">
        <v>2.0577000000000001</v>
      </c>
      <c r="L356" s="26">
        <v>0.87949999999999995</v>
      </c>
      <c r="M356">
        <v>18.5</v>
      </c>
      <c r="N356" s="34">
        <v>42560</v>
      </c>
      <c r="O356" s="33">
        <v>42913</v>
      </c>
      <c r="P356" s="13">
        <f>O356-N356</f>
        <v>353</v>
      </c>
    </row>
    <row r="357" spans="2:17" x14ac:dyDescent="0.55000000000000004">
      <c r="B357" s="1" t="s">
        <v>24</v>
      </c>
      <c r="C357" s="1" t="s">
        <v>23</v>
      </c>
      <c r="D357" s="1">
        <v>2</v>
      </c>
      <c r="E357" s="1" t="s">
        <v>10</v>
      </c>
      <c r="F357" s="1" t="str">
        <f t="shared" si="45"/>
        <v>TM2F</v>
      </c>
      <c r="G357" s="1" t="s">
        <v>17</v>
      </c>
      <c r="H357" s="1" t="s">
        <v>12</v>
      </c>
      <c r="I357" s="1">
        <v>3</v>
      </c>
      <c r="J357" s="2" t="str">
        <f t="shared" si="41"/>
        <v>TM2F.cG3</v>
      </c>
      <c r="K357" s="9">
        <v>2.0083000000000002</v>
      </c>
      <c r="L357">
        <v>0.97240000000000004</v>
      </c>
      <c r="M357">
        <v>17.100000000000001</v>
      </c>
      <c r="N357" s="34">
        <v>42560</v>
      </c>
      <c r="O357" s="33">
        <v>42639</v>
      </c>
      <c r="P357" s="13">
        <f>O357-N357</f>
        <v>79</v>
      </c>
    </row>
    <row r="358" spans="2:17" x14ac:dyDescent="0.55000000000000004">
      <c r="B358" s="1" t="s">
        <v>24</v>
      </c>
      <c r="C358" s="1" t="s">
        <v>23</v>
      </c>
      <c r="D358" s="1">
        <v>2</v>
      </c>
      <c r="E358" s="1" t="s">
        <v>10</v>
      </c>
      <c r="F358" s="1" t="str">
        <f t="shared" si="45"/>
        <v>TM2F</v>
      </c>
      <c r="G358" s="1" t="s">
        <v>17</v>
      </c>
      <c r="H358" s="1" t="s">
        <v>12</v>
      </c>
      <c r="I358" s="1" t="s">
        <v>18</v>
      </c>
      <c r="J358" s="2" t="str">
        <f t="shared" si="41"/>
        <v>TM2F.cGF</v>
      </c>
      <c r="K358" s="9">
        <v>2.1034000000000002</v>
      </c>
      <c r="L358" s="26">
        <v>0.78159999999999996</v>
      </c>
      <c r="M358">
        <v>20.399999999999999</v>
      </c>
      <c r="N358" s="34">
        <v>42560</v>
      </c>
      <c r="O358" s="33">
        <v>42913</v>
      </c>
      <c r="P358" s="13">
        <f>O358-N358</f>
        <v>353</v>
      </c>
    </row>
    <row r="359" spans="2:17" x14ac:dyDescent="0.55000000000000004">
      <c r="B359" s="1" t="s">
        <v>24</v>
      </c>
      <c r="C359" s="1" t="s">
        <v>23</v>
      </c>
      <c r="D359" s="1">
        <v>3</v>
      </c>
      <c r="E359" s="1" t="s">
        <v>19</v>
      </c>
      <c r="F359" s="1" t="str">
        <f t="shared" ref="F359:F408" si="51">CONCATENATE(IF(B359="Audkúluheiði","A","T"),IF(C359="heath","H","M"),D359,IF(E359="fence","F","C"))</f>
        <v>TM3C</v>
      </c>
      <c r="G359" s="1" t="s">
        <v>11</v>
      </c>
      <c r="H359" s="1" t="s">
        <v>12</v>
      </c>
      <c r="I359" s="1">
        <v>3</v>
      </c>
      <c r="J359" s="2" t="str">
        <f t="shared" si="41"/>
        <v>TM3C.aG3</v>
      </c>
      <c r="K359" s="9">
        <v>2.0211999999999999</v>
      </c>
      <c r="L359">
        <v>0.92769999999999997</v>
      </c>
      <c r="M359">
        <v>31</v>
      </c>
      <c r="N359" s="34">
        <v>42560</v>
      </c>
      <c r="O359" s="33">
        <v>42639</v>
      </c>
      <c r="P359" s="13">
        <f>O359-N359</f>
        <v>79</v>
      </c>
    </row>
    <row r="360" spans="2:17" s="13" customFormat="1" x14ac:dyDescent="0.55000000000000004">
      <c r="B360" s="14" t="s">
        <v>24</v>
      </c>
      <c r="C360" s="14" t="s">
        <v>23</v>
      </c>
      <c r="D360" s="14">
        <v>2</v>
      </c>
      <c r="E360" s="14" t="s">
        <v>10</v>
      </c>
      <c r="F360" s="14" t="s">
        <v>1532</v>
      </c>
      <c r="G360" s="14" t="s">
        <v>11</v>
      </c>
      <c r="H360" s="14" t="s">
        <v>13</v>
      </c>
      <c r="I360" s="14" t="s">
        <v>18</v>
      </c>
      <c r="J360" s="15" t="s">
        <v>897</v>
      </c>
      <c r="K360" s="9">
        <v>2.2197</v>
      </c>
      <c r="L360" s="26">
        <v>1.5723</v>
      </c>
      <c r="M360" s="13">
        <v>19.3</v>
      </c>
      <c r="N360" s="33">
        <v>42560</v>
      </c>
      <c r="O360" s="33">
        <v>42913</v>
      </c>
      <c r="P360" s="13">
        <f t="shared" ref="P360:P363" si="52">O360-N360</f>
        <v>353</v>
      </c>
    </row>
    <row r="361" spans="2:17" s="13" customFormat="1" x14ac:dyDescent="0.55000000000000004">
      <c r="B361" s="14" t="s">
        <v>24</v>
      </c>
      <c r="C361" s="14" t="s">
        <v>23</v>
      </c>
      <c r="D361" s="14">
        <v>2</v>
      </c>
      <c r="E361" s="14" t="s">
        <v>10</v>
      </c>
      <c r="F361" s="14" t="s">
        <v>1532</v>
      </c>
      <c r="G361" s="14" t="s">
        <v>16</v>
      </c>
      <c r="H361" s="14" t="s">
        <v>13</v>
      </c>
      <c r="I361" s="14" t="s">
        <v>18</v>
      </c>
      <c r="J361" s="15" t="s">
        <v>899</v>
      </c>
      <c r="K361" s="9">
        <v>2.2014</v>
      </c>
      <c r="L361" s="26">
        <v>1.5884</v>
      </c>
      <c r="M361" s="13">
        <v>18.5</v>
      </c>
      <c r="N361" s="33">
        <v>42560</v>
      </c>
      <c r="O361" s="33">
        <v>42913</v>
      </c>
      <c r="P361" s="13">
        <f t="shared" si="52"/>
        <v>353</v>
      </c>
    </row>
    <row r="362" spans="2:17" s="13" customFormat="1" x14ac:dyDescent="0.55000000000000004">
      <c r="B362" s="14" t="s">
        <v>24</v>
      </c>
      <c r="C362" s="14" t="s">
        <v>23</v>
      </c>
      <c r="D362" s="14">
        <v>2</v>
      </c>
      <c r="E362" s="14" t="s">
        <v>10</v>
      </c>
      <c r="F362" s="14" t="s">
        <v>1532</v>
      </c>
      <c r="G362" s="14" t="s">
        <v>17</v>
      </c>
      <c r="H362" s="14" t="s">
        <v>13</v>
      </c>
      <c r="I362" s="14" t="s">
        <v>18</v>
      </c>
      <c r="J362" s="15" t="s">
        <v>901</v>
      </c>
      <c r="K362" s="9">
        <v>2.1147</v>
      </c>
      <c r="L362" s="26">
        <v>1.5001</v>
      </c>
      <c r="M362" s="13">
        <v>20.399999999999999</v>
      </c>
      <c r="N362" s="33">
        <v>42560</v>
      </c>
      <c r="O362" s="33">
        <v>42913</v>
      </c>
      <c r="P362" s="13">
        <f t="shared" si="52"/>
        <v>353</v>
      </c>
    </row>
    <row r="363" spans="2:17" x14ac:dyDescent="0.55000000000000004">
      <c r="B363" s="1" t="s">
        <v>24</v>
      </c>
      <c r="C363" s="1" t="s">
        <v>23</v>
      </c>
      <c r="D363" s="1">
        <v>3</v>
      </c>
      <c r="E363" s="1" t="s">
        <v>19</v>
      </c>
      <c r="F363" s="1" t="str">
        <f t="shared" si="51"/>
        <v>TM3C</v>
      </c>
      <c r="G363" s="1" t="s">
        <v>11</v>
      </c>
      <c r="H363" s="1" t="s">
        <v>12</v>
      </c>
      <c r="I363" s="1" t="s">
        <v>18</v>
      </c>
      <c r="J363" s="2" t="str">
        <f t="shared" si="41"/>
        <v>TM3C.aGF</v>
      </c>
      <c r="K363" s="9">
        <v>2.1248999999999998</v>
      </c>
      <c r="L363" s="26" t="s">
        <v>1487</v>
      </c>
      <c r="M363">
        <v>31.6</v>
      </c>
      <c r="N363" s="34">
        <v>42560</v>
      </c>
      <c r="O363" s="33">
        <v>42913</v>
      </c>
      <c r="P363" s="13">
        <f t="shared" si="52"/>
        <v>353</v>
      </c>
      <c r="Q363" t="s">
        <v>1542</v>
      </c>
    </row>
    <row r="364" spans="2:17" x14ac:dyDescent="0.55000000000000004">
      <c r="B364" s="1" t="s">
        <v>24</v>
      </c>
      <c r="C364" s="1" t="s">
        <v>23</v>
      </c>
      <c r="D364" s="1">
        <v>3</v>
      </c>
      <c r="E364" s="1" t="s">
        <v>19</v>
      </c>
      <c r="F364" s="1" t="str">
        <f t="shared" si="51"/>
        <v>TM3C</v>
      </c>
      <c r="G364" s="1" t="s">
        <v>16</v>
      </c>
      <c r="H364" s="1" t="s">
        <v>12</v>
      </c>
      <c r="I364" s="1">
        <v>3</v>
      </c>
      <c r="J364" s="2" t="str">
        <f t="shared" si="41"/>
        <v>TM3C.bG3</v>
      </c>
      <c r="K364" s="9">
        <v>2.0246</v>
      </c>
      <c r="L364">
        <v>0.90900000000000003</v>
      </c>
      <c r="M364">
        <v>35.799999999999997</v>
      </c>
      <c r="N364" s="34">
        <v>42560</v>
      </c>
      <c r="O364" s="33">
        <v>42639</v>
      </c>
      <c r="P364" s="13">
        <f>O364-N364</f>
        <v>79</v>
      </c>
    </row>
    <row r="365" spans="2:17" x14ac:dyDescent="0.55000000000000004">
      <c r="B365" s="1" t="s">
        <v>24</v>
      </c>
      <c r="C365" s="1" t="s">
        <v>23</v>
      </c>
      <c r="D365" s="1">
        <v>3</v>
      </c>
      <c r="E365" s="1" t="s">
        <v>19</v>
      </c>
      <c r="F365" s="1" t="str">
        <f t="shared" si="51"/>
        <v>TM3C</v>
      </c>
      <c r="G365" s="1" t="s">
        <v>16</v>
      </c>
      <c r="H365" s="1" t="s">
        <v>12</v>
      </c>
      <c r="I365" s="1" t="s">
        <v>18</v>
      </c>
      <c r="J365" s="2" t="str">
        <f t="shared" si="41"/>
        <v>TM3C.bGF</v>
      </c>
      <c r="K365" s="9">
        <v>2.1179000000000001</v>
      </c>
      <c r="L365" s="26">
        <v>0.95450000000000002</v>
      </c>
      <c r="M365">
        <v>33.299999999999997</v>
      </c>
      <c r="N365" s="34">
        <v>42560</v>
      </c>
      <c r="O365" s="33">
        <v>42913</v>
      </c>
      <c r="P365" s="13">
        <f>O365-N365</f>
        <v>353</v>
      </c>
    </row>
    <row r="366" spans="2:17" x14ac:dyDescent="0.55000000000000004">
      <c r="B366" s="1" t="s">
        <v>24</v>
      </c>
      <c r="C366" s="1" t="s">
        <v>23</v>
      </c>
      <c r="D366" s="1">
        <v>3</v>
      </c>
      <c r="E366" s="1" t="s">
        <v>19</v>
      </c>
      <c r="F366" s="1" t="str">
        <f t="shared" si="51"/>
        <v>TM3C</v>
      </c>
      <c r="G366" s="1" t="s">
        <v>17</v>
      </c>
      <c r="H366" s="1" t="s">
        <v>12</v>
      </c>
      <c r="I366" s="1">
        <v>3</v>
      </c>
      <c r="J366" s="2" t="str">
        <f t="shared" si="41"/>
        <v>TM3C.cG3</v>
      </c>
      <c r="K366" s="9">
        <v>1.9953000000000001</v>
      </c>
      <c r="L366">
        <v>0.84850000000000003</v>
      </c>
      <c r="M366">
        <v>27.6</v>
      </c>
      <c r="N366" s="34">
        <v>42560</v>
      </c>
      <c r="O366" s="33">
        <v>42639</v>
      </c>
      <c r="P366" s="13">
        <f>O366-N366</f>
        <v>79</v>
      </c>
    </row>
    <row r="367" spans="2:17" x14ac:dyDescent="0.55000000000000004">
      <c r="B367" s="1" t="s">
        <v>24</v>
      </c>
      <c r="C367" s="1" t="s">
        <v>23</v>
      </c>
      <c r="D367" s="1">
        <v>3</v>
      </c>
      <c r="E367" s="1" t="s">
        <v>19</v>
      </c>
      <c r="F367" s="1" t="str">
        <f t="shared" si="51"/>
        <v>TM3C</v>
      </c>
      <c r="G367" s="1" t="s">
        <v>17</v>
      </c>
      <c r="H367" s="1" t="s">
        <v>12</v>
      </c>
      <c r="I367" s="1" t="s">
        <v>18</v>
      </c>
      <c r="J367" s="2" t="str">
        <f t="shared" si="41"/>
        <v>TM3C.cGF</v>
      </c>
      <c r="K367" s="9">
        <v>2.1120999999999999</v>
      </c>
      <c r="L367" s="26" t="s">
        <v>1487</v>
      </c>
      <c r="M367">
        <v>31.8</v>
      </c>
      <c r="N367" s="34">
        <v>42560</v>
      </c>
      <c r="O367" s="33">
        <v>42913</v>
      </c>
      <c r="P367" s="13">
        <f>O367-N367</f>
        <v>353</v>
      </c>
      <c r="Q367" t="s">
        <v>1542</v>
      </c>
    </row>
    <row r="368" spans="2:17" x14ac:dyDescent="0.55000000000000004">
      <c r="B368" s="1" t="s">
        <v>24</v>
      </c>
      <c r="C368" s="1" t="s">
        <v>23</v>
      </c>
      <c r="D368" s="1">
        <v>3</v>
      </c>
      <c r="E368" s="1" t="s">
        <v>10</v>
      </c>
      <c r="F368" s="1" t="str">
        <f t="shared" si="51"/>
        <v>TM3F</v>
      </c>
      <c r="G368" s="1" t="s">
        <v>11</v>
      </c>
      <c r="H368" s="1" t="s">
        <v>12</v>
      </c>
      <c r="I368" s="1">
        <v>3</v>
      </c>
      <c r="J368" s="2" t="str">
        <f t="shared" si="41"/>
        <v>TM3F.aG3</v>
      </c>
      <c r="K368" s="9">
        <v>2.1179000000000001</v>
      </c>
      <c r="L368">
        <v>1.0588</v>
      </c>
      <c r="M368">
        <v>28.5</v>
      </c>
      <c r="N368" s="34">
        <v>42560</v>
      </c>
      <c r="O368" s="33">
        <v>42639</v>
      </c>
      <c r="P368" s="13">
        <f>O368-N368</f>
        <v>79</v>
      </c>
    </row>
    <row r="369" spans="2:17" s="13" customFormat="1" x14ac:dyDescent="0.55000000000000004">
      <c r="B369" s="14" t="s">
        <v>24</v>
      </c>
      <c r="C369" s="14" t="s">
        <v>23</v>
      </c>
      <c r="D369" s="14">
        <v>3</v>
      </c>
      <c r="E369" s="14" t="s">
        <v>19</v>
      </c>
      <c r="F369" s="14" t="s">
        <v>1533</v>
      </c>
      <c r="G369" s="14" t="s">
        <v>11</v>
      </c>
      <c r="H369" s="14" t="s">
        <v>13</v>
      </c>
      <c r="I369" s="14" t="s">
        <v>18</v>
      </c>
      <c r="J369" s="15" t="s">
        <v>907</v>
      </c>
      <c r="K369" s="9">
        <v>2.1526999999999998</v>
      </c>
      <c r="L369" s="26" t="s">
        <v>1487</v>
      </c>
      <c r="M369" s="13">
        <v>31.6</v>
      </c>
      <c r="N369" s="33">
        <v>42560</v>
      </c>
      <c r="O369" s="33">
        <v>42913</v>
      </c>
      <c r="P369" s="13">
        <f t="shared" ref="P369:P372" si="53">O369-N369</f>
        <v>353</v>
      </c>
      <c r="Q369" s="13" t="s">
        <v>1542</v>
      </c>
    </row>
    <row r="370" spans="2:17" s="13" customFormat="1" x14ac:dyDescent="0.55000000000000004">
      <c r="B370" s="14" t="s">
        <v>24</v>
      </c>
      <c r="C370" s="14" t="s">
        <v>23</v>
      </c>
      <c r="D370" s="14">
        <v>3</v>
      </c>
      <c r="E370" s="14" t="s">
        <v>19</v>
      </c>
      <c r="F370" s="14" t="s">
        <v>1533</v>
      </c>
      <c r="G370" s="14" t="s">
        <v>16</v>
      </c>
      <c r="H370" s="14" t="s">
        <v>13</v>
      </c>
      <c r="I370" s="14" t="s">
        <v>18</v>
      </c>
      <c r="J370" s="15" t="s">
        <v>909</v>
      </c>
      <c r="K370" s="9">
        <v>2.1254</v>
      </c>
      <c r="L370" s="26">
        <v>1.4516</v>
      </c>
      <c r="M370" s="13">
        <v>33.299999999999997</v>
      </c>
      <c r="N370" s="33">
        <v>42560</v>
      </c>
      <c r="O370" s="33">
        <v>42913</v>
      </c>
      <c r="P370" s="13">
        <f t="shared" si="53"/>
        <v>353</v>
      </c>
    </row>
    <row r="371" spans="2:17" s="13" customFormat="1" x14ac:dyDescent="0.55000000000000004">
      <c r="B371" s="14" t="s">
        <v>24</v>
      </c>
      <c r="C371" s="14" t="s">
        <v>23</v>
      </c>
      <c r="D371" s="14">
        <v>3</v>
      </c>
      <c r="E371" s="14" t="s">
        <v>19</v>
      </c>
      <c r="F371" s="14" t="s">
        <v>1533</v>
      </c>
      <c r="G371" s="14" t="s">
        <v>17</v>
      </c>
      <c r="H371" s="14" t="s">
        <v>13</v>
      </c>
      <c r="I371" s="14" t="s">
        <v>18</v>
      </c>
      <c r="J371" s="15" t="s">
        <v>911</v>
      </c>
      <c r="K371" s="9">
        <v>2.1293000000000002</v>
      </c>
      <c r="L371" s="26" t="s">
        <v>1487</v>
      </c>
      <c r="M371" s="13">
        <v>31.8</v>
      </c>
      <c r="N371" s="33">
        <v>42560</v>
      </c>
      <c r="O371" s="33">
        <v>42913</v>
      </c>
      <c r="P371" s="13">
        <f t="shared" si="53"/>
        <v>353</v>
      </c>
      <c r="Q371" s="13" t="s">
        <v>1542</v>
      </c>
    </row>
    <row r="372" spans="2:17" x14ac:dyDescent="0.55000000000000004">
      <c r="B372" s="1" t="s">
        <v>24</v>
      </c>
      <c r="C372" s="1" t="s">
        <v>23</v>
      </c>
      <c r="D372" s="1">
        <v>3</v>
      </c>
      <c r="E372" s="1" t="s">
        <v>10</v>
      </c>
      <c r="F372" s="1" t="str">
        <f t="shared" si="51"/>
        <v>TM3F</v>
      </c>
      <c r="G372" s="1" t="s">
        <v>11</v>
      </c>
      <c r="H372" s="1" t="s">
        <v>12</v>
      </c>
      <c r="I372" s="1" t="s">
        <v>18</v>
      </c>
      <c r="J372" s="2" t="str">
        <f t="shared" si="41"/>
        <v>TM3F.aGF</v>
      </c>
      <c r="K372" s="9">
        <v>1.9654</v>
      </c>
      <c r="L372" s="26">
        <v>0.85599999999999998</v>
      </c>
      <c r="M372">
        <v>33.799999999999997</v>
      </c>
      <c r="N372" s="34">
        <v>42560</v>
      </c>
      <c r="O372" s="33">
        <v>42913</v>
      </c>
      <c r="P372" s="13">
        <f t="shared" si="53"/>
        <v>353</v>
      </c>
    </row>
    <row r="373" spans="2:17" x14ac:dyDescent="0.55000000000000004">
      <c r="B373" s="1" t="s">
        <v>24</v>
      </c>
      <c r="C373" s="1" t="s">
        <v>23</v>
      </c>
      <c r="D373" s="1">
        <v>3</v>
      </c>
      <c r="E373" s="1" t="s">
        <v>10</v>
      </c>
      <c r="F373" s="1" t="str">
        <f t="shared" si="51"/>
        <v>TM3F</v>
      </c>
      <c r="G373" s="1" t="s">
        <v>16</v>
      </c>
      <c r="H373" s="1" t="s">
        <v>12</v>
      </c>
      <c r="I373" s="1">
        <v>3</v>
      </c>
      <c r="J373" s="2" t="str">
        <f t="shared" si="41"/>
        <v>TM3F.bG3</v>
      </c>
      <c r="K373" s="9">
        <v>1.9787999999999999</v>
      </c>
      <c r="L373">
        <v>0.996</v>
      </c>
      <c r="M373">
        <v>28.3</v>
      </c>
      <c r="N373" s="34">
        <v>42560</v>
      </c>
      <c r="O373" s="33">
        <v>42639</v>
      </c>
      <c r="P373" s="13">
        <f>O373-N373</f>
        <v>79</v>
      </c>
    </row>
    <row r="374" spans="2:17" x14ac:dyDescent="0.55000000000000004">
      <c r="B374" s="1" t="s">
        <v>24</v>
      </c>
      <c r="C374" s="1" t="s">
        <v>23</v>
      </c>
      <c r="D374" s="1">
        <v>3</v>
      </c>
      <c r="E374" s="1" t="s">
        <v>10</v>
      </c>
      <c r="F374" s="1" t="str">
        <f t="shared" si="51"/>
        <v>TM3F</v>
      </c>
      <c r="G374" s="1" t="s">
        <v>16</v>
      </c>
      <c r="H374" s="1" t="s">
        <v>12</v>
      </c>
      <c r="I374" s="1" t="s">
        <v>18</v>
      </c>
      <c r="J374" s="2" t="str">
        <f t="shared" si="41"/>
        <v>TM3F.bGF</v>
      </c>
      <c r="K374" s="9">
        <v>2.1793</v>
      </c>
      <c r="L374" s="26" t="s">
        <v>1487</v>
      </c>
      <c r="M374">
        <v>28.4</v>
      </c>
      <c r="N374" s="34">
        <v>42560</v>
      </c>
      <c r="O374" s="33">
        <v>42913</v>
      </c>
      <c r="P374" s="13">
        <f>O374-N374</f>
        <v>353</v>
      </c>
      <c r="Q374" t="s">
        <v>1542</v>
      </c>
    </row>
    <row r="375" spans="2:17" x14ac:dyDescent="0.55000000000000004">
      <c r="B375" s="1" t="s">
        <v>24</v>
      </c>
      <c r="C375" s="1" t="s">
        <v>23</v>
      </c>
      <c r="D375" s="1">
        <v>3</v>
      </c>
      <c r="E375" s="1" t="s">
        <v>10</v>
      </c>
      <c r="F375" s="1" t="str">
        <f t="shared" si="51"/>
        <v>TM3F</v>
      </c>
      <c r="G375" s="1" t="s">
        <v>17</v>
      </c>
      <c r="H375" s="1" t="s">
        <v>12</v>
      </c>
      <c r="I375" s="1">
        <v>3</v>
      </c>
      <c r="J375" s="2" t="str">
        <f t="shared" si="41"/>
        <v>TM3F.cG3</v>
      </c>
      <c r="K375" s="9">
        <v>2.0516999999999999</v>
      </c>
      <c r="L375">
        <v>1.0388999999999999</v>
      </c>
      <c r="M375">
        <v>31.7</v>
      </c>
      <c r="N375" s="34">
        <v>42560</v>
      </c>
      <c r="O375" s="33">
        <v>42639</v>
      </c>
      <c r="P375" s="13">
        <f>O375-N375</f>
        <v>79</v>
      </c>
    </row>
    <row r="376" spans="2:17" x14ac:dyDescent="0.55000000000000004">
      <c r="B376" s="1" t="s">
        <v>24</v>
      </c>
      <c r="C376" s="1" t="s">
        <v>23</v>
      </c>
      <c r="D376" s="1">
        <v>3</v>
      </c>
      <c r="E376" s="1" t="s">
        <v>10</v>
      </c>
      <c r="F376" s="1" t="str">
        <f t="shared" si="51"/>
        <v>TM3F</v>
      </c>
      <c r="G376" s="1" t="s">
        <v>17</v>
      </c>
      <c r="H376" s="1" t="s">
        <v>12</v>
      </c>
      <c r="I376" s="1" t="s">
        <v>18</v>
      </c>
      <c r="J376" s="2" t="str">
        <f t="shared" si="41"/>
        <v>TM3F.cGF</v>
      </c>
      <c r="K376" s="9">
        <v>2.1217000000000001</v>
      </c>
      <c r="L376" s="26">
        <v>0.91339999999999999</v>
      </c>
      <c r="M376">
        <v>35.200000000000003</v>
      </c>
      <c r="N376" s="34">
        <v>42560</v>
      </c>
      <c r="O376" s="33">
        <v>42913</v>
      </c>
      <c r="P376" s="13">
        <f>O376-N376</f>
        <v>353</v>
      </c>
    </row>
    <row r="377" spans="2:17" x14ac:dyDescent="0.55000000000000004">
      <c r="B377" s="1" t="s">
        <v>24</v>
      </c>
      <c r="C377" s="1" t="s">
        <v>23</v>
      </c>
      <c r="D377" s="1">
        <v>4</v>
      </c>
      <c r="E377" s="1" t="s">
        <v>19</v>
      </c>
      <c r="F377" s="1" t="str">
        <f t="shared" si="51"/>
        <v>TM4C</v>
      </c>
      <c r="G377" s="1" t="s">
        <v>11</v>
      </c>
      <c r="H377" s="1" t="s">
        <v>12</v>
      </c>
      <c r="I377" s="1">
        <v>3</v>
      </c>
      <c r="J377" s="2" t="str">
        <f t="shared" si="41"/>
        <v>TM4C.aG3</v>
      </c>
      <c r="K377" s="9">
        <v>2.0836000000000001</v>
      </c>
      <c r="L377">
        <v>1.0139</v>
      </c>
      <c r="M377">
        <v>22.4</v>
      </c>
      <c r="N377" s="34">
        <v>42560</v>
      </c>
      <c r="O377" s="33">
        <v>42639</v>
      </c>
      <c r="P377" s="13">
        <f>O377-N377</f>
        <v>79</v>
      </c>
    </row>
    <row r="378" spans="2:17" s="13" customFormat="1" x14ac:dyDescent="0.55000000000000004">
      <c r="B378" s="14" t="s">
        <v>24</v>
      </c>
      <c r="C378" s="14" t="s">
        <v>23</v>
      </c>
      <c r="D378" s="14">
        <v>3</v>
      </c>
      <c r="E378" s="14" t="s">
        <v>10</v>
      </c>
      <c r="F378" s="14" t="s">
        <v>1534</v>
      </c>
      <c r="G378" s="14" t="s">
        <v>11</v>
      </c>
      <c r="H378" s="14" t="s">
        <v>13</v>
      </c>
      <c r="I378" s="14" t="s">
        <v>18</v>
      </c>
      <c r="J378" s="15" t="s">
        <v>917</v>
      </c>
      <c r="K378" s="9">
        <v>2.1564999999999999</v>
      </c>
      <c r="L378" s="26">
        <v>1.5185999999999999</v>
      </c>
      <c r="M378" s="13">
        <v>33.799999999999997</v>
      </c>
      <c r="N378" s="33">
        <v>42560</v>
      </c>
      <c r="O378" s="33">
        <v>42913</v>
      </c>
      <c r="P378" s="13">
        <f t="shared" ref="P378:P381" si="54">O378-N378</f>
        <v>353</v>
      </c>
    </row>
    <row r="379" spans="2:17" s="13" customFormat="1" x14ac:dyDescent="0.55000000000000004">
      <c r="B379" s="14" t="s">
        <v>24</v>
      </c>
      <c r="C379" s="14" t="s">
        <v>23</v>
      </c>
      <c r="D379" s="14">
        <v>3</v>
      </c>
      <c r="E379" s="14" t="s">
        <v>10</v>
      </c>
      <c r="F379" s="14" t="s">
        <v>1534</v>
      </c>
      <c r="G379" s="14" t="s">
        <v>16</v>
      </c>
      <c r="H379" s="14" t="s">
        <v>13</v>
      </c>
      <c r="I379" s="14" t="s">
        <v>18</v>
      </c>
      <c r="J379" s="15" t="s">
        <v>919</v>
      </c>
      <c r="K379" s="9">
        <v>2.1011000000000002</v>
      </c>
      <c r="L379" s="26" t="s">
        <v>1487</v>
      </c>
      <c r="M379" s="13">
        <v>28.4</v>
      </c>
      <c r="N379" s="33">
        <v>42560</v>
      </c>
      <c r="O379" s="33">
        <v>42913</v>
      </c>
      <c r="P379" s="13">
        <f t="shared" si="54"/>
        <v>353</v>
      </c>
      <c r="Q379" s="13" t="s">
        <v>1542</v>
      </c>
    </row>
    <row r="380" spans="2:17" s="13" customFormat="1" x14ac:dyDescent="0.55000000000000004">
      <c r="B380" s="14" t="s">
        <v>24</v>
      </c>
      <c r="C380" s="14" t="s">
        <v>23</v>
      </c>
      <c r="D380" s="14">
        <v>3</v>
      </c>
      <c r="E380" s="14" t="s">
        <v>10</v>
      </c>
      <c r="F380" s="14" t="s">
        <v>1534</v>
      </c>
      <c r="G380" s="14" t="s">
        <v>17</v>
      </c>
      <c r="H380" s="14" t="s">
        <v>13</v>
      </c>
      <c r="I380" s="14" t="s">
        <v>18</v>
      </c>
      <c r="J380" s="15" t="s">
        <v>921</v>
      </c>
      <c r="K380" s="9">
        <v>2.1278999999999999</v>
      </c>
      <c r="L380" s="26">
        <v>1.494</v>
      </c>
      <c r="M380" s="13">
        <v>35.200000000000003</v>
      </c>
      <c r="N380" s="33">
        <v>42560</v>
      </c>
      <c r="O380" s="33">
        <v>42913</v>
      </c>
      <c r="P380" s="13">
        <f t="shared" si="54"/>
        <v>353</v>
      </c>
    </row>
    <row r="381" spans="2:17" x14ac:dyDescent="0.55000000000000004">
      <c r="B381" s="1" t="s">
        <v>24</v>
      </c>
      <c r="C381" s="1" t="s">
        <v>23</v>
      </c>
      <c r="D381" s="1">
        <v>4</v>
      </c>
      <c r="E381" s="1" t="s">
        <v>19</v>
      </c>
      <c r="F381" s="1" t="str">
        <f t="shared" si="51"/>
        <v>TM4C</v>
      </c>
      <c r="G381" s="1" t="s">
        <v>11</v>
      </c>
      <c r="H381" s="1" t="s">
        <v>12</v>
      </c>
      <c r="I381" s="1" t="s">
        <v>18</v>
      </c>
      <c r="J381" s="2" t="str">
        <f t="shared" si="41"/>
        <v>TM4C.aGF</v>
      </c>
      <c r="K381" s="9">
        <v>2.0726</v>
      </c>
      <c r="L381" s="26" t="s">
        <v>1487</v>
      </c>
      <c r="M381">
        <v>27.6</v>
      </c>
      <c r="N381" s="34">
        <v>42560</v>
      </c>
      <c r="O381" s="33">
        <v>42913</v>
      </c>
      <c r="P381" s="13">
        <f t="shared" si="54"/>
        <v>353</v>
      </c>
      <c r="Q381" t="s">
        <v>1542</v>
      </c>
    </row>
    <row r="382" spans="2:17" x14ac:dyDescent="0.55000000000000004">
      <c r="B382" s="1" t="s">
        <v>24</v>
      </c>
      <c r="C382" s="1" t="s">
        <v>23</v>
      </c>
      <c r="D382" s="1">
        <v>4</v>
      </c>
      <c r="E382" s="1" t="s">
        <v>19</v>
      </c>
      <c r="F382" s="1" t="str">
        <f t="shared" si="51"/>
        <v>TM4C</v>
      </c>
      <c r="G382" s="1" t="s">
        <v>16</v>
      </c>
      <c r="H382" s="1" t="s">
        <v>12</v>
      </c>
      <c r="I382" s="1">
        <v>3</v>
      </c>
      <c r="J382" s="2" t="str">
        <f t="shared" si="41"/>
        <v>TM4C.bG3</v>
      </c>
      <c r="K382" s="9">
        <v>2.0623999999999998</v>
      </c>
      <c r="L382">
        <v>0.93589999999999995</v>
      </c>
      <c r="M382">
        <v>26.3</v>
      </c>
      <c r="N382" s="34">
        <v>42560</v>
      </c>
      <c r="O382" s="33">
        <v>42639</v>
      </c>
      <c r="P382" s="13">
        <f>O382-N382</f>
        <v>79</v>
      </c>
    </row>
    <row r="383" spans="2:17" x14ac:dyDescent="0.55000000000000004">
      <c r="B383" s="1" t="s">
        <v>24</v>
      </c>
      <c r="C383" s="1" t="s">
        <v>23</v>
      </c>
      <c r="D383" s="1">
        <v>4</v>
      </c>
      <c r="E383" s="1" t="s">
        <v>19</v>
      </c>
      <c r="F383" s="1" t="str">
        <f t="shared" si="51"/>
        <v>TM4C</v>
      </c>
      <c r="G383" s="1" t="s">
        <v>16</v>
      </c>
      <c r="H383" s="1" t="s">
        <v>12</v>
      </c>
      <c r="I383" s="1" t="s">
        <v>18</v>
      </c>
      <c r="J383" s="2" t="str">
        <f t="shared" si="41"/>
        <v>TM4C.bGF</v>
      </c>
      <c r="K383" s="9">
        <v>1.97</v>
      </c>
      <c r="L383" s="26" t="s">
        <v>1487</v>
      </c>
      <c r="M383">
        <v>33</v>
      </c>
      <c r="N383" s="34">
        <v>42560</v>
      </c>
      <c r="O383" s="33">
        <v>42913</v>
      </c>
      <c r="P383" s="13">
        <f>O383-N383</f>
        <v>353</v>
      </c>
      <c r="Q383" t="s">
        <v>1542</v>
      </c>
    </row>
    <row r="384" spans="2:17" x14ac:dyDescent="0.55000000000000004">
      <c r="B384" s="1" t="s">
        <v>24</v>
      </c>
      <c r="C384" s="1" t="s">
        <v>23</v>
      </c>
      <c r="D384" s="1">
        <v>4</v>
      </c>
      <c r="E384" s="1" t="s">
        <v>19</v>
      </c>
      <c r="F384" s="1" t="str">
        <f t="shared" si="51"/>
        <v>TM4C</v>
      </c>
      <c r="G384" s="1" t="s">
        <v>17</v>
      </c>
      <c r="H384" s="1" t="s">
        <v>12</v>
      </c>
      <c r="I384" s="1">
        <v>3</v>
      </c>
      <c r="J384" s="2" t="str">
        <f t="shared" ref="J384:J464" si="55">CONCATENATE(F384,".",G384,H384,I384)</f>
        <v>TM4C.cG3</v>
      </c>
      <c r="K384" s="9">
        <v>2.0735000000000001</v>
      </c>
      <c r="L384">
        <v>0.93620000000000003</v>
      </c>
      <c r="M384">
        <v>16.5</v>
      </c>
      <c r="N384" s="34">
        <v>42560</v>
      </c>
      <c r="O384" s="33">
        <v>42639</v>
      </c>
      <c r="P384" s="13">
        <f>O384-N384</f>
        <v>79</v>
      </c>
    </row>
    <row r="385" spans="2:17" x14ac:dyDescent="0.55000000000000004">
      <c r="B385" s="1" t="s">
        <v>24</v>
      </c>
      <c r="C385" s="1" t="s">
        <v>23</v>
      </c>
      <c r="D385" s="1">
        <v>4</v>
      </c>
      <c r="E385" s="1" t="s">
        <v>19</v>
      </c>
      <c r="F385" s="1" t="str">
        <f t="shared" si="51"/>
        <v>TM4C</v>
      </c>
      <c r="G385" s="1" t="s">
        <v>17</v>
      </c>
      <c r="H385" s="1" t="s">
        <v>12</v>
      </c>
      <c r="I385" s="1" t="s">
        <v>18</v>
      </c>
      <c r="J385" s="2" t="str">
        <f t="shared" si="55"/>
        <v>TM4C.cGF</v>
      </c>
      <c r="K385" s="9">
        <v>2.0621999999999998</v>
      </c>
      <c r="L385" s="26" t="s">
        <v>1487</v>
      </c>
      <c r="M385">
        <v>18</v>
      </c>
      <c r="N385" s="34">
        <v>42560</v>
      </c>
      <c r="O385" s="33">
        <v>42913</v>
      </c>
      <c r="P385" s="13">
        <f>O385-N385</f>
        <v>353</v>
      </c>
      <c r="Q385" t="s">
        <v>1542</v>
      </c>
    </row>
    <row r="386" spans="2:17" x14ac:dyDescent="0.55000000000000004">
      <c r="B386" s="1" t="s">
        <v>24</v>
      </c>
      <c r="C386" s="1" t="s">
        <v>23</v>
      </c>
      <c r="D386" s="1">
        <v>4</v>
      </c>
      <c r="E386" s="1" t="s">
        <v>10</v>
      </c>
      <c r="F386" s="1" t="str">
        <f t="shared" si="51"/>
        <v>TM4F</v>
      </c>
      <c r="G386" s="1" t="s">
        <v>11</v>
      </c>
      <c r="H386" s="1" t="s">
        <v>12</v>
      </c>
      <c r="I386" s="1">
        <v>3</v>
      </c>
      <c r="J386" s="2" t="str">
        <f t="shared" si="55"/>
        <v>TM4F.aG3</v>
      </c>
      <c r="K386" s="9">
        <v>2.137</v>
      </c>
      <c r="L386" s="31">
        <v>1.0142</v>
      </c>
      <c r="M386">
        <v>30.2</v>
      </c>
      <c r="N386" s="34">
        <v>42560</v>
      </c>
      <c r="O386" s="33">
        <v>42639</v>
      </c>
      <c r="P386" s="13">
        <f>O386-N386</f>
        <v>79</v>
      </c>
    </row>
    <row r="387" spans="2:17" s="13" customFormat="1" x14ac:dyDescent="0.55000000000000004">
      <c r="B387" s="14" t="s">
        <v>24</v>
      </c>
      <c r="C387" s="14" t="s">
        <v>23</v>
      </c>
      <c r="D387" s="14">
        <v>4</v>
      </c>
      <c r="E387" s="14" t="s">
        <v>19</v>
      </c>
      <c r="F387" s="14" t="s">
        <v>1535</v>
      </c>
      <c r="G387" s="14" t="s">
        <v>11</v>
      </c>
      <c r="H387" s="14" t="s">
        <v>13</v>
      </c>
      <c r="I387" s="14" t="s">
        <v>18</v>
      </c>
      <c r="J387" s="15" t="s">
        <v>927</v>
      </c>
      <c r="K387" s="9">
        <v>2.1539999999999999</v>
      </c>
      <c r="L387" s="26" t="s">
        <v>1487</v>
      </c>
      <c r="M387" s="13">
        <v>27.6</v>
      </c>
      <c r="N387" s="33">
        <v>42560</v>
      </c>
      <c r="O387" s="33">
        <v>42913</v>
      </c>
      <c r="P387" s="13">
        <f t="shared" ref="P387:P390" si="56">O387-N387</f>
        <v>353</v>
      </c>
      <c r="Q387" s="13" t="s">
        <v>1542</v>
      </c>
    </row>
    <row r="388" spans="2:17" s="13" customFormat="1" x14ac:dyDescent="0.55000000000000004">
      <c r="B388" s="14" t="s">
        <v>24</v>
      </c>
      <c r="C388" s="14" t="s">
        <v>23</v>
      </c>
      <c r="D388" s="14">
        <v>4</v>
      </c>
      <c r="E388" s="14" t="s">
        <v>19</v>
      </c>
      <c r="F388" s="14" t="s">
        <v>1535</v>
      </c>
      <c r="G388" s="14" t="s">
        <v>16</v>
      </c>
      <c r="H388" s="14" t="s">
        <v>13</v>
      </c>
      <c r="I388" s="14" t="s">
        <v>18</v>
      </c>
      <c r="J388" s="15" t="s">
        <v>929</v>
      </c>
      <c r="K388" s="9">
        <v>2.1579000000000002</v>
      </c>
      <c r="L388" s="26" t="s">
        <v>1487</v>
      </c>
      <c r="M388" s="13">
        <v>33</v>
      </c>
      <c r="N388" s="33">
        <v>42560</v>
      </c>
      <c r="O388" s="33">
        <v>42913</v>
      </c>
      <c r="P388" s="13">
        <f t="shared" si="56"/>
        <v>353</v>
      </c>
      <c r="Q388" s="13" t="s">
        <v>1542</v>
      </c>
    </row>
    <row r="389" spans="2:17" s="13" customFormat="1" x14ac:dyDescent="0.55000000000000004">
      <c r="B389" s="14" t="s">
        <v>24</v>
      </c>
      <c r="C389" s="14" t="s">
        <v>23</v>
      </c>
      <c r="D389" s="14">
        <v>4</v>
      </c>
      <c r="E389" s="14" t="s">
        <v>19</v>
      </c>
      <c r="F389" s="14" t="s">
        <v>1535</v>
      </c>
      <c r="G389" s="14" t="s">
        <v>17</v>
      </c>
      <c r="H389" s="14" t="s">
        <v>13</v>
      </c>
      <c r="I389" s="14" t="s">
        <v>18</v>
      </c>
      <c r="J389" s="15" t="s">
        <v>931</v>
      </c>
      <c r="K389" s="9">
        <v>2.1332</v>
      </c>
      <c r="L389" s="26" t="s">
        <v>1487</v>
      </c>
      <c r="M389" s="13">
        <v>18</v>
      </c>
      <c r="N389" s="33">
        <v>42560</v>
      </c>
      <c r="O389" s="33">
        <v>42913</v>
      </c>
      <c r="P389" s="13">
        <f t="shared" si="56"/>
        <v>353</v>
      </c>
      <c r="Q389" s="13" t="s">
        <v>1542</v>
      </c>
    </row>
    <row r="390" spans="2:17" x14ac:dyDescent="0.55000000000000004">
      <c r="B390" s="1" t="s">
        <v>24</v>
      </c>
      <c r="C390" s="1" t="s">
        <v>23</v>
      </c>
      <c r="D390" s="1">
        <v>4</v>
      </c>
      <c r="E390" s="1" t="s">
        <v>10</v>
      </c>
      <c r="F390" s="1" t="str">
        <f t="shared" si="51"/>
        <v>TM4F</v>
      </c>
      <c r="G390" s="1" t="s">
        <v>11</v>
      </c>
      <c r="H390" s="1" t="s">
        <v>12</v>
      </c>
      <c r="I390" s="1" t="s">
        <v>18</v>
      </c>
      <c r="J390" s="2" t="str">
        <f t="shared" si="55"/>
        <v>TM4F.aGF</v>
      </c>
      <c r="K390" s="9">
        <v>2.1099000000000001</v>
      </c>
      <c r="L390" s="26" t="s">
        <v>1487</v>
      </c>
      <c r="M390">
        <v>34.9</v>
      </c>
      <c r="N390" s="34">
        <v>42560</v>
      </c>
      <c r="O390" s="33">
        <v>42913</v>
      </c>
      <c r="P390" s="13">
        <f t="shared" si="56"/>
        <v>353</v>
      </c>
      <c r="Q390" t="s">
        <v>1542</v>
      </c>
    </row>
    <row r="391" spans="2:17" x14ac:dyDescent="0.55000000000000004">
      <c r="B391" s="1" t="s">
        <v>24</v>
      </c>
      <c r="C391" s="1" t="s">
        <v>23</v>
      </c>
      <c r="D391" s="1">
        <v>4</v>
      </c>
      <c r="E391" s="1" t="s">
        <v>10</v>
      </c>
      <c r="F391" s="1" t="str">
        <f t="shared" si="51"/>
        <v>TM4F</v>
      </c>
      <c r="G391" s="1" t="s">
        <v>16</v>
      </c>
      <c r="H391" s="1" t="s">
        <v>12</v>
      </c>
      <c r="I391" s="1">
        <v>3</v>
      </c>
      <c r="J391" s="2" t="str">
        <f t="shared" si="55"/>
        <v>TM4F.bG3</v>
      </c>
      <c r="K391" s="9">
        <v>2.1560999999999999</v>
      </c>
      <c r="L391" s="31">
        <v>1.0196000000000001</v>
      </c>
      <c r="M391">
        <v>34.200000000000003</v>
      </c>
      <c r="N391" s="34">
        <v>42560</v>
      </c>
      <c r="O391" s="33">
        <v>42639</v>
      </c>
      <c r="P391" s="13">
        <f>O391-N391</f>
        <v>79</v>
      </c>
    </row>
    <row r="392" spans="2:17" x14ac:dyDescent="0.55000000000000004">
      <c r="B392" s="1" t="s">
        <v>24</v>
      </c>
      <c r="C392" s="1" t="s">
        <v>23</v>
      </c>
      <c r="D392" s="1">
        <v>4</v>
      </c>
      <c r="E392" s="1" t="s">
        <v>10</v>
      </c>
      <c r="F392" s="1" t="str">
        <f t="shared" si="51"/>
        <v>TM4F</v>
      </c>
      <c r="G392" s="1" t="s">
        <v>16</v>
      </c>
      <c r="H392" s="1" t="s">
        <v>12</v>
      </c>
      <c r="I392" s="1" t="s">
        <v>18</v>
      </c>
      <c r="J392" s="2" t="str">
        <f t="shared" si="55"/>
        <v>TM4F.bGF</v>
      </c>
      <c r="K392" s="9">
        <v>2.0512999999999999</v>
      </c>
      <c r="L392" s="26">
        <v>1.0003</v>
      </c>
      <c r="M392">
        <v>35.700000000000003</v>
      </c>
      <c r="N392" s="34">
        <v>42560</v>
      </c>
      <c r="O392" s="33">
        <v>42913</v>
      </c>
      <c r="P392" s="13">
        <f>O392-N392</f>
        <v>353</v>
      </c>
    </row>
    <row r="393" spans="2:17" x14ac:dyDescent="0.55000000000000004">
      <c r="B393" s="1" t="s">
        <v>24</v>
      </c>
      <c r="C393" s="1" t="s">
        <v>23</v>
      </c>
      <c r="D393" s="1">
        <v>4</v>
      </c>
      <c r="E393" s="1" t="s">
        <v>10</v>
      </c>
      <c r="F393" s="1" t="str">
        <f t="shared" si="51"/>
        <v>TM4F</v>
      </c>
      <c r="G393" s="1" t="s">
        <v>17</v>
      </c>
      <c r="H393" s="1" t="s">
        <v>12</v>
      </c>
      <c r="I393" s="1">
        <v>3</v>
      </c>
      <c r="J393" s="2" t="str">
        <f t="shared" si="55"/>
        <v>TM4F.cG3</v>
      </c>
      <c r="K393" s="9">
        <v>2.0924</v>
      </c>
      <c r="L393" s="31">
        <v>1.0851999999999999</v>
      </c>
      <c r="M393">
        <v>35.700000000000003</v>
      </c>
      <c r="N393" s="34">
        <v>42560</v>
      </c>
      <c r="O393" s="33">
        <v>42639</v>
      </c>
      <c r="P393" s="13">
        <f>O393-N393</f>
        <v>79</v>
      </c>
    </row>
    <row r="394" spans="2:17" x14ac:dyDescent="0.55000000000000004">
      <c r="B394" s="1" t="s">
        <v>24</v>
      </c>
      <c r="C394" s="1" t="s">
        <v>23</v>
      </c>
      <c r="D394" s="1">
        <v>4</v>
      </c>
      <c r="E394" s="1" t="s">
        <v>10</v>
      </c>
      <c r="F394" s="1" t="str">
        <f t="shared" si="51"/>
        <v>TM4F</v>
      </c>
      <c r="G394" s="1" t="s">
        <v>17</v>
      </c>
      <c r="H394" s="1" t="s">
        <v>12</v>
      </c>
      <c r="I394" s="1" t="s">
        <v>18</v>
      </c>
      <c r="J394" s="2" t="str">
        <f t="shared" si="55"/>
        <v>TM4F.cGF</v>
      </c>
      <c r="K394" s="9">
        <v>2.0501</v>
      </c>
      <c r="L394" s="26">
        <v>0.98009999999999997</v>
      </c>
      <c r="M394">
        <v>33.700000000000003</v>
      </c>
      <c r="N394" s="34">
        <v>42560</v>
      </c>
      <c r="O394" s="33">
        <v>42913</v>
      </c>
      <c r="P394" s="13">
        <f>O394-N394</f>
        <v>353</v>
      </c>
    </row>
    <row r="395" spans="2:17" x14ac:dyDescent="0.55000000000000004">
      <c r="B395" s="1" t="s">
        <v>24</v>
      </c>
      <c r="C395" s="1" t="s">
        <v>23</v>
      </c>
      <c r="D395" s="1">
        <v>5</v>
      </c>
      <c r="E395" s="1" t="s">
        <v>19</v>
      </c>
      <c r="F395" s="1" t="str">
        <f t="shared" si="51"/>
        <v>TM5C</v>
      </c>
      <c r="G395" s="1" t="s">
        <v>11</v>
      </c>
      <c r="H395" s="1" t="s">
        <v>12</v>
      </c>
      <c r="I395" s="1">
        <v>3</v>
      </c>
      <c r="J395" s="2" t="str">
        <f t="shared" si="55"/>
        <v>TM5C.aG3</v>
      </c>
      <c r="K395" s="9">
        <v>2.1152000000000002</v>
      </c>
      <c r="L395">
        <v>1.0491999999999999</v>
      </c>
      <c r="M395">
        <v>29.4</v>
      </c>
      <c r="N395" s="34">
        <v>42560</v>
      </c>
      <c r="O395" s="33">
        <v>42639</v>
      </c>
      <c r="P395" s="13">
        <f>O395-N395</f>
        <v>79</v>
      </c>
    </row>
    <row r="396" spans="2:17" s="13" customFormat="1" x14ac:dyDescent="0.55000000000000004">
      <c r="B396" s="14" t="s">
        <v>24</v>
      </c>
      <c r="C396" s="14" t="s">
        <v>23</v>
      </c>
      <c r="D396" s="14">
        <v>4</v>
      </c>
      <c r="E396" s="14" t="s">
        <v>10</v>
      </c>
      <c r="F396" s="14" t="s">
        <v>1536</v>
      </c>
      <c r="G396" s="14" t="s">
        <v>11</v>
      </c>
      <c r="H396" s="14" t="s">
        <v>13</v>
      </c>
      <c r="I396" s="14" t="s">
        <v>18</v>
      </c>
      <c r="J396" s="15" t="s">
        <v>937</v>
      </c>
      <c r="K396" s="9">
        <v>2.0760999999999998</v>
      </c>
      <c r="L396" s="14" t="s">
        <v>1487</v>
      </c>
      <c r="M396" s="13">
        <v>34.9</v>
      </c>
      <c r="N396" s="33">
        <v>42560</v>
      </c>
      <c r="O396" s="33">
        <v>42913</v>
      </c>
      <c r="P396" s="13">
        <f t="shared" ref="P396:P399" si="57">O396-N396</f>
        <v>353</v>
      </c>
      <c r="Q396" s="13" t="s">
        <v>1542</v>
      </c>
    </row>
    <row r="397" spans="2:17" s="13" customFormat="1" x14ac:dyDescent="0.55000000000000004">
      <c r="B397" s="14" t="s">
        <v>24</v>
      </c>
      <c r="C397" s="14" t="s">
        <v>23</v>
      </c>
      <c r="D397" s="14">
        <v>4</v>
      </c>
      <c r="E397" s="14" t="s">
        <v>10</v>
      </c>
      <c r="F397" s="14" t="s">
        <v>1536</v>
      </c>
      <c r="G397" s="14" t="s">
        <v>16</v>
      </c>
      <c r="H397" s="14" t="s">
        <v>13</v>
      </c>
      <c r="I397" s="14" t="s">
        <v>18</v>
      </c>
      <c r="J397" s="15" t="s">
        <v>939</v>
      </c>
      <c r="K397" s="9">
        <v>2.1181999999999999</v>
      </c>
      <c r="L397" s="13">
        <v>1.4916</v>
      </c>
      <c r="M397" s="13">
        <v>35.700000000000003</v>
      </c>
      <c r="N397" s="33">
        <v>42560</v>
      </c>
      <c r="O397" s="33">
        <v>42913</v>
      </c>
      <c r="P397" s="13">
        <f t="shared" si="57"/>
        <v>353</v>
      </c>
    </row>
    <row r="398" spans="2:17" s="13" customFormat="1" x14ac:dyDescent="0.55000000000000004">
      <c r="B398" s="14" t="s">
        <v>24</v>
      </c>
      <c r="C398" s="14" t="s">
        <v>23</v>
      </c>
      <c r="D398" s="14">
        <v>4</v>
      </c>
      <c r="E398" s="14" t="s">
        <v>10</v>
      </c>
      <c r="F398" s="14" t="s">
        <v>1536</v>
      </c>
      <c r="G398" s="14" t="s">
        <v>17</v>
      </c>
      <c r="H398" s="14" t="s">
        <v>13</v>
      </c>
      <c r="I398" s="14" t="s">
        <v>18</v>
      </c>
      <c r="J398" s="15" t="s">
        <v>941</v>
      </c>
      <c r="K398" s="9">
        <v>2.0809000000000002</v>
      </c>
      <c r="L398" s="13">
        <v>1.4885999999999999</v>
      </c>
      <c r="M398" s="13">
        <v>33.700000000000003</v>
      </c>
      <c r="N398" s="33">
        <v>42560</v>
      </c>
      <c r="O398" s="33">
        <v>42913</v>
      </c>
      <c r="P398" s="13">
        <f t="shared" si="57"/>
        <v>353</v>
      </c>
    </row>
    <row r="399" spans="2:17" x14ac:dyDescent="0.55000000000000004">
      <c r="B399" s="1" t="s">
        <v>24</v>
      </c>
      <c r="C399" s="1" t="s">
        <v>23</v>
      </c>
      <c r="D399" s="1">
        <v>5</v>
      </c>
      <c r="E399" s="1" t="s">
        <v>19</v>
      </c>
      <c r="F399" s="1" t="str">
        <f t="shared" si="51"/>
        <v>TM5C</v>
      </c>
      <c r="G399" s="1" t="s">
        <v>11</v>
      </c>
      <c r="H399" s="1" t="s">
        <v>12</v>
      </c>
      <c r="I399" s="1" t="s">
        <v>18</v>
      </c>
      <c r="J399" s="2" t="str">
        <f t="shared" si="55"/>
        <v>TM5C.aGF</v>
      </c>
      <c r="K399" s="9">
        <v>1.9748000000000001</v>
      </c>
      <c r="L399" s="26">
        <v>0.92769999999999997</v>
      </c>
      <c r="M399">
        <v>29.4</v>
      </c>
      <c r="N399" s="34">
        <v>42560</v>
      </c>
      <c r="O399" s="33">
        <v>42913</v>
      </c>
      <c r="P399" s="13">
        <f t="shared" si="57"/>
        <v>353</v>
      </c>
    </row>
    <row r="400" spans="2:17" x14ac:dyDescent="0.55000000000000004">
      <c r="B400" s="1" t="s">
        <v>24</v>
      </c>
      <c r="C400" s="1" t="s">
        <v>23</v>
      </c>
      <c r="D400" s="1">
        <v>5</v>
      </c>
      <c r="E400" s="1" t="s">
        <v>19</v>
      </c>
      <c r="F400" s="1" t="str">
        <f t="shared" si="51"/>
        <v>TM5C</v>
      </c>
      <c r="G400" s="1" t="s">
        <v>16</v>
      </c>
      <c r="H400" s="1" t="s">
        <v>12</v>
      </c>
      <c r="I400" s="1">
        <v>3</v>
      </c>
      <c r="J400" s="2" t="str">
        <f t="shared" si="55"/>
        <v>TM5C.bG3</v>
      </c>
      <c r="K400" s="9">
        <v>2.0419</v>
      </c>
      <c r="L400">
        <v>0.90820000000000001</v>
      </c>
      <c r="M400">
        <v>24.3</v>
      </c>
      <c r="N400" s="34">
        <v>42560</v>
      </c>
      <c r="O400" s="33">
        <v>42639</v>
      </c>
      <c r="P400" s="13">
        <f>O400-N400</f>
        <v>79</v>
      </c>
    </row>
    <row r="401" spans="2:17" x14ac:dyDescent="0.55000000000000004">
      <c r="B401" s="1" t="s">
        <v>24</v>
      </c>
      <c r="C401" s="1" t="s">
        <v>23</v>
      </c>
      <c r="D401" s="1">
        <v>5</v>
      </c>
      <c r="E401" s="1" t="s">
        <v>19</v>
      </c>
      <c r="F401" s="1" t="str">
        <f t="shared" si="51"/>
        <v>TM5C</v>
      </c>
      <c r="G401" s="1" t="s">
        <v>16</v>
      </c>
      <c r="H401" s="1" t="s">
        <v>12</v>
      </c>
      <c r="I401" s="1" t="s">
        <v>18</v>
      </c>
      <c r="J401" s="2" t="str">
        <f t="shared" si="55"/>
        <v>TM5C.bGF</v>
      </c>
      <c r="K401" s="9">
        <v>2.0428000000000002</v>
      </c>
      <c r="L401" s="26">
        <v>0.9042</v>
      </c>
      <c r="M401">
        <v>24.3</v>
      </c>
      <c r="N401" s="34">
        <v>42560</v>
      </c>
      <c r="O401" s="33">
        <v>42913</v>
      </c>
      <c r="P401" s="13">
        <f>O401-N401</f>
        <v>353</v>
      </c>
    </row>
    <row r="402" spans="2:17" x14ac:dyDescent="0.55000000000000004">
      <c r="B402" s="1" t="s">
        <v>24</v>
      </c>
      <c r="C402" s="1" t="s">
        <v>23</v>
      </c>
      <c r="D402" s="1">
        <v>5</v>
      </c>
      <c r="E402" s="1" t="s">
        <v>19</v>
      </c>
      <c r="F402" s="1" t="str">
        <f t="shared" si="51"/>
        <v>TM5C</v>
      </c>
      <c r="G402" s="1" t="s">
        <v>17</v>
      </c>
      <c r="H402" s="1" t="s">
        <v>12</v>
      </c>
      <c r="I402" s="1">
        <v>3</v>
      </c>
      <c r="J402" s="2" t="str">
        <f t="shared" si="55"/>
        <v>TM5C.cG3</v>
      </c>
      <c r="K402" s="9">
        <v>1.9806999999999999</v>
      </c>
      <c r="L402">
        <v>0.91749999999999998</v>
      </c>
      <c r="M402">
        <v>28.4</v>
      </c>
      <c r="N402" s="34">
        <v>42560</v>
      </c>
      <c r="O402" s="33">
        <v>42639</v>
      </c>
      <c r="P402" s="13">
        <f>O402-N402</f>
        <v>79</v>
      </c>
    </row>
    <row r="403" spans="2:17" x14ac:dyDescent="0.55000000000000004">
      <c r="B403" s="1" t="s">
        <v>24</v>
      </c>
      <c r="C403" s="1" t="s">
        <v>23</v>
      </c>
      <c r="D403" s="1">
        <v>5</v>
      </c>
      <c r="E403" s="1" t="s">
        <v>19</v>
      </c>
      <c r="F403" s="1" t="str">
        <f t="shared" si="51"/>
        <v>TM5C</v>
      </c>
      <c r="G403" s="1" t="s">
        <v>17</v>
      </c>
      <c r="H403" s="1" t="s">
        <v>12</v>
      </c>
      <c r="I403" s="1" t="s">
        <v>18</v>
      </c>
      <c r="J403" s="2" t="str">
        <f t="shared" si="55"/>
        <v>TM5C.cGF</v>
      </c>
      <c r="K403" s="9">
        <v>1.9728000000000001</v>
      </c>
      <c r="L403" s="26">
        <v>0.9133</v>
      </c>
      <c r="M403">
        <v>28.4</v>
      </c>
      <c r="N403" s="34">
        <v>42560</v>
      </c>
      <c r="O403" s="33">
        <v>42913</v>
      </c>
      <c r="P403" s="13">
        <f>O403-N403</f>
        <v>353</v>
      </c>
    </row>
    <row r="404" spans="2:17" x14ac:dyDescent="0.55000000000000004">
      <c r="B404" s="1" t="s">
        <v>24</v>
      </c>
      <c r="C404" s="1" t="s">
        <v>23</v>
      </c>
      <c r="D404" s="1">
        <v>5</v>
      </c>
      <c r="E404" s="1" t="s">
        <v>10</v>
      </c>
      <c r="F404" s="1" t="str">
        <f t="shared" si="51"/>
        <v>TM5F</v>
      </c>
      <c r="G404" s="1" t="s">
        <v>11</v>
      </c>
      <c r="H404" s="1" t="s">
        <v>12</v>
      </c>
      <c r="I404" s="1">
        <v>3</v>
      </c>
      <c r="J404" s="2" t="str">
        <f t="shared" si="55"/>
        <v>TM5F.aG3</v>
      </c>
      <c r="K404" s="9">
        <v>2.0899000000000001</v>
      </c>
      <c r="L404">
        <v>0.82709999999999995</v>
      </c>
      <c r="M404">
        <v>22.1</v>
      </c>
      <c r="N404" s="34">
        <v>42560</v>
      </c>
      <c r="O404" s="33">
        <v>42639</v>
      </c>
      <c r="P404" s="13">
        <f>O404-N404</f>
        <v>79</v>
      </c>
    </row>
    <row r="405" spans="2:17" s="13" customFormat="1" x14ac:dyDescent="0.55000000000000004">
      <c r="B405" s="14" t="s">
        <v>24</v>
      </c>
      <c r="C405" s="14" t="s">
        <v>23</v>
      </c>
      <c r="D405" s="14">
        <v>5</v>
      </c>
      <c r="E405" s="14" t="s">
        <v>19</v>
      </c>
      <c r="F405" s="14" t="s">
        <v>1537</v>
      </c>
      <c r="G405" s="14" t="s">
        <v>11</v>
      </c>
      <c r="H405" s="14" t="s">
        <v>13</v>
      </c>
      <c r="I405" s="14" t="s">
        <v>18</v>
      </c>
      <c r="J405" s="15" t="s">
        <v>947</v>
      </c>
      <c r="K405" s="9">
        <v>2.1568000000000001</v>
      </c>
      <c r="L405" s="26">
        <v>1.4938</v>
      </c>
      <c r="M405" s="13">
        <v>29.4</v>
      </c>
      <c r="N405" s="33">
        <v>42560</v>
      </c>
      <c r="O405" s="33">
        <v>42913</v>
      </c>
      <c r="P405" s="13">
        <f t="shared" ref="P405:P408" si="58">O405-N405</f>
        <v>353</v>
      </c>
    </row>
    <row r="406" spans="2:17" s="13" customFormat="1" x14ac:dyDescent="0.55000000000000004">
      <c r="B406" s="14" t="s">
        <v>24</v>
      </c>
      <c r="C406" s="14" t="s">
        <v>23</v>
      </c>
      <c r="D406" s="14">
        <v>5</v>
      </c>
      <c r="E406" s="14" t="s">
        <v>19</v>
      </c>
      <c r="F406" s="14" t="s">
        <v>1537</v>
      </c>
      <c r="G406" s="14" t="s">
        <v>16</v>
      </c>
      <c r="H406" s="14" t="s">
        <v>13</v>
      </c>
      <c r="I406" s="14" t="s">
        <v>18</v>
      </c>
      <c r="J406" s="15" t="s">
        <v>949</v>
      </c>
      <c r="K406" s="9">
        <v>2.1175000000000002</v>
      </c>
      <c r="L406" s="26">
        <v>1.4032</v>
      </c>
      <c r="M406" s="13">
        <v>24.3</v>
      </c>
      <c r="N406" s="33">
        <v>42560</v>
      </c>
      <c r="O406" s="33">
        <v>42913</v>
      </c>
      <c r="P406" s="13">
        <f t="shared" si="58"/>
        <v>353</v>
      </c>
    </row>
    <row r="407" spans="2:17" s="13" customFormat="1" x14ac:dyDescent="0.55000000000000004">
      <c r="B407" s="14" t="s">
        <v>24</v>
      </c>
      <c r="C407" s="14" t="s">
        <v>23</v>
      </c>
      <c r="D407" s="14">
        <v>5</v>
      </c>
      <c r="E407" s="14" t="s">
        <v>19</v>
      </c>
      <c r="F407" s="14" t="s">
        <v>1537</v>
      </c>
      <c r="G407" s="14" t="s">
        <v>17</v>
      </c>
      <c r="H407" s="14" t="s">
        <v>13</v>
      </c>
      <c r="I407" s="14" t="s">
        <v>18</v>
      </c>
      <c r="J407" s="15" t="s">
        <v>951</v>
      </c>
      <c r="K407" s="9">
        <v>2.1650999999999998</v>
      </c>
      <c r="L407" s="26" t="s">
        <v>1487</v>
      </c>
      <c r="M407" s="13">
        <v>28.4</v>
      </c>
      <c r="N407" s="33">
        <v>42560</v>
      </c>
      <c r="O407" s="33">
        <v>42913</v>
      </c>
      <c r="P407" s="13">
        <f t="shared" si="58"/>
        <v>353</v>
      </c>
      <c r="Q407" s="13" t="s">
        <v>1548</v>
      </c>
    </row>
    <row r="408" spans="2:17" x14ac:dyDescent="0.55000000000000004">
      <c r="B408" s="1" t="s">
        <v>24</v>
      </c>
      <c r="C408" s="1" t="s">
        <v>23</v>
      </c>
      <c r="D408" s="1">
        <v>5</v>
      </c>
      <c r="E408" s="1" t="s">
        <v>10</v>
      </c>
      <c r="F408" s="1" t="str">
        <f t="shared" si="51"/>
        <v>TM5F</v>
      </c>
      <c r="G408" s="1" t="s">
        <v>11</v>
      </c>
      <c r="H408" s="1" t="s">
        <v>12</v>
      </c>
      <c r="I408" s="1" t="s">
        <v>18</v>
      </c>
      <c r="J408" s="2" t="str">
        <f t="shared" si="55"/>
        <v>TM5F.aGF</v>
      </c>
      <c r="K408" s="9">
        <v>2.1255999999999999</v>
      </c>
      <c r="L408" s="26">
        <v>0.63060000000000005</v>
      </c>
      <c r="M408">
        <v>22.1</v>
      </c>
      <c r="N408" s="34">
        <v>42560</v>
      </c>
      <c r="O408" s="33">
        <v>42913</v>
      </c>
      <c r="P408" s="13">
        <f t="shared" si="58"/>
        <v>353</v>
      </c>
    </row>
    <row r="409" spans="2:17" x14ac:dyDescent="0.55000000000000004">
      <c r="B409" s="1" t="s">
        <v>24</v>
      </c>
      <c r="C409" s="1" t="s">
        <v>23</v>
      </c>
      <c r="D409" s="1">
        <v>5</v>
      </c>
      <c r="E409" s="1" t="s">
        <v>10</v>
      </c>
      <c r="F409" s="1" t="str">
        <f t="shared" ref="F409:F430" si="59">CONCATENATE(IF(B409="Audkúluheiði","A","T"),IF(C409="heath","H","M"),D409,IF(E409="fence","F","C"))</f>
        <v>TM5F</v>
      </c>
      <c r="G409" s="1" t="s">
        <v>16</v>
      </c>
      <c r="H409" s="1" t="s">
        <v>12</v>
      </c>
      <c r="I409" s="1">
        <v>3</v>
      </c>
      <c r="J409" s="2" t="str">
        <f t="shared" si="55"/>
        <v>TM5F.bG3</v>
      </c>
      <c r="K409" s="9">
        <v>2.1006</v>
      </c>
      <c r="L409">
        <v>0.98050000000000004</v>
      </c>
      <c r="M409">
        <v>28.9</v>
      </c>
      <c r="N409" s="34">
        <v>42560</v>
      </c>
      <c r="O409" s="33">
        <v>42639</v>
      </c>
      <c r="P409" s="13">
        <f>O409-N409</f>
        <v>79</v>
      </c>
    </row>
    <row r="410" spans="2:17" x14ac:dyDescent="0.55000000000000004">
      <c r="B410" s="1" t="s">
        <v>24</v>
      </c>
      <c r="C410" s="1" t="s">
        <v>23</v>
      </c>
      <c r="D410" s="1">
        <v>5</v>
      </c>
      <c r="E410" s="1" t="s">
        <v>10</v>
      </c>
      <c r="F410" s="1" t="str">
        <f t="shared" si="59"/>
        <v>TM5F</v>
      </c>
      <c r="G410" s="1" t="s">
        <v>16</v>
      </c>
      <c r="H410" s="1" t="s">
        <v>12</v>
      </c>
      <c r="I410" s="1" t="s">
        <v>18</v>
      </c>
      <c r="J410" s="2" t="str">
        <f t="shared" si="55"/>
        <v>TM5F.bGF</v>
      </c>
      <c r="K410" s="9">
        <v>2.1962999999999999</v>
      </c>
      <c r="L410" s="26">
        <v>0.87629999999999997</v>
      </c>
      <c r="M410">
        <v>28.9</v>
      </c>
      <c r="N410" s="34">
        <v>42560</v>
      </c>
      <c r="O410" s="33">
        <v>42913</v>
      </c>
      <c r="P410" s="13">
        <f>O410-N410</f>
        <v>353</v>
      </c>
    </row>
    <row r="411" spans="2:17" x14ac:dyDescent="0.55000000000000004">
      <c r="B411" s="1" t="s">
        <v>24</v>
      </c>
      <c r="C411" s="1" t="s">
        <v>23</v>
      </c>
      <c r="D411" s="1">
        <v>5</v>
      </c>
      <c r="E411" s="1" t="s">
        <v>10</v>
      </c>
      <c r="F411" s="1" t="str">
        <f t="shared" si="59"/>
        <v>TM5F</v>
      </c>
      <c r="G411" s="1" t="s">
        <v>17</v>
      </c>
      <c r="H411" s="1" t="s">
        <v>12</v>
      </c>
      <c r="I411" s="1">
        <v>3</v>
      </c>
      <c r="J411" s="2" t="str">
        <f t="shared" si="55"/>
        <v>TM5F.cG3</v>
      </c>
      <c r="K411" s="9">
        <v>2.0973999999999999</v>
      </c>
      <c r="L411">
        <v>0.97929999999999995</v>
      </c>
      <c r="M411">
        <v>27.3</v>
      </c>
      <c r="N411" s="34">
        <v>42560</v>
      </c>
      <c r="O411" s="33">
        <v>42639</v>
      </c>
      <c r="P411" s="13">
        <f>O411-N411</f>
        <v>79</v>
      </c>
    </row>
    <row r="412" spans="2:17" x14ac:dyDescent="0.55000000000000004">
      <c r="B412" s="1" t="s">
        <v>24</v>
      </c>
      <c r="C412" s="1" t="s">
        <v>23</v>
      </c>
      <c r="D412" s="1">
        <v>5</v>
      </c>
      <c r="E412" s="1" t="s">
        <v>10</v>
      </c>
      <c r="F412" s="1" t="str">
        <f t="shared" si="59"/>
        <v>TM5F</v>
      </c>
      <c r="G412" s="1" t="s">
        <v>17</v>
      </c>
      <c r="H412" s="1" t="s">
        <v>12</v>
      </c>
      <c r="I412" s="1" t="s">
        <v>18</v>
      </c>
      <c r="J412" s="2" t="str">
        <f t="shared" si="55"/>
        <v>TM5F.cGF</v>
      </c>
      <c r="K412" s="9">
        <v>2.0373000000000001</v>
      </c>
      <c r="L412" s="26">
        <v>0.94710000000000005</v>
      </c>
      <c r="M412">
        <v>27.3</v>
      </c>
      <c r="N412" s="34">
        <v>42560</v>
      </c>
      <c r="O412" s="33">
        <v>42913</v>
      </c>
      <c r="P412" s="13">
        <f>O412-N412</f>
        <v>353</v>
      </c>
    </row>
    <row r="413" spans="2:17" x14ac:dyDescent="0.55000000000000004">
      <c r="B413" s="1" t="s">
        <v>24</v>
      </c>
      <c r="C413" s="1" t="s">
        <v>23</v>
      </c>
      <c r="D413" s="1">
        <v>6</v>
      </c>
      <c r="E413" s="1" t="s">
        <v>19</v>
      </c>
      <c r="F413" s="1" t="str">
        <f t="shared" si="59"/>
        <v>TM6C</v>
      </c>
      <c r="G413" s="1" t="s">
        <v>11</v>
      </c>
      <c r="H413" s="1" t="s">
        <v>12</v>
      </c>
      <c r="I413" s="1">
        <v>3</v>
      </c>
      <c r="J413" s="2" t="str">
        <f t="shared" si="55"/>
        <v>TM6C.aG3</v>
      </c>
      <c r="K413" s="9">
        <v>1.9838</v>
      </c>
      <c r="L413">
        <v>0.99180000000000001</v>
      </c>
      <c r="M413">
        <v>28.8</v>
      </c>
      <c r="N413" s="34">
        <v>42560</v>
      </c>
      <c r="O413" s="33">
        <v>42639</v>
      </c>
      <c r="P413" s="13">
        <f>O413-N413</f>
        <v>79</v>
      </c>
    </row>
    <row r="414" spans="2:17" s="13" customFormat="1" x14ac:dyDescent="0.55000000000000004">
      <c r="B414" s="14" t="s">
        <v>24</v>
      </c>
      <c r="C414" s="14" t="s">
        <v>23</v>
      </c>
      <c r="D414" s="14">
        <v>5</v>
      </c>
      <c r="E414" s="14" t="s">
        <v>10</v>
      </c>
      <c r="F414" s="14" t="s">
        <v>1538</v>
      </c>
      <c r="G414" s="14" t="s">
        <v>11</v>
      </c>
      <c r="H414" s="14" t="s">
        <v>13</v>
      </c>
      <c r="I414" s="14" t="s">
        <v>18</v>
      </c>
      <c r="J414" s="15" t="s">
        <v>957</v>
      </c>
      <c r="K414" s="9">
        <v>2.1305999999999998</v>
      </c>
      <c r="L414" s="26">
        <v>1.5193000000000001</v>
      </c>
      <c r="M414" s="13">
        <v>22.1</v>
      </c>
      <c r="N414" s="33">
        <v>42560</v>
      </c>
      <c r="O414" s="33">
        <v>42913</v>
      </c>
      <c r="P414" s="13">
        <f t="shared" ref="P414:P417" si="60">O414-N414</f>
        <v>353</v>
      </c>
    </row>
    <row r="415" spans="2:17" s="13" customFormat="1" x14ac:dyDescent="0.55000000000000004">
      <c r="B415" s="14" t="s">
        <v>24</v>
      </c>
      <c r="C415" s="14" t="s">
        <v>23</v>
      </c>
      <c r="D415" s="14">
        <v>5</v>
      </c>
      <c r="E415" s="14" t="s">
        <v>10</v>
      </c>
      <c r="F415" s="14" t="s">
        <v>1538</v>
      </c>
      <c r="G415" s="14" t="s">
        <v>16</v>
      </c>
      <c r="H415" s="14" t="s">
        <v>13</v>
      </c>
      <c r="I415" s="14" t="s">
        <v>18</v>
      </c>
      <c r="J415" s="15" t="s">
        <v>959</v>
      </c>
      <c r="K415" s="9">
        <v>2.1297999999999999</v>
      </c>
      <c r="L415" s="26">
        <v>1.4550000000000001</v>
      </c>
      <c r="M415" s="13">
        <v>28.9</v>
      </c>
      <c r="N415" s="33">
        <v>42560</v>
      </c>
      <c r="O415" s="33">
        <v>42913</v>
      </c>
      <c r="P415" s="13">
        <f t="shared" si="60"/>
        <v>353</v>
      </c>
    </row>
    <row r="416" spans="2:17" s="13" customFormat="1" x14ac:dyDescent="0.55000000000000004">
      <c r="B416" s="14" t="s">
        <v>24</v>
      </c>
      <c r="C416" s="14" t="s">
        <v>23</v>
      </c>
      <c r="D416" s="14">
        <v>5</v>
      </c>
      <c r="E416" s="14" t="s">
        <v>10</v>
      </c>
      <c r="F416" s="14" t="s">
        <v>1538</v>
      </c>
      <c r="G416" s="14" t="s">
        <v>17</v>
      </c>
      <c r="H416" s="14" t="s">
        <v>13</v>
      </c>
      <c r="I416" s="14" t="s">
        <v>18</v>
      </c>
      <c r="J416" s="15" t="s">
        <v>961</v>
      </c>
      <c r="K416" s="9">
        <v>2.09</v>
      </c>
      <c r="L416" s="26">
        <v>1.5202</v>
      </c>
      <c r="M416" s="13">
        <v>27.3</v>
      </c>
      <c r="N416" s="33">
        <v>42560</v>
      </c>
      <c r="O416" s="33">
        <v>42913</v>
      </c>
      <c r="P416" s="13">
        <f t="shared" si="60"/>
        <v>353</v>
      </c>
    </row>
    <row r="417" spans="2:17" x14ac:dyDescent="0.55000000000000004">
      <c r="B417" s="1" t="s">
        <v>24</v>
      </c>
      <c r="C417" s="1" t="s">
        <v>23</v>
      </c>
      <c r="D417" s="1">
        <v>6</v>
      </c>
      <c r="E417" s="1" t="s">
        <v>19</v>
      </c>
      <c r="F417" s="1" t="str">
        <f t="shared" si="59"/>
        <v>TM6C</v>
      </c>
      <c r="G417" s="1" t="s">
        <v>11</v>
      </c>
      <c r="H417" s="1" t="s">
        <v>12</v>
      </c>
      <c r="I417" s="1" t="s">
        <v>18</v>
      </c>
      <c r="J417" s="2" t="str">
        <f t="shared" si="55"/>
        <v>TM6C.aGF</v>
      </c>
      <c r="K417" s="9">
        <v>2.0480999999999998</v>
      </c>
      <c r="L417" s="26">
        <v>0.8135</v>
      </c>
      <c r="M417">
        <v>30.7</v>
      </c>
      <c r="N417" s="34">
        <v>42560</v>
      </c>
      <c r="O417" s="33">
        <v>42913</v>
      </c>
      <c r="P417" s="13">
        <f t="shared" si="60"/>
        <v>353</v>
      </c>
    </row>
    <row r="418" spans="2:17" x14ac:dyDescent="0.55000000000000004">
      <c r="B418" s="1" t="s">
        <v>24</v>
      </c>
      <c r="C418" s="1" t="s">
        <v>23</v>
      </c>
      <c r="D418" s="1">
        <v>6</v>
      </c>
      <c r="E418" s="1" t="s">
        <v>19</v>
      </c>
      <c r="F418" s="1" t="str">
        <f t="shared" si="59"/>
        <v>TM6C</v>
      </c>
      <c r="G418" s="1" t="s">
        <v>16</v>
      </c>
      <c r="H418" s="1" t="s">
        <v>12</v>
      </c>
      <c r="I418" s="1">
        <v>3</v>
      </c>
      <c r="J418" s="2" t="str">
        <f t="shared" si="55"/>
        <v>TM6C.bG3</v>
      </c>
      <c r="K418" s="9">
        <v>2.0308000000000002</v>
      </c>
      <c r="L418">
        <v>0.90259999999999996</v>
      </c>
      <c r="M418">
        <v>28</v>
      </c>
      <c r="N418" s="34">
        <v>42560</v>
      </c>
      <c r="O418" s="33">
        <v>42639</v>
      </c>
      <c r="P418" s="13">
        <f>O418-N418</f>
        <v>79</v>
      </c>
    </row>
    <row r="419" spans="2:17" x14ac:dyDescent="0.55000000000000004">
      <c r="B419" s="1" t="s">
        <v>24</v>
      </c>
      <c r="C419" s="1" t="s">
        <v>23</v>
      </c>
      <c r="D419" s="1">
        <v>6</v>
      </c>
      <c r="E419" s="1" t="s">
        <v>19</v>
      </c>
      <c r="F419" s="1" t="str">
        <f t="shared" si="59"/>
        <v>TM6C</v>
      </c>
      <c r="G419" s="1" t="s">
        <v>16</v>
      </c>
      <c r="H419" s="1" t="s">
        <v>12</v>
      </c>
      <c r="I419" s="1" t="s">
        <v>18</v>
      </c>
      <c r="J419" s="2" t="str">
        <f t="shared" si="55"/>
        <v>TM6C.bGF</v>
      </c>
      <c r="K419" s="9">
        <v>1.9461999999999999</v>
      </c>
      <c r="L419" s="26">
        <v>0.77890000000000004</v>
      </c>
      <c r="M419">
        <v>24.7</v>
      </c>
      <c r="N419" s="34">
        <v>42560</v>
      </c>
      <c r="O419" s="33">
        <v>42913</v>
      </c>
      <c r="P419" s="13">
        <f>O419-N419</f>
        <v>353</v>
      </c>
    </row>
    <row r="420" spans="2:17" x14ac:dyDescent="0.55000000000000004">
      <c r="B420" s="1" t="s">
        <v>24</v>
      </c>
      <c r="C420" s="1" t="s">
        <v>23</v>
      </c>
      <c r="D420" s="1">
        <v>6</v>
      </c>
      <c r="E420" s="1" t="s">
        <v>19</v>
      </c>
      <c r="F420" s="1" t="str">
        <f t="shared" si="59"/>
        <v>TM6C</v>
      </c>
      <c r="G420" s="1" t="s">
        <v>17</v>
      </c>
      <c r="H420" s="1" t="s">
        <v>12</v>
      </c>
      <c r="I420" s="1">
        <v>3</v>
      </c>
      <c r="J420" s="2" t="str">
        <f t="shared" si="55"/>
        <v>TM6C.cG3</v>
      </c>
      <c r="K420" s="9">
        <v>2.0224000000000002</v>
      </c>
      <c r="L420">
        <v>1.0003</v>
      </c>
      <c r="M420">
        <v>23.1</v>
      </c>
      <c r="N420" s="34">
        <v>42560</v>
      </c>
      <c r="O420" s="33">
        <v>42639</v>
      </c>
      <c r="P420" s="13">
        <f>O420-N420</f>
        <v>79</v>
      </c>
    </row>
    <row r="421" spans="2:17" x14ac:dyDescent="0.55000000000000004">
      <c r="B421" s="1" t="s">
        <v>24</v>
      </c>
      <c r="C421" s="1" t="s">
        <v>23</v>
      </c>
      <c r="D421" s="1">
        <v>6</v>
      </c>
      <c r="E421" s="1" t="s">
        <v>19</v>
      </c>
      <c r="F421" s="1" t="str">
        <f t="shared" si="59"/>
        <v>TM6C</v>
      </c>
      <c r="G421" s="1" t="s">
        <v>17</v>
      </c>
      <c r="H421" s="1" t="s">
        <v>12</v>
      </c>
      <c r="I421" s="1" t="s">
        <v>18</v>
      </c>
      <c r="J421" s="2" t="str">
        <f t="shared" si="55"/>
        <v>TM6C.cGF</v>
      </c>
      <c r="K421" s="9">
        <v>2.0526</v>
      </c>
      <c r="L421" s="26" t="s">
        <v>1487</v>
      </c>
      <c r="M421">
        <v>21.7</v>
      </c>
      <c r="N421" s="34">
        <v>42560</v>
      </c>
      <c r="O421" s="33">
        <v>42913</v>
      </c>
      <c r="P421" s="13">
        <f t="shared" ref="P421:P424" si="61">O421-N421</f>
        <v>353</v>
      </c>
      <c r="Q421" t="s">
        <v>1549</v>
      </c>
    </row>
    <row r="422" spans="2:17" s="13" customFormat="1" x14ac:dyDescent="0.55000000000000004">
      <c r="B422" s="14" t="s">
        <v>24</v>
      </c>
      <c r="C422" s="14" t="s">
        <v>23</v>
      </c>
      <c r="D422" s="14">
        <v>6</v>
      </c>
      <c r="E422" s="14" t="s">
        <v>19</v>
      </c>
      <c r="F422" s="14" t="s">
        <v>1539</v>
      </c>
      <c r="G422" s="14" t="s">
        <v>11</v>
      </c>
      <c r="H422" s="14" t="s">
        <v>13</v>
      </c>
      <c r="I422" s="14" t="s">
        <v>18</v>
      </c>
      <c r="J422" s="15" t="s">
        <v>967</v>
      </c>
      <c r="K422" s="9">
        <v>2.1478999999999999</v>
      </c>
      <c r="L422" s="26">
        <v>1.5226</v>
      </c>
      <c r="M422" s="13">
        <v>30.7</v>
      </c>
      <c r="N422" s="33">
        <v>42560</v>
      </c>
      <c r="O422" s="33">
        <v>42913</v>
      </c>
      <c r="P422" s="13">
        <f t="shared" si="61"/>
        <v>353</v>
      </c>
    </row>
    <row r="423" spans="2:17" s="13" customFormat="1" x14ac:dyDescent="0.55000000000000004">
      <c r="B423" s="14" t="s">
        <v>24</v>
      </c>
      <c r="C423" s="14" t="s">
        <v>23</v>
      </c>
      <c r="D423" s="14">
        <v>6</v>
      </c>
      <c r="E423" s="14" t="s">
        <v>19</v>
      </c>
      <c r="F423" s="14" t="s">
        <v>1539</v>
      </c>
      <c r="G423" s="14" t="s">
        <v>16</v>
      </c>
      <c r="H423" s="14" t="s">
        <v>13</v>
      </c>
      <c r="I423" s="14" t="s">
        <v>18</v>
      </c>
      <c r="J423" s="15" t="s">
        <v>969</v>
      </c>
      <c r="K423" s="9">
        <v>2.1114999999999999</v>
      </c>
      <c r="L423" s="26">
        <v>1.5001</v>
      </c>
      <c r="M423" s="13">
        <v>24.7</v>
      </c>
      <c r="N423" s="33">
        <v>42560</v>
      </c>
      <c r="O423" s="33">
        <v>42913</v>
      </c>
      <c r="P423" s="13">
        <f t="shared" si="61"/>
        <v>353</v>
      </c>
    </row>
    <row r="424" spans="2:17" s="13" customFormat="1" x14ac:dyDescent="0.55000000000000004">
      <c r="B424" s="14" t="s">
        <v>24</v>
      </c>
      <c r="C424" s="14" t="s">
        <v>23</v>
      </c>
      <c r="D424" s="14">
        <v>6</v>
      </c>
      <c r="E424" s="14" t="s">
        <v>19</v>
      </c>
      <c r="F424" s="14" t="s">
        <v>1539</v>
      </c>
      <c r="G424" s="14" t="s">
        <v>17</v>
      </c>
      <c r="H424" s="14" t="s">
        <v>13</v>
      </c>
      <c r="I424" s="14" t="s">
        <v>18</v>
      </c>
      <c r="J424" s="15" t="s">
        <v>971</v>
      </c>
      <c r="K424" s="9">
        <v>2.1682999999999999</v>
      </c>
      <c r="L424" s="26">
        <v>1.61</v>
      </c>
      <c r="M424" s="13">
        <v>21.7</v>
      </c>
      <c r="N424" s="33">
        <v>42560</v>
      </c>
      <c r="O424" s="33">
        <v>42913</v>
      </c>
      <c r="P424" s="13">
        <f t="shared" si="61"/>
        <v>353</v>
      </c>
    </row>
    <row r="425" spans="2:17" x14ac:dyDescent="0.55000000000000004">
      <c r="B425" s="1" t="s">
        <v>24</v>
      </c>
      <c r="C425" s="1" t="s">
        <v>23</v>
      </c>
      <c r="D425" s="1">
        <v>6</v>
      </c>
      <c r="E425" s="1" t="s">
        <v>10</v>
      </c>
      <c r="F425" s="1" t="str">
        <f>CONCATENATE(IF(B425="Audkúluheiði","A","T"),IF(C425="heath","H","M"),D425,IF(E425="fence","F","C"))</f>
        <v>TM6F</v>
      </c>
      <c r="G425" s="1" t="s">
        <v>11</v>
      </c>
      <c r="H425" s="1" t="s">
        <v>12</v>
      </c>
      <c r="I425" s="1">
        <v>3</v>
      </c>
      <c r="J425" s="2" t="str">
        <f>CONCATENATE(F425,".",G425,H425,I425)</f>
        <v>TM6F.aG3</v>
      </c>
      <c r="K425" s="9">
        <v>2.2075999999999998</v>
      </c>
      <c r="L425">
        <v>1.0285</v>
      </c>
      <c r="M425">
        <v>28.1</v>
      </c>
      <c r="N425" s="34">
        <v>42560</v>
      </c>
      <c r="O425" s="33">
        <v>42639</v>
      </c>
      <c r="P425" s="13">
        <f>O425-N425</f>
        <v>79</v>
      </c>
    </row>
    <row r="426" spans="2:17" x14ac:dyDescent="0.55000000000000004">
      <c r="B426" s="1" t="s">
        <v>24</v>
      </c>
      <c r="C426" s="1" t="s">
        <v>23</v>
      </c>
      <c r="D426" s="1">
        <v>6</v>
      </c>
      <c r="E426" s="1" t="s">
        <v>10</v>
      </c>
      <c r="F426" s="1" t="str">
        <f t="shared" si="59"/>
        <v>TM6F</v>
      </c>
      <c r="G426" s="1" t="s">
        <v>11</v>
      </c>
      <c r="H426" s="1" t="s">
        <v>12</v>
      </c>
      <c r="I426" s="1" t="s">
        <v>18</v>
      </c>
      <c r="J426" s="2" t="str">
        <f t="shared" si="55"/>
        <v>TM6F.aGF</v>
      </c>
      <c r="K426" s="9">
        <v>2.1185</v>
      </c>
      <c r="L426" s="26" t="s">
        <v>1487</v>
      </c>
      <c r="M426">
        <v>24.6</v>
      </c>
      <c r="N426" s="34">
        <v>42560</v>
      </c>
      <c r="O426" s="33">
        <v>42913</v>
      </c>
      <c r="P426" s="13">
        <f>O426-N426</f>
        <v>353</v>
      </c>
    </row>
    <row r="427" spans="2:17" x14ac:dyDescent="0.55000000000000004">
      <c r="B427" s="1" t="s">
        <v>24</v>
      </c>
      <c r="C427" s="1" t="s">
        <v>23</v>
      </c>
      <c r="D427" s="1">
        <v>6</v>
      </c>
      <c r="E427" s="1" t="s">
        <v>10</v>
      </c>
      <c r="F427" s="1" t="str">
        <f t="shared" si="59"/>
        <v>TM6F</v>
      </c>
      <c r="G427" s="1" t="s">
        <v>16</v>
      </c>
      <c r="H427" s="1" t="s">
        <v>12</v>
      </c>
      <c r="I427" s="1">
        <v>3</v>
      </c>
      <c r="J427" s="2" t="str">
        <f t="shared" si="55"/>
        <v>TM6F.bG3</v>
      </c>
      <c r="K427" s="9">
        <v>2.1442000000000001</v>
      </c>
      <c r="L427">
        <v>1.0172000000000001</v>
      </c>
      <c r="M427">
        <v>33.9</v>
      </c>
      <c r="N427" s="34">
        <v>42560</v>
      </c>
      <c r="O427" s="33">
        <v>42639</v>
      </c>
      <c r="P427" s="13">
        <f>O427-N427</f>
        <v>79</v>
      </c>
    </row>
    <row r="428" spans="2:17" x14ac:dyDescent="0.55000000000000004">
      <c r="B428" s="1" t="s">
        <v>24</v>
      </c>
      <c r="C428" s="1" t="s">
        <v>23</v>
      </c>
      <c r="D428" s="1">
        <v>6</v>
      </c>
      <c r="E428" s="1" t="s">
        <v>10</v>
      </c>
      <c r="F428" s="1" t="str">
        <f t="shared" si="59"/>
        <v>TM6F</v>
      </c>
      <c r="G428" s="1" t="s">
        <v>16</v>
      </c>
      <c r="H428" s="1" t="s">
        <v>12</v>
      </c>
      <c r="I428" s="1" t="s">
        <v>18</v>
      </c>
      <c r="J428" s="2" t="str">
        <f t="shared" si="55"/>
        <v>TM6F.bGF</v>
      </c>
      <c r="K428" s="9">
        <v>2.0644999999999998</v>
      </c>
      <c r="L428" s="26">
        <v>0.90249999999999997</v>
      </c>
      <c r="M428">
        <v>25.4</v>
      </c>
      <c r="N428" s="34">
        <v>42560</v>
      </c>
      <c r="O428" s="33">
        <v>42913</v>
      </c>
      <c r="P428" s="13">
        <f>O428-N428</f>
        <v>353</v>
      </c>
    </row>
    <row r="429" spans="2:17" x14ac:dyDescent="0.55000000000000004">
      <c r="B429" s="1" t="s">
        <v>24</v>
      </c>
      <c r="C429" s="1" t="s">
        <v>23</v>
      </c>
      <c r="D429" s="1">
        <v>6</v>
      </c>
      <c r="E429" s="1" t="s">
        <v>10</v>
      </c>
      <c r="F429" s="1" t="str">
        <f t="shared" si="59"/>
        <v>TM6F</v>
      </c>
      <c r="G429" s="1" t="s">
        <v>17</v>
      </c>
      <c r="H429" s="1" t="s">
        <v>12</v>
      </c>
      <c r="I429" s="1">
        <v>3</v>
      </c>
      <c r="J429" s="2" t="str">
        <f t="shared" si="55"/>
        <v>TM6F.cG3</v>
      </c>
      <c r="K429" s="9">
        <v>2.1518000000000002</v>
      </c>
      <c r="L429">
        <v>1.0169999999999999</v>
      </c>
      <c r="M429">
        <v>21.1</v>
      </c>
      <c r="N429" s="34">
        <v>42560</v>
      </c>
      <c r="O429" s="33">
        <v>42639</v>
      </c>
      <c r="P429" s="13">
        <f>O429-N429</f>
        <v>79</v>
      </c>
    </row>
    <row r="430" spans="2:17" x14ac:dyDescent="0.55000000000000004">
      <c r="B430" s="1" t="s">
        <v>24</v>
      </c>
      <c r="C430" s="1" t="s">
        <v>23</v>
      </c>
      <c r="D430" s="1">
        <v>6</v>
      </c>
      <c r="E430" s="1" t="s">
        <v>10</v>
      </c>
      <c r="F430" s="1" t="str">
        <f t="shared" si="59"/>
        <v>TM6F</v>
      </c>
      <c r="G430" s="1" t="s">
        <v>17</v>
      </c>
      <c r="H430" s="1" t="s">
        <v>12</v>
      </c>
      <c r="I430" s="1" t="s">
        <v>18</v>
      </c>
      <c r="J430" s="2" t="str">
        <f t="shared" si="55"/>
        <v>TM6F.cGF</v>
      </c>
      <c r="K430" s="9">
        <v>2.0520999999999998</v>
      </c>
      <c r="L430" s="26">
        <v>0.88560000000000005</v>
      </c>
      <c r="M430">
        <v>14</v>
      </c>
      <c r="N430" s="34">
        <v>42560</v>
      </c>
      <c r="O430" s="33">
        <v>42913</v>
      </c>
      <c r="P430" s="13">
        <f t="shared" ref="P430:P433" si="62">O430-N430</f>
        <v>353</v>
      </c>
    </row>
    <row r="431" spans="2:17" s="11" customFormat="1" x14ac:dyDescent="0.55000000000000004">
      <c r="B431" s="14" t="s">
        <v>24</v>
      </c>
      <c r="C431" s="14" t="s">
        <v>23</v>
      </c>
      <c r="D431" s="14">
        <v>6</v>
      </c>
      <c r="E431" s="14" t="s">
        <v>10</v>
      </c>
      <c r="F431" s="14" t="s">
        <v>1540</v>
      </c>
      <c r="G431" s="14" t="s">
        <v>11</v>
      </c>
      <c r="H431" s="14" t="s">
        <v>13</v>
      </c>
      <c r="I431" s="14" t="s">
        <v>18</v>
      </c>
      <c r="J431" s="15" t="s">
        <v>977</v>
      </c>
      <c r="K431" s="9">
        <v>2.2296999999999998</v>
      </c>
      <c r="L431" s="10" t="s">
        <v>1487</v>
      </c>
      <c r="M431" s="13">
        <v>24.6</v>
      </c>
      <c r="N431" s="33">
        <v>42560</v>
      </c>
      <c r="O431" s="33">
        <v>42913</v>
      </c>
      <c r="P431" s="13">
        <f t="shared" si="62"/>
        <v>353</v>
      </c>
    </row>
    <row r="432" spans="2:17" s="11" customFormat="1" x14ac:dyDescent="0.55000000000000004">
      <c r="B432" s="14" t="s">
        <v>24</v>
      </c>
      <c r="C432" s="14" t="s">
        <v>23</v>
      </c>
      <c r="D432" s="14">
        <v>6</v>
      </c>
      <c r="E432" s="14" t="s">
        <v>10</v>
      </c>
      <c r="F432" s="14" t="s">
        <v>1540</v>
      </c>
      <c r="G432" s="14" t="s">
        <v>16</v>
      </c>
      <c r="H432" s="14" t="s">
        <v>13</v>
      </c>
      <c r="I432" s="14" t="s">
        <v>18</v>
      </c>
      <c r="J432" s="15" t="s">
        <v>979</v>
      </c>
      <c r="K432" s="9">
        <v>2.2002000000000002</v>
      </c>
      <c r="L432" s="26">
        <v>1.6586000000000001</v>
      </c>
      <c r="M432" s="13">
        <v>25.4</v>
      </c>
      <c r="N432" s="33">
        <v>42560</v>
      </c>
      <c r="O432" s="33">
        <v>42913</v>
      </c>
      <c r="P432" s="13">
        <f t="shared" si="62"/>
        <v>353</v>
      </c>
    </row>
    <row r="433" spans="2:16" s="11" customFormat="1" x14ac:dyDescent="0.55000000000000004">
      <c r="B433" s="14" t="s">
        <v>24</v>
      </c>
      <c r="C433" s="14" t="s">
        <v>23</v>
      </c>
      <c r="D433" s="14">
        <v>6</v>
      </c>
      <c r="E433" s="14" t="s">
        <v>10</v>
      </c>
      <c r="F433" s="14" t="s">
        <v>1540</v>
      </c>
      <c r="G433" s="14" t="s">
        <v>17</v>
      </c>
      <c r="H433" s="14" t="s">
        <v>13</v>
      </c>
      <c r="I433" s="14" t="s">
        <v>18</v>
      </c>
      <c r="J433" s="15" t="s">
        <v>981</v>
      </c>
      <c r="K433" s="9">
        <v>2.2320000000000002</v>
      </c>
      <c r="L433" s="26">
        <v>1.5531999999999999</v>
      </c>
      <c r="M433" s="13">
        <v>14</v>
      </c>
      <c r="N433" s="33">
        <v>42560</v>
      </c>
      <c r="O433" s="33">
        <v>42913</v>
      </c>
      <c r="P433" s="13">
        <f t="shared" si="62"/>
        <v>353</v>
      </c>
    </row>
    <row r="434" spans="2:16" hidden="1" x14ac:dyDescent="0.55000000000000004">
      <c r="J434" s="2"/>
      <c r="M434" s="13"/>
      <c r="N434" s="30"/>
      <c r="O434" s="30"/>
      <c r="P434" s="13"/>
    </row>
    <row r="435" spans="2:16" s="11" customFormat="1" x14ac:dyDescent="0.55000000000000004">
      <c r="B435" s="10" t="s">
        <v>8</v>
      </c>
      <c r="C435" s="10" t="s">
        <v>9</v>
      </c>
      <c r="D435" s="10">
        <v>1</v>
      </c>
      <c r="E435" s="10" t="s">
        <v>19</v>
      </c>
      <c r="F435" s="10" t="s">
        <v>20</v>
      </c>
      <c r="G435" s="10" t="s">
        <v>11</v>
      </c>
      <c r="H435" s="10" t="s">
        <v>13</v>
      </c>
      <c r="I435" s="10">
        <v>3</v>
      </c>
      <c r="J435" s="2" t="str">
        <f>CONCATENATE(F435,".",G435,H435,I435)</f>
        <v>AH1C.aR3</v>
      </c>
      <c r="K435" s="12">
        <v>2.2743000000000002</v>
      </c>
      <c r="L435" s="11">
        <v>1.6848000000000001</v>
      </c>
      <c r="M435" s="13">
        <v>36.200000000000003</v>
      </c>
      <c r="N435" s="35">
        <v>42535</v>
      </c>
      <c r="O435" s="33">
        <v>42637</v>
      </c>
      <c r="P435" s="13">
        <f t="shared" ref="P435:P436" si="63">O435-N435</f>
        <v>102</v>
      </c>
    </row>
    <row r="436" spans="2:16" x14ac:dyDescent="0.55000000000000004">
      <c r="B436" s="1" t="s">
        <v>8</v>
      </c>
      <c r="C436" s="1" t="s">
        <v>9</v>
      </c>
      <c r="D436" s="1">
        <v>1</v>
      </c>
      <c r="E436" s="1" t="s">
        <v>19</v>
      </c>
      <c r="F436" s="1" t="s">
        <v>20</v>
      </c>
      <c r="G436" s="1" t="s">
        <v>16</v>
      </c>
      <c r="H436" s="1" t="s">
        <v>13</v>
      </c>
      <c r="I436" s="1">
        <v>3</v>
      </c>
      <c r="J436" s="2" t="str">
        <f t="shared" si="55"/>
        <v>AH1C.bR3</v>
      </c>
      <c r="K436" s="9">
        <v>2.1657000000000002</v>
      </c>
      <c r="L436">
        <v>1.6600999999999999</v>
      </c>
      <c r="M436" s="13">
        <v>28.1</v>
      </c>
      <c r="N436" s="35">
        <v>42535</v>
      </c>
      <c r="O436" s="33">
        <v>42637</v>
      </c>
      <c r="P436" s="13">
        <f t="shared" si="63"/>
        <v>102</v>
      </c>
    </row>
    <row r="437" spans="2:16" hidden="1" x14ac:dyDescent="0.55000000000000004">
      <c r="J437" s="2"/>
      <c r="M437" s="13"/>
      <c r="N437" s="30"/>
      <c r="O437" s="30"/>
      <c r="P437" s="13"/>
    </row>
    <row r="438" spans="2:16" x14ac:dyDescent="0.55000000000000004">
      <c r="B438" s="1" t="s">
        <v>8</v>
      </c>
      <c r="C438" s="1" t="s">
        <v>9</v>
      </c>
      <c r="D438" s="1">
        <v>1</v>
      </c>
      <c r="E438" s="1" t="s">
        <v>19</v>
      </c>
      <c r="F438" s="1" t="s">
        <v>20</v>
      </c>
      <c r="G438" s="1" t="s">
        <v>17</v>
      </c>
      <c r="H438" s="1" t="s">
        <v>13</v>
      </c>
      <c r="I438" s="1">
        <v>3</v>
      </c>
      <c r="J438" s="2" t="str">
        <f t="shared" si="55"/>
        <v>AH1C.cR3</v>
      </c>
      <c r="K438" s="9">
        <v>2.2385000000000002</v>
      </c>
      <c r="L438">
        <v>1.6812</v>
      </c>
      <c r="M438" s="13">
        <v>23.7</v>
      </c>
      <c r="N438" s="35">
        <v>42535</v>
      </c>
      <c r="O438" s="33">
        <v>42637</v>
      </c>
      <c r="P438" s="13">
        <f>O438-N438</f>
        <v>102</v>
      </c>
    </row>
    <row r="439" spans="2:16" hidden="1" x14ac:dyDescent="0.55000000000000004">
      <c r="J439" s="2"/>
      <c r="M439" s="13"/>
      <c r="N439" s="30"/>
      <c r="O439" s="30"/>
      <c r="P439" s="13"/>
    </row>
    <row r="440" spans="2:16" x14ac:dyDescent="0.55000000000000004">
      <c r="B440" s="1" t="s">
        <v>8</v>
      </c>
      <c r="C440" s="1" t="s">
        <v>9</v>
      </c>
      <c r="D440" s="1">
        <v>1</v>
      </c>
      <c r="E440" s="1" t="s">
        <v>10</v>
      </c>
      <c r="F440" s="1" t="s">
        <v>15</v>
      </c>
      <c r="G440" s="1" t="s">
        <v>11</v>
      </c>
      <c r="H440" s="1" t="s">
        <v>13</v>
      </c>
      <c r="I440" s="1">
        <v>3</v>
      </c>
      <c r="J440" s="2" t="str">
        <f t="shared" si="55"/>
        <v>AH1F.aR3</v>
      </c>
      <c r="K440" s="9">
        <v>2.2456999999999998</v>
      </c>
      <c r="L440">
        <v>1.6852</v>
      </c>
      <c r="M440" s="13">
        <v>29.6</v>
      </c>
      <c r="N440" s="35">
        <v>42535</v>
      </c>
      <c r="O440" s="33">
        <v>42637</v>
      </c>
      <c r="P440" s="13">
        <f>O440-N440</f>
        <v>102</v>
      </c>
    </row>
    <row r="441" spans="2:16" hidden="1" x14ac:dyDescent="0.55000000000000004">
      <c r="J441" s="2"/>
      <c r="M441" s="13"/>
      <c r="N441" s="30"/>
      <c r="O441" s="30"/>
      <c r="P441" s="13"/>
    </row>
    <row r="442" spans="2:16" x14ac:dyDescent="0.55000000000000004">
      <c r="B442" s="1" t="s">
        <v>8</v>
      </c>
      <c r="C442" s="1" t="s">
        <v>9</v>
      </c>
      <c r="D442" s="1">
        <v>1</v>
      </c>
      <c r="E442" s="1" t="s">
        <v>10</v>
      </c>
      <c r="F442" s="1" t="s">
        <v>15</v>
      </c>
      <c r="G442" s="1" t="s">
        <v>16</v>
      </c>
      <c r="H442" s="1" t="s">
        <v>13</v>
      </c>
      <c r="I442" s="1">
        <v>3</v>
      </c>
      <c r="J442" s="2" t="str">
        <f t="shared" si="55"/>
        <v>AH1F.bR3</v>
      </c>
      <c r="K442" s="9">
        <v>2.2023999999999999</v>
      </c>
      <c r="L442">
        <v>1.7102999999999999</v>
      </c>
      <c r="M442" s="13">
        <v>31.5</v>
      </c>
      <c r="N442" s="35">
        <v>42535</v>
      </c>
      <c r="O442" s="33">
        <v>42637</v>
      </c>
      <c r="P442" s="13">
        <f>O442-N442</f>
        <v>102</v>
      </c>
    </row>
    <row r="443" spans="2:16" hidden="1" x14ac:dyDescent="0.55000000000000004">
      <c r="J443" s="2"/>
      <c r="M443" s="13"/>
      <c r="N443" s="30"/>
      <c r="O443" s="30"/>
      <c r="P443" s="13"/>
    </row>
    <row r="444" spans="2:16" x14ac:dyDescent="0.55000000000000004">
      <c r="B444" s="1" t="s">
        <v>8</v>
      </c>
      <c r="C444" s="1" t="s">
        <v>9</v>
      </c>
      <c r="D444" s="1">
        <v>1</v>
      </c>
      <c r="E444" s="1" t="s">
        <v>10</v>
      </c>
      <c r="F444" s="1" t="s">
        <v>15</v>
      </c>
      <c r="G444" s="1" t="s">
        <v>17</v>
      </c>
      <c r="H444" s="1" t="s">
        <v>13</v>
      </c>
      <c r="I444" s="1">
        <v>3</v>
      </c>
      <c r="J444" s="2" t="str">
        <f t="shared" si="55"/>
        <v>AH1F.cR3</v>
      </c>
      <c r="K444" s="9">
        <v>2.1833999999999998</v>
      </c>
      <c r="L444">
        <v>1.6737</v>
      </c>
      <c r="M444" s="13">
        <v>34.299999999999997</v>
      </c>
      <c r="N444" s="35">
        <v>42535</v>
      </c>
      <c r="O444" s="33">
        <v>42637</v>
      </c>
      <c r="P444" s="13">
        <f>O444-N444</f>
        <v>102</v>
      </c>
    </row>
    <row r="445" spans="2:16" hidden="1" x14ac:dyDescent="0.55000000000000004">
      <c r="J445" s="2"/>
      <c r="M445" s="13"/>
      <c r="N445" s="30"/>
      <c r="O445" s="30"/>
      <c r="P445" s="13"/>
    </row>
    <row r="446" spans="2:16" x14ac:dyDescent="0.55000000000000004">
      <c r="B446" s="1" t="s">
        <v>8</v>
      </c>
      <c r="C446" s="1" t="s">
        <v>9</v>
      </c>
      <c r="D446" s="1">
        <v>2</v>
      </c>
      <c r="E446" s="1" t="s">
        <v>19</v>
      </c>
      <c r="F446" s="1" t="s">
        <v>22</v>
      </c>
      <c r="G446" s="1" t="s">
        <v>11</v>
      </c>
      <c r="H446" s="1" t="s">
        <v>13</v>
      </c>
      <c r="I446" s="1">
        <v>3</v>
      </c>
      <c r="J446" s="2" t="str">
        <f t="shared" si="55"/>
        <v>AH2C.aR3</v>
      </c>
      <c r="K446" s="9">
        <v>2.1882999999999999</v>
      </c>
      <c r="L446">
        <v>1.6065</v>
      </c>
      <c r="M446" s="13">
        <v>27.1</v>
      </c>
      <c r="N446" s="35">
        <v>42535</v>
      </c>
      <c r="O446" s="33">
        <v>42637</v>
      </c>
      <c r="P446" s="13">
        <f>O446-N446</f>
        <v>102</v>
      </c>
    </row>
    <row r="447" spans="2:16" hidden="1" x14ac:dyDescent="0.55000000000000004">
      <c r="J447" s="2"/>
      <c r="M447" s="13"/>
      <c r="N447" s="30"/>
      <c r="O447" s="30"/>
      <c r="P447" s="13"/>
    </row>
    <row r="448" spans="2:16" x14ac:dyDescent="0.55000000000000004">
      <c r="B448" s="1" t="s">
        <v>8</v>
      </c>
      <c r="C448" s="1" t="s">
        <v>9</v>
      </c>
      <c r="D448" s="1">
        <v>2</v>
      </c>
      <c r="E448" s="1" t="s">
        <v>19</v>
      </c>
      <c r="F448" s="1" t="s">
        <v>22</v>
      </c>
      <c r="G448" s="1" t="s">
        <v>16</v>
      </c>
      <c r="H448" s="1" t="s">
        <v>13</v>
      </c>
      <c r="I448" s="1">
        <v>3</v>
      </c>
      <c r="J448" s="2" t="str">
        <f t="shared" si="55"/>
        <v>AH2C.bR3</v>
      </c>
      <c r="K448" s="9">
        <v>2.1663999999999999</v>
      </c>
      <c r="L448">
        <v>1.6707000000000001</v>
      </c>
      <c r="M448" s="13">
        <v>37</v>
      </c>
      <c r="N448" s="35">
        <v>42535</v>
      </c>
      <c r="O448" s="33">
        <v>42637</v>
      </c>
      <c r="P448" s="13">
        <f>O448-N448</f>
        <v>102</v>
      </c>
    </row>
    <row r="449" spans="2:16" hidden="1" x14ac:dyDescent="0.55000000000000004">
      <c r="J449" s="2"/>
      <c r="M449" s="13"/>
      <c r="N449" s="30"/>
      <c r="O449" s="30"/>
      <c r="P449" s="13"/>
    </row>
    <row r="450" spans="2:16" x14ac:dyDescent="0.55000000000000004">
      <c r="B450" s="1" t="s">
        <v>8</v>
      </c>
      <c r="C450" s="1" t="s">
        <v>9</v>
      </c>
      <c r="D450" s="1">
        <v>2</v>
      </c>
      <c r="E450" s="1" t="s">
        <v>19</v>
      </c>
      <c r="F450" s="1" t="s">
        <v>22</v>
      </c>
      <c r="G450" s="1" t="s">
        <v>17</v>
      </c>
      <c r="H450" s="1" t="s">
        <v>13</v>
      </c>
      <c r="I450" s="1">
        <v>3</v>
      </c>
      <c r="J450" s="2" t="str">
        <f t="shared" si="55"/>
        <v>AH2C.cR3</v>
      </c>
      <c r="K450" s="9">
        <v>2.2019000000000002</v>
      </c>
      <c r="L450">
        <v>1.6288</v>
      </c>
      <c r="M450" s="13">
        <v>37.700000000000003</v>
      </c>
      <c r="N450" s="35">
        <v>42535</v>
      </c>
      <c r="O450" s="33">
        <v>42637</v>
      </c>
      <c r="P450" s="13">
        <f>O450-N450</f>
        <v>102</v>
      </c>
    </row>
    <row r="451" spans="2:16" hidden="1" x14ac:dyDescent="0.55000000000000004">
      <c r="J451" s="2"/>
      <c r="M451" s="13"/>
      <c r="N451" s="30"/>
      <c r="O451" s="30"/>
      <c r="P451" s="13"/>
    </row>
    <row r="452" spans="2:16" x14ac:dyDescent="0.55000000000000004">
      <c r="B452" s="1" t="s">
        <v>8</v>
      </c>
      <c r="C452" s="1" t="s">
        <v>9</v>
      </c>
      <c r="D452" s="1">
        <v>2</v>
      </c>
      <c r="E452" s="1" t="s">
        <v>10</v>
      </c>
      <c r="F452" s="1" t="s">
        <v>21</v>
      </c>
      <c r="G452" s="1" t="s">
        <v>11</v>
      </c>
      <c r="H452" s="1" t="s">
        <v>13</v>
      </c>
      <c r="I452" s="1">
        <v>3</v>
      </c>
      <c r="J452" s="2" t="str">
        <f t="shared" si="55"/>
        <v>AH2F.aR3</v>
      </c>
      <c r="K452" s="9">
        <v>2.2113</v>
      </c>
      <c r="L452">
        <v>1.6839999999999999</v>
      </c>
      <c r="M452" s="13">
        <v>30.6</v>
      </c>
      <c r="N452" s="35">
        <v>42535</v>
      </c>
      <c r="O452" s="33">
        <v>42637</v>
      </c>
      <c r="P452" s="13">
        <f>O452-N452</f>
        <v>102</v>
      </c>
    </row>
    <row r="453" spans="2:16" hidden="1" x14ac:dyDescent="0.55000000000000004">
      <c r="J453" s="2"/>
      <c r="M453" s="13"/>
      <c r="N453" s="30"/>
      <c r="O453" s="30"/>
      <c r="P453" s="13"/>
    </row>
    <row r="454" spans="2:16" x14ac:dyDescent="0.55000000000000004">
      <c r="B454" s="1" t="s">
        <v>8</v>
      </c>
      <c r="C454" s="1" t="s">
        <v>9</v>
      </c>
      <c r="D454" s="1">
        <v>2</v>
      </c>
      <c r="E454" s="1" t="s">
        <v>10</v>
      </c>
      <c r="F454" s="1" t="s">
        <v>21</v>
      </c>
      <c r="G454" s="1" t="s">
        <v>16</v>
      </c>
      <c r="H454" s="1" t="s">
        <v>13</v>
      </c>
      <c r="I454" s="1">
        <v>3</v>
      </c>
      <c r="J454" s="2" t="str">
        <f t="shared" si="55"/>
        <v>AH2F.bR3</v>
      </c>
      <c r="K454" s="9">
        <v>2.2736999999999998</v>
      </c>
      <c r="L454">
        <v>1.6803999999999999</v>
      </c>
      <c r="M454" s="13">
        <v>30.8</v>
      </c>
      <c r="N454" s="35">
        <v>42535</v>
      </c>
      <c r="O454" s="33">
        <v>42637</v>
      </c>
      <c r="P454" s="13">
        <f>O454-N454</f>
        <v>102</v>
      </c>
    </row>
    <row r="455" spans="2:16" hidden="1" x14ac:dyDescent="0.55000000000000004">
      <c r="J455" s="2"/>
      <c r="M455" s="13"/>
      <c r="N455" s="30"/>
      <c r="O455" s="30"/>
      <c r="P455" s="13"/>
    </row>
    <row r="456" spans="2:16" x14ac:dyDescent="0.55000000000000004">
      <c r="B456" s="1" t="s">
        <v>8</v>
      </c>
      <c r="C456" s="1" t="s">
        <v>9</v>
      </c>
      <c r="D456" s="1">
        <v>2</v>
      </c>
      <c r="E456" s="1" t="s">
        <v>10</v>
      </c>
      <c r="F456" s="1" t="s">
        <v>21</v>
      </c>
      <c r="G456" s="1" t="s">
        <v>17</v>
      </c>
      <c r="H456" s="1" t="s">
        <v>13</v>
      </c>
      <c r="I456" s="1">
        <v>3</v>
      </c>
      <c r="J456" s="2" t="str">
        <f t="shared" si="55"/>
        <v>AH2F.cR3</v>
      </c>
      <c r="K456" s="9">
        <v>2.1827999999999999</v>
      </c>
      <c r="L456">
        <v>1.5702</v>
      </c>
      <c r="M456" s="13">
        <v>26.2</v>
      </c>
      <c r="N456" s="35">
        <v>42535</v>
      </c>
      <c r="O456" s="33">
        <v>42637</v>
      </c>
      <c r="P456" s="13">
        <f>O456-N456</f>
        <v>102</v>
      </c>
    </row>
    <row r="457" spans="2:16" hidden="1" x14ac:dyDescent="0.55000000000000004">
      <c r="J457" s="2"/>
      <c r="M457" s="13"/>
      <c r="N457" s="30"/>
      <c r="O457" s="30"/>
      <c r="P457" s="13"/>
    </row>
    <row r="458" spans="2:16" x14ac:dyDescent="0.55000000000000004">
      <c r="B458" s="1" t="s">
        <v>8</v>
      </c>
      <c r="C458" s="1" t="s">
        <v>9</v>
      </c>
      <c r="D458" s="1">
        <v>3</v>
      </c>
      <c r="E458" s="1" t="s">
        <v>19</v>
      </c>
      <c r="F458" s="1" t="str">
        <f t="shared" ref="F458:F488" si="64">CONCATENATE(IF(B458="Audkúluheiði","A","F"),IF(C458="heath","H","M"),D458,IF(E458="fence","F","C"))</f>
        <v>AH3C</v>
      </c>
      <c r="G458" s="1" t="s">
        <v>11</v>
      </c>
      <c r="H458" s="1" t="s">
        <v>13</v>
      </c>
      <c r="I458" s="1">
        <v>3</v>
      </c>
      <c r="J458" s="2" t="str">
        <f t="shared" si="55"/>
        <v>AH3C.aR3</v>
      </c>
      <c r="K458" s="9">
        <v>2.1846999999999999</v>
      </c>
      <c r="L458">
        <v>1.6476999999999999</v>
      </c>
      <c r="M458" s="13">
        <v>39.9</v>
      </c>
      <c r="N458" s="35">
        <v>42535</v>
      </c>
      <c r="O458" s="33">
        <v>42637</v>
      </c>
      <c r="P458" s="13">
        <f>O458-N458</f>
        <v>102</v>
      </c>
    </row>
    <row r="459" spans="2:16" hidden="1" x14ac:dyDescent="0.55000000000000004">
      <c r="J459" s="2"/>
      <c r="M459" s="13"/>
      <c r="N459" s="30"/>
      <c r="O459" s="30"/>
      <c r="P459" s="13"/>
    </row>
    <row r="460" spans="2:16" x14ac:dyDescent="0.55000000000000004">
      <c r="B460" s="1" t="s">
        <v>8</v>
      </c>
      <c r="C460" s="1" t="s">
        <v>9</v>
      </c>
      <c r="D460" s="1">
        <v>3</v>
      </c>
      <c r="E460" s="1" t="s">
        <v>19</v>
      </c>
      <c r="F460" s="1" t="str">
        <f t="shared" si="64"/>
        <v>AH3C</v>
      </c>
      <c r="G460" s="1" t="s">
        <v>16</v>
      </c>
      <c r="H460" s="1" t="s">
        <v>13</v>
      </c>
      <c r="I460" s="1">
        <v>3</v>
      </c>
      <c r="J460" s="2" t="str">
        <f t="shared" si="55"/>
        <v>AH3C.bR3</v>
      </c>
      <c r="K460" s="9">
        <v>2.1981000000000002</v>
      </c>
      <c r="L460">
        <v>1.6276999999999999</v>
      </c>
      <c r="M460" s="13">
        <v>37.700000000000003</v>
      </c>
      <c r="N460" s="35">
        <v>42535</v>
      </c>
      <c r="O460" s="33">
        <v>42637</v>
      </c>
      <c r="P460" s="13">
        <f>O460-N460</f>
        <v>102</v>
      </c>
    </row>
    <row r="461" spans="2:16" hidden="1" x14ac:dyDescent="0.55000000000000004">
      <c r="J461" s="2"/>
      <c r="M461" s="13"/>
      <c r="N461" s="30"/>
      <c r="O461" s="30"/>
      <c r="P461" s="13"/>
    </row>
    <row r="462" spans="2:16" x14ac:dyDescent="0.55000000000000004">
      <c r="B462" s="1" t="s">
        <v>8</v>
      </c>
      <c r="C462" s="1" t="s">
        <v>9</v>
      </c>
      <c r="D462" s="1">
        <v>3</v>
      </c>
      <c r="E462" s="1" t="s">
        <v>19</v>
      </c>
      <c r="F462" s="1" t="str">
        <f t="shared" si="64"/>
        <v>AH3C</v>
      </c>
      <c r="G462" s="1" t="s">
        <v>17</v>
      </c>
      <c r="H462" s="1" t="s">
        <v>13</v>
      </c>
      <c r="I462" s="1">
        <v>3</v>
      </c>
      <c r="J462" s="2" t="str">
        <f t="shared" si="55"/>
        <v>AH3C.cR3</v>
      </c>
      <c r="K462" s="9">
        <v>2.2006000000000001</v>
      </c>
      <c r="L462">
        <v>1.7557</v>
      </c>
      <c r="M462" s="13">
        <v>31.2</v>
      </c>
      <c r="N462" s="35">
        <v>42535</v>
      </c>
      <c r="O462" s="33">
        <v>42637</v>
      </c>
      <c r="P462" s="13">
        <f>O462-N462</f>
        <v>102</v>
      </c>
    </row>
    <row r="463" spans="2:16" hidden="1" x14ac:dyDescent="0.55000000000000004">
      <c r="J463" s="2"/>
      <c r="M463" s="13"/>
      <c r="N463" s="30"/>
      <c r="O463" s="30"/>
      <c r="P463" s="13"/>
    </row>
    <row r="464" spans="2:16" x14ac:dyDescent="0.55000000000000004">
      <c r="B464" s="1" t="s">
        <v>8</v>
      </c>
      <c r="C464" s="1" t="s">
        <v>9</v>
      </c>
      <c r="D464" s="1">
        <v>3</v>
      </c>
      <c r="E464" s="1" t="s">
        <v>10</v>
      </c>
      <c r="F464" s="1" t="str">
        <f t="shared" si="64"/>
        <v>AH3F</v>
      </c>
      <c r="G464" s="1" t="s">
        <v>11</v>
      </c>
      <c r="H464" s="1" t="s">
        <v>13</v>
      </c>
      <c r="I464" s="1">
        <v>3</v>
      </c>
      <c r="J464" s="2" t="str">
        <f t="shared" si="55"/>
        <v>AH3F.aR3</v>
      </c>
      <c r="K464" s="9">
        <v>2.2164999999999999</v>
      </c>
      <c r="L464">
        <v>1.6794</v>
      </c>
      <c r="M464" s="13">
        <v>47.3</v>
      </c>
      <c r="N464" s="35">
        <v>42535</v>
      </c>
      <c r="O464" s="33">
        <v>42637</v>
      </c>
      <c r="P464" s="13">
        <f>O464-N464</f>
        <v>102</v>
      </c>
    </row>
    <row r="465" spans="2:16" hidden="1" x14ac:dyDescent="0.55000000000000004">
      <c r="J465" s="2"/>
      <c r="M465" s="13"/>
      <c r="N465" s="30"/>
      <c r="O465" s="30"/>
      <c r="P465" s="13"/>
    </row>
    <row r="466" spans="2:16" x14ac:dyDescent="0.55000000000000004">
      <c r="B466" s="1" t="s">
        <v>8</v>
      </c>
      <c r="C466" s="1" t="s">
        <v>9</v>
      </c>
      <c r="D466" s="1">
        <v>3</v>
      </c>
      <c r="E466" s="1" t="s">
        <v>10</v>
      </c>
      <c r="F466" s="1" t="str">
        <f t="shared" si="64"/>
        <v>AH3F</v>
      </c>
      <c r="G466" s="1" t="s">
        <v>16</v>
      </c>
      <c r="H466" s="1" t="s">
        <v>13</v>
      </c>
      <c r="I466" s="1">
        <v>3</v>
      </c>
      <c r="J466" s="2" t="str">
        <f t="shared" ref="J466:J528" si="65">CONCATENATE(F466,".",G466,H466,I466)</f>
        <v>AH3F.bR3</v>
      </c>
      <c r="K466" s="9">
        <v>2.2073</v>
      </c>
      <c r="L466">
        <v>1.6243000000000001</v>
      </c>
      <c r="M466" s="13">
        <v>36.799999999999997</v>
      </c>
      <c r="N466" s="35">
        <v>42535</v>
      </c>
      <c r="O466" s="33">
        <v>42637</v>
      </c>
      <c r="P466" s="13">
        <f>O466-N466</f>
        <v>102</v>
      </c>
    </row>
    <row r="467" spans="2:16" hidden="1" x14ac:dyDescent="0.55000000000000004">
      <c r="J467" s="2"/>
      <c r="M467" s="13"/>
      <c r="N467" s="30"/>
      <c r="O467" s="30"/>
      <c r="P467" s="13"/>
    </row>
    <row r="468" spans="2:16" x14ac:dyDescent="0.55000000000000004">
      <c r="B468" s="1" t="s">
        <v>8</v>
      </c>
      <c r="C468" s="1" t="s">
        <v>9</v>
      </c>
      <c r="D468" s="1">
        <v>3</v>
      </c>
      <c r="E468" s="1" t="s">
        <v>10</v>
      </c>
      <c r="F468" s="1" t="str">
        <f t="shared" si="64"/>
        <v>AH3F</v>
      </c>
      <c r="G468" s="1" t="s">
        <v>17</v>
      </c>
      <c r="H468" s="1" t="s">
        <v>13</v>
      </c>
      <c r="I468" s="1">
        <v>3</v>
      </c>
      <c r="J468" s="2" t="str">
        <f t="shared" si="65"/>
        <v>AH3F.cR3</v>
      </c>
      <c r="K468" s="9">
        <v>2.2427000000000001</v>
      </c>
      <c r="L468">
        <v>1.8576999999999999</v>
      </c>
      <c r="M468" s="13">
        <v>37</v>
      </c>
      <c r="N468" s="35">
        <v>42535</v>
      </c>
      <c r="O468" s="33">
        <v>42637</v>
      </c>
      <c r="P468" s="13">
        <f>O468-N468</f>
        <v>102</v>
      </c>
    </row>
    <row r="469" spans="2:16" hidden="1" x14ac:dyDescent="0.55000000000000004">
      <c r="J469" s="2"/>
      <c r="M469" s="13"/>
      <c r="N469" s="30"/>
      <c r="O469" s="30"/>
      <c r="P469" s="13"/>
    </row>
    <row r="470" spans="2:16" x14ac:dyDescent="0.55000000000000004">
      <c r="B470" s="1" t="s">
        <v>8</v>
      </c>
      <c r="C470" s="1" t="s">
        <v>9</v>
      </c>
      <c r="D470" s="1">
        <v>4</v>
      </c>
      <c r="E470" s="1" t="s">
        <v>19</v>
      </c>
      <c r="F470" s="1" t="str">
        <f t="shared" si="64"/>
        <v>AH4C</v>
      </c>
      <c r="G470" s="1" t="s">
        <v>11</v>
      </c>
      <c r="H470" s="1" t="s">
        <v>13</v>
      </c>
      <c r="I470" s="1">
        <v>3</v>
      </c>
      <c r="J470" s="2" t="str">
        <f t="shared" si="65"/>
        <v>AH4C.aR3</v>
      </c>
      <c r="K470" s="9">
        <v>2.1728000000000001</v>
      </c>
      <c r="L470">
        <v>1.6354</v>
      </c>
      <c r="M470" s="13">
        <v>32.200000000000003</v>
      </c>
      <c r="N470" s="35">
        <v>42535</v>
      </c>
      <c r="O470" s="33">
        <v>42637</v>
      </c>
      <c r="P470" s="13">
        <f>O470-N470</f>
        <v>102</v>
      </c>
    </row>
    <row r="471" spans="2:16" hidden="1" x14ac:dyDescent="0.55000000000000004">
      <c r="J471" s="2"/>
      <c r="M471" s="13"/>
      <c r="N471" s="30"/>
      <c r="O471" s="30"/>
      <c r="P471" s="13"/>
    </row>
    <row r="472" spans="2:16" x14ac:dyDescent="0.55000000000000004">
      <c r="B472" s="1" t="s">
        <v>8</v>
      </c>
      <c r="C472" s="1" t="s">
        <v>9</v>
      </c>
      <c r="D472" s="1">
        <v>4</v>
      </c>
      <c r="E472" s="1" t="s">
        <v>19</v>
      </c>
      <c r="F472" s="1" t="str">
        <f t="shared" si="64"/>
        <v>AH4C</v>
      </c>
      <c r="G472" s="1" t="s">
        <v>16</v>
      </c>
      <c r="H472" s="1" t="s">
        <v>13</v>
      </c>
      <c r="I472" s="1">
        <v>3</v>
      </c>
      <c r="J472" s="2" t="str">
        <f t="shared" si="65"/>
        <v>AH4C.bR3</v>
      </c>
      <c r="K472" s="9">
        <v>2.2109999999999999</v>
      </c>
      <c r="L472">
        <v>1.6007</v>
      </c>
      <c r="M472" s="13">
        <v>32.200000000000003</v>
      </c>
      <c r="N472" s="35">
        <v>42535</v>
      </c>
      <c r="O472" s="33">
        <v>42637</v>
      </c>
      <c r="P472" s="13">
        <f>O472-N472</f>
        <v>102</v>
      </c>
    </row>
    <row r="473" spans="2:16" hidden="1" x14ac:dyDescent="0.55000000000000004">
      <c r="J473" s="2"/>
      <c r="M473" s="13"/>
      <c r="N473" s="30"/>
      <c r="O473" s="30"/>
      <c r="P473" s="13"/>
    </row>
    <row r="474" spans="2:16" x14ac:dyDescent="0.55000000000000004">
      <c r="B474" s="1" t="s">
        <v>8</v>
      </c>
      <c r="C474" s="1" t="s">
        <v>9</v>
      </c>
      <c r="D474" s="1">
        <v>4</v>
      </c>
      <c r="E474" s="1" t="s">
        <v>19</v>
      </c>
      <c r="F474" s="1" t="str">
        <f t="shared" si="64"/>
        <v>AH4C</v>
      </c>
      <c r="G474" s="1" t="s">
        <v>17</v>
      </c>
      <c r="H474" s="1" t="s">
        <v>13</v>
      </c>
      <c r="I474" s="1">
        <v>3</v>
      </c>
      <c r="J474" s="2" t="str">
        <f t="shared" si="65"/>
        <v>AH4C.cR3</v>
      </c>
      <c r="K474" s="9">
        <v>2.1859999999999999</v>
      </c>
      <c r="L474">
        <v>1.6899</v>
      </c>
      <c r="M474" s="13">
        <v>32.6</v>
      </c>
      <c r="N474" s="35">
        <v>42535</v>
      </c>
      <c r="O474" s="33">
        <v>42637</v>
      </c>
      <c r="P474" s="13">
        <f>O474-N474</f>
        <v>102</v>
      </c>
    </row>
    <row r="475" spans="2:16" hidden="1" x14ac:dyDescent="0.55000000000000004">
      <c r="J475" s="2"/>
      <c r="M475" s="25"/>
      <c r="N475" s="30"/>
      <c r="O475" s="30"/>
      <c r="P475" s="13"/>
    </row>
    <row r="476" spans="2:16" x14ac:dyDescent="0.55000000000000004">
      <c r="B476" s="1" t="s">
        <v>8</v>
      </c>
      <c r="C476" s="1" t="s">
        <v>9</v>
      </c>
      <c r="D476" s="1">
        <v>4</v>
      </c>
      <c r="E476" s="1" t="s">
        <v>10</v>
      </c>
      <c r="F476" s="1" t="str">
        <f t="shared" si="64"/>
        <v>AH4F</v>
      </c>
      <c r="G476" s="1" t="s">
        <v>11</v>
      </c>
      <c r="H476" s="1" t="s">
        <v>13</v>
      </c>
      <c r="I476" s="1">
        <v>3</v>
      </c>
      <c r="J476" s="2" t="str">
        <f t="shared" si="65"/>
        <v>AH4F.aR3</v>
      </c>
      <c r="K476" s="9">
        <v>2.0989</v>
      </c>
      <c r="L476">
        <v>1.5634999999999999</v>
      </c>
      <c r="M476" s="13">
        <v>31.4</v>
      </c>
      <c r="N476" s="35">
        <v>42535</v>
      </c>
      <c r="O476" s="33">
        <v>42637</v>
      </c>
      <c r="P476" s="13">
        <f>O476-N476</f>
        <v>102</v>
      </c>
    </row>
    <row r="477" spans="2:16" hidden="1" x14ac:dyDescent="0.55000000000000004">
      <c r="J477" s="2"/>
      <c r="M477" s="13"/>
      <c r="N477" s="30"/>
      <c r="O477" s="30"/>
      <c r="P477" s="13"/>
    </row>
    <row r="478" spans="2:16" x14ac:dyDescent="0.55000000000000004">
      <c r="B478" s="1" t="s">
        <v>8</v>
      </c>
      <c r="C478" s="1" t="s">
        <v>9</v>
      </c>
      <c r="D478" s="1">
        <v>4</v>
      </c>
      <c r="E478" s="1" t="s">
        <v>10</v>
      </c>
      <c r="F478" s="1" t="str">
        <f t="shared" si="64"/>
        <v>AH4F</v>
      </c>
      <c r="G478" s="1" t="s">
        <v>16</v>
      </c>
      <c r="H478" s="1" t="s">
        <v>13</v>
      </c>
      <c r="I478" s="1">
        <v>3</v>
      </c>
      <c r="J478" s="2" t="str">
        <f t="shared" si="65"/>
        <v>AH4F.bR3</v>
      </c>
      <c r="K478" s="9">
        <v>2.1768999999999998</v>
      </c>
      <c r="L478">
        <v>1.68</v>
      </c>
      <c r="M478" s="13">
        <v>39.700000000000003</v>
      </c>
      <c r="N478" s="35">
        <v>42535</v>
      </c>
      <c r="O478" s="33">
        <v>42637</v>
      </c>
      <c r="P478" s="13">
        <f>O478-N478</f>
        <v>102</v>
      </c>
    </row>
    <row r="479" spans="2:16" hidden="1" x14ac:dyDescent="0.55000000000000004">
      <c r="J479" s="2"/>
      <c r="M479" s="13"/>
      <c r="N479" s="30"/>
      <c r="O479" s="30"/>
      <c r="P479" s="13"/>
    </row>
    <row r="480" spans="2:16" x14ac:dyDescent="0.55000000000000004">
      <c r="B480" s="1" t="s">
        <v>8</v>
      </c>
      <c r="C480" s="1" t="s">
        <v>9</v>
      </c>
      <c r="D480" s="1">
        <v>4</v>
      </c>
      <c r="E480" s="1" t="s">
        <v>10</v>
      </c>
      <c r="F480" s="1" t="str">
        <f t="shared" si="64"/>
        <v>AH4F</v>
      </c>
      <c r="G480" s="1" t="s">
        <v>17</v>
      </c>
      <c r="H480" s="1" t="s">
        <v>13</v>
      </c>
      <c r="I480" s="1">
        <v>3</v>
      </c>
      <c r="J480" s="2" t="str">
        <f t="shared" si="65"/>
        <v>AH4F.cR3</v>
      </c>
      <c r="K480" s="9">
        <v>2.1339000000000001</v>
      </c>
      <c r="L480">
        <v>1.6676</v>
      </c>
      <c r="M480" s="13">
        <v>36.200000000000003</v>
      </c>
      <c r="N480" s="35">
        <v>42535</v>
      </c>
      <c r="O480" s="33">
        <v>42637</v>
      </c>
      <c r="P480" s="13">
        <f>O480-N480</f>
        <v>102</v>
      </c>
    </row>
    <row r="481" spans="2:16" hidden="1" x14ac:dyDescent="0.55000000000000004">
      <c r="J481" s="2"/>
      <c r="M481" s="13"/>
      <c r="N481" s="30"/>
      <c r="O481" s="30"/>
      <c r="P481" s="13"/>
    </row>
    <row r="482" spans="2:16" x14ac:dyDescent="0.55000000000000004">
      <c r="B482" s="1" t="s">
        <v>8</v>
      </c>
      <c r="C482" s="1" t="s">
        <v>9</v>
      </c>
      <c r="D482" s="1">
        <v>5</v>
      </c>
      <c r="E482" s="1" t="s">
        <v>19</v>
      </c>
      <c r="F482" s="1" t="str">
        <f t="shared" si="64"/>
        <v>AH5C</v>
      </c>
      <c r="G482" s="1" t="s">
        <v>11</v>
      </c>
      <c r="H482" s="1" t="s">
        <v>13</v>
      </c>
      <c r="I482" s="1">
        <v>3</v>
      </c>
      <c r="J482" s="2" t="str">
        <f t="shared" si="65"/>
        <v>AH5C.aR3</v>
      </c>
      <c r="K482" s="9">
        <v>2.1246</v>
      </c>
      <c r="L482">
        <v>1.5992</v>
      </c>
      <c r="M482" s="13">
        <v>35.9</v>
      </c>
      <c r="N482" s="35">
        <v>42535</v>
      </c>
      <c r="O482" s="33">
        <v>42637</v>
      </c>
      <c r="P482" s="13">
        <f>O482-N482</f>
        <v>102</v>
      </c>
    </row>
    <row r="483" spans="2:16" hidden="1" x14ac:dyDescent="0.55000000000000004">
      <c r="J483" s="2"/>
      <c r="M483" s="13"/>
      <c r="N483" s="30"/>
      <c r="O483" s="30"/>
      <c r="P483" s="13"/>
    </row>
    <row r="484" spans="2:16" x14ac:dyDescent="0.55000000000000004">
      <c r="B484" s="1" t="s">
        <v>8</v>
      </c>
      <c r="C484" s="1" t="s">
        <v>9</v>
      </c>
      <c r="D484" s="1">
        <v>5</v>
      </c>
      <c r="E484" s="1" t="s">
        <v>19</v>
      </c>
      <c r="F484" s="1" t="str">
        <f t="shared" si="64"/>
        <v>AH5C</v>
      </c>
      <c r="G484" s="1" t="s">
        <v>16</v>
      </c>
      <c r="H484" s="1" t="s">
        <v>13</v>
      </c>
      <c r="I484" s="1">
        <v>3</v>
      </c>
      <c r="J484" s="2" t="str">
        <f t="shared" si="65"/>
        <v>AH5C.bR3</v>
      </c>
      <c r="K484" s="9">
        <v>2.1665999999999999</v>
      </c>
      <c r="L484">
        <v>1.7358</v>
      </c>
      <c r="M484" s="13">
        <v>31.4</v>
      </c>
      <c r="N484" s="35">
        <v>42535</v>
      </c>
      <c r="O484" s="33">
        <v>42637</v>
      </c>
      <c r="P484" s="13">
        <f>O484-N484</f>
        <v>102</v>
      </c>
    </row>
    <row r="485" spans="2:16" hidden="1" x14ac:dyDescent="0.55000000000000004">
      <c r="J485" s="2"/>
      <c r="M485" s="13"/>
      <c r="N485" s="30"/>
      <c r="O485" s="30"/>
      <c r="P485" s="13"/>
    </row>
    <row r="486" spans="2:16" x14ac:dyDescent="0.55000000000000004">
      <c r="B486" s="1" t="s">
        <v>8</v>
      </c>
      <c r="C486" s="1" t="s">
        <v>9</v>
      </c>
      <c r="D486" s="1">
        <v>5</v>
      </c>
      <c r="E486" s="1" t="s">
        <v>19</v>
      </c>
      <c r="F486" s="1" t="str">
        <f t="shared" si="64"/>
        <v>AH5C</v>
      </c>
      <c r="G486" s="1" t="s">
        <v>17</v>
      </c>
      <c r="H486" s="1" t="s">
        <v>13</v>
      </c>
      <c r="I486" s="1">
        <v>3</v>
      </c>
      <c r="J486" s="2" t="str">
        <f t="shared" si="65"/>
        <v>AH5C.cR3</v>
      </c>
      <c r="K486" s="9">
        <v>2.1839</v>
      </c>
      <c r="L486">
        <v>1.6665000000000001</v>
      </c>
      <c r="M486" s="13">
        <v>48.7</v>
      </c>
      <c r="N486" s="35">
        <v>42535</v>
      </c>
      <c r="O486" s="33">
        <v>42637</v>
      </c>
      <c r="P486" s="13">
        <f>O486-N486</f>
        <v>102</v>
      </c>
    </row>
    <row r="487" spans="2:16" hidden="1" x14ac:dyDescent="0.55000000000000004">
      <c r="J487" s="2"/>
      <c r="M487" s="13"/>
      <c r="N487" s="30"/>
      <c r="O487" s="30"/>
      <c r="P487" s="13"/>
    </row>
    <row r="488" spans="2:16" x14ac:dyDescent="0.55000000000000004">
      <c r="B488" s="1" t="s">
        <v>8</v>
      </c>
      <c r="C488" s="1" t="s">
        <v>9</v>
      </c>
      <c r="D488" s="1">
        <v>5</v>
      </c>
      <c r="E488" s="1" t="s">
        <v>10</v>
      </c>
      <c r="F488" s="1" t="str">
        <f t="shared" si="64"/>
        <v>AH5F</v>
      </c>
      <c r="G488" s="1" t="s">
        <v>11</v>
      </c>
      <c r="H488" s="1" t="s">
        <v>13</v>
      </c>
      <c r="I488" s="1">
        <v>3</v>
      </c>
      <c r="J488" s="2" t="str">
        <f t="shared" si="65"/>
        <v>AH5F.aR3</v>
      </c>
      <c r="K488" s="9">
        <v>2.2042000000000002</v>
      </c>
      <c r="L488">
        <v>1.7002999999999999</v>
      </c>
      <c r="M488" s="13">
        <v>33.1</v>
      </c>
      <c r="N488" s="35">
        <v>42535</v>
      </c>
      <c r="O488" s="33">
        <v>42637</v>
      </c>
      <c r="P488" s="13">
        <f>O488-N488</f>
        <v>102</v>
      </c>
    </row>
    <row r="489" spans="2:16" hidden="1" x14ac:dyDescent="0.55000000000000004">
      <c r="J489" s="2"/>
      <c r="M489" s="13"/>
      <c r="N489" s="30"/>
      <c r="O489" s="30"/>
      <c r="P489" s="13"/>
    </row>
    <row r="490" spans="2:16" x14ac:dyDescent="0.55000000000000004">
      <c r="B490" s="1" t="s">
        <v>8</v>
      </c>
      <c r="C490" s="1" t="s">
        <v>9</v>
      </c>
      <c r="D490" s="1">
        <v>5</v>
      </c>
      <c r="E490" s="1" t="s">
        <v>10</v>
      </c>
      <c r="F490" s="1" t="str">
        <f t="shared" ref="F490:F520" si="66">CONCATENATE(IF(B490="Audkúluheiði","A","F"),IF(C490="heath","H","M"),D490,IF(E490="fence","F","C"))</f>
        <v>AH5F</v>
      </c>
      <c r="G490" s="1" t="s">
        <v>16</v>
      </c>
      <c r="H490" s="1" t="s">
        <v>13</v>
      </c>
      <c r="I490" s="1">
        <v>3</v>
      </c>
      <c r="J490" s="2" t="str">
        <f t="shared" si="65"/>
        <v>AH5F.bR3</v>
      </c>
      <c r="K490" s="9">
        <v>2.1758000000000002</v>
      </c>
      <c r="L490">
        <v>1.6289</v>
      </c>
      <c r="M490" s="13">
        <v>27.1</v>
      </c>
      <c r="N490" s="35">
        <v>42535</v>
      </c>
      <c r="O490" s="33">
        <v>42637</v>
      </c>
      <c r="P490" s="13">
        <f>O490-N490</f>
        <v>102</v>
      </c>
    </row>
    <row r="491" spans="2:16" hidden="1" x14ac:dyDescent="0.55000000000000004">
      <c r="J491" s="2"/>
      <c r="M491" s="13"/>
      <c r="N491" s="30"/>
      <c r="O491" s="30"/>
      <c r="P491" s="13"/>
    </row>
    <row r="492" spans="2:16" x14ac:dyDescent="0.55000000000000004">
      <c r="B492" s="1" t="s">
        <v>8</v>
      </c>
      <c r="C492" s="1" t="s">
        <v>9</v>
      </c>
      <c r="D492" s="1">
        <v>5</v>
      </c>
      <c r="E492" s="1" t="s">
        <v>10</v>
      </c>
      <c r="F492" s="1" t="str">
        <f t="shared" si="66"/>
        <v>AH5F</v>
      </c>
      <c r="G492" s="1" t="s">
        <v>17</v>
      </c>
      <c r="H492" s="1" t="s">
        <v>13</v>
      </c>
      <c r="I492" s="1">
        <v>3</v>
      </c>
      <c r="J492" s="2" t="str">
        <f t="shared" si="65"/>
        <v>AH5F.cR3</v>
      </c>
      <c r="K492" s="9">
        <v>2.1537999999999999</v>
      </c>
      <c r="L492">
        <v>1.6617999999999999</v>
      </c>
      <c r="M492" s="13">
        <v>37.9</v>
      </c>
      <c r="N492" s="35">
        <v>42535</v>
      </c>
      <c r="O492" s="33">
        <v>42637</v>
      </c>
      <c r="P492" s="13">
        <f>O492-N492</f>
        <v>102</v>
      </c>
    </row>
    <row r="493" spans="2:16" hidden="1" x14ac:dyDescent="0.55000000000000004">
      <c r="J493" s="2"/>
      <c r="M493" s="13"/>
      <c r="N493" s="30"/>
      <c r="O493" s="30"/>
      <c r="P493" s="13"/>
    </row>
    <row r="494" spans="2:16" x14ac:dyDescent="0.55000000000000004">
      <c r="B494" s="1" t="s">
        <v>8</v>
      </c>
      <c r="C494" s="1" t="s">
        <v>9</v>
      </c>
      <c r="D494" s="1">
        <v>6</v>
      </c>
      <c r="E494" s="1" t="s">
        <v>19</v>
      </c>
      <c r="F494" s="1" t="str">
        <f t="shared" si="66"/>
        <v>AH6C</v>
      </c>
      <c r="G494" s="1" t="s">
        <v>11</v>
      </c>
      <c r="H494" s="1" t="s">
        <v>13</v>
      </c>
      <c r="I494" s="1">
        <v>3</v>
      </c>
      <c r="J494" s="2" t="str">
        <f t="shared" si="65"/>
        <v>AH6C.aR3</v>
      </c>
      <c r="K494" s="9">
        <v>2.2134</v>
      </c>
      <c r="L494" s="26" t="s">
        <v>1487</v>
      </c>
      <c r="M494" s="13">
        <v>20.5</v>
      </c>
      <c r="N494" s="35">
        <v>42535</v>
      </c>
      <c r="O494" s="33">
        <v>42637</v>
      </c>
      <c r="P494" s="13">
        <f>O494-N494</f>
        <v>102</v>
      </c>
    </row>
    <row r="495" spans="2:16" hidden="1" x14ac:dyDescent="0.55000000000000004">
      <c r="J495" s="2"/>
      <c r="M495" s="13"/>
      <c r="N495" s="30"/>
      <c r="O495" s="30"/>
      <c r="P495" s="13"/>
    </row>
    <row r="496" spans="2:16" x14ac:dyDescent="0.55000000000000004">
      <c r="B496" s="1" t="s">
        <v>8</v>
      </c>
      <c r="C496" s="1" t="s">
        <v>9</v>
      </c>
      <c r="D496" s="1">
        <v>6</v>
      </c>
      <c r="E496" s="1" t="s">
        <v>19</v>
      </c>
      <c r="F496" s="1" t="str">
        <f t="shared" si="66"/>
        <v>AH6C</v>
      </c>
      <c r="G496" s="1" t="s">
        <v>16</v>
      </c>
      <c r="H496" s="1" t="s">
        <v>13</v>
      </c>
      <c r="I496" s="1">
        <v>3</v>
      </c>
      <c r="J496" s="2" t="str">
        <f t="shared" si="65"/>
        <v>AH6C.bR3</v>
      </c>
      <c r="K496" s="9">
        <v>2.2766000000000002</v>
      </c>
      <c r="L496">
        <v>1.6867000000000001</v>
      </c>
      <c r="M496" s="13">
        <v>24.5</v>
      </c>
      <c r="N496" s="35">
        <v>42535</v>
      </c>
      <c r="O496" s="33">
        <v>42637</v>
      </c>
      <c r="P496" s="13">
        <f>O496-N496</f>
        <v>102</v>
      </c>
    </row>
    <row r="497" spans="2:16" hidden="1" x14ac:dyDescent="0.55000000000000004">
      <c r="J497" s="2"/>
      <c r="M497" s="13"/>
      <c r="N497" s="30"/>
      <c r="O497" s="30"/>
      <c r="P497" s="13"/>
    </row>
    <row r="498" spans="2:16" x14ac:dyDescent="0.55000000000000004">
      <c r="B498" s="1" t="s">
        <v>8</v>
      </c>
      <c r="C498" s="1" t="s">
        <v>9</v>
      </c>
      <c r="D498" s="1">
        <v>6</v>
      </c>
      <c r="E498" s="1" t="s">
        <v>19</v>
      </c>
      <c r="F498" s="1" t="str">
        <f t="shared" si="66"/>
        <v>AH6C</v>
      </c>
      <c r="G498" s="1" t="s">
        <v>17</v>
      </c>
      <c r="H498" s="1" t="s">
        <v>13</v>
      </c>
      <c r="I498" s="1">
        <v>3</v>
      </c>
      <c r="J498" s="2" t="str">
        <f t="shared" si="65"/>
        <v>AH6C.cR3</v>
      </c>
      <c r="K498" s="9">
        <v>2.2280000000000002</v>
      </c>
      <c r="L498">
        <v>1.5931</v>
      </c>
      <c r="M498" s="13">
        <v>17.7</v>
      </c>
      <c r="N498" s="35">
        <v>42535</v>
      </c>
      <c r="O498" s="33">
        <v>42637</v>
      </c>
      <c r="P498" s="13">
        <f>O498-N498</f>
        <v>102</v>
      </c>
    </row>
    <row r="499" spans="2:16" hidden="1" x14ac:dyDescent="0.55000000000000004">
      <c r="J499" s="2"/>
      <c r="M499" s="13"/>
      <c r="N499" s="30"/>
      <c r="O499" s="30"/>
      <c r="P499" s="13"/>
    </row>
    <row r="500" spans="2:16" x14ac:dyDescent="0.55000000000000004">
      <c r="B500" s="1" t="s">
        <v>8</v>
      </c>
      <c r="C500" s="1" t="s">
        <v>9</v>
      </c>
      <c r="D500" s="1">
        <v>6</v>
      </c>
      <c r="E500" s="1" t="s">
        <v>10</v>
      </c>
      <c r="F500" s="1" t="str">
        <f t="shared" si="66"/>
        <v>AH6F</v>
      </c>
      <c r="G500" s="1" t="s">
        <v>11</v>
      </c>
      <c r="H500" s="1" t="s">
        <v>13</v>
      </c>
      <c r="I500" s="1">
        <v>3</v>
      </c>
      <c r="J500" s="2" t="str">
        <f t="shared" si="65"/>
        <v>AH6F.aR3</v>
      </c>
      <c r="K500" s="9">
        <v>2.19</v>
      </c>
      <c r="L500">
        <v>1.6838</v>
      </c>
      <c r="M500" s="13">
        <v>25.7</v>
      </c>
      <c r="N500" s="35">
        <v>42535</v>
      </c>
      <c r="O500" s="33">
        <v>42637</v>
      </c>
      <c r="P500" s="13">
        <f>O500-N500</f>
        <v>102</v>
      </c>
    </row>
    <row r="501" spans="2:16" hidden="1" x14ac:dyDescent="0.55000000000000004">
      <c r="J501" s="2"/>
      <c r="M501" s="13"/>
      <c r="N501" s="30"/>
      <c r="O501" s="30"/>
      <c r="P501" s="13"/>
    </row>
    <row r="502" spans="2:16" x14ac:dyDescent="0.55000000000000004">
      <c r="B502" s="1" t="s">
        <v>8</v>
      </c>
      <c r="C502" s="1" t="s">
        <v>9</v>
      </c>
      <c r="D502" s="1">
        <v>6</v>
      </c>
      <c r="E502" s="1" t="s">
        <v>10</v>
      </c>
      <c r="F502" s="1" t="str">
        <f t="shared" si="66"/>
        <v>AH6F</v>
      </c>
      <c r="G502" s="1" t="s">
        <v>16</v>
      </c>
      <c r="H502" s="1" t="s">
        <v>13</v>
      </c>
      <c r="I502" s="1">
        <v>3</v>
      </c>
      <c r="J502" s="2" t="str">
        <f t="shared" si="65"/>
        <v>AH6F.bR3</v>
      </c>
      <c r="K502" s="9">
        <v>2.2498</v>
      </c>
      <c r="L502">
        <v>1.7005999999999999</v>
      </c>
      <c r="M502" s="13">
        <v>31.5</v>
      </c>
      <c r="N502" s="35">
        <v>42535</v>
      </c>
      <c r="O502" s="33">
        <v>42637</v>
      </c>
      <c r="P502" s="13">
        <f>O502-N502</f>
        <v>102</v>
      </c>
    </row>
    <row r="503" spans="2:16" hidden="1" x14ac:dyDescent="0.55000000000000004">
      <c r="J503" s="2"/>
      <c r="M503" s="13"/>
      <c r="N503" s="30"/>
      <c r="O503" s="30"/>
      <c r="P503" s="13"/>
    </row>
    <row r="504" spans="2:16" x14ac:dyDescent="0.55000000000000004">
      <c r="B504" s="1" t="s">
        <v>8</v>
      </c>
      <c r="C504" s="1" t="s">
        <v>9</v>
      </c>
      <c r="D504" s="1">
        <v>6</v>
      </c>
      <c r="E504" s="1" t="s">
        <v>10</v>
      </c>
      <c r="F504" s="1" t="str">
        <f t="shared" si="66"/>
        <v>AH6F</v>
      </c>
      <c r="G504" s="1" t="s">
        <v>17</v>
      </c>
      <c r="H504" s="1" t="s">
        <v>13</v>
      </c>
      <c r="I504" s="1">
        <v>3</v>
      </c>
      <c r="J504" s="2" t="str">
        <f t="shared" si="65"/>
        <v>AH6F.cR3</v>
      </c>
      <c r="K504" s="9">
        <v>2.2121</v>
      </c>
      <c r="L504">
        <v>1.7665999999999999</v>
      </c>
      <c r="M504" s="13">
        <v>23</v>
      </c>
      <c r="N504" s="35">
        <v>42535</v>
      </c>
      <c r="O504" s="33">
        <v>42637</v>
      </c>
      <c r="P504" s="13">
        <f>O504-N504</f>
        <v>102</v>
      </c>
    </row>
    <row r="505" spans="2:16" hidden="1" x14ac:dyDescent="0.55000000000000004">
      <c r="J505" s="2"/>
      <c r="M505" s="25"/>
      <c r="N505" s="30"/>
      <c r="O505" s="30"/>
      <c r="P505" s="13"/>
    </row>
    <row r="506" spans="2:16" x14ac:dyDescent="0.55000000000000004">
      <c r="B506" s="1" t="s">
        <v>8</v>
      </c>
      <c r="C506" s="1" t="s">
        <v>23</v>
      </c>
      <c r="D506" s="1">
        <v>1</v>
      </c>
      <c r="E506" s="1" t="s">
        <v>19</v>
      </c>
      <c r="F506" s="1" t="str">
        <f t="shared" si="66"/>
        <v>AM1C</v>
      </c>
      <c r="G506" s="1" t="s">
        <v>11</v>
      </c>
      <c r="H506" s="1" t="s">
        <v>13</v>
      </c>
      <c r="I506" s="1">
        <v>3</v>
      </c>
      <c r="J506" s="2" t="str">
        <f t="shared" si="65"/>
        <v>AM1C.aR3</v>
      </c>
      <c r="K506" s="9">
        <v>2.1825000000000001</v>
      </c>
      <c r="L506">
        <v>1.7165999999999999</v>
      </c>
      <c r="M506" s="13">
        <v>40.4</v>
      </c>
      <c r="N506" s="35">
        <v>42535</v>
      </c>
      <c r="O506" s="33">
        <v>42637</v>
      </c>
      <c r="P506" s="13">
        <f>O506-N506</f>
        <v>102</v>
      </c>
    </row>
    <row r="507" spans="2:16" hidden="1" x14ac:dyDescent="0.55000000000000004">
      <c r="J507" s="2"/>
      <c r="M507" s="13"/>
      <c r="N507" s="30"/>
      <c r="O507" s="30"/>
      <c r="P507" s="13"/>
    </row>
    <row r="508" spans="2:16" x14ac:dyDescent="0.55000000000000004">
      <c r="B508" s="1" t="s">
        <v>8</v>
      </c>
      <c r="C508" s="1" t="s">
        <v>23</v>
      </c>
      <c r="D508" s="1">
        <v>1</v>
      </c>
      <c r="E508" s="1" t="s">
        <v>19</v>
      </c>
      <c r="F508" s="1" t="str">
        <f t="shared" si="66"/>
        <v>AM1C</v>
      </c>
      <c r="G508" s="1" t="s">
        <v>16</v>
      </c>
      <c r="H508" s="1" t="s">
        <v>13</v>
      </c>
      <c r="I508" s="1">
        <v>3</v>
      </c>
      <c r="J508" s="2" t="str">
        <f t="shared" si="65"/>
        <v>AM1C.bR3</v>
      </c>
      <c r="K508" s="9">
        <v>2.2389999999999999</v>
      </c>
      <c r="L508">
        <v>1.6878</v>
      </c>
      <c r="M508" s="13">
        <v>30.8</v>
      </c>
      <c r="N508" s="35">
        <v>42535</v>
      </c>
      <c r="O508" s="33">
        <v>42637</v>
      </c>
      <c r="P508" s="13">
        <f>O508-N508</f>
        <v>102</v>
      </c>
    </row>
    <row r="509" spans="2:16" hidden="1" x14ac:dyDescent="0.55000000000000004">
      <c r="J509" s="2"/>
      <c r="M509" s="13"/>
      <c r="N509" s="30"/>
      <c r="O509" s="30"/>
      <c r="P509" s="13"/>
    </row>
    <row r="510" spans="2:16" x14ac:dyDescent="0.55000000000000004">
      <c r="B510" s="1" t="s">
        <v>8</v>
      </c>
      <c r="C510" s="1" t="s">
        <v>23</v>
      </c>
      <c r="D510" s="1">
        <v>1</v>
      </c>
      <c r="E510" s="1" t="s">
        <v>19</v>
      </c>
      <c r="F510" s="1" t="str">
        <f t="shared" si="66"/>
        <v>AM1C</v>
      </c>
      <c r="G510" s="1" t="s">
        <v>17</v>
      </c>
      <c r="H510" s="1" t="s">
        <v>13</v>
      </c>
      <c r="I510" s="1">
        <v>3</v>
      </c>
      <c r="J510" s="2" t="str">
        <f t="shared" si="65"/>
        <v>AM1C.cR3</v>
      </c>
      <c r="K510" s="9">
        <v>2.2357999999999998</v>
      </c>
      <c r="L510">
        <v>1.6603000000000001</v>
      </c>
      <c r="M510" s="13">
        <v>33.1</v>
      </c>
      <c r="N510" s="35">
        <v>42535</v>
      </c>
      <c r="O510" s="33">
        <v>42637</v>
      </c>
      <c r="P510" s="13">
        <f>O510-N510</f>
        <v>102</v>
      </c>
    </row>
    <row r="511" spans="2:16" hidden="1" x14ac:dyDescent="0.55000000000000004">
      <c r="J511" s="2"/>
      <c r="M511" s="13"/>
      <c r="N511" s="30"/>
      <c r="O511" s="30"/>
      <c r="P511" s="13"/>
    </row>
    <row r="512" spans="2:16" x14ac:dyDescent="0.55000000000000004">
      <c r="B512" s="1" t="s">
        <v>8</v>
      </c>
      <c r="C512" s="1" t="s">
        <v>23</v>
      </c>
      <c r="D512" s="1">
        <v>1</v>
      </c>
      <c r="E512" s="1" t="s">
        <v>10</v>
      </c>
      <c r="F512" s="1" t="str">
        <f t="shared" si="66"/>
        <v>AM1F</v>
      </c>
      <c r="G512" s="1" t="s">
        <v>11</v>
      </c>
      <c r="H512" s="1" t="s">
        <v>13</v>
      </c>
      <c r="I512" s="1">
        <v>3</v>
      </c>
      <c r="J512" s="2" t="str">
        <f t="shared" si="65"/>
        <v>AM1F.aR3</v>
      </c>
      <c r="K512" s="9">
        <v>2.2058</v>
      </c>
      <c r="L512">
        <v>1.7455000000000001</v>
      </c>
      <c r="M512" s="13">
        <v>26.3</v>
      </c>
      <c r="N512" s="35">
        <v>42535</v>
      </c>
      <c r="O512" s="33">
        <v>42637</v>
      </c>
      <c r="P512" s="13">
        <f>O512-N512</f>
        <v>102</v>
      </c>
    </row>
    <row r="513" spans="2:16" hidden="1" x14ac:dyDescent="0.55000000000000004">
      <c r="J513" s="2"/>
      <c r="M513" s="13"/>
      <c r="N513" s="30"/>
      <c r="O513" s="30"/>
      <c r="P513" s="13"/>
    </row>
    <row r="514" spans="2:16" x14ac:dyDescent="0.55000000000000004">
      <c r="B514" s="1" t="s">
        <v>8</v>
      </c>
      <c r="C514" s="1" t="s">
        <v>23</v>
      </c>
      <c r="D514" s="1">
        <v>1</v>
      </c>
      <c r="E514" s="1" t="s">
        <v>10</v>
      </c>
      <c r="F514" s="1" t="str">
        <f t="shared" si="66"/>
        <v>AM1F</v>
      </c>
      <c r="G514" s="1" t="s">
        <v>16</v>
      </c>
      <c r="H514" s="1" t="s">
        <v>13</v>
      </c>
      <c r="I514" s="1">
        <v>3</v>
      </c>
      <c r="J514" s="2" t="str">
        <f t="shared" si="65"/>
        <v>AM1F.bR3</v>
      </c>
      <c r="K514" s="9">
        <v>2.2292000000000001</v>
      </c>
      <c r="L514">
        <v>1.5765</v>
      </c>
      <c r="M514" s="13">
        <v>25</v>
      </c>
      <c r="N514" s="35">
        <v>42535</v>
      </c>
      <c r="O514" s="33">
        <v>42637</v>
      </c>
      <c r="P514" s="13">
        <f>O514-N514</f>
        <v>102</v>
      </c>
    </row>
    <row r="515" spans="2:16" hidden="1" x14ac:dyDescent="0.55000000000000004">
      <c r="J515" s="2"/>
      <c r="M515" s="13"/>
      <c r="N515" s="30"/>
      <c r="O515" s="30"/>
      <c r="P515" s="13"/>
    </row>
    <row r="516" spans="2:16" x14ac:dyDescent="0.55000000000000004">
      <c r="B516" s="1" t="s">
        <v>8</v>
      </c>
      <c r="C516" s="1" t="s">
        <v>23</v>
      </c>
      <c r="D516" s="1">
        <v>1</v>
      </c>
      <c r="E516" s="1" t="s">
        <v>10</v>
      </c>
      <c r="F516" s="1" t="str">
        <f t="shared" si="66"/>
        <v>AM1F</v>
      </c>
      <c r="G516" s="1" t="s">
        <v>17</v>
      </c>
      <c r="H516" s="1" t="s">
        <v>13</v>
      </c>
      <c r="I516" s="1">
        <v>3</v>
      </c>
      <c r="J516" s="2" t="str">
        <f t="shared" si="65"/>
        <v>AM1F.cR3</v>
      </c>
      <c r="K516" s="9">
        <v>2.2566999999999999</v>
      </c>
      <c r="L516">
        <v>1.7846</v>
      </c>
      <c r="M516" s="13">
        <v>31.4</v>
      </c>
      <c r="N516" s="35">
        <v>42535</v>
      </c>
      <c r="O516" s="33">
        <v>42637</v>
      </c>
      <c r="P516" s="13">
        <f>O516-N516</f>
        <v>102</v>
      </c>
    </row>
    <row r="517" spans="2:16" hidden="1" x14ac:dyDescent="0.55000000000000004">
      <c r="J517" s="2"/>
      <c r="M517" s="13"/>
      <c r="N517" s="30"/>
      <c r="O517" s="30"/>
      <c r="P517" s="13"/>
    </row>
    <row r="518" spans="2:16" x14ac:dyDescent="0.55000000000000004">
      <c r="B518" s="1" t="s">
        <v>8</v>
      </c>
      <c r="C518" s="1" t="s">
        <v>23</v>
      </c>
      <c r="D518" s="1">
        <v>2</v>
      </c>
      <c r="E518" s="1" t="s">
        <v>19</v>
      </c>
      <c r="F518" s="1" t="str">
        <f t="shared" si="66"/>
        <v>AM2C</v>
      </c>
      <c r="G518" s="1" t="s">
        <v>11</v>
      </c>
      <c r="H518" s="1" t="s">
        <v>13</v>
      </c>
      <c r="I518" s="1">
        <v>3</v>
      </c>
      <c r="J518" s="2" t="str">
        <f t="shared" si="65"/>
        <v>AM2C.aR3</v>
      </c>
      <c r="K518" s="9">
        <v>2.2166999999999999</v>
      </c>
      <c r="L518">
        <v>1.7502</v>
      </c>
      <c r="M518" s="13">
        <v>24.7</v>
      </c>
      <c r="N518" s="35">
        <v>42535</v>
      </c>
      <c r="O518" s="33">
        <v>42637</v>
      </c>
      <c r="P518" s="13">
        <f>O518-N518</f>
        <v>102</v>
      </c>
    </row>
    <row r="519" spans="2:16" hidden="1" x14ac:dyDescent="0.55000000000000004">
      <c r="J519" s="2"/>
      <c r="M519" s="13"/>
      <c r="N519" s="30"/>
      <c r="O519" s="30"/>
      <c r="P519" s="13"/>
    </row>
    <row r="520" spans="2:16" x14ac:dyDescent="0.55000000000000004">
      <c r="B520" s="1" t="s">
        <v>8</v>
      </c>
      <c r="C520" s="1" t="s">
        <v>23</v>
      </c>
      <c r="D520" s="1">
        <v>2</v>
      </c>
      <c r="E520" s="1" t="s">
        <v>19</v>
      </c>
      <c r="F520" s="1" t="str">
        <f t="shared" si="66"/>
        <v>AM2C</v>
      </c>
      <c r="G520" s="1" t="s">
        <v>16</v>
      </c>
      <c r="H520" s="1" t="s">
        <v>13</v>
      </c>
      <c r="I520" s="1">
        <v>3</v>
      </c>
      <c r="J520" s="2" t="str">
        <f t="shared" si="65"/>
        <v>AM2C.bR3</v>
      </c>
      <c r="K520" s="9">
        <v>2.2037</v>
      </c>
      <c r="L520">
        <v>1.6535</v>
      </c>
      <c r="M520" s="13">
        <v>32.200000000000003</v>
      </c>
      <c r="N520" s="35">
        <v>42535</v>
      </c>
      <c r="O520" s="33">
        <v>42637</v>
      </c>
      <c r="P520" s="13">
        <f>O520-N520</f>
        <v>102</v>
      </c>
    </row>
    <row r="521" spans="2:16" hidden="1" x14ac:dyDescent="0.55000000000000004">
      <c r="J521" s="2"/>
      <c r="M521" s="13"/>
      <c r="N521" s="30"/>
      <c r="O521" s="30"/>
      <c r="P521" s="13"/>
    </row>
    <row r="522" spans="2:16" x14ac:dyDescent="0.55000000000000004">
      <c r="B522" s="1" t="s">
        <v>8</v>
      </c>
      <c r="C522" s="1" t="s">
        <v>23</v>
      </c>
      <c r="D522" s="1">
        <v>2</v>
      </c>
      <c r="E522" s="1" t="s">
        <v>19</v>
      </c>
      <c r="F522" s="1" t="str">
        <f t="shared" ref="F522:F552" si="67">CONCATENATE(IF(B522="Audkúluheiði","A","F"),IF(C522="heath","H","M"),D522,IF(E522="fence","F","C"))</f>
        <v>AM2C</v>
      </c>
      <c r="G522" s="1" t="s">
        <v>17</v>
      </c>
      <c r="H522" s="1" t="s">
        <v>13</v>
      </c>
      <c r="I522" s="1">
        <v>3</v>
      </c>
      <c r="J522" s="2" t="str">
        <f t="shared" si="65"/>
        <v>AM2C.cR3</v>
      </c>
      <c r="K522" s="9">
        <v>2.15</v>
      </c>
      <c r="L522">
        <v>1.7464</v>
      </c>
      <c r="M522" s="13">
        <v>18.8</v>
      </c>
      <c r="N522" s="35">
        <v>42535</v>
      </c>
      <c r="O522" s="33">
        <v>42637</v>
      </c>
      <c r="P522" s="13">
        <f>O522-N522</f>
        <v>102</v>
      </c>
    </row>
    <row r="523" spans="2:16" hidden="1" x14ac:dyDescent="0.55000000000000004">
      <c r="J523" s="2"/>
      <c r="M523" s="13"/>
      <c r="N523" s="30"/>
      <c r="O523" s="30"/>
      <c r="P523" s="13"/>
    </row>
    <row r="524" spans="2:16" x14ac:dyDescent="0.55000000000000004">
      <c r="B524" s="1" t="s">
        <v>8</v>
      </c>
      <c r="C524" s="1" t="s">
        <v>23</v>
      </c>
      <c r="D524" s="1">
        <v>2</v>
      </c>
      <c r="E524" s="1" t="s">
        <v>10</v>
      </c>
      <c r="F524" s="1" t="str">
        <f t="shared" si="67"/>
        <v>AM2F</v>
      </c>
      <c r="G524" s="1" t="s">
        <v>11</v>
      </c>
      <c r="H524" s="1" t="s">
        <v>13</v>
      </c>
      <c r="I524" s="1">
        <v>3</v>
      </c>
      <c r="J524" s="2" t="str">
        <f t="shared" si="65"/>
        <v>AM2F.aR3</v>
      </c>
      <c r="K524" s="9">
        <v>2.2166000000000001</v>
      </c>
      <c r="L524">
        <v>1.7639</v>
      </c>
      <c r="M524" s="13">
        <v>18.399999999999999</v>
      </c>
      <c r="N524" s="35">
        <v>42535</v>
      </c>
      <c r="O524" s="33">
        <v>42637</v>
      </c>
      <c r="P524" s="13">
        <f>O524-N524</f>
        <v>102</v>
      </c>
    </row>
    <row r="525" spans="2:16" hidden="1" x14ac:dyDescent="0.55000000000000004">
      <c r="J525" s="2"/>
      <c r="M525" s="13"/>
      <c r="N525" s="30"/>
      <c r="O525" s="30"/>
      <c r="P525" s="13"/>
    </row>
    <row r="526" spans="2:16" x14ac:dyDescent="0.55000000000000004">
      <c r="B526" s="1" t="s">
        <v>8</v>
      </c>
      <c r="C526" s="1" t="s">
        <v>23</v>
      </c>
      <c r="D526" s="1">
        <v>2</v>
      </c>
      <c r="E526" s="1" t="s">
        <v>10</v>
      </c>
      <c r="F526" s="1" t="str">
        <f t="shared" si="67"/>
        <v>AM2F</v>
      </c>
      <c r="G526" s="1" t="s">
        <v>16</v>
      </c>
      <c r="H526" s="1" t="s">
        <v>13</v>
      </c>
      <c r="I526" s="1">
        <v>3</v>
      </c>
      <c r="J526" s="2" t="str">
        <f t="shared" si="65"/>
        <v>AM2F.bR3</v>
      </c>
      <c r="K526" s="9">
        <v>2.2149999999999999</v>
      </c>
      <c r="L526">
        <v>1.7016</v>
      </c>
      <c r="M526" s="13">
        <v>21.5</v>
      </c>
      <c r="N526" s="35">
        <v>42535</v>
      </c>
      <c r="O526" s="33">
        <v>42637</v>
      </c>
      <c r="P526" s="13">
        <f>O526-N526</f>
        <v>102</v>
      </c>
    </row>
    <row r="527" spans="2:16" hidden="1" x14ac:dyDescent="0.55000000000000004">
      <c r="J527" s="2"/>
      <c r="M527" s="13"/>
      <c r="N527" s="30"/>
      <c r="O527" s="30"/>
      <c r="P527" s="13"/>
    </row>
    <row r="528" spans="2:16" x14ac:dyDescent="0.55000000000000004">
      <c r="B528" s="1" t="s">
        <v>8</v>
      </c>
      <c r="C528" s="1" t="s">
        <v>23</v>
      </c>
      <c r="D528" s="1">
        <v>2</v>
      </c>
      <c r="E528" s="1" t="s">
        <v>10</v>
      </c>
      <c r="F528" s="1" t="str">
        <f t="shared" si="67"/>
        <v>AM2F</v>
      </c>
      <c r="G528" s="1" t="s">
        <v>17</v>
      </c>
      <c r="H528" s="1" t="s">
        <v>13</v>
      </c>
      <c r="I528" s="1">
        <v>3</v>
      </c>
      <c r="J528" s="2" t="str">
        <f t="shared" si="65"/>
        <v>AM2F.cR3</v>
      </c>
      <c r="K528" s="9">
        <v>2.222</v>
      </c>
      <c r="L528">
        <v>1.7787999999999999</v>
      </c>
      <c r="M528" s="13">
        <v>44.4</v>
      </c>
      <c r="N528" s="35">
        <v>42535</v>
      </c>
      <c r="O528" s="33">
        <v>42637</v>
      </c>
      <c r="P528" s="13">
        <f>O528-N528</f>
        <v>102</v>
      </c>
    </row>
    <row r="529" spans="2:16" hidden="1" x14ac:dyDescent="0.55000000000000004">
      <c r="J529" s="2"/>
      <c r="M529" s="13"/>
      <c r="N529" s="30"/>
      <c r="O529" s="30"/>
      <c r="P529" s="13"/>
    </row>
    <row r="530" spans="2:16" x14ac:dyDescent="0.55000000000000004">
      <c r="B530" s="1" t="s">
        <v>8</v>
      </c>
      <c r="C530" s="1" t="s">
        <v>23</v>
      </c>
      <c r="D530" s="1">
        <v>3</v>
      </c>
      <c r="E530" s="1" t="s">
        <v>19</v>
      </c>
      <c r="F530" s="1" t="str">
        <f t="shared" si="67"/>
        <v>AM3C</v>
      </c>
      <c r="G530" s="1" t="s">
        <v>11</v>
      </c>
      <c r="H530" s="1" t="s">
        <v>13</v>
      </c>
      <c r="I530" s="1">
        <v>3</v>
      </c>
      <c r="J530" s="2" t="str">
        <f t="shared" ref="J530:J592" si="68">CONCATENATE(F530,".",G530,H530,I530)</f>
        <v>AM3C.aR3</v>
      </c>
      <c r="K530" s="9">
        <v>2.2029999999999998</v>
      </c>
      <c r="L530">
        <v>1.7704</v>
      </c>
      <c r="M530" s="13">
        <v>48.5</v>
      </c>
      <c r="N530" s="35">
        <v>42535</v>
      </c>
      <c r="O530" s="33">
        <v>42637</v>
      </c>
      <c r="P530" s="13">
        <f>O530-N530</f>
        <v>102</v>
      </c>
    </row>
    <row r="531" spans="2:16" hidden="1" x14ac:dyDescent="0.55000000000000004">
      <c r="J531" s="2"/>
      <c r="M531" s="13"/>
      <c r="N531" s="30"/>
      <c r="O531" s="30"/>
      <c r="P531" s="13"/>
    </row>
    <row r="532" spans="2:16" x14ac:dyDescent="0.55000000000000004">
      <c r="B532" s="1" t="s">
        <v>8</v>
      </c>
      <c r="C532" s="1" t="s">
        <v>23</v>
      </c>
      <c r="D532" s="1">
        <v>3</v>
      </c>
      <c r="E532" s="1" t="s">
        <v>19</v>
      </c>
      <c r="F532" s="1" t="str">
        <f t="shared" si="67"/>
        <v>AM3C</v>
      </c>
      <c r="G532" s="1" t="s">
        <v>16</v>
      </c>
      <c r="H532" s="1" t="s">
        <v>13</v>
      </c>
      <c r="I532" s="1">
        <v>3</v>
      </c>
      <c r="J532" s="2" t="str">
        <f t="shared" si="68"/>
        <v>AM3C.bR3</v>
      </c>
      <c r="K532" s="9">
        <v>2.2397999999999998</v>
      </c>
      <c r="L532">
        <v>1.7231000000000001</v>
      </c>
      <c r="M532" s="13">
        <v>35.299999999999997</v>
      </c>
      <c r="N532" s="35">
        <v>42535</v>
      </c>
      <c r="O532" s="33">
        <v>42637</v>
      </c>
      <c r="P532" s="13">
        <f>O532-N532</f>
        <v>102</v>
      </c>
    </row>
    <row r="533" spans="2:16" hidden="1" x14ac:dyDescent="0.55000000000000004">
      <c r="J533" s="2"/>
      <c r="M533" s="13"/>
      <c r="N533" s="30"/>
      <c r="O533" s="30"/>
      <c r="P533" s="13"/>
    </row>
    <row r="534" spans="2:16" x14ac:dyDescent="0.55000000000000004">
      <c r="B534" s="1" t="s">
        <v>8</v>
      </c>
      <c r="C534" s="1" t="s">
        <v>23</v>
      </c>
      <c r="D534" s="1">
        <v>3</v>
      </c>
      <c r="E534" s="1" t="s">
        <v>19</v>
      </c>
      <c r="F534" s="1" t="str">
        <f t="shared" si="67"/>
        <v>AM3C</v>
      </c>
      <c r="G534" s="1" t="s">
        <v>17</v>
      </c>
      <c r="H534" s="1" t="s">
        <v>13</v>
      </c>
      <c r="I534" s="1">
        <v>3</v>
      </c>
      <c r="J534" s="2" t="str">
        <f t="shared" si="68"/>
        <v>AM3C.cR3</v>
      </c>
      <c r="K534" s="9">
        <v>2.1128999999999998</v>
      </c>
      <c r="L534">
        <v>1.5884</v>
      </c>
      <c r="M534" s="13">
        <v>19.100000000000001</v>
      </c>
      <c r="N534" s="35">
        <v>42535</v>
      </c>
      <c r="O534" s="33">
        <v>42637</v>
      </c>
      <c r="P534" s="13">
        <f>O534-N534</f>
        <v>102</v>
      </c>
    </row>
    <row r="535" spans="2:16" hidden="1" x14ac:dyDescent="0.55000000000000004">
      <c r="J535" s="2"/>
      <c r="M535" s="13"/>
      <c r="N535" s="30"/>
      <c r="O535" s="30"/>
      <c r="P535" s="13"/>
    </row>
    <row r="536" spans="2:16" x14ac:dyDescent="0.55000000000000004">
      <c r="B536" s="1" t="s">
        <v>8</v>
      </c>
      <c r="C536" s="1" t="s">
        <v>23</v>
      </c>
      <c r="D536" s="1">
        <v>3</v>
      </c>
      <c r="E536" s="1" t="s">
        <v>10</v>
      </c>
      <c r="F536" s="1" t="str">
        <f t="shared" si="67"/>
        <v>AM3F</v>
      </c>
      <c r="G536" s="1" t="s">
        <v>11</v>
      </c>
      <c r="H536" s="1" t="s">
        <v>13</v>
      </c>
      <c r="I536" s="1">
        <v>3</v>
      </c>
      <c r="J536" s="2" t="str">
        <f t="shared" si="68"/>
        <v>AM3F.aR3</v>
      </c>
      <c r="K536" s="9">
        <v>2.1974</v>
      </c>
      <c r="L536">
        <v>1.6793</v>
      </c>
      <c r="M536" s="13">
        <v>23.5</v>
      </c>
      <c r="N536" s="35">
        <v>42535</v>
      </c>
      <c r="O536" s="33">
        <v>42637</v>
      </c>
      <c r="P536" s="13">
        <f>O536-N536</f>
        <v>102</v>
      </c>
    </row>
    <row r="537" spans="2:16" hidden="1" x14ac:dyDescent="0.55000000000000004">
      <c r="J537" s="2"/>
      <c r="M537" s="13"/>
      <c r="N537" s="30"/>
      <c r="O537" s="30"/>
      <c r="P537" s="13"/>
    </row>
    <row r="538" spans="2:16" x14ac:dyDescent="0.55000000000000004">
      <c r="B538" s="1" t="s">
        <v>8</v>
      </c>
      <c r="C538" s="1" t="s">
        <v>23</v>
      </c>
      <c r="D538" s="1">
        <v>3</v>
      </c>
      <c r="E538" s="1" t="s">
        <v>10</v>
      </c>
      <c r="F538" s="1" t="str">
        <f t="shared" si="67"/>
        <v>AM3F</v>
      </c>
      <c r="G538" s="1" t="s">
        <v>16</v>
      </c>
      <c r="H538" s="1" t="s">
        <v>13</v>
      </c>
      <c r="I538" s="1">
        <v>3</v>
      </c>
      <c r="J538" s="2" t="str">
        <f t="shared" si="68"/>
        <v>AM3F.bR3</v>
      </c>
      <c r="K538" s="9">
        <v>2.2315999999999998</v>
      </c>
      <c r="L538">
        <v>1.7119</v>
      </c>
      <c r="M538" s="13">
        <v>22.7</v>
      </c>
      <c r="N538" s="35">
        <v>42535</v>
      </c>
      <c r="O538" s="33">
        <v>42637</v>
      </c>
      <c r="P538" s="13">
        <f>O538-N538</f>
        <v>102</v>
      </c>
    </row>
    <row r="539" spans="2:16" hidden="1" x14ac:dyDescent="0.55000000000000004">
      <c r="J539" s="2"/>
      <c r="M539" s="13"/>
      <c r="N539" s="30"/>
      <c r="O539" s="30"/>
      <c r="P539" s="13"/>
    </row>
    <row r="540" spans="2:16" x14ac:dyDescent="0.55000000000000004">
      <c r="B540" s="1" t="s">
        <v>8</v>
      </c>
      <c r="C540" s="1" t="s">
        <v>23</v>
      </c>
      <c r="D540" s="1">
        <v>3</v>
      </c>
      <c r="E540" s="1" t="s">
        <v>10</v>
      </c>
      <c r="F540" s="1" t="str">
        <f t="shared" si="67"/>
        <v>AM3F</v>
      </c>
      <c r="G540" s="1" t="s">
        <v>17</v>
      </c>
      <c r="H540" s="1" t="s">
        <v>13</v>
      </c>
      <c r="I540" s="1">
        <v>3</v>
      </c>
      <c r="J540" s="2" t="str">
        <f t="shared" si="68"/>
        <v>AM3F.cR3</v>
      </c>
      <c r="K540" s="9">
        <v>2.1804000000000001</v>
      </c>
      <c r="L540">
        <v>1.6544000000000001</v>
      </c>
      <c r="M540" s="13">
        <v>35.1</v>
      </c>
      <c r="N540" s="35">
        <v>42535</v>
      </c>
      <c r="O540" s="33">
        <v>42637</v>
      </c>
      <c r="P540" s="13">
        <f>O540-N540</f>
        <v>102</v>
      </c>
    </row>
    <row r="541" spans="2:16" hidden="1" x14ac:dyDescent="0.55000000000000004">
      <c r="J541" s="2"/>
      <c r="M541" s="13"/>
      <c r="N541" s="30"/>
      <c r="O541" s="30"/>
      <c r="P541" s="13"/>
    </row>
    <row r="542" spans="2:16" x14ac:dyDescent="0.55000000000000004">
      <c r="B542" s="1" t="s">
        <v>8</v>
      </c>
      <c r="C542" s="1" t="s">
        <v>23</v>
      </c>
      <c r="D542" s="1">
        <v>4</v>
      </c>
      <c r="E542" s="1" t="s">
        <v>19</v>
      </c>
      <c r="F542" s="1" t="str">
        <f t="shared" si="67"/>
        <v>AM4C</v>
      </c>
      <c r="G542" s="1" t="s">
        <v>11</v>
      </c>
      <c r="H542" s="1" t="s">
        <v>13</v>
      </c>
      <c r="I542" s="1">
        <v>3</v>
      </c>
      <c r="J542" s="2" t="str">
        <f t="shared" si="68"/>
        <v>AM4C.aR3</v>
      </c>
      <c r="K542" s="9">
        <v>2.1703999999999999</v>
      </c>
      <c r="L542">
        <v>1.7796000000000001</v>
      </c>
      <c r="M542" s="13">
        <v>20</v>
      </c>
      <c r="N542" s="35">
        <v>42535</v>
      </c>
      <c r="O542" s="33">
        <v>42637</v>
      </c>
      <c r="P542" s="13">
        <f>O542-N542</f>
        <v>102</v>
      </c>
    </row>
    <row r="543" spans="2:16" hidden="1" x14ac:dyDescent="0.55000000000000004">
      <c r="J543" s="2"/>
      <c r="M543" s="13"/>
      <c r="N543" s="30"/>
      <c r="O543" s="30"/>
      <c r="P543" s="13"/>
    </row>
    <row r="544" spans="2:16" x14ac:dyDescent="0.55000000000000004">
      <c r="B544" s="1" t="s">
        <v>8</v>
      </c>
      <c r="C544" s="1" t="s">
        <v>23</v>
      </c>
      <c r="D544" s="1">
        <v>4</v>
      </c>
      <c r="E544" s="1" t="s">
        <v>19</v>
      </c>
      <c r="F544" s="1" t="str">
        <f t="shared" si="67"/>
        <v>AM4C</v>
      </c>
      <c r="G544" s="1" t="s">
        <v>16</v>
      </c>
      <c r="H544" s="1" t="s">
        <v>13</v>
      </c>
      <c r="I544" s="1">
        <v>3</v>
      </c>
      <c r="J544" s="2" t="str">
        <f t="shared" si="68"/>
        <v>AM4C.bR3</v>
      </c>
      <c r="K544" s="9">
        <v>2.169</v>
      </c>
      <c r="L544">
        <v>1.6673</v>
      </c>
      <c r="M544" s="13">
        <v>27.7</v>
      </c>
      <c r="N544" s="35">
        <v>42535</v>
      </c>
      <c r="O544" s="33">
        <v>42637</v>
      </c>
      <c r="P544" s="13">
        <f>O544-N544</f>
        <v>102</v>
      </c>
    </row>
    <row r="545" spans="2:16" hidden="1" x14ac:dyDescent="0.55000000000000004">
      <c r="J545" s="2"/>
      <c r="M545" s="13"/>
      <c r="N545" s="30"/>
      <c r="O545" s="30"/>
      <c r="P545" s="13"/>
    </row>
    <row r="546" spans="2:16" x14ac:dyDescent="0.55000000000000004">
      <c r="B546" s="1" t="s">
        <v>8</v>
      </c>
      <c r="C546" s="1" t="s">
        <v>23</v>
      </c>
      <c r="D546" s="1">
        <v>4</v>
      </c>
      <c r="E546" s="1" t="s">
        <v>19</v>
      </c>
      <c r="F546" s="1" t="str">
        <f t="shared" si="67"/>
        <v>AM4C</v>
      </c>
      <c r="G546" s="1" t="s">
        <v>17</v>
      </c>
      <c r="H546" s="1" t="s">
        <v>13</v>
      </c>
      <c r="I546" s="1">
        <v>3</v>
      </c>
      <c r="J546" s="2" t="str">
        <f t="shared" si="68"/>
        <v>AM4C.cR3</v>
      </c>
      <c r="K546" s="9">
        <v>2.2679999999999998</v>
      </c>
      <c r="L546">
        <v>1.76</v>
      </c>
      <c r="M546" s="13">
        <v>45.7</v>
      </c>
      <c r="N546" s="35">
        <v>42535</v>
      </c>
      <c r="O546" s="33">
        <v>42637</v>
      </c>
      <c r="P546" s="13">
        <f>O546-N546</f>
        <v>102</v>
      </c>
    </row>
    <row r="547" spans="2:16" hidden="1" x14ac:dyDescent="0.55000000000000004">
      <c r="J547" s="2"/>
      <c r="M547" s="13"/>
      <c r="N547" s="30"/>
      <c r="O547" s="30"/>
      <c r="P547" s="13"/>
    </row>
    <row r="548" spans="2:16" x14ac:dyDescent="0.55000000000000004">
      <c r="B548" s="1" t="s">
        <v>8</v>
      </c>
      <c r="C548" s="1" t="s">
        <v>23</v>
      </c>
      <c r="D548" s="1">
        <v>4</v>
      </c>
      <c r="E548" s="1" t="s">
        <v>10</v>
      </c>
      <c r="F548" s="1" t="str">
        <f t="shared" si="67"/>
        <v>AM4F</v>
      </c>
      <c r="G548" s="1" t="s">
        <v>11</v>
      </c>
      <c r="H548" s="1" t="s">
        <v>13</v>
      </c>
      <c r="I548" s="1">
        <v>3</v>
      </c>
      <c r="J548" s="2" t="str">
        <f t="shared" si="68"/>
        <v>AM4F.aR3</v>
      </c>
      <c r="K548" s="9">
        <v>2.1974</v>
      </c>
      <c r="L548">
        <v>1.6442000000000001</v>
      </c>
      <c r="M548" s="13">
        <v>28.7</v>
      </c>
      <c r="N548" s="35">
        <v>42535</v>
      </c>
      <c r="O548" s="33">
        <v>42637</v>
      </c>
      <c r="P548" s="13">
        <f>O548-N548</f>
        <v>102</v>
      </c>
    </row>
    <row r="549" spans="2:16" hidden="1" x14ac:dyDescent="0.55000000000000004">
      <c r="J549" s="2"/>
      <c r="M549" s="13"/>
      <c r="N549" s="30"/>
      <c r="O549" s="30"/>
      <c r="P549" s="13"/>
    </row>
    <row r="550" spans="2:16" x14ac:dyDescent="0.55000000000000004">
      <c r="B550" s="1" t="s">
        <v>8</v>
      </c>
      <c r="C550" s="1" t="s">
        <v>23</v>
      </c>
      <c r="D550" s="1">
        <v>4</v>
      </c>
      <c r="E550" s="1" t="s">
        <v>10</v>
      </c>
      <c r="F550" s="1" t="str">
        <f t="shared" si="67"/>
        <v>AM4F</v>
      </c>
      <c r="G550" s="1" t="s">
        <v>16</v>
      </c>
      <c r="H550" s="1" t="s">
        <v>13</v>
      </c>
      <c r="I550" s="1">
        <v>3</v>
      </c>
      <c r="J550" s="2" t="str">
        <f t="shared" si="68"/>
        <v>AM4F.bR3</v>
      </c>
      <c r="K550" s="9">
        <v>2.1802999999999999</v>
      </c>
      <c r="L550">
        <v>1.7111000000000001</v>
      </c>
      <c r="M550" s="13">
        <v>25.9</v>
      </c>
      <c r="N550" s="35">
        <v>42535</v>
      </c>
      <c r="O550" s="33">
        <v>42637</v>
      </c>
      <c r="P550" s="13">
        <f>O550-N550</f>
        <v>102</v>
      </c>
    </row>
    <row r="551" spans="2:16" hidden="1" x14ac:dyDescent="0.55000000000000004">
      <c r="J551" s="2"/>
      <c r="M551" s="13"/>
      <c r="N551" s="30"/>
      <c r="O551" s="30"/>
      <c r="P551" s="13"/>
    </row>
    <row r="552" spans="2:16" x14ac:dyDescent="0.55000000000000004">
      <c r="B552" s="1" t="s">
        <v>8</v>
      </c>
      <c r="C552" s="1" t="s">
        <v>23</v>
      </c>
      <c r="D552" s="1">
        <v>4</v>
      </c>
      <c r="E552" s="1" t="s">
        <v>10</v>
      </c>
      <c r="F552" s="1" t="str">
        <f t="shared" si="67"/>
        <v>AM4F</v>
      </c>
      <c r="G552" s="1" t="s">
        <v>17</v>
      </c>
      <c r="H552" s="1" t="s">
        <v>13</v>
      </c>
      <c r="I552" s="1">
        <v>3</v>
      </c>
      <c r="J552" s="2" t="str">
        <f t="shared" si="68"/>
        <v>AM4F.cR3</v>
      </c>
      <c r="K552" s="9">
        <v>2.2528000000000001</v>
      </c>
      <c r="L552">
        <v>1.6736</v>
      </c>
      <c r="M552" s="13">
        <v>16</v>
      </c>
      <c r="N552" s="35">
        <v>42535</v>
      </c>
      <c r="O552" s="33">
        <v>42637</v>
      </c>
      <c r="P552" s="13">
        <f>O552-N552</f>
        <v>102</v>
      </c>
    </row>
    <row r="553" spans="2:16" hidden="1" x14ac:dyDescent="0.55000000000000004">
      <c r="J553" s="2"/>
      <c r="M553" s="13"/>
      <c r="N553" s="30"/>
      <c r="O553" s="30"/>
      <c r="P553" s="13"/>
    </row>
    <row r="554" spans="2:16" x14ac:dyDescent="0.55000000000000004">
      <c r="B554" s="1" t="s">
        <v>8</v>
      </c>
      <c r="C554" s="1" t="s">
        <v>23</v>
      </c>
      <c r="D554" s="1">
        <v>5</v>
      </c>
      <c r="E554" s="1" t="s">
        <v>19</v>
      </c>
      <c r="F554" s="1" t="str">
        <f t="shared" ref="F554:F576" si="69">CONCATENATE(IF(B554="Audkúluheiði","A","F"),IF(C554="heath","H","M"),D554,IF(E554="fence","F","C"))</f>
        <v>AM5C</v>
      </c>
      <c r="G554" s="1" t="s">
        <v>11</v>
      </c>
      <c r="H554" s="1" t="s">
        <v>13</v>
      </c>
      <c r="I554" s="1">
        <v>3</v>
      </c>
      <c r="J554" s="2" t="str">
        <f t="shared" si="68"/>
        <v>AM5C.aR3</v>
      </c>
      <c r="K554" s="9">
        <v>2.2357999999999998</v>
      </c>
      <c r="L554">
        <v>1.6628000000000001</v>
      </c>
      <c r="M554" s="13">
        <v>36.4</v>
      </c>
      <c r="N554" s="35">
        <v>42535</v>
      </c>
      <c r="O554" s="33">
        <v>42637</v>
      </c>
      <c r="P554" s="13">
        <f>O554-N554</f>
        <v>102</v>
      </c>
    </row>
    <row r="555" spans="2:16" hidden="1" x14ac:dyDescent="0.55000000000000004">
      <c r="J555" s="2"/>
      <c r="M555" s="13"/>
      <c r="N555" s="30"/>
      <c r="O555" s="30"/>
      <c r="P555" s="13"/>
    </row>
    <row r="556" spans="2:16" x14ac:dyDescent="0.55000000000000004">
      <c r="B556" s="1" t="s">
        <v>8</v>
      </c>
      <c r="C556" s="1" t="s">
        <v>23</v>
      </c>
      <c r="D556" s="1">
        <v>5</v>
      </c>
      <c r="E556" s="1" t="s">
        <v>19</v>
      </c>
      <c r="F556" s="1" t="str">
        <f t="shared" si="69"/>
        <v>AM5C</v>
      </c>
      <c r="G556" s="1" t="s">
        <v>16</v>
      </c>
      <c r="H556" s="1" t="s">
        <v>13</v>
      </c>
      <c r="I556" s="1">
        <v>3</v>
      </c>
      <c r="J556" s="2" t="str">
        <f t="shared" si="68"/>
        <v>AM5C.bR3</v>
      </c>
      <c r="K556" s="9">
        <v>2.1920999999999999</v>
      </c>
      <c r="L556">
        <v>1.7282999999999999</v>
      </c>
      <c r="M556" s="13">
        <v>39.5</v>
      </c>
      <c r="N556" s="35">
        <v>42535</v>
      </c>
      <c r="O556" s="33">
        <v>42637</v>
      </c>
      <c r="P556" s="13">
        <f>O556-N556</f>
        <v>102</v>
      </c>
    </row>
    <row r="557" spans="2:16" hidden="1" x14ac:dyDescent="0.55000000000000004">
      <c r="J557" s="2"/>
      <c r="M557" s="13"/>
      <c r="N557" s="30"/>
      <c r="O557" s="30"/>
      <c r="P557" s="13"/>
    </row>
    <row r="558" spans="2:16" x14ac:dyDescent="0.55000000000000004">
      <c r="B558" s="1" t="s">
        <v>8</v>
      </c>
      <c r="C558" s="1" t="s">
        <v>23</v>
      </c>
      <c r="D558" s="1">
        <v>5</v>
      </c>
      <c r="E558" s="1" t="s">
        <v>19</v>
      </c>
      <c r="F558" s="1" t="str">
        <f t="shared" si="69"/>
        <v>AM5C</v>
      </c>
      <c r="G558" s="1" t="s">
        <v>17</v>
      </c>
      <c r="H558" s="1" t="s">
        <v>13</v>
      </c>
      <c r="I558" s="1">
        <v>3</v>
      </c>
      <c r="J558" s="2" t="str">
        <f t="shared" si="68"/>
        <v>AM5C.cR3</v>
      </c>
      <c r="K558" s="9">
        <v>2.2141999999999999</v>
      </c>
      <c r="L558">
        <v>1.6772</v>
      </c>
      <c r="M558" s="13">
        <v>30.5</v>
      </c>
      <c r="N558" s="35">
        <v>42535</v>
      </c>
      <c r="O558" s="33">
        <v>42637</v>
      </c>
      <c r="P558" s="13">
        <f>O558-N558</f>
        <v>102</v>
      </c>
    </row>
    <row r="559" spans="2:16" hidden="1" x14ac:dyDescent="0.55000000000000004">
      <c r="J559" s="2"/>
      <c r="M559" s="13"/>
      <c r="N559" s="30"/>
      <c r="O559" s="30"/>
      <c r="P559" s="13"/>
    </row>
    <row r="560" spans="2:16" x14ac:dyDescent="0.55000000000000004">
      <c r="B560" s="1" t="s">
        <v>8</v>
      </c>
      <c r="C560" s="1" t="s">
        <v>23</v>
      </c>
      <c r="D560" s="1">
        <v>5</v>
      </c>
      <c r="E560" s="1" t="s">
        <v>10</v>
      </c>
      <c r="F560" s="1" t="str">
        <f t="shared" si="69"/>
        <v>AM5F</v>
      </c>
      <c r="G560" s="1" t="s">
        <v>11</v>
      </c>
      <c r="H560" s="1" t="s">
        <v>13</v>
      </c>
      <c r="I560" s="1">
        <v>3</v>
      </c>
      <c r="J560" s="2" t="str">
        <f t="shared" si="68"/>
        <v>AM5F.aR3</v>
      </c>
      <c r="K560" s="9">
        <v>2.2174999999999998</v>
      </c>
      <c r="L560">
        <v>1.6624000000000001</v>
      </c>
      <c r="M560" s="13">
        <v>31.9</v>
      </c>
      <c r="N560" s="35">
        <v>42535</v>
      </c>
      <c r="O560" s="33">
        <v>42637</v>
      </c>
      <c r="P560" s="13">
        <f>O560-N560</f>
        <v>102</v>
      </c>
    </row>
    <row r="561" spans="2:16" hidden="1" x14ac:dyDescent="0.55000000000000004">
      <c r="J561" s="2"/>
      <c r="M561" s="13"/>
      <c r="N561" s="30"/>
      <c r="O561" s="30"/>
      <c r="P561" s="13"/>
    </row>
    <row r="562" spans="2:16" x14ac:dyDescent="0.55000000000000004">
      <c r="B562" s="1" t="s">
        <v>8</v>
      </c>
      <c r="C562" s="1" t="s">
        <v>23</v>
      </c>
      <c r="D562" s="1">
        <v>5</v>
      </c>
      <c r="E562" s="1" t="s">
        <v>10</v>
      </c>
      <c r="F562" s="1" t="str">
        <f t="shared" si="69"/>
        <v>AM5F</v>
      </c>
      <c r="G562" s="1" t="s">
        <v>16</v>
      </c>
      <c r="H562" s="1" t="s">
        <v>13</v>
      </c>
      <c r="I562" s="1">
        <v>3</v>
      </c>
      <c r="J562" s="2" t="str">
        <f t="shared" si="68"/>
        <v>AM5F.bR3</v>
      </c>
      <c r="K562" s="9">
        <v>2.2025000000000001</v>
      </c>
      <c r="L562">
        <v>1.6388</v>
      </c>
      <c r="M562" s="13">
        <v>40</v>
      </c>
      <c r="N562" s="35">
        <v>42535</v>
      </c>
      <c r="O562" s="33">
        <v>42637</v>
      </c>
      <c r="P562" s="13">
        <f>O562-N562</f>
        <v>102</v>
      </c>
    </row>
    <row r="563" spans="2:16" hidden="1" x14ac:dyDescent="0.55000000000000004">
      <c r="J563" s="2"/>
      <c r="M563" s="13"/>
      <c r="N563" s="30"/>
      <c r="O563" s="30"/>
      <c r="P563" s="13"/>
    </row>
    <row r="564" spans="2:16" x14ac:dyDescent="0.55000000000000004">
      <c r="B564" s="1" t="s">
        <v>8</v>
      </c>
      <c r="C564" s="1" t="s">
        <v>23</v>
      </c>
      <c r="D564" s="1">
        <v>5</v>
      </c>
      <c r="E564" s="1" t="s">
        <v>10</v>
      </c>
      <c r="F564" s="1" t="str">
        <f t="shared" si="69"/>
        <v>AM5F</v>
      </c>
      <c r="G564" s="1" t="s">
        <v>17</v>
      </c>
      <c r="H564" s="1" t="s">
        <v>13</v>
      </c>
      <c r="I564" s="1">
        <v>3</v>
      </c>
      <c r="J564" s="2" t="str">
        <f t="shared" si="68"/>
        <v>AM5F.cR3</v>
      </c>
      <c r="K564" s="9">
        <v>2.1785000000000001</v>
      </c>
      <c r="L564">
        <v>1.5750999999999999</v>
      </c>
      <c r="M564" s="13">
        <v>31.8</v>
      </c>
      <c r="N564" s="35">
        <v>42535</v>
      </c>
      <c r="O564" s="33">
        <v>42637</v>
      </c>
      <c r="P564" s="13">
        <f>O564-N564</f>
        <v>102</v>
      </c>
    </row>
    <row r="565" spans="2:16" hidden="1" x14ac:dyDescent="0.55000000000000004">
      <c r="J565" s="2"/>
      <c r="M565" s="13"/>
      <c r="N565" s="30"/>
      <c r="O565" s="30"/>
      <c r="P565" s="13"/>
    </row>
    <row r="566" spans="2:16" x14ac:dyDescent="0.55000000000000004">
      <c r="B566" s="1" t="s">
        <v>8</v>
      </c>
      <c r="C566" s="1" t="s">
        <v>23</v>
      </c>
      <c r="D566" s="1">
        <v>6</v>
      </c>
      <c r="E566" s="1" t="s">
        <v>19</v>
      </c>
      <c r="F566" s="1" t="str">
        <f t="shared" si="69"/>
        <v>AM6C</v>
      </c>
      <c r="G566" s="1" t="s">
        <v>11</v>
      </c>
      <c r="H566" s="1" t="s">
        <v>13</v>
      </c>
      <c r="I566" s="1">
        <v>3</v>
      </c>
      <c r="J566" s="2" t="str">
        <f t="shared" si="68"/>
        <v>AM6C.aR3</v>
      </c>
      <c r="K566" s="9">
        <v>2.1695000000000002</v>
      </c>
      <c r="L566">
        <v>1.6147</v>
      </c>
      <c r="M566" s="13">
        <v>25.6</v>
      </c>
      <c r="N566" s="35">
        <v>42535</v>
      </c>
      <c r="O566" s="33">
        <v>42637</v>
      </c>
      <c r="P566" s="13">
        <f>O566-N566</f>
        <v>102</v>
      </c>
    </row>
    <row r="567" spans="2:16" hidden="1" x14ac:dyDescent="0.55000000000000004">
      <c r="J567" s="2"/>
      <c r="M567" s="13"/>
      <c r="N567" s="30"/>
      <c r="O567" s="30"/>
      <c r="P567" s="13"/>
    </row>
    <row r="568" spans="2:16" x14ac:dyDescent="0.55000000000000004">
      <c r="B568" s="1" t="s">
        <v>8</v>
      </c>
      <c r="C568" s="1" t="s">
        <v>23</v>
      </c>
      <c r="D568" s="1">
        <v>6</v>
      </c>
      <c r="E568" s="1" t="s">
        <v>19</v>
      </c>
      <c r="F568" s="1" t="str">
        <f t="shared" si="69"/>
        <v>AM6C</v>
      </c>
      <c r="G568" s="1" t="s">
        <v>16</v>
      </c>
      <c r="H568" s="1" t="s">
        <v>13</v>
      </c>
      <c r="I568" s="1">
        <v>3</v>
      </c>
      <c r="J568" s="2" t="str">
        <f t="shared" si="68"/>
        <v>AM6C.bR3</v>
      </c>
      <c r="K568" s="9">
        <v>2.1749999999999998</v>
      </c>
      <c r="L568">
        <v>1.6739999999999999</v>
      </c>
      <c r="M568" s="13">
        <v>34.1</v>
      </c>
      <c r="N568" s="35">
        <v>42535</v>
      </c>
      <c r="O568" s="33">
        <v>42637</v>
      </c>
      <c r="P568" s="13">
        <f>O568-N568</f>
        <v>102</v>
      </c>
    </row>
    <row r="569" spans="2:16" hidden="1" x14ac:dyDescent="0.55000000000000004">
      <c r="J569" s="2"/>
      <c r="M569" s="13"/>
      <c r="N569" s="30"/>
      <c r="O569" s="30"/>
      <c r="P569" s="13"/>
    </row>
    <row r="570" spans="2:16" x14ac:dyDescent="0.55000000000000004">
      <c r="B570" s="1" t="s">
        <v>8</v>
      </c>
      <c r="C570" s="1" t="s">
        <v>23</v>
      </c>
      <c r="D570" s="1">
        <v>6</v>
      </c>
      <c r="E570" s="1" t="s">
        <v>19</v>
      </c>
      <c r="F570" s="1" t="str">
        <f t="shared" si="69"/>
        <v>AM6C</v>
      </c>
      <c r="G570" s="1" t="s">
        <v>17</v>
      </c>
      <c r="H570" s="1" t="s">
        <v>13</v>
      </c>
      <c r="I570" s="1">
        <v>3</v>
      </c>
      <c r="J570" s="2" t="str">
        <f t="shared" si="68"/>
        <v>AM6C.cR3</v>
      </c>
      <c r="K570" s="9">
        <v>2.1920999999999999</v>
      </c>
      <c r="L570">
        <v>1.6919</v>
      </c>
      <c r="M570" s="13">
        <v>19</v>
      </c>
      <c r="N570" s="35">
        <v>42535</v>
      </c>
      <c r="O570" s="33">
        <v>42637</v>
      </c>
      <c r="P570" s="13">
        <f>O570-N570</f>
        <v>102</v>
      </c>
    </row>
    <row r="571" spans="2:16" hidden="1" x14ac:dyDescent="0.55000000000000004">
      <c r="J571" s="2"/>
      <c r="M571" s="13"/>
      <c r="N571" s="30"/>
      <c r="O571" s="30"/>
      <c r="P571" s="13"/>
    </row>
    <row r="572" spans="2:16" x14ac:dyDescent="0.55000000000000004">
      <c r="B572" s="1" t="s">
        <v>8</v>
      </c>
      <c r="C572" s="1" t="s">
        <v>23</v>
      </c>
      <c r="D572" s="1">
        <v>6</v>
      </c>
      <c r="E572" s="1" t="s">
        <v>10</v>
      </c>
      <c r="F572" s="1" t="str">
        <f t="shared" si="69"/>
        <v>AM6F</v>
      </c>
      <c r="G572" s="1" t="s">
        <v>11</v>
      </c>
      <c r="H572" s="1" t="s">
        <v>13</v>
      </c>
      <c r="I572" s="1">
        <v>3</v>
      </c>
      <c r="J572" s="2" t="str">
        <f t="shared" si="68"/>
        <v>AM6F.aR3</v>
      </c>
      <c r="K572" s="9">
        <v>2.2090999999999998</v>
      </c>
      <c r="L572">
        <v>1.7166999999999999</v>
      </c>
      <c r="M572" s="13">
        <v>28.8</v>
      </c>
      <c r="N572" s="35">
        <v>42535</v>
      </c>
      <c r="O572" s="33">
        <v>42637</v>
      </c>
      <c r="P572" s="13">
        <f>O572-N572</f>
        <v>102</v>
      </c>
    </row>
    <row r="573" spans="2:16" hidden="1" x14ac:dyDescent="0.55000000000000004">
      <c r="J573" s="2"/>
      <c r="M573" s="13"/>
      <c r="N573" s="30"/>
      <c r="O573" s="30"/>
      <c r="P573" s="13"/>
    </row>
    <row r="574" spans="2:16" x14ac:dyDescent="0.55000000000000004">
      <c r="B574" s="1" t="s">
        <v>8</v>
      </c>
      <c r="C574" s="1" t="s">
        <v>23</v>
      </c>
      <c r="D574" s="1">
        <v>6</v>
      </c>
      <c r="E574" s="1" t="s">
        <v>10</v>
      </c>
      <c r="F574" s="1" t="str">
        <f t="shared" si="69"/>
        <v>AM6F</v>
      </c>
      <c r="G574" s="1" t="s">
        <v>16</v>
      </c>
      <c r="H574" s="1" t="s">
        <v>13</v>
      </c>
      <c r="I574" s="1">
        <v>3</v>
      </c>
      <c r="J574" s="2" t="str">
        <f t="shared" si="68"/>
        <v>AM6F.bR3</v>
      </c>
      <c r="K574" s="9">
        <v>2.1894999999999998</v>
      </c>
      <c r="L574">
        <v>1.7824</v>
      </c>
      <c r="M574" s="13">
        <v>30.1</v>
      </c>
      <c r="N574" s="35">
        <v>42535</v>
      </c>
      <c r="O574" s="33">
        <v>42637</v>
      </c>
      <c r="P574" s="13">
        <f>O574-N574</f>
        <v>102</v>
      </c>
    </row>
    <row r="575" spans="2:16" hidden="1" x14ac:dyDescent="0.55000000000000004">
      <c r="J575" s="2"/>
      <c r="M575" s="13"/>
      <c r="N575" s="30"/>
      <c r="O575" s="30"/>
      <c r="P575" s="13"/>
    </row>
    <row r="576" spans="2:16" x14ac:dyDescent="0.55000000000000004">
      <c r="B576" s="1" t="s">
        <v>8</v>
      </c>
      <c r="C576" s="1" t="s">
        <v>23</v>
      </c>
      <c r="D576" s="1">
        <v>6</v>
      </c>
      <c r="E576" s="1" t="s">
        <v>10</v>
      </c>
      <c r="F576" s="1" t="str">
        <f t="shared" si="69"/>
        <v>AM6F</v>
      </c>
      <c r="G576" s="1" t="s">
        <v>17</v>
      </c>
      <c r="H576" s="1" t="s">
        <v>13</v>
      </c>
      <c r="I576" s="1">
        <v>3</v>
      </c>
      <c r="J576" s="2" t="str">
        <f t="shared" si="68"/>
        <v>AM6F.cR3</v>
      </c>
      <c r="K576" s="9">
        <v>2.1276999999999999</v>
      </c>
      <c r="L576">
        <v>1.6437999999999999</v>
      </c>
      <c r="M576" s="13">
        <v>34</v>
      </c>
      <c r="N576" s="35">
        <v>42535</v>
      </c>
      <c r="O576" s="33">
        <v>42637</v>
      </c>
      <c r="P576" s="13">
        <f>O576-N576</f>
        <v>102</v>
      </c>
    </row>
    <row r="577" spans="2:16" hidden="1" x14ac:dyDescent="0.55000000000000004">
      <c r="J577" s="2"/>
      <c r="M577" s="13"/>
      <c r="N577" s="30"/>
      <c r="O577" s="30"/>
      <c r="P577" s="13"/>
    </row>
    <row r="578" spans="2:16" x14ac:dyDescent="0.55000000000000004">
      <c r="B578" s="1" t="s">
        <v>24</v>
      </c>
      <c r="C578" s="1" t="s">
        <v>9</v>
      </c>
      <c r="D578" s="1">
        <v>1</v>
      </c>
      <c r="E578" s="1" t="s">
        <v>19</v>
      </c>
      <c r="F578" s="1" t="str">
        <f t="shared" ref="F578:F608" si="70">CONCATENATE(IF(B578="Audkúluheiði","A","T"),IF(C578="heath","H","M"),D578,IF(E578="fence","F","C"))</f>
        <v>TH1C</v>
      </c>
      <c r="G578" s="1" t="s">
        <v>11</v>
      </c>
      <c r="H578" s="1" t="s">
        <v>13</v>
      </c>
      <c r="I578" s="1">
        <v>3</v>
      </c>
      <c r="J578" s="2" t="str">
        <f t="shared" si="68"/>
        <v>TH1C.aR3</v>
      </c>
      <c r="K578" s="9">
        <v>2.1278999999999999</v>
      </c>
      <c r="L578">
        <v>1.5915999999999999</v>
      </c>
      <c r="M578" s="13">
        <v>24.9</v>
      </c>
      <c r="N578" s="33">
        <v>42560</v>
      </c>
      <c r="O578" s="33">
        <v>42639</v>
      </c>
      <c r="P578" s="13">
        <f>O578-N578</f>
        <v>79</v>
      </c>
    </row>
    <row r="579" spans="2:16" hidden="1" x14ac:dyDescent="0.55000000000000004">
      <c r="J579" s="2"/>
      <c r="M579" s="13"/>
      <c r="N579" s="30"/>
      <c r="P579" s="13"/>
    </row>
    <row r="580" spans="2:16" x14ac:dyDescent="0.55000000000000004">
      <c r="B580" s="1" t="s">
        <v>24</v>
      </c>
      <c r="C580" s="1" t="s">
        <v>9</v>
      </c>
      <c r="D580" s="1">
        <v>1</v>
      </c>
      <c r="E580" s="1" t="s">
        <v>19</v>
      </c>
      <c r="F580" s="1" t="str">
        <f t="shared" si="70"/>
        <v>TH1C</v>
      </c>
      <c r="G580" s="1" t="s">
        <v>16</v>
      </c>
      <c r="H580" s="1" t="s">
        <v>13</v>
      </c>
      <c r="I580" s="1">
        <v>3</v>
      </c>
      <c r="J580" s="2" t="str">
        <f t="shared" si="68"/>
        <v>TH1C.bR3</v>
      </c>
      <c r="K580" s="9">
        <v>2.2261000000000002</v>
      </c>
      <c r="L580">
        <v>1.6873</v>
      </c>
      <c r="M580" s="13">
        <v>27.6</v>
      </c>
      <c r="N580" s="33">
        <v>42560</v>
      </c>
      <c r="O580" s="33">
        <v>42639</v>
      </c>
      <c r="P580" s="13">
        <f>O580-N580</f>
        <v>79</v>
      </c>
    </row>
    <row r="581" spans="2:16" hidden="1" x14ac:dyDescent="0.55000000000000004">
      <c r="J581" s="2"/>
      <c r="M581" s="13"/>
      <c r="N581" s="30"/>
      <c r="P581" s="13"/>
    </row>
    <row r="582" spans="2:16" x14ac:dyDescent="0.55000000000000004">
      <c r="B582" s="1" t="s">
        <v>24</v>
      </c>
      <c r="C582" s="1" t="s">
        <v>9</v>
      </c>
      <c r="D582" s="1">
        <v>1</v>
      </c>
      <c r="E582" s="1" t="s">
        <v>19</v>
      </c>
      <c r="F582" s="1" t="str">
        <f t="shared" si="70"/>
        <v>TH1C</v>
      </c>
      <c r="G582" s="1" t="s">
        <v>17</v>
      </c>
      <c r="H582" s="1" t="s">
        <v>13</v>
      </c>
      <c r="I582" s="1">
        <v>3</v>
      </c>
      <c r="J582" s="2" t="str">
        <f t="shared" si="68"/>
        <v>TH1C.cR3</v>
      </c>
      <c r="K582" s="9">
        <v>2.1659000000000002</v>
      </c>
      <c r="L582">
        <v>1.5445</v>
      </c>
      <c r="M582" s="13">
        <v>28.1</v>
      </c>
      <c r="N582" s="33">
        <v>42560</v>
      </c>
      <c r="O582" s="33">
        <v>42639</v>
      </c>
      <c r="P582" s="13">
        <f>O582-N582</f>
        <v>79</v>
      </c>
    </row>
    <row r="583" spans="2:16" hidden="1" x14ac:dyDescent="0.55000000000000004">
      <c r="J583" s="2"/>
      <c r="M583" s="13"/>
      <c r="N583" s="30"/>
      <c r="P583" s="13"/>
    </row>
    <row r="584" spans="2:16" x14ac:dyDescent="0.55000000000000004">
      <c r="B584" s="1" t="s">
        <v>24</v>
      </c>
      <c r="C584" s="1" t="s">
        <v>9</v>
      </c>
      <c r="D584" s="1">
        <v>1</v>
      </c>
      <c r="E584" s="1" t="s">
        <v>10</v>
      </c>
      <c r="F584" s="1" t="str">
        <f t="shared" si="70"/>
        <v>TH1F</v>
      </c>
      <c r="G584" s="1" t="s">
        <v>11</v>
      </c>
      <c r="H584" s="1" t="s">
        <v>13</v>
      </c>
      <c r="I584" s="1">
        <v>3</v>
      </c>
      <c r="J584" s="2" t="str">
        <f t="shared" si="68"/>
        <v>TH1F.aR3</v>
      </c>
      <c r="K584" s="9">
        <v>2.1040000000000001</v>
      </c>
      <c r="L584">
        <v>1.47</v>
      </c>
      <c r="M584" s="13">
        <v>24.5</v>
      </c>
      <c r="N584" s="33">
        <v>42560</v>
      </c>
      <c r="O584" s="33">
        <v>42639</v>
      </c>
      <c r="P584" s="13">
        <f>O584-N584</f>
        <v>79</v>
      </c>
    </row>
    <row r="585" spans="2:16" hidden="1" x14ac:dyDescent="0.55000000000000004">
      <c r="J585" s="2"/>
      <c r="M585" s="13"/>
      <c r="N585" s="30"/>
      <c r="P585" s="13"/>
    </row>
    <row r="586" spans="2:16" x14ac:dyDescent="0.55000000000000004">
      <c r="B586" s="1" t="s">
        <v>24</v>
      </c>
      <c r="C586" s="1" t="s">
        <v>9</v>
      </c>
      <c r="D586" s="1">
        <v>1</v>
      </c>
      <c r="E586" s="1" t="s">
        <v>10</v>
      </c>
      <c r="F586" s="1" t="str">
        <f t="shared" si="70"/>
        <v>TH1F</v>
      </c>
      <c r="G586" s="1" t="s">
        <v>16</v>
      </c>
      <c r="H586" s="1" t="s">
        <v>13</v>
      </c>
      <c r="I586" s="1">
        <v>3</v>
      </c>
      <c r="J586" s="2" t="str">
        <f t="shared" si="68"/>
        <v>TH1F.bR3</v>
      </c>
      <c r="K586" s="9">
        <v>2.1448999999999998</v>
      </c>
      <c r="L586">
        <v>1.5471999999999999</v>
      </c>
      <c r="M586" s="13">
        <v>20.2</v>
      </c>
      <c r="N586" s="33">
        <v>42560</v>
      </c>
      <c r="O586" s="33">
        <v>42639</v>
      </c>
      <c r="P586" s="13">
        <f>O586-N586</f>
        <v>79</v>
      </c>
    </row>
    <row r="587" spans="2:16" hidden="1" x14ac:dyDescent="0.55000000000000004">
      <c r="J587" s="2"/>
      <c r="M587" s="13"/>
      <c r="N587" s="30"/>
      <c r="P587" s="13"/>
    </row>
    <row r="588" spans="2:16" x14ac:dyDescent="0.55000000000000004">
      <c r="B588" s="1" t="s">
        <v>24</v>
      </c>
      <c r="C588" s="1" t="s">
        <v>9</v>
      </c>
      <c r="D588" s="1">
        <v>1</v>
      </c>
      <c r="E588" s="1" t="s">
        <v>10</v>
      </c>
      <c r="F588" s="1" t="str">
        <f t="shared" si="70"/>
        <v>TH1F</v>
      </c>
      <c r="G588" s="1" t="s">
        <v>17</v>
      </c>
      <c r="H588" s="1" t="s">
        <v>13</v>
      </c>
      <c r="I588" s="1">
        <v>3</v>
      </c>
      <c r="J588" s="2" t="str">
        <f t="shared" si="68"/>
        <v>TH1F.cR3</v>
      </c>
      <c r="K588" s="9">
        <v>2.1995</v>
      </c>
      <c r="L588">
        <v>1.7069000000000001</v>
      </c>
      <c r="M588" s="13">
        <v>28.3</v>
      </c>
      <c r="N588" s="33">
        <v>42560</v>
      </c>
      <c r="O588" s="33">
        <v>42639</v>
      </c>
      <c r="P588" s="13">
        <f>O588-N588</f>
        <v>79</v>
      </c>
    </row>
    <row r="589" spans="2:16" hidden="1" x14ac:dyDescent="0.55000000000000004">
      <c r="J589" s="2"/>
      <c r="M589" s="13"/>
      <c r="N589" s="30"/>
      <c r="P589" s="13"/>
    </row>
    <row r="590" spans="2:16" x14ac:dyDescent="0.55000000000000004">
      <c r="B590" s="1" t="s">
        <v>24</v>
      </c>
      <c r="C590" s="1" t="s">
        <v>9</v>
      </c>
      <c r="D590" s="1">
        <v>2</v>
      </c>
      <c r="E590" s="1" t="s">
        <v>19</v>
      </c>
      <c r="F590" s="1" t="str">
        <f t="shared" si="70"/>
        <v>TH2C</v>
      </c>
      <c r="G590" s="1" t="s">
        <v>11</v>
      </c>
      <c r="H590" s="1" t="s">
        <v>13</v>
      </c>
      <c r="I590" s="1">
        <v>3</v>
      </c>
      <c r="J590" s="2" t="str">
        <f t="shared" si="68"/>
        <v>TH2C.aR3</v>
      </c>
      <c r="K590" s="9">
        <v>2.2444999999999999</v>
      </c>
      <c r="L590">
        <v>1.6020000000000001</v>
      </c>
      <c r="M590" s="13">
        <v>22.4</v>
      </c>
      <c r="N590" s="33">
        <v>42560</v>
      </c>
      <c r="O590" s="33">
        <v>42639</v>
      </c>
      <c r="P590" s="13">
        <f>O590-N590</f>
        <v>79</v>
      </c>
    </row>
    <row r="591" spans="2:16" hidden="1" x14ac:dyDescent="0.55000000000000004">
      <c r="J591" s="2"/>
      <c r="M591" s="13"/>
      <c r="N591" s="30"/>
      <c r="P591" s="13"/>
    </row>
    <row r="592" spans="2:16" x14ac:dyDescent="0.55000000000000004">
      <c r="B592" s="1" t="s">
        <v>24</v>
      </c>
      <c r="C592" s="1" t="s">
        <v>9</v>
      </c>
      <c r="D592" s="1">
        <v>2</v>
      </c>
      <c r="E592" s="1" t="s">
        <v>19</v>
      </c>
      <c r="F592" s="1" t="str">
        <f t="shared" si="70"/>
        <v>TH2C</v>
      </c>
      <c r="G592" s="1" t="s">
        <v>16</v>
      </c>
      <c r="H592" s="1" t="s">
        <v>13</v>
      </c>
      <c r="I592" s="1">
        <v>3</v>
      </c>
      <c r="J592" s="2" t="str">
        <f t="shared" si="68"/>
        <v>TH2C.bR3</v>
      </c>
      <c r="K592" s="9">
        <v>2.1444999999999999</v>
      </c>
      <c r="L592">
        <v>1.6254</v>
      </c>
      <c r="M592" s="13">
        <v>33.5</v>
      </c>
      <c r="N592" s="33">
        <v>42560</v>
      </c>
      <c r="O592" s="33">
        <v>42639</v>
      </c>
      <c r="P592" s="13">
        <f>O592-N592</f>
        <v>79</v>
      </c>
    </row>
    <row r="593" spans="2:16" hidden="1" x14ac:dyDescent="0.55000000000000004">
      <c r="J593" s="2"/>
      <c r="M593" s="13"/>
      <c r="N593" s="30"/>
      <c r="P593" s="13"/>
    </row>
    <row r="594" spans="2:16" x14ac:dyDescent="0.55000000000000004">
      <c r="B594" s="1" t="s">
        <v>24</v>
      </c>
      <c r="C594" s="1" t="s">
        <v>9</v>
      </c>
      <c r="D594" s="1">
        <v>2</v>
      </c>
      <c r="E594" s="1" t="s">
        <v>19</v>
      </c>
      <c r="F594" s="1" t="str">
        <f t="shared" si="70"/>
        <v>TH2C</v>
      </c>
      <c r="G594" s="1" t="s">
        <v>17</v>
      </c>
      <c r="H594" s="1" t="s">
        <v>13</v>
      </c>
      <c r="I594" s="1">
        <v>3</v>
      </c>
      <c r="J594" s="2" t="str">
        <f t="shared" ref="J594:J656" si="71">CONCATENATE(F594,".",G594,H594,I594)</f>
        <v>TH2C.cR3</v>
      </c>
      <c r="K594" s="9">
        <v>2.1657999999999999</v>
      </c>
      <c r="L594">
        <v>1.5984</v>
      </c>
      <c r="M594" s="13">
        <v>32.9</v>
      </c>
      <c r="N594" s="33">
        <v>42560</v>
      </c>
      <c r="O594" s="33">
        <v>42639</v>
      </c>
      <c r="P594" s="13">
        <f>O594-N594</f>
        <v>79</v>
      </c>
    </row>
    <row r="595" spans="2:16" hidden="1" x14ac:dyDescent="0.55000000000000004">
      <c r="J595" s="2"/>
      <c r="M595" s="13"/>
      <c r="N595" s="30"/>
      <c r="P595" s="13"/>
    </row>
    <row r="596" spans="2:16" x14ac:dyDescent="0.55000000000000004">
      <c r="B596" s="1" t="s">
        <v>24</v>
      </c>
      <c r="C596" s="1" t="s">
        <v>9</v>
      </c>
      <c r="D596" s="1">
        <v>2</v>
      </c>
      <c r="E596" s="1" t="s">
        <v>10</v>
      </c>
      <c r="F596" s="1" t="str">
        <f t="shared" si="70"/>
        <v>TH2F</v>
      </c>
      <c r="G596" s="1" t="s">
        <v>11</v>
      </c>
      <c r="H596" s="1" t="s">
        <v>13</v>
      </c>
      <c r="I596" s="1">
        <v>3</v>
      </c>
      <c r="J596" s="2" t="str">
        <f t="shared" si="71"/>
        <v>TH2F.aR3</v>
      </c>
      <c r="K596" s="9">
        <v>2.1490999999999998</v>
      </c>
      <c r="L596">
        <v>1.6488</v>
      </c>
      <c r="M596" s="13">
        <v>42.9</v>
      </c>
      <c r="N596" s="33">
        <v>42560</v>
      </c>
      <c r="O596" s="33">
        <v>42639</v>
      </c>
      <c r="P596" s="13">
        <f>O596-N596</f>
        <v>79</v>
      </c>
    </row>
    <row r="597" spans="2:16" hidden="1" x14ac:dyDescent="0.55000000000000004">
      <c r="J597" s="2"/>
      <c r="M597" s="13"/>
      <c r="N597" s="30"/>
      <c r="P597" s="13"/>
    </row>
    <row r="598" spans="2:16" x14ac:dyDescent="0.55000000000000004">
      <c r="B598" s="1" t="s">
        <v>24</v>
      </c>
      <c r="C598" s="1" t="s">
        <v>9</v>
      </c>
      <c r="D598" s="1">
        <v>2</v>
      </c>
      <c r="E598" s="1" t="s">
        <v>10</v>
      </c>
      <c r="F598" s="1" t="str">
        <f t="shared" si="70"/>
        <v>TH2F</v>
      </c>
      <c r="G598" s="1" t="s">
        <v>16</v>
      </c>
      <c r="H598" s="1" t="s">
        <v>13</v>
      </c>
      <c r="I598" s="1">
        <v>3</v>
      </c>
      <c r="J598" s="2" t="str">
        <f t="shared" si="71"/>
        <v>TH2F.bR3</v>
      </c>
      <c r="K598" s="9">
        <v>2.1602999999999999</v>
      </c>
      <c r="L598">
        <v>1.6644000000000001</v>
      </c>
      <c r="M598" s="13">
        <v>35.9</v>
      </c>
      <c r="N598" s="33">
        <v>42560</v>
      </c>
      <c r="O598" s="33">
        <v>42639</v>
      </c>
      <c r="P598" s="13">
        <f>O598-N598</f>
        <v>79</v>
      </c>
    </row>
    <row r="599" spans="2:16" hidden="1" x14ac:dyDescent="0.55000000000000004">
      <c r="J599" s="2"/>
      <c r="M599" s="13"/>
      <c r="N599" s="30"/>
      <c r="P599" s="13"/>
    </row>
    <row r="600" spans="2:16" x14ac:dyDescent="0.55000000000000004">
      <c r="B600" s="1" t="s">
        <v>24</v>
      </c>
      <c r="C600" s="1" t="s">
        <v>9</v>
      </c>
      <c r="D600" s="1">
        <v>2</v>
      </c>
      <c r="E600" s="1" t="s">
        <v>10</v>
      </c>
      <c r="F600" s="1" t="str">
        <f t="shared" si="70"/>
        <v>TH2F</v>
      </c>
      <c r="G600" s="1" t="s">
        <v>17</v>
      </c>
      <c r="H600" s="1" t="s">
        <v>13</v>
      </c>
      <c r="I600" s="1">
        <v>3</v>
      </c>
      <c r="J600" s="2" t="str">
        <f t="shared" si="71"/>
        <v>TH2F.cR3</v>
      </c>
      <c r="K600" s="9">
        <v>2.1536</v>
      </c>
      <c r="L600">
        <v>1.5871999999999999</v>
      </c>
      <c r="M600" s="13">
        <v>30.7</v>
      </c>
      <c r="N600" s="33">
        <v>42560</v>
      </c>
      <c r="O600" s="33">
        <v>42639</v>
      </c>
      <c r="P600" s="13">
        <f>O600-N600</f>
        <v>79</v>
      </c>
    </row>
    <row r="601" spans="2:16" hidden="1" x14ac:dyDescent="0.55000000000000004">
      <c r="J601" s="2"/>
      <c r="M601" s="13"/>
      <c r="N601" s="30"/>
      <c r="P601" s="13"/>
    </row>
    <row r="602" spans="2:16" x14ac:dyDescent="0.55000000000000004">
      <c r="B602" s="1" t="s">
        <v>24</v>
      </c>
      <c r="C602" s="1" t="s">
        <v>9</v>
      </c>
      <c r="D602" s="1">
        <v>3</v>
      </c>
      <c r="E602" s="1" t="s">
        <v>19</v>
      </c>
      <c r="F602" s="1" t="str">
        <f t="shared" si="70"/>
        <v>TH3C</v>
      </c>
      <c r="G602" s="1" t="s">
        <v>11</v>
      </c>
      <c r="H602" s="1" t="s">
        <v>13</v>
      </c>
      <c r="I602" s="1">
        <v>3</v>
      </c>
      <c r="J602" s="2" t="str">
        <f t="shared" si="71"/>
        <v>TH3C.aR3</v>
      </c>
      <c r="K602" s="9">
        <v>2.1505000000000001</v>
      </c>
      <c r="L602">
        <v>1.6029</v>
      </c>
      <c r="M602" s="13">
        <v>37.1</v>
      </c>
      <c r="N602" s="33">
        <v>42560</v>
      </c>
      <c r="O602" s="33">
        <v>42639</v>
      </c>
      <c r="P602" s="13">
        <f>O602-N602</f>
        <v>79</v>
      </c>
    </row>
    <row r="603" spans="2:16" hidden="1" x14ac:dyDescent="0.55000000000000004">
      <c r="J603" s="2"/>
      <c r="M603" s="13"/>
      <c r="N603" s="30"/>
      <c r="P603" s="13"/>
    </row>
    <row r="604" spans="2:16" x14ac:dyDescent="0.55000000000000004">
      <c r="B604" s="1" t="s">
        <v>24</v>
      </c>
      <c r="C604" s="1" t="s">
        <v>9</v>
      </c>
      <c r="D604" s="1">
        <v>3</v>
      </c>
      <c r="E604" s="1" t="s">
        <v>19</v>
      </c>
      <c r="F604" s="1" t="str">
        <f t="shared" si="70"/>
        <v>TH3C</v>
      </c>
      <c r="G604" s="1" t="s">
        <v>16</v>
      </c>
      <c r="H604" s="1" t="s">
        <v>13</v>
      </c>
      <c r="I604" s="1">
        <v>3</v>
      </c>
      <c r="J604" s="2" t="str">
        <f t="shared" si="71"/>
        <v>TH3C.bR3</v>
      </c>
      <c r="K604" s="9">
        <v>2.194</v>
      </c>
      <c r="L604">
        <v>1.5914999999999999</v>
      </c>
      <c r="M604" s="13">
        <v>30.8</v>
      </c>
      <c r="N604" s="33">
        <v>42560</v>
      </c>
      <c r="O604" s="33">
        <v>42639</v>
      </c>
      <c r="P604" s="13">
        <f>O604-N604</f>
        <v>79</v>
      </c>
    </row>
    <row r="605" spans="2:16" hidden="1" x14ac:dyDescent="0.55000000000000004">
      <c r="J605" s="2"/>
      <c r="M605" s="13"/>
      <c r="N605" s="30"/>
      <c r="P605" s="13"/>
    </row>
    <row r="606" spans="2:16" x14ac:dyDescent="0.55000000000000004">
      <c r="B606" s="1" t="s">
        <v>24</v>
      </c>
      <c r="C606" s="1" t="s">
        <v>9</v>
      </c>
      <c r="D606" s="1">
        <v>3</v>
      </c>
      <c r="E606" s="1" t="s">
        <v>19</v>
      </c>
      <c r="F606" s="1" t="str">
        <f t="shared" si="70"/>
        <v>TH3C</v>
      </c>
      <c r="G606" s="1" t="s">
        <v>17</v>
      </c>
      <c r="H606" s="1" t="s">
        <v>13</v>
      </c>
      <c r="I606" s="1">
        <v>3</v>
      </c>
      <c r="J606" s="2" t="str">
        <f t="shared" si="71"/>
        <v>TH3C.cR3</v>
      </c>
      <c r="K606" s="9">
        <v>2.1284000000000001</v>
      </c>
      <c r="L606">
        <v>1.5279</v>
      </c>
      <c r="M606" s="13">
        <v>23.2</v>
      </c>
      <c r="N606" s="33">
        <v>42560</v>
      </c>
      <c r="O606" s="33">
        <v>42639</v>
      </c>
      <c r="P606" s="13">
        <f>O606-N606</f>
        <v>79</v>
      </c>
    </row>
    <row r="607" spans="2:16" hidden="1" x14ac:dyDescent="0.55000000000000004">
      <c r="J607" s="2"/>
      <c r="M607" s="13"/>
      <c r="N607" s="30"/>
      <c r="P607" s="13"/>
    </row>
    <row r="608" spans="2:16" x14ac:dyDescent="0.55000000000000004">
      <c r="B608" s="1" t="s">
        <v>24</v>
      </c>
      <c r="C608" s="1" t="s">
        <v>9</v>
      </c>
      <c r="D608" s="1">
        <v>3</v>
      </c>
      <c r="E608" s="1" t="s">
        <v>10</v>
      </c>
      <c r="F608" s="1" t="str">
        <f t="shared" si="70"/>
        <v>TH3F</v>
      </c>
      <c r="G608" s="1" t="s">
        <v>11</v>
      </c>
      <c r="H608" s="1" t="s">
        <v>13</v>
      </c>
      <c r="I608" s="1">
        <v>3</v>
      </c>
      <c r="J608" s="2" t="str">
        <f t="shared" si="71"/>
        <v>TH3F.aR3</v>
      </c>
      <c r="K608" s="9">
        <v>2.2263000000000002</v>
      </c>
      <c r="L608">
        <v>1.5781000000000001</v>
      </c>
      <c r="M608" s="13">
        <v>31.1</v>
      </c>
      <c r="N608" s="33">
        <v>42560</v>
      </c>
      <c r="O608" s="33">
        <v>42639</v>
      </c>
      <c r="P608" s="13">
        <f>O608-N608</f>
        <v>79</v>
      </c>
    </row>
    <row r="609" spans="2:16" hidden="1" x14ac:dyDescent="0.55000000000000004">
      <c r="J609" s="2"/>
      <c r="M609" s="13"/>
      <c r="N609" s="30"/>
      <c r="P609" s="13"/>
    </row>
    <row r="610" spans="2:16" x14ac:dyDescent="0.55000000000000004">
      <c r="B610" s="1" t="s">
        <v>24</v>
      </c>
      <c r="C610" s="1" t="s">
        <v>9</v>
      </c>
      <c r="D610" s="1">
        <v>3</v>
      </c>
      <c r="E610" s="1" t="s">
        <v>10</v>
      </c>
      <c r="F610" s="1" t="str">
        <f t="shared" ref="F610:F640" si="72">CONCATENATE(IF(B610="Audkúluheiði","A","T"),IF(C610="heath","H","M"),D610,IF(E610="fence","F","C"))</f>
        <v>TH3F</v>
      </c>
      <c r="G610" s="1" t="s">
        <v>16</v>
      </c>
      <c r="H610" s="1" t="s">
        <v>13</v>
      </c>
      <c r="I610" s="1">
        <v>3</v>
      </c>
      <c r="J610" s="2" t="str">
        <f t="shared" si="71"/>
        <v>TH3F.bR3</v>
      </c>
      <c r="K610" s="9">
        <v>2.1636000000000002</v>
      </c>
      <c r="L610">
        <v>1.6642999999999999</v>
      </c>
      <c r="M610" s="13">
        <v>29</v>
      </c>
      <c r="N610" s="33">
        <v>42560</v>
      </c>
      <c r="O610" s="33">
        <v>42639</v>
      </c>
      <c r="P610" s="13">
        <f>O610-N610</f>
        <v>79</v>
      </c>
    </row>
    <row r="611" spans="2:16" hidden="1" x14ac:dyDescent="0.55000000000000004">
      <c r="J611" s="2"/>
      <c r="M611" s="13"/>
      <c r="N611" s="30"/>
      <c r="P611" s="13"/>
    </row>
    <row r="612" spans="2:16" x14ac:dyDescent="0.55000000000000004">
      <c r="B612" s="1" t="s">
        <v>24</v>
      </c>
      <c r="C612" s="1" t="s">
        <v>9</v>
      </c>
      <c r="D612" s="1">
        <v>3</v>
      </c>
      <c r="E612" s="1" t="s">
        <v>10</v>
      </c>
      <c r="F612" s="1" t="str">
        <f t="shared" si="72"/>
        <v>TH3F</v>
      </c>
      <c r="G612" s="1" t="s">
        <v>17</v>
      </c>
      <c r="H612" s="1" t="s">
        <v>13</v>
      </c>
      <c r="I612" s="1">
        <v>3</v>
      </c>
      <c r="J612" s="2" t="str">
        <f t="shared" si="71"/>
        <v>TH3F.cR3</v>
      </c>
      <c r="K612" s="9">
        <v>2.1936</v>
      </c>
      <c r="L612">
        <v>1.5931</v>
      </c>
      <c r="M612" s="13">
        <v>35.9</v>
      </c>
      <c r="N612" s="33">
        <v>42560</v>
      </c>
      <c r="O612" s="33">
        <v>42639</v>
      </c>
      <c r="P612" s="13">
        <f>O612-N612</f>
        <v>79</v>
      </c>
    </row>
    <row r="613" spans="2:16" hidden="1" x14ac:dyDescent="0.55000000000000004">
      <c r="J613" s="2"/>
      <c r="M613" s="13"/>
      <c r="N613" s="30"/>
      <c r="P613" s="13"/>
    </row>
    <row r="614" spans="2:16" x14ac:dyDescent="0.55000000000000004">
      <c r="B614" s="1" t="s">
        <v>24</v>
      </c>
      <c r="C614" s="1" t="s">
        <v>9</v>
      </c>
      <c r="D614" s="1">
        <v>4</v>
      </c>
      <c r="E614" s="1" t="s">
        <v>19</v>
      </c>
      <c r="F614" s="1" t="str">
        <f t="shared" si="72"/>
        <v>TH4C</v>
      </c>
      <c r="G614" s="1" t="s">
        <v>11</v>
      </c>
      <c r="H614" s="1" t="s">
        <v>13</v>
      </c>
      <c r="I614" s="1">
        <v>3</v>
      </c>
      <c r="J614" s="2" t="str">
        <f t="shared" si="71"/>
        <v>TH4C.aR3</v>
      </c>
      <c r="K614" s="9">
        <v>2.1604000000000001</v>
      </c>
      <c r="L614">
        <v>1.6006</v>
      </c>
      <c r="M614" s="13">
        <v>23.6</v>
      </c>
      <c r="N614" s="33">
        <v>42560</v>
      </c>
      <c r="O614" s="33">
        <v>42639</v>
      </c>
      <c r="P614" s="13">
        <f>O614-N614</f>
        <v>79</v>
      </c>
    </row>
    <row r="615" spans="2:16" hidden="1" x14ac:dyDescent="0.55000000000000004">
      <c r="J615" s="2"/>
      <c r="M615" s="13"/>
      <c r="N615" s="30"/>
      <c r="P615" s="13"/>
    </row>
    <row r="616" spans="2:16" x14ac:dyDescent="0.55000000000000004">
      <c r="B616" s="1" t="s">
        <v>24</v>
      </c>
      <c r="C616" s="1" t="s">
        <v>9</v>
      </c>
      <c r="D616" s="1">
        <v>4</v>
      </c>
      <c r="E616" s="1" t="s">
        <v>19</v>
      </c>
      <c r="F616" s="1" t="str">
        <f t="shared" si="72"/>
        <v>TH4C</v>
      </c>
      <c r="G616" s="1" t="s">
        <v>16</v>
      </c>
      <c r="H616" s="1" t="s">
        <v>13</v>
      </c>
      <c r="I616" s="1">
        <v>3</v>
      </c>
      <c r="J616" s="2" t="str">
        <f t="shared" si="71"/>
        <v>TH4C.bR3</v>
      </c>
      <c r="K616" s="9">
        <v>2.1457999999999999</v>
      </c>
      <c r="L616">
        <v>1.6475</v>
      </c>
      <c r="M616" s="13">
        <v>34.9</v>
      </c>
      <c r="N616" s="33">
        <v>42560</v>
      </c>
      <c r="O616" s="33">
        <v>42639</v>
      </c>
      <c r="P616" s="13">
        <f>O616-N616</f>
        <v>79</v>
      </c>
    </row>
    <row r="617" spans="2:16" hidden="1" x14ac:dyDescent="0.55000000000000004">
      <c r="J617" s="2"/>
      <c r="M617" s="13"/>
      <c r="N617" s="30"/>
      <c r="P617" s="13"/>
    </row>
    <row r="618" spans="2:16" x14ac:dyDescent="0.55000000000000004">
      <c r="B618" s="1" t="s">
        <v>24</v>
      </c>
      <c r="C618" s="1" t="s">
        <v>9</v>
      </c>
      <c r="D618" s="1">
        <v>4</v>
      </c>
      <c r="E618" s="1" t="s">
        <v>19</v>
      </c>
      <c r="F618" s="1" t="str">
        <f t="shared" si="72"/>
        <v>TH4C</v>
      </c>
      <c r="G618" s="1" t="s">
        <v>17</v>
      </c>
      <c r="H618" s="1" t="s">
        <v>13</v>
      </c>
      <c r="I618" s="1">
        <v>3</v>
      </c>
      <c r="J618" s="2" t="str">
        <f t="shared" si="71"/>
        <v>TH4C.cR3</v>
      </c>
      <c r="K618" s="9">
        <v>2.1486999999999998</v>
      </c>
      <c r="L618">
        <v>1.502</v>
      </c>
      <c r="M618" s="13">
        <v>31.8</v>
      </c>
      <c r="N618" s="33">
        <v>42560</v>
      </c>
      <c r="O618" s="33">
        <v>42639</v>
      </c>
      <c r="P618" s="13">
        <f>O618-N618</f>
        <v>79</v>
      </c>
    </row>
    <row r="619" spans="2:16" hidden="1" x14ac:dyDescent="0.55000000000000004">
      <c r="J619" s="2"/>
      <c r="M619" s="13"/>
      <c r="N619" s="30"/>
      <c r="P619" s="13"/>
    </row>
    <row r="620" spans="2:16" x14ac:dyDescent="0.55000000000000004">
      <c r="B620" s="1" t="s">
        <v>24</v>
      </c>
      <c r="C620" s="1" t="s">
        <v>9</v>
      </c>
      <c r="D620" s="1">
        <v>4</v>
      </c>
      <c r="E620" s="1" t="s">
        <v>10</v>
      </c>
      <c r="F620" s="1" t="str">
        <f t="shared" si="72"/>
        <v>TH4F</v>
      </c>
      <c r="G620" s="1" t="s">
        <v>11</v>
      </c>
      <c r="H620" s="1" t="s">
        <v>13</v>
      </c>
      <c r="I620" s="1">
        <v>3</v>
      </c>
      <c r="J620" s="2" t="str">
        <f t="shared" si="71"/>
        <v>TH4F.aR3</v>
      </c>
      <c r="K620" s="9">
        <v>2.1631</v>
      </c>
      <c r="L620">
        <v>1.5942000000000001</v>
      </c>
      <c r="M620" s="13">
        <v>30</v>
      </c>
      <c r="N620" s="33">
        <v>42560</v>
      </c>
      <c r="O620" s="33">
        <v>42639</v>
      </c>
      <c r="P620" s="13">
        <f>O620-N620</f>
        <v>79</v>
      </c>
    </row>
    <row r="621" spans="2:16" hidden="1" x14ac:dyDescent="0.55000000000000004">
      <c r="J621" s="2"/>
      <c r="M621" s="13"/>
      <c r="N621" s="30"/>
      <c r="P621" s="13"/>
    </row>
    <row r="622" spans="2:16" x14ac:dyDescent="0.55000000000000004">
      <c r="B622" s="1" t="s">
        <v>24</v>
      </c>
      <c r="C622" s="1" t="s">
        <v>9</v>
      </c>
      <c r="D622" s="1">
        <v>4</v>
      </c>
      <c r="E622" s="1" t="s">
        <v>10</v>
      </c>
      <c r="F622" s="1" t="str">
        <f t="shared" si="72"/>
        <v>TH4F</v>
      </c>
      <c r="G622" s="1" t="s">
        <v>16</v>
      </c>
      <c r="H622" s="1" t="s">
        <v>13</v>
      </c>
      <c r="I622" s="1">
        <v>3</v>
      </c>
      <c r="J622" s="2" t="str">
        <f t="shared" si="71"/>
        <v>TH4F.bR3</v>
      </c>
      <c r="K622" s="9">
        <v>2.1219999999999999</v>
      </c>
      <c r="L622">
        <v>1.5409999999999999</v>
      </c>
      <c r="M622" s="13">
        <v>31.1</v>
      </c>
      <c r="N622" s="33">
        <v>42560</v>
      </c>
      <c r="O622" s="33">
        <v>42639</v>
      </c>
      <c r="P622" s="13">
        <f>O622-N622</f>
        <v>79</v>
      </c>
    </row>
    <row r="623" spans="2:16" hidden="1" x14ac:dyDescent="0.55000000000000004">
      <c r="J623" s="2"/>
      <c r="M623" s="13"/>
      <c r="N623" s="30"/>
      <c r="P623" s="13"/>
    </row>
    <row r="624" spans="2:16" x14ac:dyDescent="0.55000000000000004">
      <c r="B624" s="1" t="s">
        <v>24</v>
      </c>
      <c r="C624" s="1" t="s">
        <v>9</v>
      </c>
      <c r="D624" s="1">
        <v>4</v>
      </c>
      <c r="E624" s="1" t="s">
        <v>10</v>
      </c>
      <c r="F624" s="1" t="str">
        <f t="shared" si="72"/>
        <v>TH4F</v>
      </c>
      <c r="G624" s="1" t="s">
        <v>17</v>
      </c>
      <c r="H624" s="1" t="s">
        <v>13</v>
      </c>
      <c r="I624" s="1">
        <v>3</v>
      </c>
      <c r="J624" s="2" t="str">
        <f t="shared" si="71"/>
        <v>TH4F.cR3</v>
      </c>
      <c r="K624" s="9">
        <v>2.157</v>
      </c>
      <c r="L624">
        <v>1.5384</v>
      </c>
      <c r="M624" s="13">
        <v>32</v>
      </c>
      <c r="N624" s="33">
        <v>42560</v>
      </c>
      <c r="O624" s="33">
        <v>42639</v>
      </c>
      <c r="P624" s="13">
        <f>O624-N624</f>
        <v>79</v>
      </c>
    </row>
    <row r="625" spans="2:16" hidden="1" x14ac:dyDescent="0.55000000000000004">
      <c r="J625" s="2"/>
      <c r="M625" s="13"/>
      <c r="N625" s="30"/>
      <c r="P625" s="13"/>
    </row>
    <row r="626" spans="2:16" x14ac:dyDescent="0.55000000000000004">
      <c r="B626" s="1" t="s">
        <v>24</v>
      </c>
      <c r="C626" s="1" t="s">
        <v>9</v>
      </c>
      <c r="D626" s="1">
        <v>5</v>
      </c>
      <c r="E626" s="1" t="s">
        <v>19</v>
      </c>
      <c r="F626" s="1" t="str">
        <f t="shared" si="72"/>
        <v>TH5C</v>
      </c>
      <c r="G626" s="1" t="s">
        <v>11</v>
      </c>
      <c r="H626" s="1" t="s">
        <v>13</v>
      </c>
      <c r="I626" s="1">
        <v>3</v>
      </c>
      <c r="J626" s="2" t="str">
        <f t="shared" si="71"/>
        <v>TH5C.aR3</v>
      </c>
      <c r="K626" s="9">
        <v>2.1473</v>
      </c>
      <c r="L626">
        <v>1.5418000000000001</v>
      </c>
      <c r="M626" s="13">
        <v>27.7</v>
      </c>
      <c r="N626" s="33">
        <v>42560</v>
      </c>
      <c r="O626" s="33">
        <v>42639</v>
      </c>
      <c r="P626" s="13">
        <f>O626-N626</f>
        <v>79</v>
      </c>
    </row>
    <row r="627" spans="2:16" hidden="1" x14ac:dyDescent="0.55000000000000004">
      <c r="J627" s="2"/>
      <c r="M627" s="13"/>
      <c r="N627" s="30"/>
      <c r="P627" s="13"/>
    </row>
    <row r="628" spans="2:16" x14ac:dyDescent="0.55000000000000004">
      <c r="B628" s="1" t="s">
        <v>24</v>
      </c>
      <c r="C628" s="1" t="s">
        <v>9</v>
      </c>
      <c r="D628" s="1">
        <v>5</v>
      </c>
      <c r="E628" s="1" t="s">
        <v>19</v>
      </c>
      <c r="F628" s="1" t="str">
        <f t="shared" si="72"/>
        <v>TH5C</v>
      </c>
      <c r="G628" s="1" t="s">
        <v>16</v>
      </c>
      <c r="H628" s="1" t="s">
        <v>13</v>
      </c>
      <c r="I628" s="1">
        <v>3</v>
      </c>
      <c r="J628" s="2" t="str">
        <f t="shared" si="71"/>
        <v>TH5C.bR3</v>
      </c>
      <c r="K628" s="9">
        <v>2.1450999999999998</v>
      </c>
      <c r="L628">
        <v>1.5652999999999999</v>
      </c>
      <c r="M628" s="13">
        <v>28.4</v>
      </c>
      <c r="N628" s="33">
        <v>42560</v>
      </c>
      <c r="O628" s="33">
        <v>42639</v>
      </c>
      <c r="P628" s="13">
        <f>O628-N628</f>
        <v>79</v>
      </c>
    </row>
    <row r="629" spans="2:16" hidden="1" x14ac:dyDescent="0.55000000000000004">
      <c r="J629" s="2"/>
      <c r="M629" s="13"/>
      <c r="N629" s="30"/>
      <c r="P629" s="13"/>
    </row>
    <row r="630" spans="2:16" x14ac:dyDescent="0.55000000000000004">
      <c r="B630" s="1" t="s">
        <v>24</v>
      </c>
      <c r="C630" s="1" t="s">
        <v>9</v>
      </c>
      <c r="D630" s="1">
        <v>5</v>
      </c>
      <c r="E630" s="1" t="s">
        <v>19</v>
      </c>
      <c r="F630" s="1" t="str">
        <f t="shared" si="72"/>
        <v>TH5C</v>
      </c>
      <c r="G630" s="1" t="s">
        <v>17</v>
      </c>
      <c r="H630" s="1" t="s">
        <v>13</v>
      </c>
      <c r="I630" s="1">
        <v>3</v>
      </c>
      <c r="J630" s="2" t="str">
        <f t="shared" si="71"/>
        <v>TH5C.cR3</v>
      </c>
      <c r="K630" s="9">
        <v>2.1291000000000002</v>
      </c>
      <c r="L630">
        <v>1.6141000000000001</v>
      </c>
      <c r="M630" s="13">
        <v>33.700000000000003</v>
      </c>
      <c r="N630" s="33">
        <v>42560</v>
      </c>
      <c r="O630" s="33">
        <v>42639</v>
      </c>
      <c r="P630" s="13">
        <f>O630-N630</f>
        <v>79</v>
      </c>
    </row>
    <row r="631" spans="2:16" hidden="1" x14ac:dyDescent="0.55000000000000004">
      <c r="J631" s="2"/>
      <c r="M631" s="13"/>
      <c r="N631" s="30"/>
      <c r="P631" s="13"/>
    </row>
    <row r="632" spans="2:16" x14ac:dyDescent="0.55000000000000004">
      <c r="B632" s="1" t="s">
        <v>24</v>
      </c>
      <c r="C632" s="1" t="s">
        <v>9</v>
      </c>
      <c r="D632" s="1">
        <v>5</v>
      </c>
      <c r="E632" s="1" t="s">
        <v>10</v>
      </c>
      <c r="F632" s="1" t="str">
        <f t="shared" si="72"/>
        <v>TH5F</v>
      </c>
      <c r="G632" s="1" t="s">
        <v>11</v>
      </c>
      <c r="H632" s="1" t="s">
        <v>13</v>
      </c>
      <c r="I632" s="1">
        <v>3</v>
      </c>
      <c r="J632" s="2" t="str">
        <f t="shared" si="71"/>
        <v>TH5F.aR3</v>
      </c>
      <c r="K632" s="9">
        <v>2.1414</v>
      </c>
      <c r="L632">
        <v>1.5410999999999999</v>
      </c>
      <c r="M632" s="13">
        <v>35.200000000000003</v>
      </c>
      <c r="N632" s="33">
        <v>42560</v>
      </c>
      <c r="O632" s="33">
        <v>42639</v>
      </c>
      <c r="P632" s="13">
        <f>O632-N632</f>
        <v>79</v>
      </c>
    </row>
    <row r="633" spans="2:16" hidden="1" x14ac:dyDescent="0.55000000000000004">
      <c r="J633" s="2"/>
      <c r="M633" s="13"/>
      <c r="N633" s="30"/>
      <c r="P633" s="13"/>
    </row>
    <row r="634" spans="2:16" x14ac:dyDescent="0.55000000000000004">
      <c r="B634" s="1" t="s">
        <v>24</v>
      </c>
      <c r="C634" s="1" t="s">
        <v>9</v>
      </c>
      <c r="D634" s="1">
        <v>5</v>
      </c>
      <c r="E634" s="1" t="s">
        <v>10</v>
      </c>
      <c r="F634" s="1" t="str">
        <f t="shared" si="72"/>
        <v>TH5F</v>
      </c>
      <c r="G634" s="1" t="s">
        <v>16</v>
      </c>
      <c r="H634" s="1" t="s">
        <v>13</v>
      </c>
      <c r="I634" s="1">
        <v>3</v>
      </c>
      <c r="J634" s="2" t="str">
        <f t="shared" si="71"/>
        <v>TH5F.bR3</v>
      </c>
      <c r="K634" s="9">
        <v>2.1019999999999999</v>
      </c>
      <c r="L634">
        <v>1.5841000000000001</v>
      </c>
      <c r="M634" s="13">
        <v>30</v>
      </c>
      <c r="N634" s="33">
        <v>42560</v>
      </c>
      <c r="O634" s="33">
        <v>42639</v>
      </c>
      <c r="P634" s="13">
        <f>O634-N634</f>
        <v>79</v>
      </c>
    </row>
    <row r="635" spans="2:16" hidden="1" x14ac:dyDescent="0.55000000000000004">
      <c r="J635" s="2"/>
      <c r="M635" s="13"/>
      <c r="N635" s="30"/>
      <c r="P635" s="13"/>
    </row>
    <row r="636" spans="2:16" x14ac:dyDescent="0.55000000000000004">
      <c r="B636" s="1" t="s">
        <v>24</v>
      </c>
      <c r="C636" s="1" t="s">
        <v>9</v>
      </c>
      <c r="D636" s="1">
        <v>5</v>
      </c>
      <c r="E636" s="1" t="s">
        <v>10</v>
      </c>
      <c r="F636" s="1" t="str">
        <f t="shared" si="72"/>
        <v>TH5F</v>
      </c>
      <c r="G636" s="1" t="s">
        <v>17</v>
      </c>
      <c r="H636" s="1" t="s">
        <v>13</v>
      </c>
      <c r="I636" s="1">
        <v>3</v>
      </c>
      <c r="J636" s="2" t="str">
        <f t="shared" si="71"/>
        <v>TH5F.cR3</v>
      </c>
      <c r="K636" s="9">
        <v>2.1543999999999999</v>
      </c>
      <c r="L636">
        <v>1.5471999999999999</v>
      </c>
      <c r="M636" s="13">
        <v>22.5</v>
      </c>
      <c r="N636" s="33">
        <v>42560</v>
      </c>
      <c r="O636" s="33">
        <v>42639</v>
      </c>
      <c r="P636" s="13">
        <f>O636-N636</f>
        <v>79</v>
      </c>
    </row>
    <row r="637" spans="2:16" hidden="1" x14ac:dyDescent="0.55000000000000004">
      <c r="J637" s="2"/>
      <c r="M637" s="13"/>
      <c r="N637" s="30"/>
      <c r="P637" s="13"/>
    </row>
    <row r="638" spans="2:16" x14ac:dyDescent="0.55000000000000004">
      <c r="B638" s="1" t="s">
        <v>24</v>
      </c>
      <c r="C638" s="1" t="s">
        <v>9</v>
      </c>
      <c r="D638" s="1">
        <v>6</v>
      </c>
      <c r="E638" s="1" t="s">
        <v>19</v>
      </c>
      <c r="F638" s="1" t="str">
        <f t="shared" si="72"/>
        <v>TH6C</v>
      </c>
      <c r="G638" s="1" t="s">
        <v>11</v>
      </c>
      <c r="H638" s="1" t="s">
        <v>13</v>
      </c>
      <c r="I638" s="1">
        <v>3</v>
      </c>
      <c r="J638" s="2" t="str">
        <f t="shared" si="71"/>
        <v>TH6C.aR3</v>
      </c>
      <c r="K638" s="9">
        <v>2.1484999999999999</v>
      </c>
      <c r="L638">
        <v>1.6657</v>
      </c>
      <c r="M638" s="13">
        <v>35.6</v>
      </c>
      <c r="N638" s="33">
        <v>42560</v>
      </c>
      <c r="O638" s="33">
        <v>42639</v>
      </c>
      <c r="P638" s="13">
        <f>O638-N638</f>
        <v>79</v>
      </c>
    </row>
    <row r="639" spans="2:16" hidden="1" x14ac:dyDescent="0.55000000000000004">
      <c r="J639" s="2"/>
      <c r="M639" s="13"/>
      <c r="N639" s="30"/>
      <c r="P639" s="13"/>
    </row>
    <row r="640" spans="2:16" x14ac:dyDescent="0.55000000000000004">
      <c r="B640" s="1" t="s">
        <v>24</v>
      </c>
      <c r="C640" s="1" t="s">
        <v>9</v>
      </c>
      <c r="D640" s="1">
        <v>6</v>
      </c>
      <c r="E640" s="1" t="s">
        <v>19</v>
      </c>
      <c r="F640" s="1" t="str">
        <f t="shared" si="72"/>
        <v>TH6C</v>
      </c>
      <c r="G640" s="1" t="s">
        <v>16</v>
      </c>
      <c r="H640" s="1" t="s">
        <v>13</v>
      </c>
      <c r="I640" s="1">
        <v>3</v>
      </c>
      <c r="J640" s="2" t="str">
        <f t="shared" si="71"/>
        <v>TH6C.bR3</v>
      </c>
      <c r="K640" s="9">
        <v>2.1379999999999999</v>
      </c>
      <c r="L640">
        <v>1.7096</v>
      </c>
      <c r="M640" s="13">
        <v>36.700000000000003</v>
      </c>
      <c r="N640" s="33">
        <v>42560</v>
      </c>
      <c r="O640" s="33">
        <v>42639</v>
      </c>
      <c r="P640" s="13">
        <f>O640-N640</f>
        <v>79</v>
      </c>
    </row>
    <row r="641" spans="2:16" hidden="1" x14ac:dyDescent="0.55000000000000004">
      <c r="J641" s="2"/>
      <c r="M641" s="13"/>
      <c r="N641" s="30"/>
      <c r="P641" s="13"/>
    </row>
    <row r="642" spans="2:16" x14ac:dyDescent="0.55000000000000004">
      <c r="B642" s="1" t="s">
        <v>24</v>
      </c>
      <c r="C642" s="1" t="s">
        <v>9</v>
      </c>
      <c r="D642" s="1">
        <v>6</v>
      </c>
      <c r="E642" s="1" t="s">
        <v>19</v>
      </c>
      <c r="F642" s="1" t="str">
        <f t="shared" ref="F642:F672" si="73">CONCATENATE(IF(B642="Audkúluheiði","A","T"),IF(C642="heath","H","M"),D642,IF(E642="fence","F","C"))</f>
        <v>TH6C</v>
      </c>
      <c r="G642" s="1" t="s">
        <v>17</v>
      </c>
      <c r="H642" s="1" t="s">
        <v>13</v>
      </c>
      <c r="I642" s="1">
        <v>3</v>
      </c>
      <c r="J642" s="2" t="str">
        <f t="shared" si="71"/>
        <v>TH6C.cR3</v>
      </c>
      <c r="K642" s="9">
        <v>2.1002000000000001</v>
      </c>
      <c r="L642">
        <v>1.6271</v>
      </c>
      <c r="M642" s="13">
        <v>31.7</v>
      </c>
      <c r="N642" s="33">
        <v>42560</v>
      </c>
      <c r="O642" s="33">
        <v>42639</v>
      </c>
      <c r="P642" s="13">
        <f>O642-N642</f>
        <v>79</v>
      </c>
    </row>
    <row r="643" spans="2:16" hidden="1" x14ac:dyDescent="0.55000000000000004">
      <c r="J643" s="2"/>
      <c r="M643" s="13"/>
      <c r="N643" s="30"/>
      <c r="P643" s="13"/>
    </row>
    <row r="644" spans="2:16" x14ac:dyDescent="0.55000000000000004">
      <c r="B644" s="1" t="s">
        <v>24</v>
      </c>
      <c r="C644" s="1" t="s">
        <v>9</v>
      </c>
      <c r="D644" s="1">
        <v>6</v>
      </c>
      <c r="E644" s="1" t="s">
        <v>10</v>
      </c>
      <c r="F644" s="1" t="str">
        <f t="shared" si="73"/>
        <v>TH6F</v>
      </c>
      <c r="G644" s="1" t="s">
        <v>11</v>
      </c>
      <c r="H644" s="1" t="s">
        <v>13</v>
      </c>
      <c r="I644" s="1">
        <v>3</v>
      </c>
      <c r="J644" s="2" t="str">
        <f t="shared" si="71"/>
        <v>TH6F.aR3</v>
      </c>
      <c r="K644" s="9">
        <v>2.1450999999999998</v>
      </c>
      <c r="L644">
        <v>1.6853</v>
      </c>
      <c r="M644" s="13">
        <v>36.9</v>
      </c>
      <c r="N644" s="33">
        <v>42560</v>
      </c>
      <c r="O644" s="33">
        <v>42639</v>
      </c>
      <c r="P644" s="13">
        <f>O644-N644</f>
        <v>79</v>
      </c>
    </row>
    <row r="645" spans="2:16" hidden="1" x14ac:dyDescent="0.55000000000000004">
      <c r="J645" s="2"/>
      <c r="M645" s="13"/>
      <c r="N645" s="30"/>
      <c r="P645" s="13"/>
    </row>
    <row r="646" spans="2:16" x14ac:dyDescent="0.55000000000000004">
      <c r="B646" s="1" t="s">
        <v>24</v>
      </c>
      <c r="C646" s="1" t="s">
        <v>9</v>
      </c>
      <c r="D646" s="1">
        <v>6</v>
      </c>
      <c r="E646" s="1" t="s">
        <v>10</v>
      </c>
      <c r="F646" s="1" t="str">
        <f t="shared" si="73"/>
        <v>TH6F</v>
      </c>
      <c r="G646" s="1" t="s">
        <v>16</v>
      </c>
      <c r="H646" s="1" t="s">
        <v>13</v>
      </c>
      <c r="I646" s="1">
        <v>3</v>
      </c>
      <c r="J646" s="2" t="str">
        <f t="shared" si="71"/>
        <v>TH6F.bR3</v>
      </c>
      <c r="K646" s="9">
        <v>2.1360999999999999</v>
      </c>
      <c r="L646">
        <v>1.6597999999999999</v>
      </c>
      <c r="M646" s="13">
        <v>35.9</v>
      </c>
      <c r="N646" s="33">
        <v>42560</v>
      </c>
      <c r="O646" s="33">
        <v>42639</v>
      </c>
      <c r="P646" s="13">
        <f>O646-N646</f>
        <v>79</v>
      </c>
    </row>
    <row r="647" spans="2:16" hidden="1" x14ac:dyDescent="0.55000000000000004">
      <c r="J647" s="2"/>
      <c r="M647" s="13"/>
      <c r="N647" s="30"/>
      <c r="P647" s="13"/>
    </row>
    <row r="648" spans="2:16" x14ac:dyDescent="0.55000000000000004">
      <c r="B648" s="1" t="s">
        <v>24</v>
      </c>
      <c r="C648" s="1" t="s">
        <v>9</v>
      </c>
      <c r="D648" s="1">
        <v>6</v>
      </c>
      <c r="E648" s="1" t="s">
        <v>10</v>
      </c>
      <c r="F648" s="1" t="str">
        <f t="shared" si="73"/>
        <v>TH6F</v>
      </c>
      <c r="G648" s="1" t="s">
        <v>17</v>
      </c>
      <c r="H648" s="1" t="s">
        <v>13</v>
      </c>
      <c r="I648" s="1">
        <v>3</v>
      </c>
      <c r="J648" s="2" t="str">
        <f t="shared" si="71"/>
        <v>TH6F.cR3</v>
      </c>
      <c r="K648" s="9">
        <v>2.0954000000000002</v>
      </c>
      <c r="L648">
        <v>1.5898000000000001</v>
      </c>
      <c r="M648" s="13">
        <v>37.200000000000003</v>
      </c>
      <c r="N648" s="33">
        <v>42560</v>
      </c>
      <c r="O648" s="33">
        <v>42639</v>
      </c>
      <c r="P648" s="13">
        <f>O648-N648</f>
        <v>79</v>
      </c>
    </row>
    <row r="649" spans="2:16" hidden="1" x14ac:dyDescent="0.55000000000000004">
      <c r="J649" s="2"/>
      <c r="M649" s="13"/>
      <c r="N649" s="30"/>
      <c r="P649" s="13"/>
    </row>
    <row r="650" spans="2:16" x14ac:dyDescent="0.55000000000000004">
      <c r="B650" s="1" t="s">
        <v>24</v>
      </c>
      <c r="C650" s="1" t="s">
        <v>23</v>
      </c>
      <c r="D650" s="1">
        <v>1</v>
      </c>
      <c r="E650" s="1" t="s">
        <v>19</v>
      </c>
      <c r="F650" s="1" t="str">
        <f t="shared" si="73"/>
        <v>TM1C</v>
      </c>
      <c r="G650" s="1" t="s">
        <v>11</v>
      </c>
      <c r="H650" s="1" t="s">
        <v>13</v>
      </c>
      <c r="I650" s="1">
        <v>3</v>
      </c>
      <c r="J650" s="2" t="str">
        <f t="shared" si="71"/>
        <v>TM1C.aR3</v>
      </c>
      <c r="K650" s="9">
        <v>2.0836999999999999</v>
      </c>
      <c r="L650">
        <v>1.5572999999999999</v>
      </c>
      <c r="M650" s="13">
        <v>17.8</v>
      </c>
      <c r="N650" s="33">
        <v>42560</v>
      </c>
      <c r="O650" s="33">
        <v>42639</v>
      </c>
      <c r="P650" s="13">
        <f>O650-N650</f>
        <v>79</v>
      </c>
    </row>
    <row r="651" spans="2:16" hidden="1" x14ac:dyDescent="0.55000000000000004">
      <c r="J651" s="2"/>
      <c r="M651" s="13"/>
      <c r="N651" s="30"/>
      <c r="P651" s="13"/>
    </row>
    <row r="652" spans="2:16" x14ac:dyDescent="0.55000000000000004">
      <c r="B652" s="1" t="s">
        <v>24</v>
      </c>
      <c r="C652" s="1" t="s">
        <v>23</v>
      </c>
      <c r="D652" s="1">
        <v>1</v>
      </c>
      <c r="E652" s="1" t="s">
        <v>19</v>
      </c>
      <c r="F652" s="1" t="str">
        <f t="shared" si="73"/>
        <v>TM1C</v>
      </c>
      <c r="G652" s="1" t="s">
        <v>16</v>
      </c>
      <c r="H652" s="1" t="s">
        <v>13</v>
      </c>
      <c r="I652" s="1">
        <v>3</v>
      </c>
      <c r="J652" s="2" t="str">
        <f t="shared" si="71"/>
        <v>TM1C.bR3</v>
      </c>
      <c r="K652" s="9">
        <v>2.0948000000000002</v>
      </c>
      <c r="L652">
        <v>1.6214</v>
      </c>
      <c r="M652" s="13">
        <v>14.3</v>
      </c>
      <c r="N652" s="33">
        <v>42560</v>
      </c>
      <c r="O652" s="33">
        <v>42639</v>
      </c>
      <c r="P652" s="13">
        <f>O652-N652</f>
        <v>79</v>
      </c>
    </row>
    <row r="653" spans="2:16" hidden="1" x14ac:dyDescent="0.55000000000000004">
      <c r="J653" s="2"/>
      <c r="M653" s="13"/>
      <c r="N653" s="30"/>
      <c r="P653" s="13"/>
    </row>
    <row r="654" spans="2:16" x14ac:dyDescent="0.55000000000000004">
      <c r="B654" s="1" t="s">
        <v>24</v>
      </c>
      <c r="C654" s="1" t="s">
        <v>23</v>
      </c>
      <c r="D654" s="1">
        <v>1</v>
      </c>
      <c r="E654" s="1" t="s">
        <v>19</v>
      </c>
      <c r="F654" s="1" t="str">
        <f t="shared" si="73"/>
        <v>TM1C</v>
      </c>
      <c r="G654" s="1" t="s">
        <v>17</v>
      </c>
      <c r="H654" s="1" t="s">
        <v>13</v>
      </c>
      <c r="I654" s="1">
        <v>3</v>
      </c>
      <c r="J654" s="2" t="str">
        <f t="shared" si="71"/>
        <v>TM1C.cR3</v>
      </c>
      <c r="K654" s="9">
        <v>2.1640000000000001</v>
      </c>
      <c r="L654">
        <v>1.6115999999999999</v>
      </c>
      <c r="M654" s="13">
        <v>18.399999999999999</v>
      </c>
      <c r="N654" s="33">
        <v>42560</v>
      </c>
      <c r="O654" s="33">
        <v>42639</v>
      </c>
      <c r="P654" s="13">
        <f>O654-N654</f>
        <v>79</v>
      </c>
    </row>
    <row r="655" spans="2:16" hidden="1" x14ac:dyDescent="0.55000000000000004">
      <c r="J655" s="2"/>
      <c r="M655" s="13"/>
      <c r="N655" s="30"/>
      <c r="P655" s="13"/>
    </row>
    <row r="656" spans="2:16" x14ac:dyDescent="0.55000000000000004">
      <c r="B656" s="1" t="s">
        <v>24</v>
      </c>
      <c r="C656" s="1" t="s">
        <v>23</v>
      </c>
      <c r="D656" s="1">
        <v>1</v>
      </c>
      <c r="E656" s="1" t="s">
        <v>10</v>
      </c>
      <c r="F656" s="1" t="str">
        <f t="shared" si="73"/>
        <v>TM1F</v>
      </c>
      <c r="G656" s="1" t="s">
        <v>11</v>
      </c>
      <c r="H656" s="1" t="s">
        <v>13</v>
      </c>
      <c r="I656" s="1">
        <v>3</v>
      </c>
      <c r="J656" s="2" t="str">
        <f t="shared" si="71"/>
        <v>TM1F.aR3</v>
      </c>
      <c r="K656" s="9">
        <v>2.2010000000000001</v>
      </c>
      <c r="L656">
        <v>1.6403000000000001</v>
      </c>
      <c r="M656" s="13">
        <v>24.6</v>
      </c>
      <c r="N656" s="33">
        <v>42560</v>
      </c>
      <c r="O656" s="33">
        <v>42639</v>
      </c>
      <c r="P656" s="13">
        <f>O656-N656</f>
        <v>79</v>
      </c>
    </row>
    <row r="657" spans="2:16" hidden="1" x14ac:dyDescent="0.55000000000000004">
      <c r="J657" s="2"/>
      <c r="M657" s="25"/>
      <c r="N657" s="30"/>
      <c r="P657" s="13"/>
    </row>
    <row r="658" spans="2:16" x14ac:dyDescent="0.55000000000000004">
      <c r="B658" s="1" t="s">
        <v>24</v>
      </c>
      <c r="C658" s="1" t="s">
        <v>23</v>
      </c>
      <c r="D658" s="1">
        <v>1</v>
      </c>
      <c r="E658" s="1" t="s">
        <v>10</v>
      </c>
      <c r="F658" s="1" t="str">
        <f t="shared" si="73"/>
        <v>TM1F</v>
      </c>
      <c r="G658" s="1" t="s">
        <v>16</v>
      </c>
      <c r="H658" s="1" t="s">
        <v>13</v>
      </c>
      <c r="I658" s="1">
        <v>3</v>
      </c>
      <c r="J658" s="2" t="str">
        <f t="shared" ref="J658:J720" si="74">CONCATENATE(F658,".",G658,H658,I658)</f>
        <v>TM1F.bR3</v>
      </c>
      <c r="K658" s="9">
        <v>2.1829999999999998</v>
      </c>
      <c r="L658">
        <v>1.6660999999999999</v>
      </c>
      <c r="M658" s="13">
        <v>23.3</v>
      </c>
      <c r="N658" s="33">
        <v>42560</v>
      </c>
      <c r="O658" s="33">
        <v>42639</v>
      </c>
      <c r="P658" s="13">
        <f>O658-N658</f>
        <v>79</v>
      </c>
    </row>
    <row r="659" spans="2:16" hidden="1" x14ac:dyDescent="0.55000000000000004">
      <c r="J659" s="2"/>
      <c r="M659" s="13"/>
      <c r="N659" s="30"/>
      <c r="P659" s="13"/>
    </row>
    <row r="660" spans="2:16" x14ac:dyDescent="0.55000000000000004">
      <c r="B660" s="1" t="s">
        <v>24</v>
      </c>
      <c r="C660" s="1" t="s">
        <v>23</v>
      </c>
      <c r="D660" s="1">
        <v>1</v>
      </c>
      <c r="E660" s="1" t="s">
        <v>10</v>
      </c>
      <c r="F660" s="1" t="str">
        <f t="shared" si="73"/>
        <v>TM1F</v>
      </c>
      <c r="G660" s="1" t="s">
        <v>17</v>
      </c>
      <c r="H660" s="1" t="s">
        <v>13</v>
      </c>
      <c r="I660" s="1">
        <v>3</v>
      </c>
      <c r="J660" s="2" t="str">
        <f t="shared" si="74"/>
        <v>TM1F.cR3</v>
      </c>
      <c r="K660" s="9">
        <v>2.0861999999999998</v>
      </c>
      <c r="L660">
        <v>1.5818000000000001</v>
      </c>
      <c r="M660" s="13">
        <v>23.8</v>
      </c>
      <c r="N660" s="33">
        <v>42560</v>
      </c>
      <c r="O660" s="33">
        <v>42639</v>
      </c>
      <c r="P660" s="13">
        <f>O660-N660</f>
        <v>79</v>
      </c>
    </row>
    <row r="661" spans="2:16" hidden="1" x14ac:dyDescent="0.55000000000000004">
      <c r="J661" s="2"/>
      <c r="M661" s="13"/>
      <c r="N661" s="30"/>
      <c r="P661" s="13"/>
    </row>
    <row r="662" spans="2:16" x14ac:dyDescent="0.55000000000000004">
      <c r="B662" s="1" t="s">
        <v>24</v>
      </c>
      <c r="C662" s="1" t="s">
        <v>23</v>
      </c>
      <c r="D662" s="1">
        <v>2</v>
      </c>
      <c r="E662" s="1" t="s">
        <v>19</v>
      </c>
      <c r="F662" s="1" t="str">
        <f t="shared" si="73"/>
        <v>TM2C</v>
      </c>
      <c r="G662" s="1" t="s">
        <v>11</v>
      </c>
      <c r="H662" s="1" t="s">
        <v>13</v>
      </c>
      <c r="I662" s="1">
        <v>3</v>
      </c>
      <c r="J662" s="2" t="str">
        <f t="shared" si="74"/>
        <v>TM2C.aR3</v>
      </c>
      <c r="K662" s="9">
        <v>2.0966</v>
      </c>
      <c r="L662">
        <v>1.6048</v>
      </c>
      <c r="M662" s="13">
        <v>21.9</v>
      </c>
      <c r="N662" s="33">
        <v>42560</v>
      </c>
      <c r="O662" s="33">
        <v>42639</v>
      </c>
      <c r="P662" s="13">
        <f>O662-N662</f>
        <v>79</v>
      </c>
    </row>
    <row r="663" spans="2:16" hidden="1" x14ac:dyDescent="0.55000000000000004">
      <c r="J663" s="2"/>
      <c r="M663" s="13"/>
      <c r="N663" s="30"/>
      <c r="P663" s="13"/>
    </row>
    <row r="664" spans="2:16" x14ac:dyDescent="0.55000000000000004">
      <c r="B664" s="1" t="s">
        <v>24</v>
      </c>
      <c r="C664" s="1" t="s">
        <v>23</v>
      </c>
      <c r="D664" s="1">
        <v>2</v>
      </c>
      <c r="E664" s="1" t="s">
        <v>19</v>
      </c>
      <c r="F664" s="1" t="str">
        <f t="shared" si="73"/>
        <v>TM2C</v>
      </c>
      <c r="G664" s="1" t="s">
        <v>16</v>
      </c>
      <c r="H664" s="1" t="s">
        <v>13</v>
      </c>
      <c r="I664" s="1">
        <v>3</v>
      </c>
      <c r="J664" s="2" t="str">
        <f t="shared" si="74"/>
        <v>TM2C.bR3</v>
      </c>
      <c r="K664" s="9">
        <v>2.1920999999999999</v>
      </c>
      <c r="L664">
        <v>1.6540999999999999</v>
      </c>
      <c r="M664" s="13">
        <v>21.4</v>
      </c>
      <c r="N664" s="33">
        <v>42560</v>
      </c>
      <c r="O664" s="33">
        <v>42639</v>
      </c>
      <c r="P664" s="13">
        <f>O664-N664</f>
        <v>79</v>
      </c>
    </row>
    <row r="665" spans="2:16" hidden="1" x14ac:dyDescent="0.55000000000000004">
      <c r="J665" s="2"/>
      <c r="M665" s="13"/>
      <c r="N665" s="30"/>
      <c r="P665" s="13"/>
    </row>
    <row r="666" spans="2:16" x14ac:dyDescent="0.55000000000000004">
      <c r="B666" s="1" t="s">
        <v>24</v>
      </c>
      <c r="C666" s="1" t="s">
        <v>23</v>
      </c>
      <c r="D666" s="1">
        <v>2</v>
      </c>
      <c r="E666" s="1" t="s">
        <v>19</v>
      </c>
      <c r="F666" s="1" t="str">
        <f t="shared" si="73"/>
        <v>TM2C</v>
      </c>
      <c r="G666" s="1" t="s">
        <v>17</v>
      </c>
      <c r="H666" s="1" t="s">
        <v>13</v>
      </c>
      <c r="I666" s="1">
        <v>3</v>
      </c>
      <c r="J666" s="2" t="str">
        <f t="shared" si="74"/>
        <v>TM2C.cR3</v>
      </c>
      <c r="K666" s="9">
        <v>2.2073999999999998</v>
      </c>
      <c r="L666">
        <v>1.647</v>
      </c>
      <c r="M666" s="13">
        <v>15.6</v>
      </c>
      <c r="N666" s="33">
        <v>42560</v>
      </c>
      <c r="O666" s="33">
        <v>42639</v>
      </c>
      <c r="P666" s="13">
        <f>O666-N666</f>
        <v>79</v>
      </c>
    </row>
    <row r="667" spans="2:16" hidden="1" x14ac:dyDescent="0.55000000000000004">
      <c r="J667" s="2"/>
      <c r="M667" s="13"/>
      <c r="N667" s="30"/>
      <c r="P667" s="13"/>
    </row>
    <row r="668" spans="2:16" x14ac:dyDescent="0.55000000000000004">
      <c r="B668" s="1" t="s">
        <v>24</v>
      </c>
      <c r="C668" s="1" t="s">
        <v>23</v>
      </c>
      <c r="D668" s="1">
        <v>2</v>
      </c>
      <c r="E668" s="1" t="s">
        <v>10</v>
      </c>
      <c r="F668" s="1" t="str">
        <f t="shared" si="73"/>
        <v>TM2F</v>
      </c>
      <c r="G668" s="1" t="s">
        <v>11</v>
      </c>
      <c r="H668" s="1" t="s">
        <v>13</v>
      </c>
      <c r="I668" s="1">
        <v>3</v>
      </c>
      <c r="J668" s="2" t="str">
        <f t="shared" si="74"/>
        <v>TM2F.aR3</v>
      </c>
      <c r="K668" s="9">
        <v>2.2090999999999998</v>
      </c>
      <c r="L668">
        <v>1.66</v>
      </c>
      <c r="M668" s="13">
        <v>18.3</v>
      </c>
      <c r="N668" s="33">
        <v>42560</v>
      </c>
      <c r="O668" s="33">
        <v>42639</v>
      </c>
      <c r="P668" s="13">
        <f>O668-N668</f>
        <v>79</v>
      </c>
    </row>
    <row r="669" spans="2:16" hidden="1" x14ac:dyDescent="0.55000000000000004">
      <c r="J669" s="2"/>
      <c r="M669" s="13"/>
      <c r="N669" s="30"/>
      <c r="P669" s="13"/>
    </row>
    <row r="670" spans="2:16" x14ac:dyDescent="0.55000000000000004">
      <c r="B670" s="1" t="s">
        <v>24</v>
      </c>
      <c r="C670" s="1" t="s">
        <v>23</v>
      </c>
      <c r="D670" s="1">
        <v>2</v>
      </c>
      <c r="E670" s="1" t="s">
        <v>10</v>
      </c>
      <c r="F670" s="1" t="str">
        <f t="shared" si="73"/>
        <v>TM2F</v>
      </c>
      <c r="G670" s="1" t="s">
        <v>16</v>
      </c>
      <c r="H670" s="1" t="s">
        <v>13</v>
      </c>
      <c r="I670" s="1">
        <v>3</v>
      </c>
      <c r="J670" s="2" t="str">
        <f t="shared" si="74"/>
        <v>TM2F.bR3</v>
      </c>
      <c r="K670" s="9">
        <v>2.1581999999999999</v>
      </c>
      <c r="L670">
        <v>1.6617</v>
      </c>
      <c r="M670" s="13">
        <v>19.7</v>
      </c>
      <c r="N670" s="33">
        <v>42560</v>
      </c>
      <c r="O670" s="33">
        <v>42639</v>
      </c>
      <c r="P670" s="13">
        <f>O670-N670</f>
        <v>79</v>
      </c>
    </row>
    <row r="671" spans="2:16" hidden="1" x14ac:dyDescent="0.55000000000000004">
      <c r="J671" s="2"/>
      <c r="M671" s="13"/>
      <c r="N671" s="30"/>
      <c r="P671" s="13"/>
    </row>
    <row r="672" spans="2:16" x14ac:dyDescent="0.55000000000000004">
      <c r="B672" s="1" t="s">
        <v>24</v>
      </c>
      <c r="C672" s="1" t="s">
        <v>23</v>
      </c>
      <c r="D672" s="1">
        <v>2</v>
      </c>
      <c r="E672" s="1" t="s">
        <v>10</v>
      </c>
      <c r="F672" s="1" t="str">
        <f t="shared" si="73"/>
        <v>TM2F</v>
      </c>
      <c r="G672" s="1" t="s">
        <v>17</v>
      </c>
      <c r="H672" s="1" t="s">
        <v>13</v>
      </c>
      <c r="I672" s="1">
        <v>3</v>
      </c>
      <c r="J672" s="2" t="str">
        <f t="shared" si="74"/>
        <v>TM2F.cR3</v>
      </c>
      <c r="K672" s="9">
        <v>2.1549999999999998</v>
      </c>
      <c r="L672">
        <v>1.6416999999999999</v>
      </c>
      <c r="M672" s="13">
        <v>17.100000000000001</v>
      </c>
      <c r="N672" s="33">
        <v>42560</v>
      </c>
      <c r="O672" s="33">
        <v>42639</v>
      </c>
      <c r="P672" s="13">
        <f>O672-N672</f>
        <v>79</v>
      </c>
    </row>
    <row r="673" spans="2:16" hidden="1" x14ac:dyDescent="0.55000000000000004">
      <c r="J673" s="2"/>
      <c r="M673" s="13"/>
      <c r="N673" s="30"/>
      <c r="P673" s="13"/>
    </row>
    <row r="674" spans="2:16" x14ac:dyDescent="0.55000000000000004">
      <c r="B674" s="1" t="s">
        <v>24</v>
      </c>
      <c r="C674" s="1" t="s">
        <v>23</v>
      </c>
      <c r="D674" s="1">
        <v>3</v>
      </c>
      <c r="E674" s="1" t="s">
        <v>19</v>
      </c>
      <c r="F674" s="1" t="str">
        <f t="shared" ref="F674:F704" si="75">CONCATENATE(IF(B674="Audkúluheiði","A","T"),IF(C674="heath","H","M"),D674,IF(E674="fence","F","C"))</f>
        <v>TM3C</v>
      </c>
      <c r="G674" s="1" t="s">
        <v>11</v>
      </c>
      <c r="H674" s="1" t="s">
        <v>13</v>
      </c>
      <c r="I674" s="1">
        <v>3</v>
      </c>
      <c r="J674" s="2" t="str">
        <f t="shared" si="74"/>
        <v>TM3C.aR3</v>
      </c>
      <c r="K674" s="9">
        <v>2.0669</v>
      </c>
      <c r="L674">
        <v>1.546</v>
      </c>
      <c r="M674" s="13">
        <v>31</v>
      </c>
      <c r="N674" s="33">
        <v>42560</v>
      </c>
      <c r="O674" s="33">
        <v>42639</v>
      </c>
      <c r="P674" s="13">
        <f>O674-N674</f>
        <v>79</v>
      </c>
    </row>
    <row r="675" spans="2:16" hidden="1" x14ac:dyDescent="0.55000000000000004">
      <c r="J675" s="2"/>
      <c r="M675" s="13"/>
      <c r="N675" s="30"/>
      <c r="P675" s="13"/>
    </row>
    <row r="676" spans="2:16" x14ac:dyDescent="0.55000000000000004">
      <c r="B676" s="1" t="s">
        <v>24</v>
      </c>
      <c r="C676" s="1" t="s">
        <v>23</v>
      </c>
      <c r="D676" s="1">
        <v>3</v>
      </c>
      <c r="E676" s="1" t="s">
        <v>19</v>
      </c>
      <c r="F676" s="1" t="str">
        <f t="shared" si="75"/>
        <v>TM3C</v>
      </c>
      <c r="G676" s="1" t="s">
        <v>16</v>
      </c>
      <c r="H676" s="1" t="s">
        <v>13</v>
      </c>
      <c r="I676" s="1">
        <v>3</v>
      </c>
      <c r="J676" s="2" t="str">
        <f t="shared" si="74"/>
        <v>TM3C.bR3</v>
      </c>
      <c r="K676" s="9">
        <v>2.1358000000000001</v>
      </c>
      <c r="L676">
        <v>1.5373000000000001</v>
      </c>
      <c r="M676" s="13">
        <v>35.799999999999997</v>
      </c>
      <c r="N676" s="33">
        <v>42560</v>
      </c>
      <c r="O676" s="33">
        <v>42639</v>
      </c>
      <c r="P676" s="13">
        <f>O676-N676</f>
        <v>79</v>
      </c>
    </row>
    <row r="677" spans="2:16" hidden="1" x14ac:dyDescent="0.55000000000000004">
      <c r="J677" s="2"/>
      <c r="M677" s="13"/>
      <c r="N677" s="30"/>
      <c r="P677" s="13"/>
    </row>
    <row r="678" spans="2:16" x14ac:dyDescent="0.55000000000000004">
      <c r="B678" s="1" t="s">
        <v>24</v>
      </c>
      <c r="C678" s="1" t="s">
        <v>23</v>
      </c>
      <c r="D678" s="1">
        <v>3</v>
      </c>
      <c r="E678" s="1" t="s">
        <v>19</v>
      </c>
      <c r="F678" s="1" t="str">
        <f t="shared" si="75"/>
        <v>TM3C</v>
      </c>
      <c r="G678" s="1" t="s">
        <v>17</v>
      </c>
      <c r="H678" s="1" t="s">
        <v>13</v>
      </c>
      <c r="I678" s="1">
        <v>3</v>
      </c>
      <c r="J678" s="2" t="str">
        <f t="shared" si="74"/>
        <v>TM3C.cR3</v>
      </c>
      <c r="K678" s="9">
        <v>2.1673</v>
      </c>
      <c r="L678">
        <v>1.6157999999999999</v>
      </c>
      <c r="M678" s="13">
        <v>27.6</v>
      </c>
      <c r="N678" s="33">
        <v>42560</v>
      </c>
      <c r="O678" s="33">
        <v>42639</v>
      </c>
      <c r="P678" s="13">
        <f>O678-N678</f>
        <v>79</v>
      </c>
    </row>
    <row r="679" spans="2:16" hidden="1" x14ac:dyDescent="0.55000000000000004">
      <c r="J679" s="2"/>
      <c r="M679" s="13"/>
      <c r="N679" s="30"/>
      <c r="P679" s="13"/>
    </row>
    <row r="680" spans="2:16" x14ac:dyDescent="0.55000000000000004">
      <c r="B680" s="1" t="s">
        <v>24</v>
      </c>
      <c r="C680" s="1" t="s">
        <v>23</v>
      </c>
      <c r="D680" s="1">
        <v>3</v>
      </c>
      <c r="E680" s="1" t="s">
        <v>10</v>
      </c>
      <c r="F680" s="1" t="str">
        <f t="shared" si="75"/>
        <v>TM3F</v>
      </c>
      <c r="G680" s="1" t="s">
        <v>11</v>
      </c>
      <c r="H680" s="1" t="s">
        <v>13</v>
      </c>
      <c r="I680" s="1">
        <v>3</v>
      </c>
      <c r="J680" s="2" t="str">
        <f t="shared" si="74"/>
        <v>TM3F.aR3</v>
      </c>
      <c r="K680" s="9">
        <v>2.1156000000000001</v>
      </c>
      <c r="L680">
        <v>1.4964999999999999</v>
      </c>
      <c r="M680" s="13">
        <v>28.5</v>
      </c>
      <c r="N680" s="33">
        <v>42560</v>
      </c>
      <c r="O680" s="33">
        <v>42639</v>
      </c>
      <c r="P680" s="13">
        <f>O680-N680</f>
        <v>79</v>
      </c>
    </row>
    <row r="681" spans="2:16" hidden="1" x14ac:dyDescent="0.55000000000000004">
      <c r="J681" s="2"/>
      <c r="M681" s="13"/>
      <c r="N681" s="30"/>
      <c r="P681" s="13"/>
    </row>
    <row r="682" spans="2:16" x14ac:dyDescent="0.55000000000000004">
      <c r="B682" s="1" t="s">
        <v>24</v>
      </c>
      <c r="C682" s="1" t="s">
        <v>23</v>
      </c>
      <c r="D682" s="1">
        <v>3</v>
      </c>
      <c r="E682" s="1" t="s">
        <v>10</v>
      </c>
      <c r="F682" s="1" t="str">
        <f t="shared" si="75"/>
        <v>TM3F</v>
      </c>
      <c r="G682" s="1" t="s">
        <v>16</v>
      </c>
      <c r="H682" s="1" t="s">
        <v>13</v>
      </c>
      <c r="I682" s="1">
        <v>3</v>
      </c>
      <c r="J682" s="2" t="str">
        <f t="shared" si="74"/>
        <v>TM3F.bR3</v>
      </c>
      <c r="K682" s="9">
        <v>2.0962999999999998</v>
      </c>
      <c r="L682">
        <v>1.5317000000000001</v>
      </c>
      <c r="M682" s="13">
        <v>28.3</v>
      </c>
      <c r="N682" s="33">
        <v>42560</v>
      </c>
      <c r="O682" s="33">
        <v>42639</v>
      </c>
      <c r="P682" s="13">
        <f>O682-N682</f>
        <v>79</v>
      </c>
    </row>
    <row r="683" spans="2:16" hidden="1" x14ac:dyDescent="0.55000000000000004">
      <c r="J683" s="2"/>
      <c r="M683" s="13"/>
      <c r="N683" s="30"/>
      <c r="P683" s="13"/>
    </row>
    <row r="684" spans="2:16" x14ac:dyDescent="0.55000000000000004">
      <c r="B684" s="1" t="s">
        <v>24</v>
      </c>
      <c r="C684" s="1" t="s">
        <v>23</v>
      </c>
      <c r="D684" s="1">
        <v>3</v>
      </c>
      <c r="E684" s="1" t="s">
        <v>10</v>
      </c>
      <c r="F684" s="1" t="str">
        <f t="shared" si="75"/>
        <v>TM3F</v>
      </c>
      <c r="G684" s="1" t="s">
        <v>17</v>
      </c>
      <c r="H684" s="1" t="s">
        <v>13</v>
      </c>
      <c r="I684" s="1">
        <v>3</v>
      </c>
      <c r="J684" s="2" t="str">
        <f t="shared" si="74"/>
        <v>TM3F.cR3</v>
      </c>
      <c r="K684" s="9">
        <v>2.1808999999999998</v>
      </c>
      <c r="L684">
        <v>1.6149</v>
      </c>
      <c r="M684" s="13">
        <v>31.7</v>
      </c>
      <c r="N684" s="33">
        <v>42560</v>
      </c>
      <c r="O684" s="33">
        <v>42639</v>
      </c>
      <c r="P684" s="13">
        <f>O684-N684</f>
        <v>79</v>
      </c>
    </row>
    <row r="685" spans="2:16" hidden="1" x14ac:dyDescent="0.55000000000000004">
      <c r="J685" s="2"/>
      <c r="M685" s="13"/>
      <c r="N685" s="30"/>
      <c r="P685" s="13"/>
    </row>
    <row r="686" spans="2:16" x14ac:dyDescent="0.55000000000000004">
      <c r="B686" s="1" t="s">
        <v>24</v>
      </c>
      <c r="C686" s="1" t="s">
        <v>23</v>
      </c>
      <c r="D686" s="1">
        <v>4</v>
      </c>
      <c r="E686" s="1" t="s">
        <v>19</v>
      </c>
      <c r="F686" s="1" t="str">
        <f t="shared" si="75"/>
        <v>TM4C</v>
      </c>
      <c r="G686" s="1" t="s">
        <v>11</v>
      </c>
      <c r="H686" s="1" t="s">
        <v>13</v>
      </c>
      <c r="I686" s="1">
        <v>3</v>
      </c>
      <c r="J686" s="2" t="str">
        <f t="shared" si="74"/>
        <v>TM4C.aR3</v>
      </c>
      <c r="K686" s="9">
        <v>2.1263999999999998</v>
      </c>
      <c r="L686">
        <v>1.5326</v>
      </c>
      <c r="M686" s="13">
        <v>22.4</v>
      </c>
      <c r="N686" s="33">
        <v>42560</v>
      </c>
      <c r="O686" s="33">
        <v>42639</v>
      </c>
      <c r="P686" s="13">
        <f>O686-N686</f>
        <v>79</v>
      </c>
    </row>
    <row r="687" spans="2:16" hidden="1" x14ac:dyDescent="0.55000000000000004">
      <c r="J687" s="2"/>
      <c r="M687" s="13"/>
      <c r="N687" s="30"/>
      <c r="P687" s="13"/>
    </row>
    <row r="688" spans="2:16" x14ac:dyDescent="0.55000000000000004">
      <c r="B688" s="1" t="s">
        <v>24</v>
      </c>
      <c r="C688" s="1" t="s">
        <v>23</v>
      </c>
      <c r="D688" s="1">
        <v>4</v>
      </c>
      <c r="E688" s="1" t="s">
        <v>19</v>
      </c>
      <c r="F688" s="1" t="str">
        <f t="shared" si="75"/>
        <v>TM4C</v>
      </c>
      <c r="G688" s="1" t="s">
        <v>16</v>
      </c>
      <c r="H688" s="1" t="s">
        <v>13</v>
      </c>
      <c r="I688" s="1">
        <v>3</v>
      </c>
      <c r="J688" s="2" t="str">
        <f t="shared" si="74"/>
        <v>TM4C.bR3</v>
      </c>
      <c r="K688" s="9">
        <v>2.1293000000000002</v>
      </c>
      <c r="L688">
        <v>1.526</v>
      </c>
      <c r="M688" s="13">
        <v>26.3</v>
      </c>
      <c r="N688" s="33">
        <v>42560</v>
      </c>
      <c r="O688" s="33">
        <v>42639</v>
      </c>
      <c r="P688" s="13">
        <f>O688-N688</f>
        <v>79</v>
      </c>
    </row>
    <row r="689" spans="2:16" hidden="1" x14ac:dyDescent="0.55000000000000004">
      <c r="J689" s="2"/>
      <c r="M689" s="13"/>
      <c r="N689" s="30"/>
      <c r="P689" s="13"/>
    </row>
    <row r="690" spans="2:16" x14ac:dyDescent="0.55000000000000004">
      <c r="B690" s="1" t="s">
        <v>24</v>
      </c>
      <c r="C690" s="1" t="s">
        <v>23</v>
      </c>
      <c r="D690" s="1">
        <v>4</v>
      </c>
      <c r="E690" s="1" t="s">
        <v>19</v>
      </c>
      <c r="F690" s="1" t="str">
        <f t="shared" si="75"/>
        <v>TM4C</v>
      </c>
      <c r="G690" s="1" t="s">
        <v>17</v>
      </c>
      <c r="H690" s="1" t="s">
        <v>13</v>
      </c>
      <c r="I690" s="1">
        <v>3</v>
      </c>
      <c r="J690" s="2" t="str">
        <f t="shared" si="74"/>
        <v>TM4C.cR3</v>
      </c>
      <c r="K690" s="9">
        <v>2.1526000000000001</v>
      </c>
      <c r="L690">
        <v>1.512</v>
      </c>
      <c r="M690" s="13">
        <v>16.5</v>
      </c>
      <c r="N690" s="33">
        <v>42560</v>
      </c>
      <c r="O690" s="33">
        <v>42639</v>
      </c>
      <c r="P690" s="13">
        <f>O690-N690</f>
        <v>79</v>
      </c>
    </row>
    <row r="691" spans="2:16" hidden="1" x14ac:dyDescent="0.55000000000000004">
      <c r="J691" s="2"/>
      <c r="M691" s="13"/>
      <c r="N691" s="30"/>
      <c r="P691" s="13"/>
    </row>
    <row r="692" spans="2:16" x14ac:dyDescent="0.55000000000000004">
      <c r="B692" s="1" t="s">
        <v>24</v>
      </c>
      <c r="C692" s="1" t="s">
        <v>23</v>
      </c>
      <c r="D692" s="1">
        <v>4</v>
      </c>
      <c r="E692" s="1" t="s">
        <v>10</v>
      </c>
      <c r="F692" s="1" t="str">
        <f t="shared" si="75"/>
        <v>TM4F</v>
      </c>
      <c r="G692" s="1" t="s">
        <v>11</v>
      </c>
      <c r="H692" s="1" t="s">
        <v>13</v>
      </c>
      <c r="I692" s="1">
        <v>3</v>
      </c>
      <c r="J692" s="2" t="str">
        <f t="shared" si="74"/>
        <v>TM4F.aR3</v>
      </c>
      <c r="K692" s="9">
        <v>2.0773000000000001</v>
      </c>
      <c r="L692" s="31">
        <v>1.6021000000000001</v>
      </c>
      <c r="M692" s="13">
        <v>30.2</v>
      </c>
      <c r="N692" s="33">
        <v>42560</v>
      </c>
      <c r="O692" s="33">
        <v>42639</v>
      </c>
      <c r="P692" s="13">
        <f>O692-N692</f>
        <v>79</v>
      </c>
    </row>
    <row r="693" spans="2:16" hidden="1" x14ac:dyDescent="0.55000000000000004">
      <c r="J693" s="2"/>
      <c r="L693" s="31"/>
      <c r="M693" s="13"/>
      <c r="N693" s="30"/>
      <c r="P693" s="13"/>
    </row>
    <row r="694" spans="2:16" x14ac:dyDescent="0.55000000000000004">
      <c r="B694" s="1" t="s">
        <v>24</v>
      </c>
      <c r="C694" s="1" t="s">
        <v>23</v>
      </c>
      <c r="D694" s="1">
        <v>4</v>
      </c>
      <c r="E694" s="1" t="s">
        <v>10</v>
      </c>
      <c r="F694" s="1" t="str">
        <f t="shared" si="75"/>
        <v>TM4F</v>
      </c>
      <c r="G694" s="1" t="s">
        <v>16</v>
      </c>
      <c r="H694" s="1" t="s">
        <v>13</v>
      </c>
      <c r="I694" s="1">
        <v>3</v>
      </c>
      <c r="J694" s="2" t="str">
        <f t="shared" si="74"/>
        <v>TM4F.bR3</v>
      </c>
      <c r="K694" s="9">
        <v>2.1316000000000002</v>
      </c>
      <c r="L694" s="31">
        <v>1.6187</v>
      </c>
      <c r="M694" s="13">
        <v>34.200000000000003</v>
      </c>
      <c r="N694" s="33">
        <v>42560</v>
      </c>
      <c r="O694" s="33">
        <v>42639</v>
      </c>
      <c r="P694" s="13">
        <f>O694-N694</f>
        <v>79</v>
      </c>
    </row>
    <row r="695" spans="2:16" hidden="1" x14ac:dyDescent="0.55000000000000004">
      <c r="J695" s="2"/>
      <c r="L695" s="31"/>
      <c r="M695" s="13"/>
      <c r="N695" s="30"/>
      <c r="P695" s="13"/>
    </row>
    <row r="696" spans="2:16" x14ac:dyDescent="0.55000000000000004">
      <c r="B696" s="1" t="s">
        <v>24</v>
      </c>
      <c r="C696" s="1" t="s">
        <v>23</v>
      </c>
      <c r="D696" s="1">
        <v>4</v>
      </c>
      <c r="E696" s="1" t="s">
        <v>10</v>
      </c>
      <c r="F696" s="1" t="str">
        <f t="shared" si="75"/>
        <v>TM4F</v>
      </c>
      <c r="G696" s="1" t="s">
        <v>17</v>
      </c>
      <c r="H696" s="1" t="s">
        <v>13</v>
      </c>
      <c r="I696" s="1">
        <v>3</v>
      </c>
      <c r="J696" s="2" t="str">
        <f t="shared" si="74"/>
        <v>TM4F.cR3</v>
      </c>
      <c r="K696" s="9">
        <v>2.0891000000000002</v>
      </c>
      <c r="L696" s="31">
        <v>1.5778000000000001</v>
      </c>
      <c r="M696" s="13">
        <v>35.700000000000003</v>
      </c>
      <c r="N696" s="33">
        <v>42560</v>
      </c>
      <c r="O696" s="33">
        <v>42639</v>
      </c>
      <c r="P696" s="13">
        <f>O696-N696</f>
        <v>79</v>
      </c>
    </row>
    <row r="697" spans="2:16" hidden="1" x14ac:dyDescent="0.55000000000000004">
      <c r="J697" s="2"/>
      <c r="L697" s="31"/>
      <c r="M697" s="13"/>
      <c r="N697" s="30"/>
      <c r="P697" s="13"/>
    </row>
    <row r="698" spans="2:16" x14ac:dyDescent="0.55000000000000004">
      <c r="B698" s="1" t="s">
        <v>24</v>
      </c>
      <c r="C698" s="1" t="s">
        <v>23</v>
      </c>
      <c r="D698" s="1">
        <v>5</v>
      </c>
      <c r="E698" s="1" t="s">
        <v>19</v>
      </c>
      <c r="F698" s="1" t="str">
        <f t="shared" si="75"/>
        <v>TM5C</v>
      </c>
      <c r="G698" s="1" t="s">
        <v>11</v>
      </c>
      <c r="H698" s="1" t="s">
        <v>13</v>
      </c>
      <c r="I698" s="1">
        <v>3</v>
      </c>
      <c r="J698" s="2" t="str">
        <f t="shared" si="74"/>
        <v>TM5C.aR3</v>
      </c>
      <c r="K698" s="9">
        <v>2.1158999999999999</v>
      </c>
      <c r="L698">
        <v>1.5344</v>
      </c>
      <c r="M698" s="13">
        <v>29.4</v>
      </c>
      <c r="N698" s="33">
        <v>42560</v>
      </c>
      <c r="O698" s="33">
        <v>42639</v>
      </c>
      <c r="P698" s="13">
        <f>O698-N698</f>
        <v>79</v>
      </c>
    </row>
    <row r="699" spans="2:16" hidden="1" x14ac:dyDescent="0.55000000000000004">
      <c r="J699" s="2"/>
      <c r="M699" s="13"/>
      <c r="N699" s="30"/>
      <c r="P699" s="13"/>
    </row>
    <row r="700" spans="2:16" x14ac:dyDescent="0.55000000000000004">
      <c r="B700" s="1" t="s">
        <v>24</v>
      </c>
      <c r="C700" s="1" t="s">
        <v>23</v>
      </c>
      <c r="D700" s="1">
        <v>5</v>
      </c>
      <c r="E700" s="1" t="s">
        <v>19</v>
      </c>
      <c r="F700" s="1" t="str">
        <f t="shared" si="75"/>
        <v>TM5C</v>
      </c>
      <c r="G700" s="1" t="s">
        <v>16</v>
      </c>
      <c r="H700" s="1" t="s">
        <v>13</v>
      </c>
      <c r="I700" s="1">
        <v>3</v>
      </c>
      <c r="J700" s="2" t="str">
        <f t="shared" si="74"/>
        <v>TM5C.bR3</v>
      </c>
      <c r="K700" s="9">
        <v>2.1597</v>
      </c>
      <c r="L700">
        <v>1.5324</v>
      </c>
      <c r="M700" s="13">
        <v>24.3</v>
      </c>
      <c r="N700" s="33">
        <v>42560</v>
      </c>
      <c r="O700" s="33">
        <v>42639</v>
      </c>
      <c r="P700" s="13">
        <f>O700-N700</f>
        <v>79</v>
      </c>
    </row>
    <row r="701" spans="2:16" hidden="1" x14ac:dyDescent="0.55000000000000004">
      <c r="J701" s="2"/>
      <c r="M701" s="13"/>
      <c r="N701" s="30"/>
      <c r="P701" s="13"/>
    </row>
    <row r="702" spans="2:16" x14ac:dyDescent="0.55000000000000004">
      <c r="B702" s="1" t="s">
        <v>24</v>
      </c>
      <c r="C702" s="1" t="s">
        <v>23</v>
      </c>
      <c r="D702" s="1">
        <v>5</v>
      </c>
      <c r="E702" s="1" t="s">
        <v>19</v>
      </c>
      <c r="F702" s="1" t="str">
        <f t="shared" si="75"/>
        <v>TM5C</v>
      </c>
      <c r="G702" s="1" t="s">
        <v>17</v>
      </c>
      <c r="H702" s="1" t="s">
        <v>13</v>
      </c>
      <c r="I702" s="1">
        <v>3</v>
      </c>
      <c r="J702" s="2" t="str">
        <f t="shared" si="74"/>
        <v>TM5C.cR3</v>
      </c>
      <c r="K702" s="9">
        <v>2.1657999999999999</v>
      </c>
      <c r="L702">
        <v>1.5347999999999999</v>
      </c>
      <c r="M702" s="13">
        <v>28.4</v>
      </c>
      <c r="N702" s="33">
        <v>42560</v>
      </c>
      <c r="O702" s="33">
        <v>42639</v>
      </c>
      <c r="P702" s="13">
        <f>O702-N702</f>
        <v>79</v>
      </c>
    </row>
    <row r="703" spans="2:16" hidden="1" x14ac:dyDescent="0.55000000000000004">
      <c r="J703" s="2"/>
      <c r="M703" s="13"/>
      <c r="N703" s="30"/>
      <c r="P703" s="13"/>
    </row>
    <row r="704" spans="2:16" x14ac:dyDescent="0.55000000000000004">
      <c r="B704" s="1" t="s">
        <v>24</v>
      </c>
      <c r="C704" s="1" t="s">
        <v>23</v>
      </c>
      <c r="D704" s="1">
        <v>5</v>
      </c>
      <c r="E704" s="1" t="s">
        <v>10</v>
      </c>
      <c r="F704" s="1" t="str">
        <f t="shared" si="75"/>
        <v>TM5F</v>
      </c>
      <c r="G704" s="1" t="s">
        <v>11</v>
      </c>
      <c r="H704" s="1" t="s">
        <v>13</v>
      </c>
      <c r="I704" s="1">
        <v>3</v>
      </c>
      <c r="J704" s="2" t="str">
        <f t="shared" si="74"/>
        <v>TM5F.aR3</v>
      </c>
      <c r="K704" s="9">
        <v>2.1158999999999999</v>
      </c>
      <c r="L704">
        <v>1.5533999999999999</v>
      </c>
      <c r="M704" s="13">
        <v>22.1</v>
      </c>
      <c r="N704" s="33">
        <v>42560</v>
      </c>
      <c r="O704" s="33">
        <v>42639</v>
      </c>
      <c r="P704" s="13">
        <f>O704-N704</f>
        <v>79</v>
      </c>
    </row>
    <row r="705" spans="2:16" hidden="1" x14ac:dyDescent="0.55000000000000004">
      <c r="J705" s="2"/>
      <c r="M705" s="13"/>
      <c r="N705" s="30"/>
      <c r="P705" s="13"/>
    </row>
    <row r="706" spans="2:16" x14ac:dyDescent="0.55000000000000004">
      <c r="B706" s="1" t="s">
        <v>24</v>
      </c>
      <c r="C706" s="1" t="s">
        <v>23</v>
      </c>
      <c r="D706" s="1">
        <v>5</v>
      </c>
      <c r="E706" s="1" t="s">
        <v>10</v>
      </c>
      <c r="F706" s="1" t="str">
        <f t="shared" ref="F706:F720" si="76">CONCATENATE(IF(B706="Audkúluheiði","A","T"),IF(C706="heath","H","M"),D706,IF(E706="fence","F","C"))</f>
        <v>TM5F</v>
      </c>
      <c r="G706" s="1" t="s">
        <v>16</v>
      </c>
      <c r="H706" s="1" t="s">
        <v>13</v>
      </c>
      <c r="I706" s="1">
        <v>3</v>
      </c>
      <c r="J706" s="2" t="str">
        <f t="shared" si="74"/>
        <v>TM5F.bR3</v>
      </c>
      <c r="K706" s="9">
        <v>2.1347</v>
      </c>
      <c r="L706">
        <v>1.6322000000000001</v>
      </c>
      <c r="M706" s="13">
        <v>28.9</v>
      </c>
      <c r="N706" s="33">
        <v>42560</v>
      </c>
      <c r="O706" s="33">
        <v>42639</v>
      </c>
      <c r="P706" s="13">
        <f>O706-N706</f>
        <v>79</v>
      </c>
    </row>
    <row r="707" spans="2:16" hidden="1" x14ac:dyDescent="0.55000000000000004">
      <c r="J707" s="2"/>
      <c r="M707" s="13"/>
      <c r="N707" s="30"/>
      <c r="P707" s="13"/>
    </row>
    <row r="708" spans="2:16" x14ac:dyDescent="0.55000000000000004">
      <c r="B708" s="1" t="s">
        <v>24</v>
      </c>
      <c r="C708" s="1" t="s">
        <v>23</v>
      </c>
      <c r="D708" s="1">
        <v>5</v>
      </c>
      <c r="E708" s="1" t="s">
        <v>10</v>
      </c>
      <c r="F708" s="1" t="str">
        <f t="shared" si="76"/>
        <v>TM5F</v>
      </c>
      <c r="G708" s="1" t="s">
        <v>17</v>
      </c>
      <c r="H708" s="1" t="s">
        <v>13</v>
      </c>
      <c r="I708" s="1">
        <v>3</v>
      </c>
      <c r="J708" s="2" t="str">
        <f t="shared" si="74"/>
        <v>TM5F.cR3</v>
      </c>
      <c r="K708" s="9">
        <v>2.2149999999999999</v>
      </c>
      <c r="L708">
        <v>1.6718999999999999</v>
      </c>
      <c r="M708" s="13">
        <v>27.3</v>
      </c>
      <c r="N708" s="33">
        <v>42560</v>
      </c>
      <c r="O708" s="33">
        <v>42639</v>
      </c>
      <c r="P708" s="13">
        <f>O708-N708</f>
        <v>79</v>
      </c>
    </row>
    <row r="709" spans="2:16" hidden="1" x14ac:dyDescent="0.55000000000000004">
      <c r="J709" s="2"/>
      <c r="M709" s="13"/>
      <c r="N709" s="30"/>
      <c r="P709" s="13"/>
    </row>
    <row r="710" spans="2:16" x14ac:dyDescent="0.55000000000000004">
      <c r="B710" s="1" t="s">
        <v>24</v>
      </c>
      <c r="C710" s="1" t="s">
        <v>23</v>
      </c>
      <c r="D710" s="1">
        <v>6</v>
      </c>
      <c r="E710" s="1" t="s">
        <v>19</v>
      </c>
      <c r="F710" s="1" t="str">
        <f t="shared" si="76"/>
        <v>TM6C</v>
      </c>
      <c r="G710" s="1" t="s">
        <v>11</v>
      </c>
      <c r="H710" s="1" t="s">
        <v>13</v>
      </c>
      <c r="I710" s="1">
        <v>3</v>
      </c>
      <c r="J710" s="2" t="str">
        <f t="shared" si="74"/>
        <v>TM6C.aR3</v>
      </c>
      <c r="K710" s="9">
        <v>2.0968</v>
      </c>
      <c r="L710">
        <v>1.6192</v>
      </c>
      <c r="M710" s="13">
        <v>28.8</v>
      </c>
      <c r="N710" s="33">
        <v>42560</v>
      </c>
      <c r="O710" s="33">
        <v>42639</v>
      </c>
      <c r="P710" s="13">
        <f>O710-N710</f>
        <v>79</v>
      </c>
    </row>
    <row r="711" spans="2:16" hidden="1" x14ac:dyDescent="0.55000000000000004">
      <c r="J711" s="2"/>
      <c r="M711" s="13"/>
      <c r="N711" s="30"/>
      <c r="P711" s="13"/>
    </row>
    <row r="712" spans="2:16" x14ac:dyDescent="0.55000000000000004">
      <c r="B712" s="1" t="s">
        <v>24</v>
      </c>
      <c r="C712" s="1" t="s">
        <v>23</v>
      </c>
      <c r="D712" s="1">
        <v>6</v>
      </c>
      <c r="E712" s="1" t="s">
        <v>19</v>
      </c>
      <c r="F712" s="1" t="str">
        <f t="shared" si="76"/>
        <v>TM6C</v>
      </c>
      <c r="G712" s="1" t="s">
        <v>16</v>
      </c>
      <c r="H712" s="1" t="s">
        <v>13</v>
      </c>
      <c r="I712" s="1">
        <v>3</v>
      </c>
      <c r="J712" s="2" t="str">
        <f t="shared" si="74"/>
        <v>TM6C.bR3</v>
      </c>
      <c r="K712" s="9">
        <v>2.1737000000000002</v>
      </c>
      <c r="L712">
        <v>1.5969</v>
      </c>
      <c r="M712" s="13">
        <v>28</v>
      </c>
      <c r="N712" s="33">
        <v>42560</v>
      </c>
      <c r="O712" s="33">
        <v>42639</v>
      </c>
      <c r="P712" s="13">
        <f>O712-N712</f>
        <v>79</v>
      </c>
    </row>
    <row r="713" spans="2:16" hidden="1" x14ac:dyDescent="0.55000000000000004">
      <c r="J713" s="2"/>
      <c r="M713" s="13"/>
      <c r="N713" s="30"/>
      <c r="P713" s="13"/>
    </row>
    <row r="714" spans="2:16" x14ac:dyDescent="0.55000000000000004">
      <c r="B714" s="1" t="s">
        <v>24</v>
      </c>
      <c r="C714" s="1" t="s">
        <v>23</v>
      </c>
      <c r="D714" s="1">
        <v>6</v>
      </c>
      <c r="E714" s="1" t="s">
        <v>19</v>
      </c>
      <c r="F714" s="1" t="str">
        <f t="shared" si="76"/>
        <v>TM6C</v>
      </c>
      <c r="G714" s="1" t="s">
        <v>17</v>
      </c>
      <c r="H714" s="1" t="s">
        <v>13</v>
      </c>
      <c r="I714" s="1">
        <v>3</v>
      </c>
      <c r="J714" s="2" t="str">
        <f t="shared" si="74"/>
        <v>TM6C.cR3</v>
      </c>
      <c r="K714" s="9">
        <v>2.129</v>
      </c>
      <c r="L714">
        <v>1.6617</v>
      </c>
      <c r="M714" s="13">
        <v>23.1</v>
      </c>
      <c r="N714" s="33">
        <v>42560</v>
      </c>
      <c r="O714" s="33">
        <v>42639</v>
      </c>
      <c r="P714" s="13">
        <f>O714-N714</f>
        <v>79</v>
      </c>
    </row>
    <row r="715" spans="2:16" hidden="1" x14ac:dyDescent="0.55000000000000004">
      <c r="J715" s="2"/>
      <c r="M715" s="13"/>
      <c r="N715" s="30"/>
      <c r="P715" s="13"/>
    </row>
    <row r="716" spans="2:16" x14ac:dyDescent="0.55000000000000004">
      <c r="B716" s="1" t="s">
        <v>24</v>
      </c>
      <c r="C716" s="1" t="s">
        <v>23</v>
      </c>
      <c r="D716" s="1">
        <v>6</v>
      </c>
      <c r="E716" s="1" t="s">
        <v>10</v>
      </c>
      <c r="F716" s="1" t="str">
        <f t="shared" si="76"/>
        <v>TM6F</v>
      </c>
      <c r="G716" s="1" t="s">
        <v>11</v>
      </c>
      <c r="H716" s="1" t="s">
        <v>13</v>
      </c>
      <c r="I716" s="1">
        <v>3</v>
      </c>
      <c r="J716" s="2" t="str">
        <f t="shared" si="74"/>
        <v>TM6F.aR3</v>
      </c>
      <c r="K716" s="9">
        <v>2.1514000000000002</v>
      </c>
      <c r="L716">
        <v>1.6331</v>
      </c>
      <c r="M716" s="13">
        <v>28.1</v>
      </c>
      <c r="N716" s="33">
        <v>42560</v>
      </c>
      <c r="O716" s="33">
        <v>42639</v>
      </c>
      <c r="P716" s="13">
        <f>O716-N716</f>
        <v>79</v>
      </c>
    </row>
    <row r="717" spans="2:16" hidden="1" x14ac:dyDescent="0.55000000000000004">
      <c r="J717" s="2"/>
      <c r="M717" s="13"/>
      <c r="N717" s="30"/>
      <c r="P717" s="13"/>
    </row>
    <row r="718" spans="2:16" x14ac:dyDescent="0.55000000000000004">
      <c r="B718" s="1" t="s">
        <v>24</v>
      </c>
      <c r="C718" s="1" t="s">
        <v>23</v>
      </c>
      <c r="D718" s="1">
        <v>6</v>
      </c>
      <c r="E718" s="1" t="s">
        <v>10</v>
      </c>
      <c r="F718" s="1" t="str">
        <f t="shared" si="76"/>
        <v>TM6F</v>
      </c>
      <c r="G718" s="1" t="s">
        <v>16</v>
      </c>
      <c r="H718" s="1" t="s">
        <v>13</v>
      </c>
      <c r="I718" s="1">
        <v>3</v>
      </c>
      <c r="J718" s="2" t="str">
        <f t="shared" si="74"/>
        <v>TM6F.bR3</v>
      </c>
      <c r="K718" s="9">
        <v>2.2212999999999998</v>
      </c>
      <c r="L718">
        <v>1.6892</v>
      </c>
      <c r="M718" s="13">
        <v>33.9</v>
      </c>
      <c r="N718" s="33">
        <v>42560</v>
      </c>
      <c r="O718" s="33">
        <v>42639</v>
      </c>
      <c r="P718" s="13">
        <f>O718-N718</f>
        <v>79</v>
      </c>
    </row>
    <row r="719" spans="2:16" hidden="1" x14ac:dyDescent="0.55000000000000004">
      <c r="J719" s="2"/>
      <c r="M719" s="13"/>
      <c r="N719" s="30"/>
      <c r="P719" s="13"/>
    </row>
    <row r="720" spans="2:16" x14ac:dyDescent="0.55000000000000004">
      <c r="B720" s="1" t="s">
        <v>24</v>
      </c>
      <c r="C720" s="1" t="s">
        <v>23</v>
      </c>
      <c r="D720" s="1">
        <v>6</v>
      </c>
      <c r="E720" s="1" t="s">
        <v>10</v>
      </c>
      <c r="F720" s="1" t="str">
        <f t="shared" si="76"/>
        <v>TM6F</v>
      </c>
      <c r="G720" s="1" t="s">
        <v>17</v>
      </c>
      <c r="H720" s="1" t="s">
        <v>13</v>
      </c>
      <c r="I720" s="1">
        <v>3</v>
      </c>
      <c r="J720" s="2" t="str">
        <f t="shared" si="74"/>
        <v>TM6F.cR3</v>
      </c>
      <c r="K720" s="9">
        <v>2.1440000000000001</v>
      </c>
      <c r="L720">
        <v>1.5579000000000001</v>
      </c>
      <c r="M720" s="13">
        <v>21.1</v>
      </c>
      <c r="N720" s="33">
        <v>42560</v>
      </c>
      <c r="O720" s="33">
        <v>42639</v>
      </c>
      <c r="P720" s="13">
        <f>O720-N720</f>
        <v>79</v>
      </c>
    </row>
    <row r="721" spans="10:16" hidden="1" x14ac:dyDescent="0.55000000000000004">
      <c r="J721" s="2"/>
      <c r="M721" s="13"/>
      <c r="N721" s="30"/>
      <c r="P721" s="13"/>
    </row>
  </sheetData>
  <autoFilter ref="B1:K721">
    <filterColumn colId="7">
      <customFilters>
        <customFilter operator="notEqual" val=" "/>
      </customFilters>
    </filterColumn>
  </autoFilter>
  <sortState ref="B2:J962">
    <sortCondition ref="H2:H962"/>
    <sortCondition ref="B2:B962"/>
    <sortCondition ref="C2:C962"/>
    <sortCondition ref="D2:D962"/>
    <sortCondition ref="E2:E962"/>
    <sortCondition ref="G2:G962"/>
    <sortCondition ref="I2:I962"/>
  </sortState>
  <pageMargins left="0.7" right="0.7" top="0.75" bottom="0.75" header="0.3" footer="0.3"/>
  <pageSetup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F23"/>
  <sheetViews>
    <sheetView topLeftCell="A2" workbookViewId="0">
      <selection activeCell="F24" sqref="F24"/>
    </sheetView>
  </sheetViews>
  <sheetFormatPr defaultRowHeight="14.4" x14ac:dyDescent="0.55000000000000004"/>
  <cols>
    <col min="3" max="3" width="6.5234375" style="9" bestFit="1" customWidth="1"/>
    <col min="4" max="4" width="7.3125" style="9" bestFit="1" customWidth="1"/>
    <col min="5" max="5" width="9.41796875" style="9" bestFit="1" customWidth="1"/>
    <col min="6" max="6" width="13.1015625" style="9" bestFit="1" customWidth="1"/>
  </cols>
  <sheetData>
    <row r="2" spans="1:6" x14ac:dyDescent="0.55000000000000004">
      <c r="C2" s="23" t="s">
        <v>1461</v>
      </c>
      <c r="D2" s="23" t="s">
        <v>1462</v>
      </c>
      <c r="E2" s="23" t="s">
        <v>1458</v>
      </c>
      <c r="F2" s="23" t="s">
        <v>1463</v>
      </c>
    </row>
    <row r="3" spans="1:6" x14ac:dyDescent="0.55000000000000004">
      <c r="A3">
        <v>1</v>
      </c>
      <c r="B3" t="s">
        <v>1459</v>
      </c>
      <c r="C3" s="9">
        <v>1.9318</v>
      </c>
      <c r="D3" s="9">
        <v>1.6652</v>
      </c>
      <c r="E3" s="9">
        <v>0.2485</v>
      </c>
      <c r="F3" s="9">
        <v>0.154</v>
      </c>
    </row>
    <row r="4" spans="1:6" x14ac:dyDescent="0.55000000000000004">
      <c r="A4" s="13">
        <v>2</v>
      </c>
      <c r="B4" s="13" t="s">
        <v>1459</v>
      </c>
      <c r="C4" s="9">
        <v>2.0670000000000002</v>
      </c>
      <c r="D4" s="9">
        <v>1.8159000000000001</v>
      </c>
      <c r="E4" s="9">
        <v>0.2505</v>
      </c>
      <c r="F4" s="9">
        <v>0.15379999999999999</v>
      </c>
    </row>
    <row r="5" spans="1:6" x14ac:dyDescent="0.55000000000000004">
      <c r="A5" s="13">
        <v>3</v>
      </c>
      <c r="B5" s="13" t="s">
        <v>1459</v>
      </c>
      <c r="C5" s="9">
        <v>2.0470999999999999</v>
      </c>
      <c r="D5" s="9">
        <v>1.7983</v>
      </c>
      <c r="E5" s="9">
        <v>0.24840000000000001</v>
      </c>
      <c r="F5" s="9">
        <v>0.153</v>
      </c>
    </row>
    <row r="6" spans="1:6" x14ac:dyDescent="0.55000000000000004">
      <c r="A6" s="13">
        <v>4</v>
      </c>
      <c r="B6" s="13" t="s">
        <v>1459</v>
      </c>
      <c r="C6" s="9">
        <v>2.0194000000000001</v>
      </c>
      <c r="D6" s="9">
        <v>1.8415999999999999</v>
      </c>
      <c r="E6" s="9">
        <v>0.24940000000000001</v>
      </c>
      <c r="F6" s="9">
        <v>0.15709999999999999</v>
      </c>
    </row>
    <row r="7" spans="1:6" x14ac:dyDescent="0.55000000000000004">
      <c r="A7" s="13">
        <v>5</v>
      </c>
      <c r="B7" s="13" t="s">
        <v>1459</v>
      </c>
      <c r="C7" s="9">
        <v>2.1488999999999998</v>
      </c>
      <c r="D7" s="9">
        <v>1.8980999999999999</v>
      </c>
      <c r="E7" s="9">
        <v>0.2495</v>
      </c>
      <c r="F7" s="9">
        <v>0.1545</v>
      </c>
    </row>
    <row r="8" spans="1:6" x14ac:dyDescent="0.55000000000000004">
      <c r="A8" s="13">
        <v>6</v>
      </c>
      <c r="B8" s="13" t="s">
        <v>1459</v>
      </c>
      <c r="C8" s="9">
        <v>2.0203000000000002</v>
      </c>
      <c r="D8" s="9">
        <v>1.768</v>
      </c>
      <c r="E8" s="9">
        <v>0.25190000000000001</v>
      </c>
      <c r="F8" s="9">
        <v>0.15409999999999999</v>
      </c>
    </row>
    <row r="9" spans="1:6" x14ac:dyDescent="0.55000000000000004">
      <c r="A9" s="13">
        <v>7</v>
      </c>
      <c r="B9" s="13" t="s">
        <v>1459</v>
      </c>
      <c r="C9" s="9">
        <v>2.0308999999999999</v>
      </c>
      <c r="D9" s="9">
        <v>1.7787999999999999</v>
      </c>
      <c r="E9" s="9">
        <v>0.25159999999999999</v>
      </c>
      <c r="F9" s="9">
        <v>0.1565</v>
      </c>
    </row>
    <row r="10" spans="1:6" x14ac:dyDescent="0.55000000000000004">
      <c r="A10" s="13">
        <v>8</v>
      </c>
      <c r="B10" s="13" t="s">
        <v>1459</v>
      </c>
      <c r="C10" s="9">
        <v>2.0344000000000002</v>
      </c>
      <c r="D10" s="9">
        <v>1.7827999999999999</v>
      </c>
      <c r="E10" s="9">
        <v>0.24990000000000001</v>
      </c>
      <c r="F10" s="9">
        <v>0.1537</v>
      </c>
    </row>
    <row r="11" spans="1:6" x14ac:dyDescent="0.55000000000000004">
      <c r="A11" s="13">
        <v>9</v>
      </c>
      <c r="B11" s="13" t="s">
        <v>1459</v>
      </c>
      <c r="C11" s="9">
        <v>2.0707</v>
      </c>
      <c r="D11" s="9">
        <v>1.8219000000000001</v>
      </c>
      <c r="E11" s="9">
        <v>0.24970000000000001</v>
      </c>
      <c r="F11" s="9">
        <v>0.15379999999999999</v>
      </c>
    </row>
    <row r="12" spans="1:6" x14ac:dyDescent="0.55000000000000004">
      <c r="A12" s="13">
        <v>10</v>
      </c>
      <c r="B12" s="13" t="s">
        <v>1459</v>
      </c>
      <c r="C12" s="9">
        <v>2.0072000000000001</v>
      </c>
      <c r="D12" s="9">
        <v>1.7544</v>
      </c>
      <c r="E12" s="9">
        <v>0.25130000000000002</v>
      </c>
      <c r="F12" s="9">
        <v>0.15559999999999999</v>
      </c>
    </row>
    <row r="13" spans="1:6" x14ac:dyDescent="0.55000000000000004">
      <c r="A13" s="13">
        <v>1</v>
      </c>
      <c r="B13" t="s">
        <v>1460</v>
      </c>
      <c r="C13" s="9">
        <v>2.1109</v>
      </c>
      <c r="D13" s="9">
        <v>1.859</v>
      </c>
      <c r="E13" s="9">
        <v>0.24979999999999999</v>
      </c>
      <c r="F13" s="9">
        <v>0.15540000000000001</v>
      </c>
    </row>
    <row r="14" spans="1:6" x14ac:dyDescent="0.55000000000000004">
      <c r="A14" s="13">
        <v>2</v>
      </c>
      <c r="B14" s="13" t="s">
        <v>1460</v>
      </c>
      <c r="C14" s="9">
        <v>2.0838999999999999</v>
      </c>
      <c r="D14" s="9">
        <v>1.8301000000000001</v>
      </c>
      <c r="E14" s="9">
        <v>0.24890000000000001</v>
      </c>
      <c r="F14" s="9">
        <v>0.14949999999999999</v>
      </c>
    </row>
    <row r="15" spans="1:6" x14ac:dyDescent="0.55000000000000004">
      <c r="A15" s="13">
        <v>3</v>
      </c>
      <c r="B15" s="13" t="s">
        <v>1460</v>
      </c>
      <c r="C15" s="9">
        <v>2.1747000000000001</v>
      </c>
      <c r="D15" s="9">
        <v>1.9267000000000001</v>
      </c>
      <c r="E15" s="9">
        <v>0.24840000000000001</v>
      </c>
      <c r="F15" s="9">
        <v>0.152</v>
      </c>
    </row>
    <row r="16" spans="1:6" x14ac:dyDescent="0.55000000000000004">
      <c r="A16" s="13">
        <v>4</v>
      </c>
      <c r="B16" s="13" t="s">
        <v>1460</v>
      </c>
      <c r="C16" s="9">
        <v>2.1644999999999999</v>
      </c>
      <c r="D16" s="9">
        <v>1.8965000000000001</v>
      </c>
      <c r="E16" s="9">
        <v>0.2485</v>
      </c>
      <c r="F16" s="9">
        <v>0.15279999999999999</v>
      </c>
    </row>
    <row r="17" spans="1:6" x14ac:dyDescent="0.55000000000000004">
      <c r="A17" s="13">
        <v>5</v>
      </c>
      <c r="B17" s="13" t="s">
        <v>1460</v>
      </c>
      <c r="C17" s="9">
        <v>2.1688999999999998</v>
      </c>
      <c r="D17" s="9">
        <v>1.9165000000000001</v>
      </c>
      <c r="E17" s="9">
        <v>0.25019999999999998</v>
      </c>
      <c r="F17" s="9">
        <v>0.15479999999999999</v>
      </c>
    </row>
    <row r="18" spans="1:6" x14ac:dyDescent="0.55000000000000004">
      <c r="A18" s="13">
        <v>6</v>
      </c>
      <c r="B18" s="13" t="s">
        <v>1460</v>
      </c>
      <c r="C18" s="9">
        <v>2.1381000000000001</v>
      </c>
      <c r="D18" s="9">
        <v>1.8916999999999999</v>
      </c>
      <c r="E18" s="9">
        <v>0.24529999999999999</v>
      </c>
      <c r="F18" s="9">
        <v>0.153</v>
      </c>
    </row>
    <row r="19" spans="1:6" x14ac:dyDescent="0.55000000000000004">
      <c r="A19" s="13">
        <v>7</v>
      </c>
      <c r="B19" s="13" t="s">
        <v>1460</v>
      </c>
      <c r="C19" s="9">
        <v>2.1716000000000002</v>
      </c>
      <c r="D19" s="9">
        <v>1.923</v>
      </c>
      <c r="E19" s="9">
        <v>0.2482</v>
      </c>
      <c r="F19" s="9">
        <v>0.1532</v>
      </c>
    </row>
    <row r="20" spans="1:6" x14ac:dyDescent="0.55000000000000004">
      <c r="A20" s="13">
        <v>8</v>
      </c>
      <c r="B20" s="13" t="s">
        <v>1460</v>
      </c>
      <c r="C20" s="9">
        <v>2.2155</v>
      </c>
      <c r="D20" s="9">
        <v>1.96</v>
      </c>
      <c r="E20" s="9">
        <v>0.249</v>
      </c>
      <c r="F20" s="9">
        <v>0.15340000000000001</v>
      </c>
    </row>
    <row r="21" spans="1:6" x14ac:dyDescent="0.55000000000000004">
      <c r="A21" s="13">
        <v>9</v>
      </c>
      <c r="B21" s="13" t="s">
        <v>1460</v>
      </c>
      <c r="C21" s="9">
        <v>2.1031</v>
      </c>
      <c r="D21" s="9">
        <v>1.8548</v>
      </c>
      <c r="E21" s="9">
        <v>0.2487</v>
      </c>
      <c r="F21" s="9">
        <v>0.15379999999999999</v>
      </c>
    </row>
    <row r="22" spans="1:6" x14ac:dyDescent="0.55000000000000004">
      <c r="A22" s="13">
        <v>10</v>
      </c>
      <c r="B22" s="13" t="s">
        <v>1460</v>
      </c>
      <c r="C22" s="9">
        <v>2.1707999999999998</v>
      </c>
      <c r="D22" s="9">
        <v>1.9212</v>
      </c>
      <c r="E22" s="9">
        <v>0.2477</v>
      </c>
      <c r="F22" s="9">
        <v>0.152</v>
      </c>
    </row>
    <row r="23" spans="1:6" x14ac:dyDescent="0.55000000000000004">
      <c r="E23" s="9">
        <f>AVERAGE(E3:E22)</f>
        <v>0.24927000000000002</v>
      </c>
      <c r="F23" s="9">
        <f>AVERAGE(F3:F22)</f>
        <v>0.15379999999999999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J50"/>
  <sheetViews>
    <sheetView workbookViewId="0">
      <selection activeCell="I24" sqref="I24"/>
    </sheetView>
  </sheetViews>
  <sheetFormatPr defaultRowHeight="14.4" x14ac:dyDescent="0.55000000000000004"/>
  <cols>
    <col min="2" max="2" width="11.3125" bestFit="1" customWidth="1"/>
    <col min="3" max="3" width="3.1015625" customWidth="1"/>
    <col min="5" max="5" width="12.5234375" customWidth="1"/>
    <col min="6" max="6" width="3" customWidth="1"/>
    <col min="8" max="8" width="13.41796875" customWidth="1"/>
    <col min="9" max="9" width="3.5234375" customWidth="1"/>
    <col min="10" max="10" width="9.68359375" bestFit="1" customWidth="1"/>
    <col min="11" max="11" width="11.5234375" customWidth="1"/>
    <col min="12" max="12" width="3.1015625" customWidth="1"/>
    <col min="13" max="13" width="9.68359375" bestFit="1" customWidth="1"/>
    <col min="14" max="14" width="12.41796875" customWidth="1"/>
    <col min="15" max="15" width="2.89453125" customWidth="1"/>
    <col min="16" max="16" width="9.5234375" bestFit="1" customWidth="1"/>
    <col min="17" max="17" width="12.41796875" customWidth="1"/>
    <col min="18" max="18" width="2.7890625" customWidth="1"/>
    <col min="19" max="19" width="9.5234375" bestFit="1" customWidth="1"/>
    <col min="20" max="20" width="13" customWidth="1"/>
    <col min="21" max="21" width="2.89453125" customWidth="1"/>
    <col min="23" max="23" width="12.68359375" customWidth="1"/>
    <col min="24" max="24" width="1.68359375" customWidth="1"/>
    <col min="25" max="25" width="9.5234375" bestFit="1" customWidth="1"/>
    <col min="26" max="26" width="13.1015625" customWidth="1"/>
    <col min="27" max="27" width="3.7890625" customWidth="1"/>
    <col min="28" max="28" width="9.5234375" bestFit="1" customWidth="1"/>
    <col min="29" max="29" width="13" customWidth="1"/>
    <col min="30" max="30" width="3.20703125" customWidth="1"/>
    <col min="31" max="31" width="9.5234375" bestFit="1" customWidth="1"/>
    <col min="32" max="32" width="10.89453125" customWidth="1"/>
    <col min="33" max="33" width="3" customWidth="1"/>
    <col min="35" max="35" width="13.89453125" customWidth="1"/>
    <col min="36" max="36" width="3.5234375" customWidth="1"/>
    <col min="37" max="37" width="9.5234375" bestFit="1" customWidth="1"/>
    <col min="38" max="38" width="11.7890625" customWidth="1"/>
    <col min="39" max="39" width="2.41796875" customWidth="1"/>
    <col min="40" max="40" width="9.5234375" bestFit="1" customWidth="1"/>
    <col min="41" max="41" width="11.7890625" customWidth="1"/>
    <col min="42" max="42" width="2.89453125" customWidth="1"/>
    <col min="43" max="43" width="9.5234375" bestFit="1" customWidth="1"/>
    <col min="44" max="44" width="12.68359375" customWidth="1"/>
    <col min="45" max="45" width="2.41796875" customWidth="1"/>
    <col min="47" max="47" width="13.5234375" customWidth="1"/>
    <col min="48" max="48" width="3.41796875" customWidth="1"/>
    <col min="50" max="50" width="12.68359375" customWidth="1"/>
    <col min="51" max="51" width="4" customWidth="1"/>
    <col min="52" max="52" width="9.41796875" bestFit="1" customWidth="1"/>
    <col min="53" max="53" width="12.5234375" customWidth="1"/>
    <col min="54" max="54" width="3" customWidth="1"/>
    <col min="55" max="55" width="9.1015625" customWidth="1"/>
    <col min="56" max="56" width="13.5234375" customWidth="1"/>
    <col min="57" max="57" width="3.20703125" customWidth="1"/>
  </cols>
  <sheetData>
    <row r="1" spans="1:62" ht="18.3" x14ac:dyDescent="0.7">
      <c r="A1" s="8" t="s">
        <v>986</v>
      </c>
    </row>
    <row r="3" spans="1:62" x14ac:dyDescent="0.55000000000000004">
      <c r="A3" s="4" t="s">
        <v>0</v>
      </c>
      <c r="B3" s="5" t="s">
        <v>25</v>
      </c>
      <c r="D3" s="6" t="s">
        <v>72</v>
      </c>
      <c r="E3" s="7"/>
      <c r="G3" s="6" t="s">
        <v>120</v>
      </c>
      <c r="H3" s="7"/>
      <c r="J3" s="6" t="s">
        <v>168</v>
      </c>
      <c r="K3" s="7"/>
      <c r="M3" s="6" t="s">
        <v>216</v>
      </c>
      <c r="N3" s="7"/>
      <c r="P3" s="6" t="s">
        <v>264</v>
      </c>
      <c r="Q3" s="7"/>
      <c r="S3" s="6" t="s">
        <v>312</v>
      </c>
      <c r="T3" s="7"/>
      <c r="V3" s="6" t="s">
        <v>360</v>
      </c>
      <c r="W3" s="7"/>
      <c r="Y3" s="6" t="s">
        <v>408</v>
      </c>
      <c r="Z3" s="7"/>
      <c r="AB3" s="6" t="s">
        <v>456</v>
      </c>
      <c r="AC3" s="7"/>
      <c r="AE3" s="6" t="s">
        <v>504</v>
      </c>
      <c r="AF3" s="7"/>
      <c r="AH3" s="6" t="s">
        <v>552</v>
      </c>
      <c r="AI3" s="7"/>
      <c r="AK3" s="6" t="s">
        <v>600</v>
      </c>
      <c r="AL3" s="7"/>
      <c r="AN3" s="6" t="s">
        <v>648</v>
      </c>
      <c r="AO3" s="7"/>
      <c r="AQ3" s="6" t="s">
        <v>696</v>
      </c>
      <c r="AR3" s="7"/>
      <c r="AT3" s="6" t="s">
        <v>744</v>
      </c>
      <c r="AU3" s="7"/>
      <c r="AW3" s="6" t="s">
        <v>792</v>
      </c>
      <c r="AX3" s="7"/>
      <c r="AZ3" s="6" t="s">
        <v>840</v>
      </c>
      <c r="BA3" s="7"/>
      <c r="BC3" s="6" t="s">
        <v>888</v>
      </c>
      <c r="BD3" s="7"/>
      <c r="BF3" s="6" t="s">
        <v>936</v>
      </c>
      <c r="BG3" s="7"/>
      <c r="BI3" s="6" t="s">
        <v>984</v>
      </c>
      <c r="BJ3" s="7"/>
    </row>
    <row r="4" spans="1:62" x14ac:dyDescent="0.55000000000000004">
      <c r="A4" s="6" t="s">
        <v>26</v>
      </c>
      <c r="B4" s="7"/>
      <c r="D4" s="6" t="s">
        <v>73</v>
      </c>
      <c r="E4" s="7"/>
      <c r="G4" s="6" t="s">
        <v>121</v>
      </c>
      <c r="H4" s="7"/>
      <c r="J4" s="6" t="s">
        <v>169</v>
      </c>
      <c r="K4" s="7"/>
      <c r="M4" s="6" t="s">
        <v>217</v>
      </c>
      <c r="N4" s="7"/>
      <c r="P4" s="6" t="s">
        <v>265</v>
      </c>
      <c r="Q4" s="7"/>
      <c r="S4" s="6" t="s">
        <v>313</v>
      </c>
      <c r="T4" s="7"/>
      <c r="V4" s="6" t="s">
        <v>361</v>
      </c>
      <c r="W4" s="7"/>
      <c r="Y4" s="6" t="s">
        <v>409</v>
      </c>
      <c r="Z4" s="7"/>
      <c r="AB4" s="6" t="s">
        <v>457</v>
      </c>
      <c r="AC4" s="7"/>
      <c r="AE4" s="6" t="s">
        <v>505</v>
      </c>
      <c r="AF4" s="7"/>
      <c r="AH4" s="6" t="s">
        <v>553</v>
      </c>
      <c r="AI4" s="7"/>
      <c r="AK4" s="6" t="s">
        <v>601</v>
      </c>
      <c r="AL4" s="7"/>
      <c r="AN4" s="6" t="s">
        <v>649</v>
      </c>
      <c r="AO4" s="7"/>
      <c r="AQ4" s="6" t="s">
        <v>697</v>
      </c>
      <c r="AR4" s="7"/>
      <c r="AT4" s="6" t="s">
        <v>745</v>
      </c>
      <c r="AU4" s="7"/>
      <c r="AW4" s="6" t="s">
        <v>793</v>
      </c>
      <c r="AX4" s="7"/>
      <c r="AZ4" s="6" t="s">
        <v>841</v>
      </c>
      <c r="BA4" s="7"/>
      <c r="BC4" s="6" t="s">
        <v>889</v>
      </c>
      <c r="BD4" s="7"/>
      <c r="BF4" s="6" t="s">
        <v>937</v>
      </c>
      <c r="BG4" s="7"/>
      <c r="BI4" s="6" t="s">
        <v>985</v>
      </c>
      <c r="BJ4" s="7"/>
    </row>
    <row r="5" spans="1:62" x14ac:dyDescent="0.55000000000000004">
      <c r="A5" s="6" t="s">
        <v>27</v>
      </c>
      <c r="B5" s="7"/>
      <c r="D5" s="6" t="s">
        <v>74</v>
      </c>
      <c r="E5" s="7"/>
      <c r="G5" s="6" t="s">
        <v>122</v>
      </c>
      <c r="H5" s="7"/>
      <c r="J5" s="6" t="s">
        <v>170</v>
      </c>
      <c r="K5" s="7"/>
      <c r="M5" s="6" t="s">
        <v>218</v>
      </c>
      <c r="N5" s="7"/>
      <c r="P5" s="6" t="s">
        <v>266</v>
      </c>
      <c r="Q5" s="7"/>
      <c r="S5" s="6" t="s">
        <v>314</v>
      </c>
      <c r="T5" s="7"/>
      <c r="V5" s="6" t="s">
        <v>362</v>
      </c>
      <c r="W5" s="7"/>
      <c r="Y5" s="6" t="s">
        <v>410</v>
      </c>
      <c r="Z5" s="7"/>
      <c r="AB5" s="6" t="s">
        <v>458</v>
      </c>
      <c r="AC5" s="7"/>
      <c r="AE5" s="6" t="s">
        <v>506</v>
      </c>
      <c r="AF5" s="7"/>
      <c r="AH5" s="6" t="s">
        <v>554</v>
      </c>
      <c r="AI5" s="7"/>
      <c r="AK5" s="6" t="s">
        <v>602</v>
      </c>
      <c r="AL5" s="7"/>
      <c r="AN5" s="6" t="s">
        <v>650</v>
      </c>
      <c r="AO5" s="7"/>
      <c r="AQ5" s="6" t="s">
        <v>698</v>
      </c>
      <c r="AR5" s="7"/>
      <c r="AT5" s="6" t="s">
        <v>746</v>
      </c>
      <c r="AU5" s="7"/>
      <c r="AW5" s="6" t="s">
        <v>794</v>
      </c>
      <c r="AX5" s="7"/>
      <c r="AZ5" s="6" t="s">
        <v>842</v>
      </c>
      <c r="BA5" s="7"/>
      <c r="BC5" s="6" t="s">
        <v>890</v>
      </c>
      <c r="BD5" s="7"/>
      <c r="BF5" s="6" t="s">
        <v>938</v>
      </c>
      <c r="BG5" s="7"/>
    </row>
    <row r="6" spans="1:62" x14ac:dyDescent="0.55000000000000004">
      <c r="A6" s="6" t="s">
        <v>28</v>
      </c>
      <c r="B6" s="7"/>
      <c r="D6" s="6" t="s">
        <v>75</v>
      </c>
      <c r="E6" s="7"/>
      <c r="G6" s="6" t="s">
        <v>123</v>
      </c>
      <c r="H6" s="7"/>
      <c r="J6" s="6" t="s">
        <v>171</v>
      </c>
      <c r="K6" s="7"/>
      <c r="M6" s="6" t="s">
        <v>219</v>
      </c>
      <c r="N6" s="7"/>
      <c r="P6" s="6" t="s">
        <v>267</v>
      </c>
      <c r="Q6" s="7"/>
      <c r="S6" s="6" t="s">
        <v>315</v>
      </c>
      <c r="T6" s="7"/>
      <c r="V6" s="6" t="s">
        <v>363</v>
      </c>
      <c r="W6" s="7"/>
      <c r="Y6" s="6" t="s">
        <v>411</v>
      </c>
      <c r="Z6" s="7"/>
      <c r="AB6" s="6" t="s">
        <v>459</v>
      </c>
      <c r="AC6" s="7"/>
      <c r="AE6" s="6" t="s">
        <v>507</v>
      </c>
      <c r="AF6" s="7"/>
      <c r="AH6" s="6" t="s">
        <v>555</v>
      </c>
      <c r="AI6" s="7"/>
      <c r="AK6" s="6" t="s">
        <v>603</v>
      </c>
      <c r="AL6" s="7"/>
      <c r="AN6" s="6" t="s">
        <v>651</v>
      </c>
      <c r="AO6" s="7"/>
      <c r="AQ6" s="6" t="s">
        <v>699</v>
      </c>
      <c r="AR6" s="7"/>
      <c r="AT6" s="6" t="s">
        <v>747</v>
      </c>
      <c r="AU6" s="7"/>
      <c r="AW6" s="6" t="s">
        <v>795</v>
      </c>
      <c r="AX6" s="7"/>
      <c r="AZ6" s="6" t="s">
        <v>843</v>
      </c>
      <c r="BA6" s="7"/>
      <c r="BC6" s="6" t="s">
        <v>891</v>
      </c>
      <c r="BD6" s="7"/>
      <c r="BF6" s="6" t="s">
        <v>939</v>
      </c>
      <c r="BG6" s="7"/>
    </row>
    <row r="7" spans="1:62" x14ac:dyDescent="0.55000000000000004">
      <c r="A7" s="6" t="s">
        <v>29</v>
      </c>
      <c r="B7" s="7"/>
      <c r="D7" s="6" t="s">
        <v>76</v>
      </c>
      <c r="E7" s="7"/>
      <c r="G7" s="6" t="s">
        <v>124</v>
      </c>
      <c r="H7" s="7"/>
      <c r="J7" s="6" t="s">
        <v>172</v>
      </c>
      <c r="K7" s="7"/>
      <c r="M7" s="6" t="s">
        <v>220</v>
      </c>
      <c r="N7" s="7"/>
      <c r="P7" s="6" t="s">
        <v>268</v>
      </c>
      <c r="Q7" s="7"/>
      <c r="S7" s="6" t="s">
        <v>316</v>
      </c>
      <c r="T7" s="7"/>
      <c r="V7" s="6" t="s">
        <v>364</v>
      </c>
      <c r="W7" s="7"/>
      <c r="Y7" s="6" t="s">
        <v>412</v>
      </c>
      <c r="Z7" s="7"/>
      <c r="AB7" s="6" t="s">
        <v>460</v>
      </c>
      <c r="AC7" s="7"/>
      <c r="AE7" s="6" t="s">
        <v>508</v>
      </c>
      <c r="AF7" s="7"/>
      <c r="AH7" s="6" t="s">
        <v>556</v>
      </c>
      <c r="AI7" s="7"/>
      <c r="AK7" s="6" t="s">
        <v>604</v>
      </c>
      <c r="AL7" s="7"/>
      <c r="AN7" s="6" t="s">
        <v>652</v>
      </c>
      <c r="AO7" s="7"/>
      <c r="AQ7" s="6" t="s">
        <v>700</v>
      </c>
      <c r="AR7" s="7"/>
      <c r="AT7" s="6" t="s">
        <v>748</v>
      </c>
      <c r="AU7" s="7"/>
      <c r="AW7" s="6" t="s">
        <v>796</v>
      </c>
      <c r="AX7" s="7"/>
      <c r="AZ7" s="6" t="s">
        <v>844</v>
      </c>
      <c r="BA7" s="7"/>
      <c r="BC7" s="6" t="s">
        <v>892</v>
      </c>
      <c r="BD7" s="7"/>
      <c r="BF7" s="6" t="s">
        <v>940</v>
      </c>
      <c r="BG7" s="7"/>
    </row>
    <row r="8" spans="1:62" x14ac:dyDescent="0.55000000000000004">
      <c r="A8" s="6" t="s">
        <v>30</v>
      </c>
      <c r="B8" s="7"/>
      <c r="D8" s="6" t="s">
        <v>77</v>
      </c>
      <c r="E8" s="7"/>
      <c r="G8" s="6" t="s">
        <v>125</v>
      </c>
      <c r="H8" s="7"/>
      <c r="J8" s="6" t="s">
        <v>173</v>
      </c>
      <c r="K8" s="7"/>
      <c r="M8" s="6" t="s">
        <v>221</v>
      </c>
      <c r="N8" s="7"/>
      <c r="P8" s="6" t="s">
        <v>269</v>
      </c>
      <c r="Q8" s="7"/>
      <c r="S8" s="6" t="s">
        <v>317</v>
      </c>
      <c r="T8" s="7"/>
      <c r="V8" s="6" t="s">
        <v>365</v>
      </c>
      <c r="W8" s="7"/>
      <c r="Y8" s="6" t="s">
        <v>413</v>
      </c>
      <c r="Z8" s="7"/>
      <c r="AB8" s="6" t="s">
        <v>461</v>
      </c>
      <c r="AC8" s="7"/>
      <c r="AE8" s="6" t="s">
        <v>509</v>
      </c>
      <c r="AF8" s="7"/>
      <c r="AH8" s="6" t="s">
        <v>557</v>
      </c>
      <c r="AI8" s="7"/>
      <c r="AK8" s="6" t="s">
        <v>605</v>
      </c>
      <c r="AL8" s="7"/>
      <c r="AN8" s="6" t="s">
        <v>653</v>
      </c>
      <c r="AO8" s="7"/>
      <c r="AQ8" s="6" t="s">
        <v>701</v>
      </c>
      <c r="AR8" s="7"/>
      <c r="AT8" s="6" t="s">
        <v>749</v>
      </c>
      <c r="AU8" s="7"/>
      <c r="AW8" s="6" t="s">
        <v>797</v>
      </c>
      <c r="AX8" s="7"/>
      <c r="AZ8" s="6" t="s">
        <v>845</v>
      </c>
      <c r="BA8" s="7"/>
      <c r="BC8" s="6" t="s">
        <v>893</v>
      </c>
      <c r="BD8" s="7"/>
      <c r="BF8" s="6" t="s">
        <v>941</v>
      </c>
      <c r="BG8" s="7"/>
    </row>
    <row r="9" spans="1:62" x14ac:dyDescent="0.55000000000000004">
      <c r="A9" s="6" t="s">
        <v>31</v>
      </c>
      <c r="B9" s="7"/>
      <c r="D9" s="6" t="s">
        <v>78</v>
      </c>
      <c r="E9" s="7"/>
      <c r="G9" s="6" t="s">
        <v>126</v>
      </c>
      <c r="H9" s="7"/>
      <c r="J9" s="6" t="s">
        <v>174</v>
      </c>
      <c r="K9" s="7"/>
      <c r="M9" s="6" t="s">
        <v>222</v>
      </c>
      <c r="N9" s="7"/>
      <c r="P9" s="6" t="s">
        <v>270</v>
      </c>
      <c r="Q9" s="7"/>
      <c r="S9" s="6" t="s">
        <v>318</v>
      </c>
      <c r="T9" s="7"/>
      <c r="V9" s="6" t="s">
        <v>366</v>
      </c>
      <c r="W9" s="7"/>
      <c r="Y9" s="6" t="s">
        <v>414</v>
      </c>
      <c r="Z9" s="7"/>
      <c r="AB9" s="6" t="s">
        <v>462</v>
      </c>
      <c r="AC9" s="7"/>
      <c r="AE9" s="6" t="s">
        <v>510</v>
      </c>
      <c r="AF9" s="7"/>
      <c r="AH9" s="6" t="s">
        <v>558</v>
      </c>
      <c r="AI9" s="7"/>
      <c r="AK9" s="6" t="s">
        <v>606</v>
      </c>
      <c r="AL9" s="7"/>
      <c r="AN9" s="6" t="s">
        <v>654</v>
      </c>
      <c r="AO9" s="7"/>
      <c r="AQ9" s="6" t="s">
        <v>702</v>
      </c>
      <c r="AR9" s="7"/>
      <c r="AT9" s="6" t="s">
        <v>750</v>
      </c>
      <c r="AU9" s="7"/>
      <c r="AW9" s="6" t="s">
        <v>798</v>
      </c>
      <c r="AX9" s="7"/>
      <c r="AZ9" s="6" t="s">
        <v>846</v>
      </c>
      <c r="BA9" s="7"/>
      <c r="BC9" s="6" t="s">
        <v>894</v>
      </c>
      <c r="BD9" s="7"/>
      <c r="BF9" s="6" t="s">
        <v>942</v>
      </c>
      <c r="BG9" s="7"/>
    </row>
    <row r="10" spans="1:62" x14ac:dyDescent="0.55000000000000004">
      <c r="A10" s="6" t="s">
        <v>32</v>
      </c>
      <c r="B10" s="7"/>
      <c r="D10" s="6" t="s">
        <v>79</v>
      </c>
      <c r="E10" s="7"/>
      <c r="G10" s="6" t="s">
        <v>127</v>
      </c>
      <c r="H10" s="7"/>
      <c r="J10" s="6" t="s">
        <v>175</v>
      </c>
      <c r="K10" s="7"/>
      <c r="M10" s="6" t="s">
        <v>223</v>
      </c>
      <c r="N10" s="7"/>
      <c r="P10" s="6" t="s">
        <v>271</v>
      </c>
      <c r="Q10" s="7"/>
      <c r="S10" s="6" t="s">
        <v>319</v>
      </c>
      <c r="T10" s="7"/>
      <c r="V10" s="6" t="s">
        <v>367</v>
      </c>
      <c r="W10" s="7"/>
      <c r="Y10" s="6" t="s">
        <v>415</v>
      </c>
      <c r="Z10" s="7"/>
      <c r="AB10" s="6" t="s">
        <v>463</v>
      </c>
      <c r="AC10" s="7"/>
      <c r="AE10" s="6" t="s">
        <v>511</v>
      </c>
      <c r="AF10" s="7"/>
      <c r="AH10" s="6" t="s">
        <v>559</v>
      </c>
      <c r="AI10" s="7"/>
      <c r="AK10" s="6" t="s">
        <v>607</v>
      </c>
      <c r="AL10" s="7"/>
      <c r="AN10" s="6" t="s">
        <v>655</v>
      </c>
      <c r="AO10" s="7"/>
      <c r="AQ10" s="6" t="s">
        <v>703</v>
      </c>
      <c r="AR10" s="7"/>
      <c r="AT10" s="6" t="s">
        <v>751</v>
      </c>
      <c r="AU10" s="7"/>
      <c r="AW10" s="6" t="s">
        <v>799</v>
      </c>
      <c r="AX10" s="7"/>
      <c r="AZ10" s="6" t="s">
        <v>847</v>
      </c>
      <c r="BA10" s="7"/>
      <c r="BC10" s="6" t="s">
        <v>895</v>
      </c>
      <c r="BD10" s="7"/>
      <c r="BF10" s="6" t="s">
        <v>943</v>
      </c>
      <c r="BG10" s="7"/>
    </row>
    <row r="11" spans="1:62" x14ac:dyDescent="0.55000000000000004">
      <c r="A11" s="6" t="s">
        <v>33</v>
      </c>
      <c r="B11" s="7"/>
      <c r="D11" s="6" t="s">
        <v>80</v>
      </c>
      <c r="E11" s="7"/>
      <c r="G11" s="6" t="s">
        <v>128</v>
      </c>
      <c r="H11" s="7"/>
      <c r="J11" s="6" t="s">
        <v>176</v>
      </c>
      <c r="K11" s="7"/>
      <c r="M11" s="6" t="s">
        <v>224</v>
      </c>
      <c r="N11" s="7"/>
      <c r="P11" s="6" t="s">
        <v>272</v>
      </c>
      <c r="Q11" s="7"/>
      <c r="S11" s="6" t="s">
        <v>320</v>
      </c>
      <c r="T11" s="7"/>
      <c r="V11" s="6" t="s">
        <v>368</v>
      </c>
      <c r="W11" s="7"/>
      <c r="Y11" s="6" t="s">
        <v>416</v>
      </c>
      <c r="Z11" s="7"/>
      <c r="AB11" s="6" t="s">
        <v>464</v>
      </c>
      <c r="AC11" s="7"/>
      <c r="AE11" s="6" t="s">
        <v>512</v>
      </c>
      <c r="AF11" s="7"/>
      <c r="AH11" s="6" t="s">
        <v>560</v>
      </c>
      <c r="AI11" s="7"/>
      <c r="AK11" s="6" t="s">
        <v>608</v>
      </c>
      <c r="AL11" s="7"/>
      <c r="AN11" s="6" t="s">
        <v>656</v>
      </c>
      <c r="AO11" s="7"/>
      <c r="AQ11" s="6" t="s">
        <v>704</v>
      </c>
      <c r="AR11" s="7"/>
      <c r="AT11" s="6" t="s">
        <v>752</v>
      </c>
      <c r="AU11" s="7"/>
      <c r="AW11" s="6" t="s">
        <v>800</v>
      </c>
      <c r="AX11" s="7"/>
      <c r="AZ11" s="6" t="s">
        <v>848</v>
      </c>
      <c r="BA11" s="7"/>
      <c r="BC11" s="6" t="s">
        <v>896</v>
      </c>
      <c r="BD11" s="7"/>
      <c r="BF11" s="6" t="s">
        <v>944</v>
      </c>
      <c r="BG11" s="7"/>
    </row>
    <row r="12" spans="1:62" x14ac:dyDescent="0.55000000000000004">
      <c r="A12" s="6" t="s">
        <v>34</v>
      </c>
      <c r="B12" s="7"/>
      <c r="D12" s="6" t="s">
        <v>81</v>
      </c>
      <c r="E12" s="7"/>
      <c r="G12" s="6" t="s">
        <v>129</v>
      </c>
      <c r="H12" s="7"/>
      <c r="J12" s="6" t="s">
        <v>177</v>
      </c>
      <c r="K12" s="7"/>
      <c r="M12" s="6" t="s">
        <v>225</v>
      </c>
      <c r="N12" s="7"/>
      <c r="P12" s="6" t="s">
        <v>273</v>
      </c>
      <c r="Q12" s="7"/>
      <c r="S12" s="6" t="s">
        <v>321</v>
      </c>
      <c r="T12" s="7"/>
      <c r="V12" s="6" t="s">
        <v>369</v>
      </c>
      <c r="W12" s="7"/>
      <c r="Y12" s="6" t="s">
        <v>417</v>
      </c>
      <c r="Z12" s="7"/>
      <c r="AB12" s="6" t="s">
        <v>465</v>
      </c>
      <c r="AC12" s="7"/>
      <c r="AE12" s="6" t="s">
        <v>513</v>
      </c>
      <c r="AF12" s="7"/>
      <c r="AH12" s="6" t="s">
        <v>561</v>
      </c>
      <c r="AI12" s="7"/>
      <c r="AK12" s="6" t="s">
        <v>609</v>
      </c>
      <c r="AL12" s="7"/>
      <c r="AN12" s="6" t="s">
        <v>657</v>
      </c>
      <c r="AO12" s="7"/>
      <c r="AQ12" s="6" t="s">
        <v>705</v>
      </c>
      <c r="AR12" s="7"/>
      <c r="AT12" s="6" t="s">
        <v>753</v>
      </c>
      <c r="AU12" s="7"/>
      <c r="AW12" s="6" t="s">
        <v>801</v>
      </c>
      <c r="AX12" s="7"/>
      <c r="AZ12" s="6" t="s">
        <v>849</v>
      </c>
      <c r="BA12" s="7"/>
      <c r="BC12" s="6" t="s">
        <v>897</v>
      </c>
      <c r="BD12" s="7"/>
      <c r="BF12" s="6" t="s">
        <v>945</v>
      </c>
      <c r="BG12" s="7"/>
    </row>
    <row r="13" spans="1:62" x14ac:dyDescent="0.55000000000000004">
      <c r="A13" s="6" t="s">
        <v>35</v>
      </c>
      <c r="B13" s="7"/>
      <c r="D13" s="6" t="s">
        <v>82</v>
      </c>
      <c r="E13" s="7"/>
      <c r="G13" s="6" t="s">
        <v>130</v>
      </c>
      <c r="H13" s="7"/>
      <c r="J13" s="6" t="s">
        <v>178</v>
      </c>
      <c r="K13" s="7"/>
      <c r="M13" s="6" t="s">
        <v>226</v>
      </c>
      <c r="N13" s="7"/>
      <c r="P13" s="6" t="s">
        <v>274</v>
      </c>
      <c r="Q13" s="7"/>
      <c r="S13" s="6" t="s">
        <v>322</v>
      </c>
      <c r="T13" s="7"/>
      <c r="V13" s="6" t="s">
        <v>370</v>
      </c>
      <c r="W13" s="7"/>
      <c r="Y13" s="6" t="s">
        <v>418</v>
      </c>
      <c r="Z13" s="7"/>
      <c r="AB13" s="6" t="s">
        <v>466</v>
      </c>
      <c r="AC13" s="7"/>
      <c r="AE13" s="6" t="s">
        <v>514</v>
      </c>
      <c r="AF13" s="7"/>
      <c r="AH13" s="6" t="s">
        <v>562</v>
      </c>
      <c r="AI13" s="7"/>
      <c r="AK13" s="6" t="s">
        <v>610</v>
      </c>
      <c r="AL13" s="7"/>
      <c r="AN13" s="6" t="s">
        <v>658</v>
      </c>
      <c r="AO13" s="7"/>
      <c r="AQ13" s="6" t="s">
        <v>706</v>
      </c>
      <c r="AR13" s="7"/>
      <c r="AT13" s="6" t="s">
        <v>754</v>
      </c>
      <c r="AU13" s="7"/>
      <c r="AW13" s="6" t="s">
        <v>802</v>
      </c>
      <c r="AX13" s="7"/>
      <c r="AZ13" s="6" t="s">
        <v>850</v>
      </c>
      <c r="BA13" s="7"/>
      <c r="BC13" s="6" t="s">
        <v>898</v>
      </c>
      <c r="BD13" s="7"/>
      <c r="BF13" s="6" t="s">
        <v>946</v>
      </c>
      <c r="BG13" s="7"/>
    </row>
    <row r="14" spans="1:62" x14ac:dyDescent="0.55000000000000004">
      <c r="A14" s="6" t="s">
        <v>36</v>
      </c>
      <c r="B14" s="7"/>
      <c r="D14" s="6" t="s">
        <v>83</v>
      </c>
      <c r="E14" s="7"/>
      <c r="G14" s="6" t="s">
        <v>131</v>
      </c>
      <c r="H14" s="7"/>
      <c r="J14" s="6" t="s">
        <v>179</v>
      </c>
      <c r="K14" s="7"/>
      <c r="M14" s="6" t="s">
        <v>227</v>
      </c>
      <c r="N14" s="7"/>
      <c r="P14" s="6" t="s">
        <v>275</v>
      </c>
      <c r="Q14" s="7"/>
      <c r="S14" s="6" t="s">
        <v>323</v>
      </c>
      <c r="T14" s="7"/>
      <c r="V14" s="6" t="s">
        <v>371</v>
      </c>
      <c r="W14" s="7"/>
      <c r="Y14" s="6" t="s">
        <v>419</v>
      </c>
      <c r="Z14" s="7"/>
      <c r="AB14" s="6" t="s">
        <v>467</v>
      </c>
      <c r="AC14" s="7"/>
      <c r="AE14" s="6" t="s">
        <v>515</v>
      </c>
      <c r="AF14" s="7"/>
      <c r="AH14" s="6" t="s">
        <v>563</v>
      </c>
      <c r="AI14" s="7"/>
      <c r="AK14" s="6" t="s">
        <v>611</v>
      </c>
      <c r="AL14" s="7"/>
      <c r="AN14" s="6" t="s">
        <v>659</v>
      </c>
      <c r="AO14" s="7"/>
      <c r="AQ14" s="6" t="s">
        <v>707</v>
      </c>
      <c r="AR14" s="7"/>
      <c r="AT14" s="6" t="s">
        <v>755</v>
      </c>
      <c r="AU14" s="7"/>
      <c r="AW14" s="6" t="s">
        <v>803</v>
      </c>
      <c r="AX14" s="7"/>
      <c r="AZ14" s="6" t="s">
        <v>851</v>
      </c>
      <c r="BA14" s="7"/>
      <c r="BC14" s="6" t="s">
        <v>899</v>
      </c>
      <c r="BD14" s="7"/>
      <c r="BF14" s="6" t="s">
        <v>947</v>
      </c>
      <c r="BG14" s="7"/>
    </row>
    <row r="15" spans="1:62" x14ac:dyDescent="0.55000000000000004">
      <c r="A15" s="6" t="s">
        <v>37</v>
      </c>
      <c r="B15" s="7"/>
      <c r="D15" s="6" t="s">
        <v>84</v>
      </c>
      <c r="E15" s="7"/>
      <c r="G15" s="6" t="s">
        <v>132</v>
      </c>
      <c r="H15" s="7"/>
      <c r="J15" s="6" t="s">
        <v>180</v>
      </c>
      <c r="K15" s="7"/>
      <c r="M15" s="6" t="s">
        <v>228</v>
      </c>
      <c r="N15" s="7"/>
      <c r="P15" s="6" t="s">
        <v>276</v>
      </c>
      <c r="Q15" s="7"/>
      <c r="S15" s="6" t="s">
        <v>324</v>
      </c>
      <c r="T15" s="7"/>
      <c r="V15" s="6" t="s">
        <v>372</v>
      </c>
      <c r="W15" s="7"/>
      <c r="Y15" s="6" t="s">
        <v>420</v>
      </c>
      <c r="Z15" s="7"/>
      <c r="AB15" s="6" t="s">
        <v>468</v>
      </c>
      <c r="AC15" s="7"/>
      <c r="AE15" s="6" t="s">
        <v>516</v>
      </c>
      <c r="AF15" s="7"/>
      <c r="AH15" s="6" t="s">
        <v>564</v>
      </c>
      <c r="AI15" s="7"/>
      <c r="AK15" s="6" t="s">
        <v>612</v>
      </c>
      <c r="AL15" s="7"/>
      <c r="AN15" s="6" t="s">
        <v>660</v>
      </c>
      <c r="AO15" s="7"/>
      <c r="AQ15" s="6" t="s">
        <v>708</v>
      </c>
      <c r="AR15" s="7"/>
      <c r="AT15" s="6" t="s">
        <v>756</v>
      </c>
      <c r="AU15" s="7"/>
      <c r="AW15" s="6" t="s">
        <v>804</v>
      </c>
      <c r="AX15" s="7"/>
      <c r="AZ15" s="6" t="s">
        <v>852</v>
      </c>
      <c r="BA15" s="7"/>
      <c r="BC15" s="6" t="s">
        <v>900</v>
      </c>
      <c r="BD15" s="7"/>
      <c r="BF15" s="6" t="s">
        <v>948</v>
      </c>
      <c r="BG15" s="7"/>
    </row>
    <row r="16" spans="1:62" x14ac:dyDescent="0.55000000000000004">
      <c r="A16" s="6" t="s">
        <v>38</v>
      </c>
      <c r="B16" s="7"/>
      <c r="D16" s="6" t="s">
        <v>85</v>
      </c>
      <c r="E16" s="7"/>
      <c r="G16" s="6" t="s">
        <v>133</v>
      </c>
      <c r="H16" s="7"/>
      <c r="J16" s="6" t="s">
        <v>181</v>
      </c>
      <c r="K16" s="7"/>
      <c r="M16" s="6" t="s">
        <v>229</v>
      </c>
      <c r="N16" s="7"/>
      <c r="P16" s="6" t="s">
        <v>277</v>
      </c>
      <c r="Q16" s="7"/>
      <c r="S16" s="6" t="s">
        <v>325</v>
      </c>
      <c r="T16" s="7"/>
      <c r="V16" s="6" t="s">
        <v>373</v>
      </c>
      <c r="W16" s="7"/>
      <c r="Y16" s="6" t="s">
        <v>421</v>
      </c>
      <c r="Z16" s="7"/>
      <c r="AB16" s="6" t="s">
        <v>469</v>
      </c>
      <c r="AC16" s="7"/>
      <c r="AE16" s="6" t="s">
        <v>517</v>
      </c>
      <c r="AF16" s="7"/>
      <c r="AH16" s="6" t="s">
        <v>565</v>
      </c>
      <c r="AI16" s="7"/>
      <c r="AK16" s="6" t="s">
        <v>613</v>
      </c>
      <c r="AL16" s="7"/>
      <c r="AN16" s="6" t="s">
        <v>661</v>
      </c>
      <c r="AO16" s="7"/>
      <c r="AQ16" s="6" t="s">
        <v>709</v>
      </c>
      <c r="AR16" s="7"/>
      <c r="AT16" s="6" t="s">
        <v>757</v>
      </c>
      <c r="AU16" s="7"/>
      <c r="AW16" s="6" t="s">
        <v>805</v>
      </c>
      <c r="AX16" s="7"/>
      <c r="AZ16" s="6" t="s">
        <v>853</v>
      </c>
      <c r="BA16" s="7"/>
      <c r="BC16" s="6" t="s">
        <v>901</v>
      </c>
      <c r="BD16" s="7"/>
      <c r="BF16" s="6" t="s">
        <v>949</v>
      </c>
      <c r="BG16" s="7"/>
    </row>
    <row r="17" spans="1:59" x14ac:dyDescent="0.55000000000000004">
      <c r="A17" s="6" t="s">
        <v>39</v>
      </c>
      <c r="B17" s="7"/>
      <c r="D17" s="6" t="s">
        <v>86</v>
      </c>
      <c r="E17" s="7"/>
      <c r="G17" s="6" t="s">
        <v>134</v>
      </c>
      <c r="H17" s="7"/>
      <c r="J17" s="6" t="s">
        <v>182</v>
      </c>
      <c r="K17" s="7"/>
      <c r="M17" s="6" t="s">
        <v>230</v>
      </c>
      <c r="N17" s="7"/>
      <c r="P17" s="6" t="s">
        <v>278</v>
      </c>
      <c r="Q17" s="7"/>
      <c r="S17" s="6" t="s">
        <v>326</v>
      </c>
      <c r="T17" s="7"/>
      <c r="V17" s="6" t="s">
        <v>374</v>
      </c>
      <c r="W17" s="7"/>
      <c r="Y17" s="6" t="s">
        <v>422</v>
      </c>
      <c r="Z17" s="7"/>
      <c r="AB17" s="6" t="s">
        <v>470</v>
      </c>
      <c r="AC17" s="7"/>
      <c r="AE17" s="6" t="s">
        <v>518</v>
      </c>
      <c r="AF17" s="7"/>
      <c r="AH17" s="6" t="s">
        <v>566</v>
      </c>
      <c r="AI17" s="7"/>
      <c r="AK17" s="6" t="s">
        <v>614</v>
      </c>
      <c r="AL17" s="7"/>
      <c r="AN17" s="6" t="s">
        <v>662</v>
      </c>
      <c r="AO17" s="7"/>
      <c r="AQ17" s="6" t="s">
        <v>710</v>
      </c>
      <c r="AR17" s="7"/>
      <c r="AT17" s="6" t="s">
        <v>758</v>
      </c>
      <c r="AU17" s="7"/>
      <c r="AW17" s="6" t="s">
        <v>806</v>
      </c>
      <c r="AX17" s="7"/>
      <c r="AZ17" s="6" t="s">
        <v>854</v>
      </c>
      <c r="BA17" s="7"/>
      <c r="BC17" s="6" t="s">
        <v>902</v>
      </c>
      <c r="BD17" s="7"/>
      <c r="BF17" s="6" t="s">
        <v>950</v>
      </c>
      <c r="BG17" s="7"/>
    </row>
    <row r="18" spans="1:59" x14ac:dyDescent="0.55000000000000004">
      <c r="A18" s="6" t="s">
        <v>40</v>
      </c>
      <c r="B18" s="7"/>
      <c r="D18" s="6" t="s">
        <v>87</v>
      </c>
      <c r="E18" s="7"/>
      <c r="G18" s="6" t="s">
        <v>135</v>
      </c>
      <c r="H18" s="7"/>
      <c r="J18" s="6" t="s">
        <v>183</v>
      </c>
      <c r="K18" s="7"/>
      <c r="M18" s="6" t="s">
        <v>231</v>
      </c>
      <c r="N18" s="7"/>
      <c r="P18" s="6" t="s">
        <v>279</v>
      </c>
      <c r="Q18" s="7"/>
      <c r="S18" s="6" t="s">
        <v>327</v>
      </c>
      <c r="T18" s="7"/>
      <c r="V18" s="6" t="s">
        <v>375</v>
      </c>
      <c r="W18" s="7"/>
      <c r="Y18" s="6" t="s">
        <v>423</v>
      </c>
      <c r="Z18" s="7"/>
      <c r="AB18" s="6" t="s">
        <v>471</v>
      </c>
      <c r="AC18" s="7"/>
      <c r="AE18" s="6" t="s">
        <v>519</v>
      </c>
      <c r="AF18" s="7"/>
      <c r="AH18" s="6" t="s">
        <v>567</v>
      </c>
      <c r="AI18" s="7"/>
      <c r="AK18" s="6" t="s">
        <v>615</v>
      </c>
      <c r="AL18" s="7"/>
      <c r="AN18" s="6" t="s">
        <v>663</v>
      </c>
      <c r="AO18" s="7"/>
      <c r="AQ18" s="6" t="s">
        <v>711</v>
      </c>
      <c r="AR18" s="7"/>
      <c r="AT18" s="6" t="s">
        <v>759</v>
      </c>
      <c r="AU18" s="7"/>
      <c r="AW18" s="6" t="s">
        <v>807</v>
      </c>
      <c r="AX18" s="7"/>
      <c r="AZ18" s="6" t="s">
        <v>855</v>
      </c>
      <c r="BA18" s="7"/>
      <c r="BC18" s="6" t="s">
        <v>903</v>
      </c>
      <c r="BD18" s="7"/>
      <c r="BF18" s="6" t="s">
        <v>951</v>
      </c>
      <c r="BG18" s="7"/>
    </row>
    <row r="19" spans="1:59" x14ac:dyDescent="0.55000000000000004">
      <c r="A19" s="6" t="s">
        <v>41</v>
      </c>
      <c r="B19" s="7"/>
      <c r="D19" s="6" t="s">
        <v>88</v>
      </c>
      <c r="E19" s="7"/>
      <c r="G19" s="6" t="s">
        <v>136</v>
      </c>
      <c r="H19" s="7"/>
      <c r="J19" s="6" t="s">
        <v>184</v>
      </c>
      <c r="K19" s="7"/>
      <c r="M19" s="6" t="s">
        <v>232</v>
      </c>
      <c r="N19" s="7"/>
      <c r="P19" s="6" t="s">
        <v>280</v>
      </c>
      <c r="Q19" s="7"/>
      <c r="S19" s="6" t="s">
        <v>328</v>
      </c>
      <c r="T19" s="7"/>
      <c r="V19" s="6" t="s">
        <v>376</v>
      </c>
      <c r="W19" s="7"/>
      <c r="Y19" s="6" t="s">
        <v>424</v>
      </c>
      <c r="Z19" s="7"/>
      <c r="AB19" s="6" t="s">
        <v>472</v>
      </c>
      <c r="AC19" s="7"/>
      <c r="AE19" s="6" t="s">
        <v>520</v>
      </c>
      <c r="AF19" s="7"/>
      <c r="AH19" s="6" t="s">
        <v>568</v>
      </c>
      <c r="AI19" s="7"/>
      <c r="AK19" s="6" t="s">
        <v>616</v>
      </c>
      <c r="AL19" s="7"/>
      <c r="AN19" s="6" t="s">
        <v>664</v>
      </c>
      <c r="AO19" s="7"/>
      <c r="AQ19" s="6" t="s">
        <v>712</v>
      </c>
      <c r="AR19" s="7"/>
      <c r="AT19" s="6" t="s">
        <v>760</v>
      </c>
      <c r="AU19" s="7"/>
      <c r="AW19" s="6" t="s">
        <v>808</v>
      </c>
      <c r="AX19" s="7"/>
      <c r="AZ19" s="6" t="s">
        <v>856</v>
      </c>
      <c r="BA19" s="7"/>
      <c r="BC19" s="6" t="s">
        <v>904</v>
      </c>
      <c r="BD19" s="7"/>
      <c r="BF19" s="6" t="s">
        <v>952</v>
      </c>
      <c r="BG19" s="7"/>
    </row>
    <row r="20" spans="1:59" x14ac:dyDescent="0.55000000000000004">
      <c r="A20" s="6" t="s">
        <v>42</v>
      </c>
      <c r="B20" s="7"/>
      <c r="D20" s="6" t="s">
        <v>89</v>
      </c>
      <c r="E20" s="7"/>
      <c r="G20" s="6" t="s">
        <v>137</v>
      </c>
      <c r="H20" s="7"/>
      <c r="J20" s="6" t="s">
        <v>185</v>
      </c>
      <c r="K20" s="7"/>
      <c r="M20" s="6" t="s">
        <v>233</v>
      </c>
      <c r="N20" s="7"/>
      <c r="P20" s="6" t="s">
        <v>281</v>
      </c>
      <c r="Q20" s="7"/>
      <c r="S20" s="6" t="s">
        <v>329</v>
      </c>
      <c r="T20" s="7"/>
      <c r="V20" s="6" t="s">
        <v>377</v>
      </c>
      <c r="W20" s="7"/>
      <c r="Y20" s="6" t="s">
        <v>425</v>
      </c>
      <c r="Z20" s="7"/>
      <c r="AB20" s="6" t="s">
        <v>473</v>
      </c>
      <c r="AC20" s="7"/>
      <c r="AE20" s="6" t="s">
        <v>521</v>
      </c>
      <c r="AF20" s="7"/>
      <c r="AH20" s="6" t="s">
        <v>569</v>
      </c>
      <c r="AI20" s="7"/>
      <c r="AK20" s="6" t="s">
        <v>617</v>
      </c>
      <c r="AL20" s="7"/>
      <c r="AN20" s="6" t="s">
        <v>665</v>
      </c>
      <c r="AO20" s="7"/>
      <c r="AQ20" s="6" t="s">
        <v>713</v>
      </c>
      <c r="AR20" s="7"/>
      <c r="AT20" s="6" t="s">
        <v>761</v>
      </c>
      <c r="AU20" s="7"/>
      <c r="AW20" s="6" t="s">
        <v>809</v>
      </c>
      <c r="AX20" s="7"/>
      <c r="AZ20" s="6" t="s">
        <v>857</v>
      </c>
      <c r="BA20" s="7"/>
      <c r="BC20" s="6" t="s">
        <v>905</v>
      </c>
      <c r="BD20" s="7"/>
      <c r="BF20" s="6" t="s">
        <v>953</v>
      </c>
      <c r="BG20" s="7"/>
    </row>
    <row r="21" spans="1:59" x14ac:dyDescent="0.55000000000000004">
      <c r="A21" s="6" t="s">
        <v>43</v>
      </c>
      <c r="B21" s="7"/>
      <c r="D21" s="6" t="s">
        <v>90</v>
      </c>
      <c r="E21" s="7"/>
      <c r="G21" s="6" t="s">
        <v>138</v>
      </c>
      <c r="H21" s="7"/>
      <c r="J21" s="6" t="s">
        <v>186</v>
      </c>
      <c r="K21" s="7"/>
      <c r="M21" s="6" t="s">
        <v>234</v>
      </c>
      <c r="N21" s="7"/>
      <c r="P21" s="6" t="s">
        <v>282</v>
      </c>
      <c r="Q21" s="7"/>
      <c r="S21" s="6" t="s">
        <v>330</v>
      </c>
      <c r="T21" s="7"/>
      <c r="V21" s="6" t="s">
        <v>378</v>
      </c>
      <c r="W21" s="7"/>
      <c r="Y21" s="6" t="s">
        <v>426</v>
      </c>
      <c r="Z21" s="7"/>
      <c r="AB21" s="6" t="s">
        <v>474</v>
      </c>
      <c r="AC21" s="7"/>
      <c r="AE21" s="6" t="s">
        <v>522</v>
      </c>
      <c r="AF21" s="7"/>
      <c r="AH21" s="6" t="s">
        <v>570</v>
      </c>
      <c r="AI21" s="7"/>
      <c r="AK21" s="6" t="s">
        <v>618</v>
      </c>
      <c r="AL21" s="7"/>
      <c r="AN21" s="6" t="s">
        <v>666</v>
      </c>
      <c r="AO21" s="7"/>
      <c r="AQ21" s="6" t="s">
        <v>714</v>
      </c>
      <c r="AR21" s="7"/>
      <c r="AT21" s="6" t="s">
        <v>762</v>
      </c>
      <c r="AU21" s="7"/>
      <c r="AW21" s="6" t="s">
        <v>810</v>
      </c>
      <c r="AX21" s="7"/>
      <c r="AZ21" s="6" t="s">
        <v>858</v>
      </c>
      <c r="BA21" s="7"/>
      <c r="BC21" s="6" t="s">
        <v>906</v>
      </c>
      <c r="BD21" s="7"/>
      <c r="BF21" s="6" t="s">
        <v>954</v>
      </c>
      <c r="BG21" s="7"/>
    </row>
    <row r="22" spans="1:59" x14ac:dyDescent="0.55000000000000004">
      <c r="A22" s="6" t="s">
        <v>44</v>
      </c>
      <c r="B22" s="7"/>
      <c r="D22" s="6" t="s">
        <v>91</v>
      </c>
      <c r="E22" s="7"/>
      <c r="G22" s="6" t="s">
        <v>139</v>
      </c>
      <c r="H22" s="7"/>
      <c r="J22" s="6" t="s">
        <v>187</v>
      </c>
      <c r="K22" s="7"/>
      <c r="M22" s="6" t="s">
        <v>235</v>
      </c>
      <c r="N22" s="7"/>
      <c r="P22" s="6" t="s">
        <v>283</v>
      </c>
      <c r="Q22" s="7"/>
      <c r="S22" s="6" t="s">
        <v>331</v>
      </c>
      <c r="T22" s="7"/>
      <c r="V22" s="6" t="s">
        <v>379</v>
      </c>
      <c r="W22" s="7"/>
      <c r="Y22" s="6" t="s">
        <v>427</v>
      </c>
      <c r="Z22" s="7"/>
      <c r="AB22" s="6" t="s">
        <v>475</v>
      </c>
      <c r="AC22" s="7"/>
      <c r="AE22" s="6" t="s">
        <v>523</v>
      </c>
      <c r="AF22" s="7"/>
      <c r="AH22" s="6" t="s">
        <v>571</v>
      </c>
      <c r="AI22" s="7"/>
      <c r="AK22" s="6" t="s">
        <v>619</v>
      </c>
      <c r="AL22" s="7"/>
      <c r="AN22" s="6" t="s">
        <v>667</v>
      </c>
      <c r="AO22" s="7"/>
      <c r="AQ22" s="6" t="s">
        <v>715</v>
      </c>
      <c r="AR22" s="7"/>
      <c r="AT22" s="6" t="s">
        <v>763</v>
      </c>
      <c r="AU22" s="7"/>
      <c r="AW22" s="6" t="s">
        <v>811</v>
      </c>
      <c r="AX22" s="7"/>
      <c r="AZ22" s="6" t="s">
        <v>859</v>
      </c>
      <c r="BA22" s="7"/>
      <c r="BC22" s="6" t="s">
        <v>907</v>
      </c>
      <c r="BD22" s="7"/>
      <c r="BF22" s="6" t="s">
        <v>955</v>
      </c>
      <c r="BG22" s="7"/>
    </row>
    <row r="23" spans="1:59" x14ac:dyDescent="0.55000000000000004">
      <c r="A23" s="6" t="s">
        <v>45</v>
      </c>
      <c r="B23" s="7"/>
      <c r="D23" s="6" t="s">
        <v>92</v>
      </c>
      <c r="E23" s="7"/>
      <c r="G23" s="6" t="s">
        <v>140</v>
      </c>
      <c r="H23" s="7"/>
      <c r="J23" s="6" t="s">
        <v>188</v>
      </c>
      <c r="K23" s="7"/>
      <c r="M23" s="6" t="s">
        <v>236</v>
      </c>
      <c r="N23" s="7"/>
      <c r="P23" s="6" t="s">
        <v>284</v>
      </c>
      <c r="Q23" s="7"/>
      <c r="S23" s="6" t="s">
        <v>332</v>
      </c>
      <c r="T23" s="7"/>
      <c r="V23" s="6" t="s">
        <v>380</v>
      </c>
      <c r="W23" s="7"/>
      <c r="Y23" s="6" t="s">
        <v>428</v>
      </c>
      <c r="Z23" s="7"/>
      <c r="AB23" s="6" t="s">
        <v>476</v>
      </c>
      <c r="AC23" s="7"/>
      <c r="AE23" s="6" t="s">
        <v>524</v>
      </c>
      <c r="AF23" s="7"/>
      <c r="AH23" s="6" t="s">
        <v>572</v>
      </c>
      <c r="AI23" s="7"/>
      <c r="AK23" s="6" t="s">
        <v>620</v>
      </c>
      <c r="AL23" s="7"/>
      <c r="AN23" s="6" t="s">
        <v>668</v>
      </c>
      <c r="AO23" s="7"/>
      <c r="AQ23" s="6" t="s">
        <v>716</v>
      </c>
      <c r="AR23" s="7"/>
      <c r="AT23" s="6" t="s">
        <v>764</v>
      </c>
      <c r="AU23" s="7"/>
      <c r="AW23" s="6" t="s">
        <v>812</v>
      </c>
      <c r="AX23" s="7"/>
      <c r="AZ23" s="6" t="s">
        <v>860</v>
      </c>
      <c r="BA23" s="7"/>
      <c r="BC23" s="6" t="s">
        <v>908</v>
      </c>
      <c r="BD23" s="7"/>
      <c r="BF23" s="6" t="s">
        <v>956</v>
      </c>
      <c r="BG23" s="7"/>
    </row>
    <row r="24" spans="1:59" x14ac:dyDescent="0.55000000000000004">
      <c r="A24" s="6" t="s">
        <v>46</v>
      </c>
      <c r="B24" s="7"/>
      <c r="D24" s="6" t="s">
        <v>93</v>
      </c>
      <c r="E24" s="7"/>
      <c r="G24" s="6" t="s">
        <v>141</v>
      </c>
      <c r="H24" s="7"/>
      <c r="J24" s="6" t="s">
        <v>189</v>
      </c>
      <c r="K24" s="7"/>
      <c r="M24" s="6" t="s">
        <v>237</v>
      </c>
      <c r="N24" s="7"/>
      <c r="P24" s="6" t="s">
        <v>285</v>
      </c>
      <c r="Q24" s="7"/>
      <c r="S24" s="6" t="s">
        <v>333</v>
      </c>
      <c r="T24" s="7"/>
      <c r="V24" s="6" t="s">
        <v>381</v>
      </c>
      <c r="W24" s="7"/>
      <c r="Y24" s="6" t="s">
        <v>429</v>
      </c>
      <c r="Z24" s="7"/>
      <c r="AB24" s="6" t="s">
        <v>477</v>
      </c>
      <c r="AC24" s="7"/>
      <c r="AE24" s="6" t="s">
        <v>525</v>
      </c>
      <c r="AF24" s="7"/>
      <c r="AH24" s="6" t="s">
        <v>573</v>
      </c>
      <c r="AI24" s="7"/>
      <c r="AK24" s="6" t="s">
        <v>621</v>
      </c>
      <c r="AL24" s="7"/>
      <c r="AN24" s="6" t="s">
        <v>669</v>
      </c>
      <c r="AO24" s="7"/>
      <c r="AQ24" s="6" t="s">
        <v>717</v>
      </c>
      <c r="AR24" s="7"/>
      <c r="AT24" s="6" t="s">
        <v>765</v>
      </c>
      <c r="AU24" s="7"/>
      <c r="AW24" s="6" t="s">
        <v>813</v>
      </c>
      <c r="AX24" s="7"/>
      <c r="AZ24" s="6" t="s">
        <v>861</v>
      </c>
      <c r="BA24" s="7"/>
      <c r="BC24" s="6" t="s">
        <v>909</v>
      </c>
      <c r="BD24" s="7"/>
      <c r="BF24" s="6" t="s">
        <v>957</v>
      </c>
      <c r="BG24" s="7"/>
    </row>
    <row r="25" spans="1:59" x14ac:dyDescent="0.55000000000000004">
      <c r="A25" s="6" t="s">
        <v>47</v>
      </c>
      <c r="B25" s="7"/>
      <c r="D25" s="6" t="s">
        <v>94</v>
      </c>
      <c r="E25" s="7"/>
      <c r="G25" s="6" t="s">
        <v>142</v>
      </c>
      <c r="H25" s="7"/>
      <c r="J25" s="6" t="s">
        <v>190</v>
      </c>
      <c r="K25" s="7"/>
      <c r="M25" s="6" t="s">
        <v>238</v>
      </c>
      <c r="N25" s="7"/>
      <c r="P25" s="6" t="s">
        <v>286</v>
      </c>
      <c r="Q25" s="7"/>
      <c r="S25" s="6" t="s">
        <v>334</v>
      </c>
      <c r="T25" s="7"/>
      <c r="V25" s="6" t="s">
        <v>382</v>
      </c>
      <c r="W25" s="7"/>
      <c r="Y25" s="6" t="s">
        <v>430</v>
      </c>
      <c r="Z25" s="7"/>
      <c r="AB25" s="6" t="s">
        <v>478</v>
      </c>
      <c r="AC25" s="7"/>
      <c r="AE25" s="6" t="s">
        <v>526</v>
      </c>
      <c r="AF25" s="7"/>
      <c r="AH25" s="6" t="s">
        <v>574</v>
      </c>
      <c r="AI25" s="7"/>
      <c r="AK25" s="6" t="s">
        <v>622</v>
      </c>
      <c r="AL25" s="7"/>
      <c r="AN25" s="6" t="s">
        <v>670</v>
      </c>
      <c r="AO25" s="7"/>
      <c r="AQ25" s="6" t="s">
        <v>718</v>
      </c>
      <c r="AR25" s="7"/>
      <c r="AT25" s="6" t="s">
        <v>766</v>
      </c>
      <c r="AU25" s="7"/>
      <c r="AW25" s="6" t="s">
        <v>814</v>
      </c>
      <c r="AX25" s="7"/>
      <c r="AZ25" s="6" t="s">
        <v>862</v>
      </c>
      <c r="BA25" s="7"/>
      <c r="BC25" s="6" t="s">
        <v>910</v>
      </c>
      <c r="BD25" s="7"/>
      <c r="BF25" s="6" t="s">
        <v>958</v>
      </c>
      <c r="BG25" s="7"/>
    </row>
    <row r="26" spans="1:59" x14ac:dyDescent="0.55000000000000004">
      <c r="A26" s="6" t="s">
        <v>48</v>
      </c>
      <c r="B26" s="7"/>
      <c r="D26" s="6" t="s">
        <v>95</v>
      </c>
      <c r="E26" s="7"/>
      <c r="G26" s="6" t="s">
        <v>143</v>
      </c>
      <c r="H26" s="7"/>
      <c r="J26" s="6" t="s">
        <v>191</v>
      </c>
      <c r="K26" s="7"/>
      <c r="M26" s="6" t="s">
        <v>239</v>
      </c>
      <c r="N26" s="7"/>
      <c r="P26" s="6" t="s">
        <v>287</v>
      </c>
      <c r="Q26" s="7"/>
      <c r="S26" s="6" t="s">
        <v>335</v>
      </c>
      <c r="T26" s="7"/>
      <c r="V26" s="6" t="s">
        <v>383</v>
      </c>
      <c r="W26" s="7"/>
      <c r="Y26" s="6" t="s">
        <v>431</v>
      </c>
      <c r="Z26" s="7"/>
      <c r="AB26" s="6" t="s">
        <v>479</v>
      </c>
      <c r="AC26" s="7"/>
      <c r="AE26" s="6" t="s">
        <v>527</v>
      </c>
      <c r="AF26" s="7"/>
      <c r="AH26" s="6" t="s">
        <v>575</v>
      </c>
      <c r="AI26" s="7"/>
      <c r="AK26" s="6" t="s">
        <v>623</v>
      </c>
      <c r="AL26" s="7"/>
      <c r="AN26" s="6" t="s">
        <v>671</v>
      </c>
      <c r="AO26" s="7"/>
      <c r="AQ26" s="6" t="s">
        <v>719</v>
      </c>
      <c r="AR26" s="7"/>
      <c r="AT26" s="6" t="s">
        <v>767</v>
      </c>
      <c r="AU26" s="7"/>
      <c r="AW26" s="6" t="s">
        <v>815</v>
      </c>
      <c r="AX26" s="7"/>
      <c r="AZ26" s="6" t="s">
        <v>863</v>
      </c>
      <c r="BA26" s="7"/>
      <c r="BC26" s="6" t="s">
        <v>911</v>
      </c>
      <c r="BD26" s="7"/>
      <c r="BF26" s="6" t="s">
        <v>959</v>
      </c>
      <c r="BG26" s="7"/>
    </row>
    <row r="27" spans="1:59" x14ac:dyDescent="0.55000000000000004">
      <c r="A27" s="6" t="s">
        <v>49</v>
      </c>
      <c r="B27" s="7"/>
      <c r="D27" s="6" t="s">
        <v>96</v>
      </c>
      <c r="E27" s="7"/>
      <c r="G27" s="6" t="s">
        <v>144</v>
      </c>
      <c r="H27" s="7"/>
      <c r="J27" s="6" t="s">
        <v>192</v>
      </c>
      <c r="K27" s="7"/>
      <c r="M27" s="6" t="s">
        <v>240</v>
      </c>
      <c r="N27" s="7"/>
      <c r="P27" s="6" t="s">
        <v>288</v>
      </c>
      <c r="Q27" s="7"/>
      <c r="S27" s="6" t="s">
        <v>336</v>
      </c>
      <c r="T27" s="7"/>
      <c r="V27" s="6" t="s">
        <v>384</v>
      </c>
      <c r="W27" s="7"/>
      <c r="Y27" s="6" t="s">
        <v>432</v>
      </c>
      <c r="Z27" s="7"/>
      <c r="AB27" s="6" t="s">
        <v>480</v>
      </c>
      <c r="AC27" s="7"/>
      <c r="AE27" s="6" t="s">
        <v>528</v>
      </c>
      <c r="AF27" s="7"/>
      <c r="AH27" s="6" t="s">
        <v>576</v>
      </c>
      <c r="AI27" s="7"/>
      <c r="AK27" s="6" t="s">
        <v>624</v>
      </c>
      <c r="AL27" s="7"/>
      <c r="AN27" s="6" t="s">
        <v>672</v>
      </c>
      <c r="AO27" s="7"/>
      <c r="AQ27" s="6" t="s">
        <v>720</v>
      </c>
      <c r="AR27" s="7"/>
      <c r="AT27" s="6" t="s">
        <v>768</v>
      </c>
      <c r="AU27" s="7"/>
      <c r="AW27" s="6" t="s">
        <v>816</v>
      </c>
      <c r="AX27" s="7"/>
      <c r="AZ27" s="6" t="s">
        <v>864</v>
      </c>
      <c r="BA27" s="7"/>
      <c r="BC27" s="6" t="s">
        <v>912</v>
      </c>
      <c r="BD27" s="7"/>
      <c r="BF27" s="6" t="s">
        <v>960</v>
      </c>
      <c r="BG27" s="7"/>
    </row>
    <row r="28" spans="1:59" x14ac:dyDescent="0.55000000000000004">
      <c r="A28" s="6" t="s">
        <v>50</v>
      </c>
      <c r="B28" s="7"/>
      <c r="D28" s="6" t="s">
        <v>97</v>
      </c>
      <c r="E28" s="7"/>
      <c r="G28" s="6" t="s">
        <v>145</v>
      </c>
      <c r="H28" s="7"/>
      <c r="J28" s="6" t="s">
        <v>193</v>
      </c>
      <c r="K28" s="7"/>
      <c r="M28" s="6" t="s">
        <v>241</v>
      </c>
      <c r="N28" s="7"/>
      <c r="P28" s="6" t="s">
        <v>289</v>
      </c>
      <c r="Q28" s="7"/>
      <c r="S28" s="6" t="s">
        <v>337</v>
      </c>
      <c r="T28" s="7"/>
      <c r="V28" s="6" t="s">
        <v>385</v>
      </c>
      <c r="W28" s="7"/>
      <c r="Y28" s="6" t="s">
        <v>433</v>
      </c>
      <c r="Z28" s="7"/>
      <c r="AB28" s="6" t="s">
        <v>481</v>
      </c>
      <c r="AC28" s="7"/>
      <c r="AE28" s="6" t="s">
        <v>529</v>
      </c>
      <c r="AF28" s="7"/>
      <c r="AH28" s="6" t="s">
        <v>577</v>
      </c>
      <c r="AI28" s="7"/>
      <c r="AK28" s="6" t="s">
        <v>625</v>
      </c>
      <c r="AL28" s="7"/>
      <c r="AN28" s="6" t="s">
        <v>673</v>
      </c>
      <c r="AO28" s="7"/>
      <c r="AQ28" s="6" t="s">
        <v>721</v>
      </c>
      <c r="AR28" s="7"/>
      <c r="AT28" s="6" t="s">
        <v>769</v>
      </c>
      <c r="AU28" s="7"/>
      <c r="AW28" s="6" t="s">
        <v>817</v>
      </c>
      <c r="AX28" s="7"/>
      <c r="AZ28" s="6" t="s">
        <v>865</v>
      </c>
      <c r="BA28" s="7"/>
      <c r="BC28" s="6" t="s">
        <v>913</v>
      </c>
      <c r="BD28" s="7"/>
      <c r="BF28" s="6" t="s">
        <v>961</v>
      </c>
      <c r="BG28" s="7"/>
    </row>
    <row r="29" spans="1:59" x14ac:dyDescent="0.55000000000000004">
      <c r="A29" s="6" t="s">
        <v>51</v>
      </c>
      <c r="B29" s="7"/>
      <c r="D29" s="6" t="s">
        <v>98</v>
      </c>
      <c r="E29" s="7"/>
      <c r="G29" s="6" t="s">
        <v>146</v>
      </c>
      <c r="H29" s="7"/>
      <c r="J29" s="6" t="s">
        <v>194</v>
      </c>
      <c r="K29" s="7"/>
      <c r="M29" s="6" t="s">
        <v>242</v>
      </c>
      <c r="N29" s="7"/>
      <c r="P29" s="6" t="s">
        <v>290</v>
      </c>
      <c r="Q29" s="7"/>
      <c r="S29" s="6" t="s">
        <v>338</v>
      </c>
      <c r="T29" s="7"/>
      <c r="V29" s="6" t="s">
        <v>386</v>
      </c>
      <c r="W29" s="7"/>
      <c r="Y29" s="6" t="s">
        <v>434</v>
      </c>
      <c r="Z29" s="7"/>
      <c r="AB29" s="6" t="s">
        <v>482</v>
      </c>
      <c r="AC29" s="7"/>
      <c r="AE29" s="6" t="s">
        <v>530</v>
      </c>
      <c r="AF29" s="7"/>
      <c r="AH29" s="6" t="s">
        <v>578</v>
      </c>
      <c r="AI29" s="7"/>
      <c r="AK29" s="6" t="s">
        <v>626</v>
      </c>
      <c r="AL29" s="7"/>
      <c r="AN29" s="6" t="s">
        <v>674</v>
      </c>
      <c r="AO29" s="7"/>
      <c r="AQ29" s="6" t="s">
        <v>722</v>
      </c>
      <c r="AR29" s="7"/>
      <c r="AT29" s="6" t="s">
        <v>770</v>
      </c>
      <c r="AU29" s="7"/>
      <c r="AW29" s="6" t="s">
        <v>818</v>
      </c>
      <c r="AX29" s="7"/>
      <c r="AZ29" s="6" t="s">
        <v>866</v>
      </c>
      <c r="BA29" s="7"/>
      <c r="BC29" s="6" t="s">
        <v>914</v>
      </c>
      <c r="BD29" s="7"/>
      <c r="BF29" s="6" t="s">
        <v>962</v>
      </c>
      <c r="BG29" s="7"/>
    </row>
    <row r="30" spans="1:59" x14ac:dyDescent="0.55000000000000004">
      <c r="A30" s="6" t="s">
        <v>52</v>
      </c>
      <c r="B30" s="7"/>
      <c r="D30" s="6" t="s">
        <v>99</v>
      </c>
      <c r="E30" s="7"/>
      <c r="G30" s="6" t="s">
        <v>147</v>
      </c>
      <c r="H30" s="7"/>
      <c r="J30" s="6" t="s">
        <v>195</v>
      </c>
      <c r="K30" s="7"/>
      <c r="M30" s="6" t="s">
        <v>243</v>
      </c>
      <c r="N30" s="7"/>
      <c r="P30" s="6" t="s">
        <v>291</v>
      </c>
      <c r="Q30" s="7"/>
      <c r="S30" s="6" t="s">
        <v>339</v>
      </c>
      <c r="T30" s="7"/>
      <c r="V30" s="6" t="s">
        <v>387</v>
      </c>
      <c r="W30" s="7"/>
      <c r="Y30" s="6" t="s">
        <v>435</v>
      </c>
      <c r="Z30" s="7"/>
      <c r="AB30" s="6" t="s">
        <v>483</v>
      </c>
      <c r="AC30" s="7"/>
      <c r="AE30" s="6" t="s">
        <v>531</v>
      </c>
      <c r="AF30" s="7"/>
      <c r="AH30" s="6" t="s">
        <v>579</v>
      </c>
      <c r="AI30" s="7"/>
      <c r="AK30" s="6" t="s">
        <v>627</v>
      </c>
      <c r="AL30" s="7"/>
      <c r="AN30" s="6" t="s">
        <v>675</v>
      </c>
      <c r="AO30" s="7"/>
      <c r="AQ30" s="6" t="s">
        <v>723</v>
      </c>
      <c r="AR30" s="7"/>
      <c r="AT30" s="6" t="s">
        <v>771</v>
      </c>
      <c r="AU30" s="7"/>
      <c r="AW30" s="6" t="s">
        <v>819</v>
      </c>
      <c r="AX30" s="7"/>
      <c r="AZ30" s="6" t="s">
        <v>867</v>
      </c>
      <c r="BA30" s="7"/>
      <c r="BC30" s="6" t="s">
        <v>915</v>
      </c>
      <c r="BD30" s="7"/>
      <c r="BF30" s="6" t="s">
        <v>963</v>
      </c>
      <c r="BG30" s="7"/>
    </row>
    <row r="31" spans="1:59" x14ac:dyDescent="0.55000000000000004">
      <c r="A31" s="6" t="s">
        <v>53</v>
      </c>
      <c r="B31" s="7"/>
      <c r="D31" s="6" t="s">
        <v>100</v>
      </c>
      <c r="E31" s="7"/>
      <c r="G31" s="6" t="s">
        <v>148</v>
      </c>
      <c r="H31" s="7"/>
      <c r="J31" s="6" t="s">
        <v>196</v>
      </c>
      <c r="K31" s="7"/>
      <c r="M31" s="6" t="s">
        <v>244</v>
      </c>
      <c r="N31" s="7"/>
      <c r="P31" s="6" t="s">
        <v>292</v>
      </c>
      <c r="Q31" s="7"/>
      <c r="S31" s="6" t="s">
        <v>340</v>
      </c>
      <c r="T31" s="7"/>
      <c r="V31" s="6" t="s">
        <v>388</v>
      </c>
      <c r="W31" s="7"/>
      <c r="Y31" s="6" t="s">
        <v>436</v>
      </c>
      <c r="Z31" s="7"/>
      <c r="AB31" s="6" t="s">
        <v>484</v>
      </c>
      <c r="AC31" s="7"/>
      <c r="AE31" s="6" t="s">
        <v>532</v>
      </c>
      <c r="AF31" s="7"/>
      <c r="AH31" s="6" t="s">
        <v>580</v>
      </c>
      <c r="AI31" s="7"/>
      <c r="AK31" s="6" t="s">
        <v>628</v>
      </c>
      <c r="AL31" s="7"/>
      <c r="AN31" s="6" t="s">
        <v>676</v>
      </c>
      <c r="AO31" s="7"/>
      <c r="AQ31" s="6" t="s">
        <v>724</v>
      </c>
      <c r="AR31" s="7"/>
      <c r="AT31" s="6" t="s">
        <v>772</v>
      </c>
      <c r="AU31" s="7"/>
      <c r="AW31" s="6" t="s">
        <v>820</v>
      </c>
      <c r="AX31" s="7"/>
      <c r="AZ31" s="6" t="s">
        <v>868</v>
      </c>
      <c r="BA31" s="7"/>
      <c r="BC31" s="6" t="s">
        <v>916</v>
      </c>
      <c r="BD31" s="7"/>
      <c r="BF31" s="6" t="s">
        <v>964</v>
      </c>
      <c r="BG31" s="7"/>
    </row>
    <row r="32" spans="1:59" x14ac:dyDescent="0.55000000000000004">
      <c r="A32" s="6" t="s">
        <v>54</v>
      </c>
      <c r="B32" s="7"/>
      <c r="D32" s="6" t="s">
        <v>101</v>
      </c>
      <c r="E32" s="7"/>
      <c r="G32" s="6" t="s">
        <v>149</v>
      </c>
      <c r="H32" s="7"/>
      <c r="J32" s="6" t="s">
        <v>197</v>
      </c>
      <c r="K32" s="7"/>
      <c r="M32" s="6" t="s">
        <v>245</v>
      </c>
      <c r="N32" s="7"/>
      <c r="P32" s="6" t="s">
        <v>293</v>
      </c>
      <c r="Q32" s="7"/>
      <c r="S32" s="6" t="s">
        <v>341</v>
      </c>
      <c r="T32" s="7"/>
      <c r="V32" s="6" t="s">
        <v>389</v>
      </c>
      <c r="W32" s="7"/>
      <c r="Y32" s="6" t="s">
        <v>437</v>
      </c>
      <c r="Z32" s="7"/>
      <c r="AB32" s="6" t="s">
        <v>485</v>
      </c>
      <c r="AC32" s="7"/>
      <c r="AE32" s="6" t="s">
        <v>533</v>
      </c>
      <c r="AF32" s="7"/>
      <c r="AH32" s="6" t="s">
        <v>581</v>
      </c>
      <c r="AI32" s="7"/>
      <c r="AK32" s="6" t="s">
        <v>629</v>
      </c>
      <c r="AL32" s="7"/>
      <c r="AN32" s="6" t="s">
        <v>677</v>
      </c>
      <c r="AO32" s="7"/>
      <c r="AQ32" s="6" t="s">
        <v>725</v>
      </c>
      <c r="AR32" s="7"/>
      <c r="AT32" s="6" t="s">
        <v>773</v>
      </c>
      <c r="AU32" s="7"/>
      <c r="AW32" s="6" t="s">
        <v>821</v>
      </c>
      <c r="AX32" s="7"/>
      <c r="AZ32" s="6" t="s">
        <v>869</v>
      </c>
      <c r="BA32" s="7"/>
      <c r="BC32" s="6" t="s">
        <v>917</v>
      </c>
      <c r="BD32" s="7"/>
      <c r="BF32" s="6" t="s">
        <v>965</v>
      </c>
      <c r="BG32" s="7"/>
    </row>
    <row r="33" spans="1:59" x14ac:dyDescent="0.55000000000000004">
      <c r="A33" s="6" t="s">
        <v>55</v>
      </c>
      <c r="B33" s="7"/>
      <c r="D33" s="6" t="s">
        <v>102</v>
      </c>
      <c r="E33" s="7"/>
      <c r="G33" s="6" t="s">
        <v>150</v>
      </c>
      <c r="H33" s="7"/>
      <c r="J33" s="6" t="s">
        <v>198</v>
      </c>
      <c r="K33" s="7"/>
      <c r="M33" s="6" t="s">
        <v>246</v>
      </c>
      <c r="N33" s="7"/>
      <c r="P33" s="6" t="s">
        <v>294</v>
      </c>
      <c r="Q33" s="7"/>
      <c r="S33" s="6" t="s">
        <v>342</v>
      </c>
      <c r="T33" s="7"/>
      <c r="V33" s="6" t="s">
        <v>390</v>
      </c>
      <c r="W33" s="7"/>
      <c r="Y33" s="6" t="s">
        <v>438</v>
      </c>
      <c r="Z33" s="7"/>
      <c r="AB33" s="6" t="s">
        <v>486</v>
      </c>
      <c r="AC33" s="7"/>
      <c r="AE33" s="6" t="s">
        <v>534</v>
      </c>
      <c r="AF33" s="7"/>
      <c r="AH33" s="6" t="s">
        <v>582</v>
      </c>
      <c r="AI33" s="7"/>
      <c r="AK33" s="6" t="s">
        <v>630</v>
      </c>
      <c r="AL33" s="7"/>
      <c r="AN33" s="6" t="s">
        <v>678</v>
      </c>
      <c r="AO33" s="7"/>
      <c r="AQ33" s="6" t="s">
        <v>726</v>
      </c>
      <c r="AR33" s="7"/>
      <c r="AT33" s="6" t="s">
        <v>774</v>
      </c>
      <c r="AU33" s="7"/>
      <c r="AW33" s="6" t="s">
        <v>822</v>
      </c>
      <c r="AX33" s="7"/>
      <c r="AZ33" s="6" t="s">
        <v>870</v>
      </c>
      <c r="BA33" s="7"/>
      <c r="BC33" s="6" t="s">
        <v>918</v>
      </c>
      <c r="BD33" s="7"/>
      <c r="BF33" s="6" t="s">
        <v>966</v>
      </c>
      <c r="BG33" s="7"/>
    </row>
    <row r="34" spans="1:59" x14ac:dyDescent="0.55000000000000004">
      <c r="A34" s="6" t="s">
        <v>56</v>
      </c>
      <c r="B34" s="7"/>
      <c r="D34" s="6" t="s">
        <v>103</v>
      </c>
      <c r="E34" s="7"/>
      <c r="G34" s="6" t="s">
        <v>151</v>
      </c>
      <c r="H34" s="7"/>
      <c r="J34" s="6" t="s">
        <v>199</v>
      </c>
      <c r="K34" s="7"/>
      <c r="M34" s="6" t="s">
        <v>247</v>
      </c>
      <c r="N34" s="7"/>
      <c r="P34" s="6" t="s">
        <v>295</v>
      </c>
      <c r="Q34" s="7"/>
      <c r="S34" s="6" t="s">
        <v>343</v>
      </c>
      <c r="T34" s="7"/>
      <c r="V34" s="6" t="s">
        <v>391</v>
      </c>
      <c r="W34" s="7"/>
      <c r="Y34" s="6" t="s">
        <v>439</v>
      </c>
      <c r="Z34" s="7"/>
      <c r="AB34" s="6" t="s">
        <v>487</v>
      </c>
      <c r="AC34" s="7"/>
      <c r="AE34" s="6" t="s">
        <v>535</v>
      </c>
      <c r="AF34" s="7"/>
      <c r="AH34" s="6" t="s">
        <v>583</v>
      </c>
      <c r="AI34" s="7"/>
      <c r="AK34" s="6" t="s">
        <v>631</v>
      </c>
      <c r="AL34" s="7"/>
      <c r="AN34" s="6" t="s">
        <v>679</v>
      </c>
      <c r="AO34" s="7"/>
      <c r="AQ34" s="6" t="s">
        <v>727</v>
      </c>
      <c r="AR34" s="7"/>
      <c r="AT34" s="6" t="s">
        <v>775</v>
      </c>
      <c r="AU34" s="7"/>
      <c r="AW34" s="6" t="s">
        <v>823</v>
      </c>
      <c r="AX34" s="7"/>
      <c r="AZ34" s="6" t="s">
        <v>871</v>
      </c>
      <c r="BA34" s="7"/>
      <c r="BC34" s="6" t="s">
        <v>919</v>
      </c>
      <c r="BD34" s="7"/>
      <c r="BF34" s="6" t="s">
        <v>967</v>
      </c>
      <c r="BG34" s="7"/>
    </row>
    <row r="35" spans="1:59" x14ac:dyDescent="0.55000000000000004">
      <c r="A35" s="6" t="s">
        <v>57</v>
      </c>
      <c r="B35" s="7"/>
      <c r="D35" s="6" t="s">
        <v>104</v>
      </c>
      <c r="E35" s="7"/>
      <c r="G35" s="6" t="s">
        <v>152</v>
      </c>
      <c r="H35" s="7"/>
      <c r="J35" s="6" t="s">
        <v>200</v>
      </c>
      <c r="K35" s="7"/>
      <c r="M35" s="6" t="s">
        <v>248</v>
      </c>
      <c r="N35" s="7"/>
      <c r="P35" s="6" t="s">
        <v>296</v>
      </c>
      <c r="Q35" s="7"/>
      <c r="S35" s="6" t="s">
        <v>344</v>
      </c>
      <c r="T35" s="7"/>
      <c r="V35" s="6" t="s">
        <v>392</v>
      </c>
      <c r="W35" s="7"/>
      <c r="Y35" s="6" t="s">
        <v>440</v>
      </c>
      <c r="Z35" s="7"/>
      <c r="AB35" s="6" t="s">
        <v>488</v>
      </c>
      <c r="AC35" s="7"/>
      <c r="AE35" s="6" t="s">
        <v>536</v>
      </c>
      <c r="AF35" s="7"/>
      <c r="AH35" s="6" t="s">
        <v>584</v>
      </c>
      <c r="AI35" s="7"/>
      <c r="AK35" s="6" t="s">
        <v>632</v>
      </c>
      <c r="AL35" s="7"/>
      <c r="AN35" s="6" t="s">
        <v>680</v>
      </c>
      <c r="AO35" s="7"/>
      <c r="AQ35" s="6" t="s">
        <v>728</v>
      </c>
      <c r="AR35" s="7"/>
      <c r="AT35" s="6" t="s">
        <v>776</v>
      </c>
      <c r="AU35" s="7"/>
      <c r="AW35" s="6" t="s">
        <v>824</v>
      </c>
      <c r="AX35" s="7"/>
      <c r="AZ35" s="6" t="s">
        <v>872</v>
      </c>
      <c r="BA35" s="7"/>
      <c r="BC35" s="6" t="s">
        <v>920</v>
      </c>
      <c r="BD35" s="7"/>
      <c r="BF35" s="6" t="s">
        <v>968</v>
      </c>
      <c r="BG35" s="7"/>
    </row>
    <row r="36" spans="1:59" x14ac:dyDescent="0.55000000000000004">
      <c r="A36" s="6" t="s">
        <v>58</v>
      </c>
      <c r="B36" s="7"/>
      <c r="D36" s="6" t="s">
        <v>105</v>
      </c>
      <c r="E36" s="7"/>
      <c r="G36" s="6" t="s">
        <v>153</v>
      </c>
      <c r="H36" s="7"/>
      <c r="J36" s="6" t="s">
        <v>201</v>
      </c>
      <c r="K36" s="7"/>
      <c r="M36" s="6" t="s">
        <v>249</v>
      </c>
      <c r="N36" s="7"/>
      <c r="P36" s="6" t="s">
        <v>297</v>
      </c>
      <c r="Q36" s="7"/>
      <c r="S36" s="6" t="s">
        <v>345</v>
      </c>
      <c r="T36" s="7"/>
      <c r="V36" s="6" t="s">
        <v>393</v>
      </c>
      <c r="W36" s="7"/>
      <c r="Y36" s="6" t="s">
        <v>441</v>
      </c>
      <c r="Z36" s="7"/>
      <c r="AB36" s="6" t="s">
        <v>489</v>
      </c>
      <c r="AC36" s="7"/>
      <c r="AE36" s="6" t="s">
        <v>537</v>
      </c>
      <c r="AF36" s="7"/>
      <c r="AH36" s="6" t="s">
        <v>585</v>
      </c>
      <c r="AI36" s="7"/>
      <c r="AK36" s="6" t="s">
        <v>633</v>
      </c>
      <c r="AL36" s="7"/>
      <c r="AN36" s="6" t="s">
        <v>681</v>
      </c>
      <c r="AO36" s="7"/>
      <c r="AQ36" s="6" t="s">
        <v>729</v>
      </c>
      <c r="AR36" s="7"/>
      <c r="AT36" s="6" t="s">
        <v>777</v>
      </c>
      <c r="AU36" s="7"/>
      <c r="AW36" s="6" t="s">
        <v>825</v>
      </c>
      <c r="AX36" s="7"/>
      <c r="AZ36" s="6" t="s">
        <v>873</v>
      </c>
      <c r="BA36" s="7"/>
      <c r="BC36" s="6" t="s">
        <v>921</v>
      </c>
      <c r="BD36" s="7"/>
      <c r="BF36" s="6" t="s">
        <v>969</v>
      </c>
      <c r="BG36" s="7"/>
    </row>
    <row r="37" spans="1:59" x14ac:dyDescent="0.55000000000000004">
      <c r="A37" s="6" t="s">
        <v>59</v>
      </c>
      <c r="B37" s="7"/>
      <c r="D37" s="6" t="s">
        <v>106</v>
      </c>
      <c r="E37" s="7"/>
      <c r="G37" s="6" t="s">
        <v>154</v>
      </c>
      <c r="H37" s="7"/>
      <c r="J37" s="6" t="s">
        <v>202</v>
      </c>
      <c r="K37" s="7"/>
      <c r="M37" s="6" t="s">
        <v>250</v>
      </c>
      <c r="N37" s="7"/>
      <c r="P37" s="6" t="s">
        <v>298</v>
      </c>
      <c r="Q37" s="7"/>
      <c r="S37" s="6" t="s">
        <v>346</v>
      </c>
      <c r="T37" s="7"/>
      <c r="V37" s="6" t="s">
        <v>394</v>
      </c>
      <c r="W37" s="7"/>
      <c r="Y37" s="6" t="s">
        <v>442</v>
      </c>
      <c r="Z37" s="7"/>
      <c r="AB37" s="6" t="s">
        <v>490</v>
      </c>
      <c r="AC37" s="7"/>
      <c r="AE37" s="6" t="s">
        <v>538</v>
      </c>
      <c r="AF37" s="7"/>
      <c r="AH37" s="6" t="s">
        <v>586</v>
      </c>
      <c r="AI37" s="7"/>
      <c r="AK37" s="6" t="s">
        <v>634</v>
      </c>
      <c r="AL37" s="7"/>
      <c r="AN37" s="6" t="s">
        <v>682</v>
      </c>
      <c r="AO37" s="7"/>
      <c r="AQ37" s="6" t="s">
        <v>730</v>
      </c>
      <c r="AR37" s="7"/>
      <c r="AT37" s="6" t="s">
        <v>778</v>
      </c>
      <c r="AU37" s="7"/>
      <c r="AW37" s="6" t="s">
        <v>826</v>
      </c>
      <c r="AX37" s="7"/>
      <c r="AZ37" s="6" t="s">
        <v>874</v>
      </c>
      <c r="BA37" s="7"/>
      <c r="BC37" s="6" t="s">
        <v>922</v>
      </c>
      <c r="BD37" s="7"/>
      <c r="BF37" s="6" t="s">
        <v>970</v>
      </c>
      <c r="BG37" s="7"/>
    </row>
    <row r="38" spans="1:59" x14ac:dyDescent="0.55000000000000004">
      <c r="A38" s="6" t="s">
        <v>60</v>
      </c>
      <c r="B38" s="7"/>
      <c r="D38" s="6" t="s">
        <v>107</v>
      </c>
      <c r="E38" s="7"/>
      <c r="G38" s="6" t="s">
        <v>155</v>
      </c>
      <c r="H38" s="7"/>
      <c r="J38" s="6" t="s">
        <v>203</v>
      </c>
      <c r="K38" s="7"/>
      <c r="M38" s="6" t="s">
        <v>251</v>
      </c>
      <c r="N38" s="7"/>
      <c r="P38" s="6" t="s">
        <v>299</v>
      </c>
      <c r="Q38" s="7"/>
      <c r="S38" s="6" t="s">
        <v>347</v>
      </c>
      <c r="T38" s="7"/>
      <c r="V38" s="6" t="s">
        <v>395</v>
      </c>
      <c r="W38" s="7"/>
      <c r="Y38" s="6" t="s">
        <v>443</v>
      </c>
      <c r="Z38" s="7"/>
      <c r="AB38" s="6" t="s">
        <v>491</v>
      </c>
      <c r="AC38" s="7"/>
      <c r="AE38" s="6" t="s">
        <v>539</v>
      </c>
      <c r="AF38" s="7"/>
      <c r="AH38" s="6" t="s">
        <v>587</v>
      </c>
      <c r="AI38" s="7"/>
      <c r="AK38" s="6" t="s">
        <v>635</v>
      </c>
      <c r="AL38" s="7"/>
      <c r="AN38" s="6" t="s">
        <v>683</v>
      </c>
      <c r="AO38" s="7"/>
      <c r="AQ38" s="6" t="s">
        <v>731</v>
      </c>
      <c r="AR38" s="7"/>
      <c r="AT38" s="6" t="s">
        <v>779</v>
      </c>
      <c r="AU38" s="7"/>
      <c r="AW38" s="6" t="s">
        <v>827</v>
      </c>
      <c r="AX38" s="7"/>
      <c r="AZ38" s="6" t="s">
        <v>875</v>
      </c>
      <c r="BA38" s="7"/>
      <c r="BC38" s="6" t="s">
        <v>923</v>
      </c>
      <c r="BD38" s="7"/>
      <c r="BF38" s="6" t="s">
        <v>971</v>
      </c>
      <c r="BG38" s="7"/>
    </row>
    <row r="39" spans="1:59" x14ac:dyDescent="0.55000000000000004">
      <c r="A39" s="6" t="s">
        <v>61</v>
      </c>
      <c r="B39" s="7"/>
      <c r="D39" s="6" t="s">
        <v>108</v>
      </c>
      <c r="E39" s="7"/>
      <c r="G39" s="6" t="s">
        <v>156</v>
      </c>
      <c r="H39" s="7"/>
      <c r="J39" s="6" t="s">
        <v>204</v>
      </c>
      <c r="K39" s="7"/>
      <c r="M39" s="6" t="s">
        <v>252</v>
      </c>
      <c r="N39" s="7"/>
      <c r="P39" s="6" t="s">
        <v>300</v>
      </c>
      <c r="Q39" s="7"/>
      <c r="S39" s="6" t="s">
        <v>348</v>
      </c>
      <c r="T39" s="7"/>
      <c r="V39" s="6" t="s">
        <v>396</v>
      </c>
      <c r="W39" s="7"/>
      <c r="Y39" s="6" t="s">
        <v>444</v>
      </c>
      <c r="Z39" s="7"/>
      <c r="AB39" s="6" t="s">
        <v>492</v>
      </c>
      <c r="AC39" s="7"/>
      <c r="AE39" s="6" t="s">
        <v>540</v>
      </c>
      <c r="AF39" s="7"/>
      <c r="AH39" s="6" t="s">
        <v>588</v>
      </c>
      <c r="AI39" s="7"/>
      <c r="AK39" s="6" t="s">
        <v>636</v>
      </c>
      <c r="AL39" s="7"/>
      <c r="AN39" s="6" t="s">
        <v>684</v>
      </c>
      <c r="AO39" s="7"/>
      <c r="AQ39" s="6" t="s">
        <v>732</v>
      </c>
      <c r="AR39" s="7"/>
      <c r="AT39" s="6" t="s">
        <v>780</v>
      </c>
      <c r="AU39" s="7"/>
      <c r="AW39" s="6" t="s">
        <v>828</v>
      </c>
      <c r="AX39" s="7"/>
      <c r="AZ39" s="6" t="s">
        <v>876</v>
      </c>
      <c r="BA39" s="7"/>
      <c r="BC39" s="6" t="s">
        <v>924</v>
      </c>
      <c r="BD39" s="7"/>
      <c r="BF39" s="6" t="s">
        <v>972</v>
      </c>
      <c r="BG39" s="7"/>
    </row>
    <row r="40" spans="1:59" x14ac:dyDescent="0.55000000000000004">
      <c r="A40" s="6" t="s">
        <v>62</v>
      </c>
      <c r="B40" s="7"/>
      <c r="D40" s="6" t="s">
        <v>109</v>
      </c>
      <c r="E40" s="7"/>
      <c r="G40" s="6" t="s">
        <v>157</v>
      </c>
      <c r="H40" s="7"/>
      <c r="J40" s="6" t="s">
        <v>205</v>
      </c>
      <c r="K40" s="7"/>
      <c r="M40" s="6" t="s">
        <v>253</v>
      </c>
      <c r="N40" s="7"/>
      <c r="P40" s="6" t="s">
        <v>301</v>
      </c>
      <c r="Q40" s="7"/>
      <c r="S40" s="6" t="s">
        <v>349</v>
      </c>
      <c r="T40" s="7"/>
      <c r="V40" s="6" t="s">
        <v>397</v>
      </c>
      <c r="W40" s="7"/>
      <c r="Y40" s="6" t="s">
        <v>445</v>
      </c>
      <c r="Z40" s="7"/>
      <c r="AB40" s="6" t="s">
        <v>493</v>
      </c>
      <c r="AC40" s="7"/>
      <c r="AE40" s="6" t="s">
        <v>541</v>
      </c>
      <c r="AF40" s="7"/>
      <c r="AH40" s="6" t="s">
        <v>589</v>
      </c>
      <c r="AI40" s="7"/>
      <c r="AK40" s="6" t="s">
        <v>637</v>
      </c>
      <c r="AL40" s="7"/>
      <c r="AN40" s="6" t="s">
        <v>685</v>
      </c>
      <c r="AO40" s="7"/>
      <c r="AQ40" s="6" t="s">
        <v>733</v>
      </c>
      <c r="AR40" s="7"/>
      <c r="AT40" s="6" t="s">
        <v>781</v>
      </c>
      <c r="AU40" s="7"/>
      <c r="AW40" s="6" t="s">
        <v>829</v>
      </c>
      <c r="AX40" s="7"/>
      <c r="AZ40" s="6" t="s">
        <v>877</v>
      </c>
      <c r="BA40" s="7"/>
      <c r="BC40" s="6" t="s">
        <v>925</v>
      </c>
      <c r="BD40" s="7"/>
      <c r="BF40" s="6" t="s">
        <v>973</v>
      </c>
      <c r="BG40" s="7"/>
    </row>
    <row r="41" spans="1:59" x14ac:dyDescent="0.55000000000000004">
      <c r="A41" s="6" t="s">
        <v>63</v>
      </c>
      <c r="B41" s="7"/>
      <c r="D41" s="6" t="s">
        <v>110</v>
      </c>
      <c r="E41" s="7"/>
      <c r="G41" s="6" t="s">
        <v>158</v>
      </c>
      <c r="H41" s="7"/>
      <c r="J41" s="6" t="s">
        <v>206</v>
      </c>
      <c r="K41" s="7"/>
      <c r="M41" s="6" t="s">
        <v>254</v>
      </c>
      <c r="N41" s="7"/>
      <c r="P41" s="6" t="s">
        <v>302</v>
      </c>
      <c r="Q41" s="7"/>
      <c r="S41" s="6" t="s">
        <v>350</v>
      </c>
      <c r="T41" s="7"/>
      <c r="V41" s="6" t="s">
        <v>398</v>
      </c>
      <c r="W41" s="7"/>
      <c r="Y41" s="6" t="s">
        <v>446</v>
      </c>
      <c r="Z41" s="7"/>
      <c r="AB41" s="6" t="s">
        <v>494</v>
      </c>
      <c r="AC41" s="7"/>
      <c r="AE41" s="6" t="s">
        <v>542</v>
      </c>
      <c r="AF41" s="7"/>
      <c r="AH41" s="6" t="s">
        <v>590</v>
      </c>
      <c r="AI41" s="7"/>
      <c r="AK41" s="6" t="s">
        <v>638</v>
      </c>
      <c r="AL41" s="7"/>
      <c r="AN41" s="6" t="s">
        <v>686</v>
      </c>
      <c r="AO41" s="7"/>
      <c r="AQ41" s="6" t="s">
        <v>734</v>
      </c>
      <c r="AR41" s="7"/>
      <c r="AT41" s="6" t="s">
        <v>782</v>
      </c>
      <c r="AU41" s="7"/>
      <c r="AW41" s="6" t="s">
        <v>830</v>
      </c>
      <c r="AX41" s="7"/>
      <c r="AZ41" s="6" t="s">
        <v>878</v>
      </c>
      <c r="BA41" s="7"/>
      <c r="BC41" s="6" t="s">
        <v>926</v>
      </c>
      <c r="BD41" s="7"/>
      <c r="BF41" s="6" t="s">
        <v>974</v>
      </c>
      <c r="BG41" s="7"/>
    </row>
    <row r="42" spans="1:59" x14ac:dyDescent="0.55000000000000004">
      <c r="A42" s="6" t="s">
        <v>64</v>
      </c>
      <c r="B42" s="7"/>
      <c r="D42" s="6" t="s">
        <v>111</v>
      </c>
      <c r="E42" s="7"/>
      <c r="G42" s="6" t="s">
        <v>159</v>
      </c>
      <c r="H42" s="7"/>
      <c r="J42" s="6" t="s">
        <v>207</v>
      </c>
      <c r="K42" s="7"/>
      <c r="M42" s="6" t="s">
        <v>255</v>
      </c>
      <c r="N42" s="7"/>
      <c r="P42" s="6" t="s">
        <v>303</v>
      </c>
      <c r="Q42" s="7"/>
      <c r="S42" s="6" t="s">
        <v>351</v>
      </c>
      <c r="T42" s="7"/>
      <c r="V42" s="6" t="s">
        <v>399</v>
      </c>
      <c r="W42" s="7"/>
      <c r="Y42" s="6" t="s">
        <v>447</v>
      </c>
      <c r="Z42" s="7"/>
      <c r="AB42" s="6" t="s">
        <v>495</v>
      </c>
      <c r="AC42" s="7"/>
      <c r="AE42" s="6" t="s">
        <v>543</v>
      </c>
      <c r="AF42" s="7"/>
      <c r="AH42" s="6" t="s">
        <v>591</v>
      </c>
      <c r="AI42" s="7"/>
      <c r="AK42" s="6" t="s">
        <v>639</v>
      </c>
      <c r="AL42" s="7"/>
      <c r="AN42" s="6" t="s">
        <v>687</v>
      </c>
      <c r="AO42" s="7"/>
      <c r="AQ42" s="6" t="s">
        <v>735</v>
      </c>
      <c r="AR42" s="7"/>
      <c r="AT42" s="6" t="s">
        <v>783</v>
      </c>
      <c r="AU42" s="7"/>
      <c r="AW42" s="6" t="s">
        <v>831</v>
      </c>
      <c r="AX42" s="7"/>
      <c r="AZ42" s="6" t="s">
        <v>879</v>
      </c>
      <c r="BA42" s="7"/>
      <c r="BC42" s="6" t="s">
        <v>927</v>
      </c>
      <c r="BD42" s="7"/>
      <c r="BF42" s="6" t="s">
        <v>975</v>
      </c>
      <c r="BG42" s="7"/>
    </row>
    <row r="43" spans="1:59" x14ac:dyDescent="0.55000000000000004">
      <c r="A43" s="6" t="s">
        <v>65</v>
      </c>
      <c r="B43" s="7"/>
      <c r="D43" s="6" t="s">
        <v>112</v>
      </c>
      <c r="E43" s="7"/>
      <c r="G43" s="6" t="s">
        <v>160</v>
      </c>
      <c r="H43" s="7"/>
      <c r="J43" s="6" t="s">
        <v>208</v>
      </c>
      <c r="K43" s="7"/>
      <c r="M43" s="6" t="s">
        <v>256</v>
      </c>
      <c r="N43" s="7"/>
      <c r="P43" s="6" t="s">
        <v>304</v>
      </c>
      <c r="Q43" s="7"/>
      <c r="S43" s="6" t="s">
        <v>352</v>
      </c>
      <c r="T43" s="7"/>
      <c r="V43" s="6" t="s">
        <v>400</v>
      </c>
      <c r="W43" s="7"/>
      <c r="Y43" s="6" t="s">
        <v>448</v>
      </c>
      <c r="Z43" s="7"/>
      <c r="AB43" s="6" t="s">
        <v>496</v>
      </c>
      <c r="AC43" s="7"/>
      <c r="AE43" s="6" t="s">
        <v>544</v>
      </c>
      <c r="AF43" s="7"/>
      <c r="AH43" s="6" t="s">
        <v>592</v>
      </c>
      <c r="AI43" s="7"/>
      <c r="AK43" s="6" t="s">
        <v>640</v>
      </c>
      <c r="AL43" s="7"/>
      <c r="AN43" s="6" t="s">
        <v>688</v>
      </c>
      <c r="AO43" s="7"/>
      <c r="AQ43" s="6" t="s">
        <v>736</v>
      </c>
      <c r="AR43" s="7"/>
      <c r="AT43" s="6" t="s">
        <v>784</v>
      </c>
      <c r="AU43" s="7"/>
      <c r="AW43" s="6" t="s">
        <v>832</v>
      </c>
      <c r="AX43" s="7"/>
      <c r="AZ43" s="6" t="s">
        <v>880</v>
      </c>
      <c r="BA43" s="7"/>
      <c r="BC43" s="6" t="s">
        <v>928</v>
      </c>
      <c r="BD43" s="7"/>
      <c r="BF43" s="6" t="s">
        <v>976</v>
      </c>
      <c r="BG43" s="7"/>
    </row>
    <row r="44" spans="1:59" x14ac:dyDescent="0.55000000000000004">
      <c r="A44" s="6" t="s">
        <v>66</v>
      </c>
      <c r="B44" s="7"/>
      <c r="D44" s="6" t="s">
        <v>113</v>
      </c>
      <c r="E44" s="7"/>
      <c r="G44" s="6" t="s">
        <v>161</v>
      </c>
      <c r="H44" s="7"/>
      <c r="J44" s="6" t="s">
        <v>209</v>
      </c>
      <c r="K44" s="7"/>
      <c r="M44" s="6" t="s">
        <v>257</v>
      </c>
      <c r="N44" s="7"/>
      <c r="P44" s="6" t="s">
        <v>305</v>
      </c>
      <c r="Q44" s="7"/>
      <c r="S44" s="6" t="s">
        <v>353</v>
      </c>
      <c r="T44" s="7"/>
      <c r="V44" s="6" t="s">
        <v>401</v>
      </c>
      <c r="W44" s="7"/>
      <c r="Y44" s="6" t="s">
        <v>449</v>
      </c>
      <c r="Z44" s="7"/>
      <c r="AB44" s="6" t="s">
        <v>497</v>
      </c>
      <c r="AC44" s="7"/>
      <c r="AE44" s="6" t="s">
        <v>545</v>
      </c>
      <c r="AF44" s="7"/>
      <c r="AH44" s="6" t="s">
        <v>593</v>
      </c>
      <c r="AI44" s="7"/>
      <c r="AK44" s="6" t="s">
        <v>641</v>
      </c>
      <c r="AL44" s="7"/>
      <c r="AN44" s="6" t="s">
        <v>689</v>
      </c>
      <c r="AO44" s="7"/>
      <c r="AQ44" s="6" t="s">
        <v>737</v>
      </c>
      <c r="AR44" s="7"/>
      <c r="AT44" s="6" t="s">
        <v>785</v>
      </c>
      <c r="AU44" s="7"/>
      <c r="AW44" s="6" t="s">
        <v>833</v>
      </c>
      <c r="AX44" s="7"/>
      <c r="AZ44" s="6" t="s">
        <v>881</v>
      </c>
      <c r="BA44" s="7"/>
      <c r="BC44" s="6" t="s">
        <v>929</v>
      </c>
      <c r="BD44" s="7"/>
      <c r="BF44" s="6" t="s">
        <v>977</v>
      </c>
      <c r="BG44" s="7"/>
    </row>
    <row r="45" spans="1:59" x14ac:dyDescent="0.55000000000000004">
      <c r="A45" s="6" t="s">
        <v>67</v>
      </c>
      <c r="B45" s="7"/>
      <c r="D45" s="6" t="s">
        <v>114</v>
      </c>
      <c r="E45" s="7"/>
      <c r="G45" s="6" t="s">
        <v>162</v>
      </c>
      <c r="H45" s="7"/>
      <c r="J45" s="6" t="s">
        <v>210</v>
      </c>
      <c r="K45" s="7"/>
      <c r="M45" s="6" t="s">
        <v>258</v>
      </c>
      <c r="N45" s="7"/>
      <c r="P45" s="6" t="s">
        <v>306</v>
      </c>
      <c r="Q45" s="7"/>
      <c r="S45" s="6" t="s">
        <v>354</v>
      </c>
      <c r="T45" s="7"/>
      <c r="V45" s="6" t="s">
        <v>402</v>
      </c>
      <c r="W45" s="7"/>
      <c r="Y45" s="6" t="s">
        <v>450</v>
      </c>
      <c r="Z45" s="7"/>
      <c r="AB45" s="6" t="s">
        <v>498</v>
      </c>
      <c r="AC45" s="7"/>
      <c r="AE45" s="6" t="s">
        <v>546</v>
      </c>
      <c r="AF45" s="7"/>
      <c r="AH45" s="6" t="s">
        <v>594</v>
      </c>
      <c r="AI45" s="7"/>
      <c r="AK45" s="6" t="s">
        <v>642</v>
      </c>
      <c r="AL45" s="7"/>
      <c r="AN45" s="6" t="s">
        <v>690</v>
      </c>
      <c r="AO45" s="7"/>
      <c r="AQ45" s="6" t="s">
        <v>738</v>
      </c>
      <c r="AR45" s="7"/>
      <c r="AT45" s="6" t="s">
        <v>786</v>
      </c>
      <c r="AU45" s="7"/>
      <c r="AW45" s="6" t="s">
        <v>834</v>
      </c>
      <c r="AX45" s="7"/>
      <c r="AZ45" s="6" t="s">
        <v>882</v>
      </c>
      <c r="BA45" s="7"/>
      <c r="BC45" s="6" t="s">
        <v>930</v>
      </c>
      <c r="BD45" s="7"/>
      <c r="BF45" s="6" t="s">
        <v>978</v>
      </c>
      <c r="BG45" s="7"/>
    </row>
    <row r="46" spans="1:59" x14ac:dyDescent="0.55000000000000004">
      <c r="A46" s="6" t="s">
        <v>68</v>
      </c>
      <c r="B46" s="7"/>
      <c r="D46" s="6" t="s">
        <v>115</v>
      </c>
      <c r="E46" s="7"/>
      <c r="G46" s="6" t="s">
        <v>163</v>
      </c>
      <c r="H46" s="7"/>
      <c r="J46" s="6" t="s">
        <v>211</v>
      </c>
      <c r="K46" s="7"/>
      <c r="M46" s="6" t="s">
        <v>259</v>
      </c>
      <c r="N46" s="7"/>
      <c r="P46" s="6" t="s">
        <v>307</v>
      </c>
      <c r="Q46" s="7"/>
      <c r="S46" s="6" t="s">
        <v>355</v>
      </c>
      <c r="T46" s="7"/>
      <c r="V46" s="6" t="s">
        <v>403</v>
      </c>
      <c r="W46" s="7"/>
      <c r="Y46" s="6" t="s">
        <v>451</v>
      </c>
      <c r="Z46" s="7"/>
      <c r="AB46" s="6" t="s">
        <v>499</v>
      </c>
      <c r="AC46" s="7"/>
      <c r="AE46" s="6" t="s">
        <v>547</v>
      </c>
      <c r="AF46" s="7"/>
      <c r="AH46" s="6" t="s">
        <v>595</v>
      </c>
      <c r="AI46" s="7"/>
      <c r="AK46" s="6" t="s">
        <v>643</v>
      </c>
      <c r="AL46" s="7"/>
      <c r="AN46" s="6" t="s">
        <v>691</v>
      </c>
      <c r="AO46" s="7"/>
      <c r="AQ46" s="6" t="s">
        <v>739</v>
      </c>
      <c r="AR46" s="7"/>
      <c r="AT46" s="6" t="s">
        <v>787</v>
      </c>
      <c r="AU46" s="7"/>
      <c r="AW46" s="6" t="s">
        <v>835</v>
      </c>
      <c r="AX46" s="7"/>
      <c r="AZ46" s="6" t="s">
        <v>883</v>
      </c>
      <c r="BA46" s="7"/>
      <c r="BC46" s="6" t="s">
        <v>931</v>
      </c>
      <c r="BD46" s="7"/>
      <c r="BF46" s="6" t="s">
        <v>979</v>
      </c>
      <c r="BG46" s="7"/>
    </row>
    <row r="47" spans="1:59" x14ac:dyDescent="0.55000000000000004">
      <c r="A47" s="6" t="s">
        <v>69</v>
      </c>
      <c r="B47" s="7"/>
      <c r="D47" s="6" t="s">
        <v>116</v>
      </c>
      <c r="E47" s="7"/>
      <c r="G47" s="6" t="s">
        <v>164</v>
      </c>
      <c r="H47" s="7"/>
      <c r="J47" s="6" t="s">
        <v>212</v>
      </c>
      <c r="K47" s="7"/>
      <c r="M47" s="6" t="s">
        <v>260</v>
      </c>
      <c r="N47" s="7"/>
      <c r="P47" s="6" t="s">
        <v>308</v>
      </c>
      <c r="Q47" s="7"/>
      <c r="S47" s="6" t="s">
        <v>356</v>
      </c>
      <c r="T47" s="7"/>
      <c r="V47" s="6" t="s">
        <v>404</v>
      </c>
      <c r="W47" s="7"/>
      <c r="Y47" s="6" t="s">
        <v>452</v>
      </c>
      <c r="Z47" s="7"/>
      <c r="AB47" s="6" t="s">
        <v>500</v>
      </c>
      <c r="AC47" s="7"/>
      <c r="AE47" s="6" t="s">
        <v>548</v>
      </c>
      <c r="AF47" s="7"/>
      <c r="AH47" s="6" t="s">
        <v>596</v>
      </c>
      <c r="AI47" s="7"/>
      <c r="AK47" s="6" t="s">
        <v>644</v>
      </c>
      <c r="AL47" s="7"/>
      <c r="AN47" s="6" t="s">
        <v>692</v>
      </c>
      <c r="AO47" s="7"/>
      <c r="AQ47" s="6" t="s">
        <v>740</v>
      </c>
      <c r="AR47" s="7"/>
      <c r="AT47" s="6" t="s">
        <v>788</v>
      </c>
      <c r="AU47" s="7"/>
      <c r="AW47" s="6" t="s">
        <v>836</v>
      </c>
      <c r="AX47" s="7"/>
      <c r="AZ47" s="6" t="s">
        <v>884</v>
      </c>
      <c r="BA47" s="7"/>
      <c r="BC47" s="6" t="s">
        <v>932</v>
      </c>
      <c r="BD47" s="7"/>
      <c r="BF47" s="6" t="s">
        <v>980</v>
      </c>
      <c r="BG47" s="7"/>
    </row>
    <row r="48" spans="1:59" x14ac:dyDescent="0.55000000000000004">
      <c r="A48" s="6" t="s">
        <v>70</v>
      </c>
      <c r="B48" s="7"/>
      <c r="D48" s="6" t="s">
        <v>117</v>
      </c>
      <c r="E48" s="7"/>
      <c r="G48" s="6" t="s">
        <v>165</v>
      </c>
      <c r="H48" s="7"/>
      <c r="J48" s="6" t="s">
        <v>213</v>
      </c>
      <c r="K48" s="7"/>
      <c r="M48" s="6" t="s">
        <v>261</v>
      </c>
      <c r="N48" s="7"/>
      <c r="P48" s="6" t="s">
        <v>309</v>
      </c>
      <c r="Q48" s="7"/>
      <c r="S48" s="6" t="s">
        <v>357</v>
      </c>
      <c r="T48" s="7"/>
      <c r="V48" s="6" t="s">
        <v>405</v>
      </c>
      <c r="W48" s="7"/>
      <c r="Y48" s="6" t="s">
        <v>453</v>
      </c>
      <c r="Z48" s="7"/>
      <c r="AB48" s="6" t="s">
        <v>501</v>
      </c>
      <c r="AC48" s="7"/>
      <c r="AE48" s="6" t="s">
        <v>549</v>
      </c>
      <c r="AF48" s="7"/>
      <c r="AH48" s="6" t="s">
        <v>597</v>
      </c>
      <c r="AI48" s="7"/>
      <c r="AK48" s="6" t="s">
        <v>645</v>
      </c>
      <c r="AL48" s="7"/>
      <c r="AN48" s="6" t="s">
        <v>693</v>
      </c>
      <c r="AO48" s="7"/>
      <c r="AQ48" s="6" t="s">
        <v>741</v>
      </c>
      <c r="AR48" s="7"/>
      <c r="AT48" s="6" t="s">
        <v>789</v>
      </c>
      <c r="AU48" s="7"/>
      <c r="AW48" s="6" t="s">
        <v>837</v>
      </c>
      <c r="AX48" s="7"/>
      <c r="AZ48" s="6" t="s">
        <v>885</v>
      </c>
      <c r="BA48" s="7"/>
      <c r="BC48" s="6" t="s">
        <v>933</v>
      </c>
      <c r="BD48" s="7"/>
      <c r="BF48" s="6" t="s">
        <v>981</v>
      </c>
      <c r="BG48" s="7"/>
    </row>
    <row r="49" spans="1:59" x14ac:dyDescent="0.55000000000000004">
      <c r="A49" s="6" t="s">
        <v>71</v>
      </c>
      <c r="B49" s="7"/>
      <c r="D49" s="6" t="s">
        <v>118</v>
      </c>
      <c r="E49" s="7"/>
      <c r="G49" s="6" t="s">
        <v>166</v>
      </c>
      <c r="H49" s="7"/>
      <c r="J49" s="6" t="s">
        <v>214</v>
      </c>
      <c r="K49" s="7"/>
      <c r="M49" s="6" t="s">
        <v>262</v>
      </c>
      <c r="N49" s="7"/>
      <c r="P49" s="6" t="s">
        <v>310</v>
      </c>
      <c r="Q49" s="7"/>
      <c r="S49" s="6" t="s">
        <v>358</v>
      </c>
      <c r="T49" s="7"/>
      <c r="V49" s="6" t="s">
        <v>406</v>
      </c>
      <c r="W49" s="7"/>
      <c r="Y49" s="6" t="s">
        <v>454</v>
      </c>
      <c r="Z49" s="7"/>
      <c r="AB49" s="6" t="s">
        <v>502</v>
      </c>
      <c r="AC49" s="7"/>
      <c r="AE49" s="6" t="s">
        <v>550</v>
      </c>
      <c r="AF49" s="7"/>
      <c r="AH49" s="6" t="s">
        <v>598</v>
      </c>
      <c r="AI49" s="7"/>
      <c r="AK49" s="6" t="s">
        <v>646</v>
      </c>
      <c r="AL49" s="7"/>
      <c r="AN49" s="6" t="s">
        <v>694</v>
      </c>
      <c r="AO49" s="7"/>
      <c r="AQ49" s="6" t="s">
        <v>742</v>
      </c>
      <c r="AR49" s="7"/>
      <c r="AT49" s="6" t="s">
        <v>790</v>
      </c>
      <c r="AU49" s="7"/>
      <c r="AW49" s="6" t="s">
        <v>838</v>
      </c>
      <c r="AX49" s="7"/>
      <c r="AZ49" s="6" t="s">
        <v>886</v>
      </c>
      <c r="BA49" s="7"/>
      <c r="BC49" s="6" t="s">
        <v>934</v>
      </c>
      <c r="BD49" s="7"/>
      <c r="BF49" s="6" t="s">
        <v>982</v>
      </c>
      <c r="BG49" s="7"/>
    </row>
    <row r="50" spans="1:59" x14ac:dyDescent="0.55000000000000004">
      <c r="D50" s="6" t="s">
        <v>119</v>
      </c>
      <c r="E50" s="7"/>
      <c r="G50" s="6" t="s">
        <v>167</v>
      </c>
      <c r="H50" s="7"/>
      <c r="J50" s="6" t="s">
        <v>215</v>
      </c>
      <c r="K50" s="7"/>
      <c r="M50" s="6" t="s">
        <v>263</v>
      </c>
      <c r="N50" s="7"/>
      <c r="P50" s="6" t="s">
        <v>311</v>
      </c>
      <c r="Q50" s="7"/>
      <c r="S50" s="6" t="s">
        <v>359</v>
      </c>
      <c r="T50" s="7"/>
      <c r="V50" s="6" t="s">
        <v>407</v>
      </c>
      <c r="W50" s="7"/>
      <c r="Y50" s="6" t="s">
        <v>455</v>
      </c>
      <c r="Z50" s="7"/>
      <c r="AB50" s="6" t="s">
        <v>503</v>
      </c>
      <c r="AC50" s="7"/>
      <c r="AE50" s="6" t="s">
        <v>551</v>
      </c>
      <c r="AF50" s="7"/>
      <c r="AH50" s="6" t="s">
        <v>599</v>
      </c>
      <c r="AI50" s="7"/>
      <c r="AK50" s="6" t="s">
        <v>647</v>
      </c>
      <c r="AL50" s="7"/>
      <c r="AN50" s="6" t="s">
        <v>695</v>
      </c>
      <c r="AO50" s="7"/>
      <c r="AQ50" s="6" t="s">
        <v>743</v>
      </c>
      <c r="AR50" s="7"/>
      <c r="AT50" s="6" t="s">
        <v>791</v>
      </c>
      <c r="AU50" s="7"/>
      <c r="AW50" s="6" t="s">
        <v>839</v>
      </c>
      <c r="AX50" s="7"/>
      <c r="AZ50" s="6" t="s">
        <v>887</v>
      </c>
      <c r="BA50" s="7"/>
      <c r="BC50" s="6" t="s">
        <v>935</v>
      </c>
      <c r="BD50" s="7"/>
      <c r="BF50" s="6" t="s">
        <v>983</v>
      </c>
      <c r="BG50" s="7"/>
    </row>
  </sheetData>
  <pageMargins left="0.25" right="0.25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A1:Z401"/>
  <sheetViews>
    <sheetView tabSelected="1" zoomScale="80" zoomScaleNormal="80" workbookViewId="0">
      <pane ySplit="1" topLeftCell="A2" activePane="bottomLeft" state="frozen"/>
      <selection pane="bottomLeft" sqref="A1:Z1"/>
    </sheetView>
  </sheetViews>
  <sheetFormatPr defaultRowHeight="14.4" x14ac:dyDescent="0.55000000000000004"/>
  <cols>
    <col min="1" max="1" width="8.83984375" style="13"/>
    <col min="2" max="2" width="10.89453125" bestFit="1" customWidth="1"/>
    <col min="3" max="3" width="10.89453125" style="13" customWidth="1"/>
    <col min="4" max="4" width="10.89453125" style="14" customWidth="1"/>
    <col min="5" max="5" width="7.578125" bestFit="1" customWidth="1"/>
    <col min="6" max="6" width="11.89453125" bestFit="1" customWidth="1"/>
    <col min="10" max="10" width="8.7890625" bestFit="1" customWidth="1"/>
    <col min="11" max="11" width="10.62890625" style="9" bestFit="1" customWidth="1"/>
    <col min="12" max="12" width="9.734375" style="26" bestFit="1" customWidth="1"/>
    <col min="13" max="14" width="11.7890625" style="26" bestFit="1" customWidth="1"/>
    <col min="15" max="15" width="12.89453125" style="13" bestFit="1" customWidth="1"/>
    <col min="16" max="16" width="12.41796875" bestFit="1" customWidth="1"/>
    <col min="17" max="17" width="12.05078125" style="13" bestFit="1" customWidth="1"/>
    <col min="18" max="18" width="11.578125" style="14" customWidth="1"/>
    <col min="19" max="19" width="14.7890625" style="13" customWidth="1"/>
    <col min="20" max="20" width="9.7890625" bestFit="1" customWidth="1"/>
    <col min="21" max="21" width="12.1015625" bestFit="1" customWidth="1"/>
    <col min="22" max="22" width="12.1015625" style="13" customWidth="1"/>
    <col min="23" max="23" width="13.20703125" bestFit="1" customWidth="1"/>
  </cols>
  <sheetData>
    <row r="1" spans="1:26" x14ac:dyDescent="0.55000000000000004">
      <c r="A1" s="13" t="s">
        <v>1550</v>
      </c>
      <c r="B1" s="14" t="s">
        <v>1</v>
      </c>
      <c r="C1" s="14" t="s">
        <v>2</v>
      </c>
      <c r="D1" s="14" t="s">
        <v>1551</v>
      </c>
      <c r="E1" s="14" t="s">
        <v>4</v>
      </c>
      <c r="F1" s="14" t="s">
        <v>14</v>
      </c>
      <c r="G1" s="14" t="s">
        <v>5</v>
      </c>
      <c r="H1" s="14" t="s">
        <v>6</v>
      </c>
      <c r="I1" s="14" t="s">
        <v>7</v>
      </c>
      <c r="J1" s="16" t="s">
        <v>0</v>
      </c>
      <c r="K1" s="14" t="s">
        <v>1552</v>
      </c>
      <c r="L1" s="14" t="s">
        <v>1553</v>
      </c>
      <c r="M1" s="14" t="s">
        <v>1554</v>
      </c>
      <c r="N1" s="14" t="s">
        <v>1555</v>
      </c>
      <c r="O1" s="14" t="s">
        <v>1556</v>
      </c>
      <c r="P1" s="14" t="s">
        <v>1557</v>
      </c>
      <c r="Q1" s="39" t="s">
        <v>1558</v>
      </c>
      <c r="R1" s="14" t="s">
        <v>1492</v>
      </c>
      <c r="S1" s="14" t="s">
        <v>1559</v>
      </c>
      <c r="T1" s="14" t="s">
        <v>1560</v>
      </c>
      <c r="U1" s="14" t="s">
        <v>1561</v>
      </c>
      <c r="V1" s="14" t="s">
        <v>1562</v>
      </c>
      <c r="W1" s="14" t="s">
        <v>1563</v>
      </c>
      <c r="X1" s="14" t="s">
        <v>1564</v>
      </c>
      <c r="Y1" s="14" t="s">
        <v>1565</v>
      </c>
      <c r="Z1" s="14" t="s">
        <v>1496</v>
      </c>
    </row>
    <row r="2" spans="1:26" x14ac:dyDescent="0.55000000000000004">
      <c r="A2" s="13" t="s">
        <v>1489</v>
      </c>
      <c r="B2" s="13" t="s">
        <v>987</v>
      </c>
      <c r="C2" s="13" t="s">
        <v>1490</v>
      </c>
      <c r="D2" s="14">
        <v>2016</v>
      </c>
      <c r="E2" s="13" t="s">
        <v>19</v>
      </c>
      <c r="F2" s="14" t="s">
        <v>998</v>
      </c>
      <c r="G2" s="14" t="s">
        <v>11</v>
      </c>
      <c r="H2" s="14" t="s">
        <v>12</v>
      </c>
      <c r="I2" s="14">
        <v>3</v>
      </c>
      <c r="J2" s="25" t="s">
        <v>999</v>
      </c>
      <c r="K2" s="28">
        <v>2.0310000000000001</v>
      </c>
      <c r="L2" s="29">
        <v>0.99829999999999997</v>
      </c>
      <c r="O2" s="13">
        <v>31.9</v>
      </c>
      <c r="P2">
        <v>10</v>
      </c>
      <c r="T2" s="30">
        <v>42533</v>
      </c>
      <c r="U2" s="30">
        <v>42638</v>
      </c>
      <c r="V2" s="37">
        <f>U2-T2</f>
        <v>105</v>
      </c>
      <c r="W2" s="15">
        <v>5.89</v>
      </c>
      <c r="X2" s="15">
        <v>5.89</v>
      </c>
      <c r="Y2" s="36">
        <f>(W2+X2)/2</f>
        <v>5.89</v>
      </c>
    </row>
    <row r="3" spans="1:26" x14ac:dyDescent="0.55000000000000004">
      <c r="A3" s="13" t="s">
        <v>1489</v>
      </c>
      <c r="B3" s="13" t="s">
        <v>987</v>
      </c>
      <c r="C3" s="13" t="s">
        <v>1490</v>
      </c>
      <c r="D3" s="14">
        <v>2016</v>
      </c>
      <c r="E3" s="13" t="s">
        <v>19</v>
      </c>
      <c r="F3" s="14" t="s">
        <v>998</v>
      </c>
      <c r="G3" s="14" t="s">
        <v>16</v>
      </c>
      <c r="H3" s="14" t="s">
        <v>12</v>
      </c>
      <c r="I3" s="14">
        <v>3</v>
      </c>
      <c r="J3" s="25" t="s">
        <v>1001</v>
      </c>
      <c r="K3" s="28">
        <v>2.1111</v>
      </c>
      <c r="L3" s="29">
        <v>0.92390000000000005</v>
      </c>
      <c r="O3" s="13">
        <v>31.7</v>
      </c>
      <c r="P3">
        <v>2</v>
      </c>
      <c r="R3" s="14" t="s">
        <v>1470</v>
      </c>
      <c r="T3" s="30">
        <v>42533</v>
      </c>
      <c r="U3" s="30">
        <v>42638</v>
      </c>
      <c r="V3" s="37">
        <f t="shared" ref="V3:V66" si="0">U3-T3</f>
        <v>105</v>
      </c>
      <c r="W3" s="15">
        <v>5.9</v>
      </c>
      <c r="X3" s="15">
        <v>5.9</v>
      </c>
      <c r="Y3" s="36">
        <f>(W3+X3)/2</f>
        <v>5.9</v>
      </c>
    </row>
    <row r="4" spans="1:26" x14ac:dyDescent="0.55000000000000004">
      <c r="A4" s="13" t="s">
        <v>1489</v>
      </c>
      <c r="B4" s="13" t="s">
        <v>987</v>
      </c>
      <c r="C4" s="13" t="s">
        <v>1490</v>
      </c>
      <c r="D4" s="14">
        <v>2016</v>
      </c>
      <c r="E4" s="13" t="s">
        <v>19</v>
      </c>
      <c r="F4" s="14" t="s">
        <v>998</v>
      </c>
      <c r="G4" s="14" t="s">
        <v>11</v>
      </c>
      <c r="H4" s="14" t="s">
        <v>13</v>
      </c>
      <c r="I4" s="14">
        <v>3</v>
      </c>
      <c r="J4" s="25" t="s">
        <v>1000</v>
      </c>
      <c r="K4" s="28">
        <v>2.1312000000000002</v>
      </c>
      <c r="L4" s="29">
        <v>0.99829999999999997</v>
      </c>
      <c r="O4" s="13">
        <v>31.9</v>
      </c>
      <c r="P4">
        <v>10</v>
      </c>
      <c r="T4" s="30">
        <v>42533</v>
      </c>
      <c r="U4" s="30">
        <v>42638</v>
      </c>
      <c r="V4" s="37">
        <f t="shared" si="0"/>
        <v>105</v>
      </c>
      <c r="W4" s="15"/>
      <c r="X4" s="15"/>
      <c r="Y4" s="15"/>
    </row>
    <row r="5" spans="1:26" x14ac:dyDescent="0.55000000000000004">
      <c r="A5" s="13" t="s">
        <v>1489</v>
      </c>
      <c r="B5" s="13" t="s">
        <v>987</v>
      </c>
      <c r="C5" s="13" t="s">
        <v>1490</v>
      </c>
      <c r="D5" s="14">
        <v>2016</v>
      </c>
      <c r="E5" s="13" t="s">
        <v>19</v>
      </c>
      <c r="F5" s="14" t="s">
        <v>998</v>
      </c>
      <c r="G5" s="14" t="s">
        <v>16</v>
      </c>
      <c r="H5" s="14" t="s">
        <v>13</v>
      </c>
      <c r="I5" s="14">
        <v>3</v>
      </c>
      <c r="J5" s="25" t="s">
        <v>1002</v>
      </c>
      <c r="K5" s="28">
        <v>2.1714000000000002</v>
      </c>
      <c r="L5" s="29">
        <v>1.6137999999999999</v>
      </c>
      <c r="O5" s="13">
        <v>31.7</v>
      </c>
      <c r="P5">
        <v>2</v>
      </c>
      <c r="R5" s="14" t="s">
        <v>1470</v>
      </c>
      <c r="T5" s="30">
        <v>42533</v>
      </c>
      <c r="U5" s="30">
        <v>42638</v>
      </c>
      <c r="V5" s="37">
        <f t="shared" si="0"/>
        <v>105</v>
      </c>
      <c r="W5" s="15"/>
      <c r="X5" s="15"/>
      <c r="Y5" s="15"/>
    </row>
    <row r="6" spans="1:26" x14ac:dyDescent="0.55000000000000004">
      <c r="A6" s="13" t="s">
        <v>1489</v>
      </c>
      <c r="B6" s="13" t="s">
        <v>987</v>
      </c>
      <c r="C6" s="13" t="s">
        <v>1490</v>
      </c>
      <c r="D6" s="14">
        <v>2016</v>
      </c>
      <c r="E6" s="13" t="s">
        <v>19</v>
      </c>
      <c r="F6" s="14" t="s">
        <v>1160</v>
      </c>
      <c r="G6" s="14" t="s">
        <v>11</v>
      </c>
      <c r="H6" s="14" t="s">
        <v>12</v>
      </c>
      <c r="I6" s="14">
        <v>3</v>
      </c>
      <c r="J6" s="25" t="s">
        <v>1161</v>
      </c>
      <c r="K6" s="28">
        <v>2.1242000000000001</v>
      </c>
      <c r="L6" s="29">
        <v>1.0367999999999999</v>
      </c>
      <c r="O6" s="13">
        <v>35.5</v>
      </c>
      <c r="P6">
        <v>3</v>
      </c>
      <c r="T6" s="30">
        <v>42533</v>
      </c>
      <c r="U6" s="30">
        <v>42638</v>
      </c>
      <c r="V6" s="37">
        <f t="shared" si="0"/>
        <v>105</v>
      </c>
      <c r="W6" s="15">
        <v>5.83</v>
      </c>
      <c r="X6" s="15">
        <v>5.82</v>
      </c>
      <c r="Y6" s="36">
        <f t="shared" ref="Y6:Y7" si="1">(W6+X6)/2</f>
        <v>5.8250000000000002</v>
      </c>
    </row>
    <row r="7" spans="1:26" x14ac:dyDescent="0.55000000000000004">
      <c r="A7" s="13" t="s">
        <v>1489</v>
      </c>
      <c r="B7" s="13" t="s">
        <v>987</v>
      </c>
      <c r="C7" s="13" t="s">
        <v>1490</v>
      </c>
      <c r="D7" s="14">
        <v>2016</v>
      </c>
      <c r="E7" s="13" t="s">
        <v>19</v>
      </c>
      <c r="F7" s="14" t="s">
        <v>1160</v>
      </c>
      <c r="G7" s="14" t="s">
        <v>16</v>
      </c>
      <c r="H7" s="14" t="s">
        <v>12</v>
      </c>
      <c r="I7" s="14">
        <v>3</v>
      </c>
      <c r="J7" s="25" t="s">
        <v>1163</v>
      </c>
      <c r="K7" s="28">
        <v>1.9661</v>
      </c>
      <c r="L7" s="29">
        <v>0.98070000000000002</v>
      </c>
      <c r="O7" s="13">
        <v>22.3</v>
      </c>
      <c r="P7">
        <v>12</v>
      </c>
      <c r="T7" s="30">
        <v>42533</v>
      </c>
      <c r="U7" s="30">
        <v>42638</v>
      </c>
      <c r="V7" s="37">
        <f t="shared" si="0"/>
        <v>105</v>
      </c>
      <c r="W7" s="15">
        <v>5.94</v>
      </c>
      <c r="X7" s="15">
        <v>5.88</v>
      </c>
      <c r="Y7" s="36">
        <f t="shared" si="1"/>
        <v>5.91</v>
      </c>
    </row>
    <row r="8" spans="1:26" x14ac:dyDescent="0.55000000000000004">
      <c r="A8" s="13" t="s">
        <v>1489</v>
      </c>
      <c r="B8" s="13" t="s">
        <v>987</v>
      </c>
      <c r="C8" s="13" t="s">
        <v>1490</v>
      </c>
      <c r="D8" s="14">
        <v>2016</v>
      </c>
      <c r="E8" s="13" t="s">
        <v>19</v>
      </c>
      <c r="F8" s="14" t="s">
        <v>1160</v>
      </c>
      <c r="G8" s="14" t="s">
        <v>11</v>
      </c>
      <c r="H8" s="14" t="s">
        <v>13</v>
      </c>
      <c r="I8" s="14">
        <v>3</v>
      </c>
      <c r="J8" s="15" t="s">
        <v>1162</v>
      </c>
      <c r="K8" s="28">
        <v>2.1227</v>
      </c>
      <c r="L8" s="29">
        <v>1.5687</v>
      </c>
      <c r="O8" s="13">
        <v>35.5</v>
      </c>
      <c r="P8">
        <v>3</v>
      </c>
      <c r="T8" s="30">
        <v>42533</v>
      </c>
      <c r="U8" s="30">
        <v>42638</v>
      </c>
      <c r="V8" s="37">
        <f t="shared" si="0"/>
        <v>105</v>
      </c>
      <c r="W8" s="15"/>
      <c r="X8" s="15"/>
      <c r="Y8" s="15"/>
    </row>
    <row r="9" spans="1:26" x14ac:dyDescent="0.55000000000000004">
      <c r="A9" s="13" t="s">
        <v>1489</v>
      </c>
      <c r="B9" s="13" t="s">
        <v>987</v>
      </c>
      <c r="C9" s="13" t="s">
        <v>1490</v>
      </c>
      <c r="D9" s="14">
        <v>2016</v>
      </c>
      <c r="E9" s="13" t="s">
        <v>19</v>
      </c>
      <c r="F9" s="14" t="s">
        <v>1160</v>
      </c>
      <c r="G9" s="14" t="s">
        <v>16</v>
      </c>
      <c r="H9" s="14" t="s">
        <v>13</v>
      </c>
      <c r="I9" s="14">
        <v>3</v>
      </c>
      <c r="J9" s="15" t="s">
        <v>1164</v>
      </c>
      <c r="K9" s="28">
        <v>2.1861000000000002</v>
      </c>
      <c r="L9" s="29">
        <v>1.7042999999999999</v>
      </c>
      <c r="O9" s="13">
        <v>22.3</v>
      </c>
      <c r="P9">
        <v>12</v>
      </c>
      <c r="T9" s="30">
        <v>42533</v>
      </c>
      <c r="U9" s="30">
        <v>42638</v>
      </c>
      <c r="V9" s="37">
        <f t="shared" si="0"/>
        <v>105</v>
      </c>
      <c r="W9" s="15"/>
      <c r="X9" s="15"/>
      <c r="Y9" s="15"/>
    </row>
    <row r="10" spans="1:26" x14ac:dyDescent="0.55000000000000004">
      <c r="A10" s="13" t="s">
        <v>1489</v>
      </c>
      <c r="B10" s="13" t="s">
        <v>987</v>
      </c>
      <c r="C10" s="13" t="s">
        <v>1490</v>
      </c>
      <c r="D10" s="14">
        <v>2016</v>
      </c>
      <c r="E10" s="13" t="s">
        <v>19</v>
      </c>
      <c r="F10" s="14" t="s">
        <v>1016</v>
      </c>
      <c r="G10" s="14" t="s">
        <v>11</v>
      </c>
      <c r="H10" s="14" t="s">
        <v>12</v>
      </c>
      <c r="I10" s="14">
        <v>3</v>
      </c>
      <c r="J10" s="25" t="s">
        <v>1017</v>
      </c>
      <c r="K10" s="28">
        <v>2.0215999999999998</v>
      </c>
      <c r="L10" s="29">
        <v>1.0868</v>
      </c>
      <c r="O10" s="13">
        <v>33.9</v>
      </c>
      <c r="P10">
        <v>6</v>
      </c>
      <c r="T10" s="30">
        <v>42533</v>
      </c>
      <c r="U10" s="30">
        <v>42638</v>
      </c>
      <c r="V10" s="37">
        <f t="shared" si="0"/>
        <v>105</v>
      </c>
      <c r="W10" s="15">
        <v>5.91</v>
      </c>
      <c r="X10" s="15">
        <v>5.91</v>
      </c>
      <c r="Y10" s="36">
        <f t="shared" ref="Y10:Y11" si="2">(W10+X10)/2</f>
        <v>5.91</v>
      </c>
    </row>
    <row r="11" spans="1:26" x14ac:dyDescent="0.55000000000000004">
      <c r="A11" s="13" t="s">
        <v>1489</v>
      </c>
      <c r="B11" s="13" t="s">
        <v>987</v>
      </c>
      <c r="C11" s="13" t="s">
        <v>1490</v>
      </c>
      <c r="D11" s="14">
        <v>2016</v>
      </c>
      <c r="E11" s="13" t="s">
        <v>19</v>
      </c>
      <c r="F11" s="14" t="s">
        <v>1016</v>
      </c>
      <c r="G11" s="14" t="s">
        <v>16</v>
      </c>
      <c r="H11" s="14" t="s">
        <v>12</v>
      </c>
      <c r="I11" s="14">
        <v>3</v>
      </c>
      <c r="J11" s="25" t="s">
        <v>1019</v>
      </c>
      <c r="K11" s="28">
        <v>2.1655000000000002</v>
      </c>
      <c r="L11" s="29">
        <v>1.2101999999999999</v>
      </c>
      <c r="O11" s="13">
        <v>55.2</v>
      </c>
      <c r="P11">
        <v>2.5</v>
      </c>
      <c r="T11" s="30">
        <v>42533</v>
      </c>
      <c r="U11" s="30">
        <v>42638</v>
      </c>
      <c r="V11" s="37">
        <f t="shared" si="0"/>
        <v>105</v>
      </c>
      <c r="W11" s="15">
        <v>5.95</v>
      </c>
      <c r="X11" s="15">
        <v>5.95</v>
      </c>
      <c r="Y11" s="36">
        <f t="shared" si="2"/>
        <v>5.95</v>
      </c>
    </row>
    <row r="12" spans="1:26" x14ac:dyDescent="0.55000000000000004">
      <c r="A12" s="13" t="s">
        <v>1489</v>
      </c>
      <c r="B12" s="13" t="s">
        <v>987</v>
      </c>
      <c r="C12" s="13" t="s">
        <v>1490</v>
      </c>
      <c r="D12" s="14">
        <v>2016</v>
      </c>
      <c r="E12" s="13" t="s">
        <v>19</v>
      </c>
      <c r="F12" s="14" t="s">
        <v>1016</v>
      </c>
      <c r="G12" s="14" t="s">
        <v>11</v>
      </c>
      <c r="H12" s="14" t="s">
        <v>13</v>
      </c>
      <c r="I12" s="14">
        <v>3</v>
      </c>
      <c r="J12" s="15" t="s">
        <v>1018</v>
      </c>
      <c r="K12" s="28">
        <v>2.1225999999999998</v>
      </c>
      <c r="L12" s="29">
        <v>1.6254999999999999</v>
      </c>
      <c r="O12" s="13">
        <v>33.9</v>
      </c>
      <c r="P12">
        <v>5.5</v>
      </c>
      <c r="T12" s="30">
        <v>42533</v>
      </c>
      <c r="U12" s="30">
        <v>42638</v>
      </c>
      <c r="V12" s="37">
        <f t="shared" si="0"/>
        <v>105</v>
      </c>
      <c r="W12" s="15"/>
      <c r="X12" s="15"/>
      <c r="Y12" s="15"/>
    </row>
    <row r="13" spans="1:26" x14ac:dyDescent="0.55000000000000004">
      <c r="A13" s="13" t="s">
        <v>1489</v>
      </c>
      <c r="B13" s="13" t="s">
        <v>987</v>
      </c>
      <c r="C13" s="13" t="s">
        <v>1490</v>
      </c>
      <c r="D13" s="14">
        <v>2016</v>
      </c>
      <c r="E13" s="13" t="s">
        <v>19</v>
      </c>
      <c r="F13" s="14" t="s">
        <v>1016</v>
      </c>
      <c r="G13" s="14" t="s">
        <v>16</v>
      </c>
      <c r="H13" s="14" t="s">
        <v>13</v>
      </c>
      <c r="I13" s="14">
        <v>3</v>
      </c>
      <c r="J13" s="15" t="s">
        <v>1020</v>
      </c>
      <c r="K13" s="28">
        <v>2.1358000000000001</v>
      </c>
      <c r="L13" s="29">
        <v>1.7255</v>
      </c>
      <c r="O13" s="13">
        <v>55.2</v>
      </c>
      <c r="P13">
        <v>4</v>
      </c>
      <c r="T13" s="30">
        <v>42533</v>
      </c>
      <c r="U13" s="30">
        <v>42638</v>
      </c>
      <c r="V13" s="37">
        <f t="shared" si="0"/>
        <v>105</v>
      </c>
      <c r="W13" s="15"/>
      <c r="X13" s="15"/>
      <c r="Y13" s="15"/>
    </row>
    <row r="14" spans="1:26" x14ac:dyDescent="0.55000000000000004">
      <c r="A14" s="13" t="s">
        <v>1489</v>
      </c>
      <c r="B14" s="13" t="s">
        <v>987</v>
      </c>
      <c r="C14" s="13" t="s">
        <v>1490</v>
      </c>
      <c r="D14" s="14">
        <v>2016</v>
      </c>
      <c r="E14" s="13" t="s">
        <v>19</v>
      </c>
      <c r="F14" s="14" t="s">
        <v>1034</v>
      </c>
      <c r="G14" s="14" t="s">
        <v>11</v>
      </c>
      <c r="H14" s="14" t="s">
        <v>12</v>
      </c>
      <c r="I14" s="14">
        <v>3</v>
      </c>
      <c r="J14" s="25" t="s">
        <v>1035</v>
      </c>
      <c r="K14" s="28">
        <v>2.0243000000000002</v>
      </c>
      <c r="L14" s="29">
        <v>1.0122</v>
      </c>
      <c r="O14" s="13">
        <v>45.8</v>
      </c>
      <c r="P14">
        <v>4</v>
      </c>
      <c r="T14" s="30">
        <v>42533</v>
      </c>
      <c r="U14" s="30">
        <v>42638</v>
      </c>
      <c r="V14" s="37">
        <f t="shared" si="0"/>
        <v>105</v>
      </c>
      <c r="W14" s="15">
        <v>5.86</v>
      </c>
      <c r="X14" s="15">
        <v>5.86</v>
      </c>
      <c r="Y14" s="36">
        <f t="shared" ref="Y14:Y15" si="3">(W14+X14)/2</f>
        <v>5.86</v>
      </c>
    </row>
    <row r="15" spans="1:26" x14ac:dyDescent="0.55000000000000004">
      <c r="A15" s="13" t="s">
        <v>1489</v>
      </c>
      <c r="B15" s="13" t="s">
        <v>987</v>
      </c>
      <c r="C15" s="13" t="s">
        <v>1490</v>
      </c>
      <c r="D15" s="14">
        <v>2016</v>
      </c>
      <c r="E15" s="13" t="s">
        <v>19</v>
      </c>
      <c r="F15" s="14" t="s">
        <v>1034</v>
      </c>
      <c r="G15" s="14" t="s">
        <v>16</v>
      </c>
      <c r="H15" s="14" t="s">
        <v>12</v>
      </c>
      <c r="I15" s="14">
        <v>3</v>
      </c>
      <c r="J15" s="25" t="s">
        <v>1037</v>
      </c>
      <c r="K15" s="28">
        <v>2.1431</v>
      </c>
      <c r="L15" s="29">
        <v>1.1094999999999999</v>
      </c>
      <c r="O15" s="13">
        <v>31.3</v>
      </c>
      <c r="P15">
        <v>2</v>
      </c>
      <c r="R15" s="14" t="s">
        <v>1480</v>
      </c>
      <c r="T15" s="30">
        <v>42533</v>
      </c>
      <c r="U15" s="30">
        <v>42638</v>
      </c>
      <c r="V15" s="37">
        <f t="shared" si="0"/>
        <v>105</v>
      </c>
      <c r="W15" s="15">
        <v>5.72</v>
      </c>
      <c r="X15" s="15">
        <v>5.72</v>
      </c>
      <c r="Y15" s="36">
        <f t="shared" si="3"/>
        <v>5.72</v>
      </c>
    </row>
    <row r="16" spans="1:26" x14ac:dyDescent="0.55000000000000004">
      <c r="A16" s="13" t="s">
        <v>1489</v>
      </c>
      <c r="B16" s="13" t="s">
        <v>987</v>
      </c>
      <c r="C16" s="13" t="s">
        <v>1490</v>
      </c>
      <c r="D16" s="14">
        <v>2016</v>
      </c>
      <c r="E16" s="13" t="s">
        <v>19</v>
      </c>
      <c r="F16" s="14" t="s">
        <v>1034</v>
      </c>
      <c r="G16" s="14" t="s">
        <v>11</v>
      </c>
      <c r="H16" s="14" t="s">
        <v>13</v>
      </c>
      <c r="I16" s="14">
        <v>3</v>
      </c>
      <c r="J16" s="15" t="s">
        <v>1036</v>
      </c>
      <c r="K16" s="28">
        <v>2.1314000000000002</v>
      </c>
      <c r="L16" s="29">
        <v>1.6564000000000001</v>
      </c>
      <c r="O16" s="13">
        <v>45.8</v>
      </c>
      <c r="P16">
        <v>4</v>
      </c>
      <c r="R16" s="14" t="s">
        <v>1470</v>
      </c>
      <c r="T16" s="30">
        <v>42533</v>
      </c>
      <c r="U16" s="30">
        <v>42638</v>
      </c>
      <c r="V16" s="37">
        <f t="shared" si="0"/>
        <v>105</v>
      </c>
      <c r="W16" s="15"/>
      <c r="X16" s="15"/>
      <c r="Y16" s="15"/>
    </row>
    <row r="17" spans="1:25" x14ac:dyDescent="0.55000000000000004">
      <c r="A17" s="13" t="s">
        <v>1489</v>
      </c>
      <c r="B17" s="13" t="s">
        <v>987</v>
      </c>
      <c r="C17" s="13" t="s">
        <v>1490</v>
      </c>
      <c r="D17" s="14">
        <v>2016</v>
      </c>
      <c r="E17" s="13" t="s">
        <v>19</v>
      </c>
      <c r="F17" s="14" t="s">
        <v>1034</v>
      </c>
      <c r="G17" s="14" t="s">
        <v>16</v>
      </c>
      <c r="H17" s="14" t="s">
        <v>13</v>
      </c>
      <c r="I17" s="14">
        <v>3</v>
      </c>
      <c r="J17" s="15" t="s">
        <v>1038</v>
      </c>
      <c r="K17" s="28">
        <v>2.1501000000000001</v>
      </c>
      <c r="L17" s="29">
        <v>1.5205</v>
      </c>
      <c r="O17" s="13">
        <v>31.3</v>
      </c>
      <c r="P17">
        <v>3</v>
      </c>
      <c r="T17" s="30">
        <v>42533</v>
      </c>
      <c r="U17" s="30">
        <v>42638</v>
      </c>
      <c r="V17" s="37">
        <f t="shared" si="0"/>
        <v>105</v>
      </c>
      <c r="W17" s="15"/>
      <c r="X17" s="15"/>
      <c r="Y17" s="15"/>
    </row>
    <row r="18" spans="1:25" x14ac:dyDescent="0.55000000000000004">
      <c r="A18" s="13" t="s">
        <v>1489</v>
      </c>
      <c r="B18" s="13" t="s">
        <v>987</v>
      </c>
      <c r="C18" s="13" t="s">
        <v>1490</v>
      </c>
      <c r="D18" s="14">
        <v>2016</v>
      </c>
      <c r="E18" s="13" t="s">
        <v>19</v>
      </c>
      <c r="F18" s="14" t="s">
        <v>1052</v>
      </c>
      <c r="G18" s="14" t="s">
        <v>11</v>
      </c>
      <c r="H18" s="14" t="s">
        <v>12</v>
      </c>
      <c r="I18" s="14">
        <v>3</v>
      </c>
      <c r="J18" s="25" t="s">
        <v>1053</v>
      </c>
      <c r="K18" s="28">
        <v>2.1162999999999998</v>
      </c>
      <c r="L18" s="29">
        <v>1.0188999999999999</v>
      </c>
      <c r="O18" s="13">
        <v>42</v>
      </c>
      <c r="P18">
        <v>10</v>
      </c>
      <c r="R18" s="14" t="s">
        <v>1470</v>
      </c>
      <c r="T18" s="30">
        <v>42533</v>
      </c>
      <c r="U18" s="30">
        <v>42638</v>
      </c>
      <c r="V18" s="37">
        <f t="shared" si="0"/>
        <v>105</v>
      </c>
      <c r="W18" s="15">
        <v>6.04</v>
      </c>
      <c r="X18" s="15">
        <v>6.04</v>
      </c>
      <c r="Y18" s="36">
        <f t="shared" ref="Y18:Y19" si="4">(W18+X18)/2</f>
        <v>6.04</v>
      </c>
    </row>
    <row r="19" spans="1:25" x14ac:dyDescent="0.55000000000000004">
      <c r="A19" s="13" t="s">
        <v>1489</v>
      </c>
      <c r="B19" s="13" t="s">
        <v>987</v>
      </c>
      <c r="C19" s="13" t="s">
        <v>1490</v>
      </c>
      <c r="D19" s="14">
        <v>2016</v>
      </c>
      <c r="E19" s="13" t="s">
        <v>19</v>
      </c>
      <c r="F19" s="14" t="s">
        <v>1052</v>
      </c>
      <c r="G19" s="14" t="s">
        <v>16</v>
      </c>
      <c r="H19" s="14" t="s">
        <v>12</v>
      </c>
      <c r="I19" s="14">
        <v>3</v>
      </c>
      <c r="J19" s="25" t="s">
        <v>1055</v>
      </c>
      <c r="K19" s="28">
        <v>2.0705</v>
      </c>
      <c r="L19" s="29">
        <v>1.0940000000000001</v>
      </c>
      <c r="O19" s="13">
        <v>43.3</v>
      </c>
      <c r="P19">
        <v>10</v>
      </c>
      <c r="T19" s="30">
        <v>42533</v>
      </c>
      <c r="U19" s="30">
        <v>42638</v>
      </c>
      <c r="V19" s="37">
        <f t="shared" si="0"/>
        <v>105</v>
      </c>
      <c r="W19" s="15">
        <v>5.86</v>
      </c>
      <c r="X19" s="15">
        <v>5.86</v>
      </c>
      <c r="Y19" s="36">
        <f t="shared" si="4"/>
        <v>5.86</v>
      </c>
    </row>
    <row r="20" spans="1:25" x14ac:dyDescent="0.55000000000000004">
      <c r="A20" s="13" t="s">
        <v>1489</v>
      </c>
      <c r="B20" s="13" t="s">
        <v>987</v>
      </c>
      <c r="C20" s="13" t="s">
        <v>1490</v>
      </c>
      <c r="D20" s="14">
        <v>2016</v>
      </c>
      <c r="E20" s="13" t="s">
        <v>19</v>
      </c>
      <c r="F20" s="14" t="s">
        <v>1052</v>
      </c>
      <c r="G20" s="14" t="s">
        <v>11</v>
      </c>
      <c r="H20" s="14" t="s">
        <v>13</v>
      </c>
      <c r="I20" s="14">
        <v>3</v>
      </c>
      <c r="J20" s="15" t="s">
        <v>1054</v>
      </c>
      <c r="K20" s="28">
        <v>2.1265999999999998</v>
      </c>
      <c r="L20" s="29">
        <v>1.601</v>
      </c>
      <c r="O20" s="13">
        <v>42</v>
      </c>
      <c r="P20">
        <v>7</v>
      </c>
      <c r="T20" s="30">
        <v>42533</v>
      </c>
      <c r="U20" s="30">
        <v>42638</v>
      </c>
      <c r="V20" s="37">
        <f t="shared" si="0"/>
        <v>105</v>
      </c>
      <c r="W20" s="15"/>
      <c r="X20" s="15"/>
      <c r="Y20" s="15"/>
    </row>
    <row r="21" spans="1:25" x14ac:dyDescent="0.55000000000000004">
      <c r="A21" s="13" t="s">
        <v>1489</v>
      </c>
      <c r="B21" s="13" t="s">
        <v>987</v>
      </c>
      <c r="C21" s="13" t="s">
        <v>1490</v>
      </c>
      <c r="D21" s="14">
        <v>2016</v>
      </c>
      <c r="E21" s="13" t="s">
        <v>19</v>
      </c>
      <c r="F21" s="14" t="s">
        <v>1052</v>
      </c>
      <c r="G21" s="14" t="s">
        <v>16</v>
      </c>
      <c r="H21" s="14" t="s">
        <v>13</v>
      </c>
      <c r="I21" s="14">
        <v>3</v>
      </c>
      <c r="J21" s="15" t="s">
        <v>1056</v>
      </c>
      <c r="K21" s="28">
        <v>2.1768000000000001</v>
      </c>
      <c r="L21" s="29">
        <v>1.7619</v>
      </c>
      <c r="O21" s="13">
        <v>43.3</v>
      </c>
      <c r="P21">
        <v>4</v>
      </c>
      <c r="R21" s="14" t="s">
        <v>1470</v>
      </c>
      <c r="T21" s="30">
        <v>42533</v>
      </c>
      <c r="U21" s="30">
        <v>42638</v>
      </c>
      <c r="V21" s="37">
        <f t="shared" si="0"/>
        <v>105</v>
      </c>
      <c r="W21" s="15"/>
      <c r="X21" s="15"/>
      <c r="Y21" s="15"/>
    </row>
    <row r="22" spans="1:25" x14ac:dyDescent="0.55000000000000004">
      <c r="A22" s="13" t="s">
        <v>1489</v>
      </c>
      <c r="B22" s="13" t="s">
        <v>987</v>
      </c>
      <c r="C22" s="13" t="s">
        <v>1490</v>
      </c>
      <c r="D22" s="14">
        <v>2016</v>
      </c>
      <c r="E22" s="13" t="s">
        <v>19</v>
      </c>
      <c r="F22" s="14" t="s">
        <v>1070</v>
      </c>
      <c r="G22" s="14" t="s">
        <v>11</v>
      </c>
      <c r="H22" s="14" t="s">
        <v>12</v>
      </c>
      <c r="I22" s="14">
        <v>3</v>
      </c>
      <c r="J22" s="25" t="s">
        <v>1071</v>
      </c>
      <c r="K22" s="28">
        <v>1.9714</v>
      </c>
      <c r="L22" s="29">
        <v>0.97640000000000005</v>
      </c>
      <c r="O22" s="13">
        <v>23.9</v>
      </c>
      <c r="P22">
        <v>0</v>
      </c>
      <c r="Q22" s="13">
        <v>3</v>
      </c>
      <c r="R22" s="14" t="s">
        <v>1470</v>
      </c>
      <c r="T22" s="30">
        <v>42533</v>
      </c>
      <c r="U22" s="30">
        <v>42638</v>
      </c>
      <c r="V22" s="37">
        <f t="shared" si="0"/>
        <v>105</v>
      </c>
      <c r="W22" s="15">
        <v>5.74</v>
      </c>
      <c r="X22" s="15">
        <v>5.77</v>
      </c>
      <c r="Y22" s="36">
        <f t="shared" ref="Y22:Y23" si="5">(W22+X22)/2</f>
        <v>5.7549999999999999</v>
      </c>
    </row>
    <row r="23" spans="1:25" x14ac:dyDescent="0.55000000000000004">
      <c r="A23" s="13" t="s">
        <v>1489</v>
      </c>
      <c r="B23" s="13" t="s">
        <v>987</v>
      </c>
      <c r="C23" s="13" t="s">
        <v>1490</v>
      </c>
      <c r="D23" s="14">
        <v>2016</v>
      </c>
      <c r="E23" s="13" t="s">
        <v>19</v>
      </c>
      <c r="F23" s="14" t="s">
        <v>1070</v>
      </c>
      <c r="G23" s="14" t="s">
        <v>16</v>
      </c>
      <c r="H23" s="14" t="s">
        <v>12</v>
      </c>
      <c r="I23" s="14">
        <v>3</v>
      </c>
      <c r="J23" s="25" t="s">
        <v>1073</v>
      </c>
      <c r="K23" s="28">
        <v>2.1876000000000002</v>
      </c>
      <c r="L23" s="29">
        <v>1.1176999999999999</v>
      </c>
      <c r="O23" s="13">
        <v>34.799999999999997</v>
      </c>
      <c r="P23">
        <v>2</v>
      </c>
      <c r="T23" s="30">
        <v>42533</v>
      </c>
      <c r="U23" s="30">
        <v>42638</v>
      </c>
      <c r="V23" s="37">
        <f t="shared" si="0"/>
        <v>105</v>
      </c>
      <c r="W23" s="15">
        <v>5.95</v>
      </c>
      <c r="X23" s="15">
        <v>5.76</v>
      </c>
      <c r="Y23" s="36">
        <f t="shared" si="5"/>
        <v>5.8550000000000004</v>
      </c>
    </row>
    <row r="24" spans="1:25" x14ac:dyDescent="0.55000000000000004">
      <c r="A24" s="13" t="s">
        <v>1489</v>
      </c>
      <c r="B24" s="13" t="s">
        <v>987</v>
      </c>
      <c r="C24" s="13" t="s">
        <v>1490</v>
      </c>
      <c r="D24" s="14">
        <v>2016</v>
      </c>
      <c r="E24" s="13" t="s">
        <v>19</v>
      </c>
      <c r="F24" s="14" t="s">
        <v>1070</v>
      </c>
      <c r="G24" s="14" t="s">
        <v>11</v>
      </c>
      <c r="H24" s="14" t="s">
        <v>13</v>
      </c>
      <c r="I24" s="14">
        <v>3</v>
      </c>
      <c r="J24" s="15" t="s">
        <v>1072</v>
      </c>
      <c r="K24" s="28">
        <v>2.1560999999999999</v>
      </c>
      <c r="L24" s="29">
        <v>1.6258999999999999</v>
      </c>
      <c r="O24" s="13">
        <v>23.9</v>
      </c>
      <c r="P24">
        <v>4</v>
      </c>
      <c r="T24" s="30">
        <v>42533</v>
      </c>
      <c r="U24" s="30">
        <v>42638</v>
      </c>
      <c r="V24" s="37">
        <f t="shared" si="0"/>
        <v>105</v>
      </c>
      <c r="W24" s="15"/>
      <c r="X24" s="15"/>
      <c r="Y24" s="15"/>
    </row>
    <row r="25" spans="1:25" x14ac:dyDescent="0.55000000000000004">
      <c r="A25" s="13" t="s">
        <v>1489</v>
      </c>
      <c r="B25" s="13" t="s">
        <v>987</v>
      </c>
      <c r="C25" s="13" t="s">
        <v>1490</v>
      </c>
      <c r="D25" s="14">
        <v>2016</v>
      </c>
      <c r="E25" s="13" t="s">
        <v>19</v>
      </c>
      <c r="F25" s="14" t="s">
        <v>1070</v>
      </c>
      <c r="G25" s="14" t="s">
        <v>16</v>
      </c>
      <c r="H25" s="14" t="s">
        <v>13</v>
      </c>
      <c r="I25" s="14">
        <v>3</v>
      </c>
      <c r="J25" s="15" t="s">
        <v>1074</v>
      </c>
      <c r="K25" s="28">
        <v>2.1246</v>
      </c>
      <c r="L25" s="29">
        <v>1.5838000000000001</v>
      </c>
      <c r="O25" s="13">
        <v>34.799999999999997</v>
      </c>
      <c r="P25">
        <v>6</v>
      </c>
      <c r="T25" s="30">
        <v>42533</v>
      </c>
      <c r="U25" s="30">
        <v>42638</v>
      </c>
      <c r="V25" s="37">
        <f t="shared" si="0"/>
        <v>105</v>
      </c>
      <c r="W25" s="15"/>
      <c r="X25" s="15"/>
      <c r="Y25" s="15"/>
    </row>
    <row r="26" spans="1:25" x14ac:dyDescent="0.55000000000000004">
      <c r="A26" s="13" t="s">
        <v>1489</v>
      </c>
      <c r="B26" s="13" t="s">
        <v>987</v>
      </c>
      <c r="C26" s="13" t="s">
        <v>1490</v>
      </c>
      <c r="D26" s="14">
        <v>2016</v>
      </c>
      <c r="E26" s="13" t="s">
        <v>19</v>
      </c>
      <c r="F26" s="14" t="s">
        <v>1088</v>
      </c>
      <c r="G26" s="14" t="s">
        <v>11</v>
      </c>
      <c r="H26" s="14" t="s">
        <v>12</v>
      </c>
      <c r="I26" s="14">
        <v>3</v>
      </c>
      <c r="J26" s="25" t="s">
        <v>1089</v>
      </c>
      <c r="K26" s="28">
        <v>2.0781000000000001</v>
      </c>
      <c r="L26" s="29">
        <v>1.0390999999999999</v>
      </c>
      <c r="O26" s="13">
        <v>39.299999999999997</v>
      </c>
      <c r="P26">
        <v>0</v>
      </c>
      <c r="Q26" s="13">
        <v>2</v>
      </c>
      <c r="T26" s="30">
        <v>42533</v>
      </c>
      <c r="U26" s="30">
        <v>42638</v>
      </c>
      <c r="V26" s="37">
        <f t="shared" si="0"/>
        <v>105</v>
      </c>
      <c r="W26" s="36">
        <v>5.78</v>
      </c>
      <c r="X26" s="36">
        <v>5.81</v>
      </c>
      <c r="Y26" s="36">
        <f t="shared" ref="Y26:Y27" si="6">(W26+X26)/2</f>
        <v>5.7949999999999999</v>
      </c>
    </row>
    <row r="27" spans="1:25" x14ac:dyDescent="0.55000000000000004">
      <c r="A27" s="13" t="s">
        <v>1489</v>
      </c>
      <c r="B27" s="13" t="s">
        <v>987</v>
      </c>
      <c r="C27" s="13" t="s">
        <v>1490</v>
      </c>
      <c r="D27" s="14">
        <v>2016</v>
      </c>
      <c r="E27" s="13" t="s">
        <v>19</v>
      </c>
      <c r="F27" s="14" t="s">
        <v>1088</v>
      </c>
      <c r="G27" s="14" t="s">
        <v>16</v>
      </c>
      <c r="H27" s="14" t="s">
        <v>12</v>
      </c>
      <c r="I27" s="14">
        <v>3</v>
      </c>
      <c r="J27" s="25" t="s">
        <v>1091</v>
      </c>
      <c r="K27" s="28">
        <v>2.0221</v>
      </c>
      <c r="L27" s="29">
        <v>1.0658000000000001</v>
      </c>
      <c r="O27" s="13">
        <v>35.200000000000003</v>
      </c>
      <c r="P27">
        <v>4.5</v>
      </c>
      <c r="T27" s="30">
        <v>42533</v>
      </c>
      <c r="U27" s="30">
        <v>42638</v>
      </c>
      <c r="V27" s="37">
        <f t="shared" si="0"/>
        <v>105</v>
      </c>
      <c r="W27" s="36">
        <v>5.97</v>
      </c>
      <c r="X27" s="36">
        <v>5.96</v>
      </c>
      <c r="Y27" s="36">
        <f t="shared" si="6"/>
        <v>5.9649999999999999</v>
      </c>
    </row>
    <row r="28" spans="1:25" x14ac:dyDescent="0.55000000000000004">
      <c r="A28" s="13" t="s">
        <v>1489</v>
      </c>
      <c r="B28" s="13" t="s">
        <v>987</v>
      </c>
      <c r="C28" s="13" t="s">
        <v>1490</v>
      </c>
      <c r="D28" s="14">
        <v>2016</v>
      </c>
      <c r="E28" s="13" t="s">
        <v>19</v>
      </c>
      <c r="F28" s="14" t="s">
        <v>1088</v>
      </c>
      <c r="G28" s="14" t="s">
        <v>11</v>
      </c>
      <c r="H28" s="14" t="s">
        <v>13</v>
      </c>
      <c r="I28" s="14">
        <v>3</v>
      </c>
      <c r="J28" s="15" t="s">
        <v>1090</v>
      </c>
      <c r="K28" s="28">
        <v>2.1682000000000001</v>
      </c>
      <c r="L28" s="29">
        <v>1.6806000000000001</v>
      </c>
      <c r="O28" s="13">
        <v>39.299999999999997</v>
      </c>
      <c r="P28">
        <v>9</v>
      </c>
      <c r="T28" s="30">
        <v>42533</v>
      </c>
      <c r="U28" s="30">
        <v>42638</v>
      </c>
      <c r="V28" s="37">
        <f t="shared" si="0"/>
        <v>105</v>
      </c>
      <c r="W28" s="15"/>
      <c r="X28" s="15"/>
      <c r="Y28" s="15"/>
    </row>
    <row r="29" spans="1:25" x14ac:dyDescent="0.55000000000000004">
      <c r="A29" s="13" t="s">
        <v>1489</v>
      </c>
      <c r="B29" s="13" t="s">
        <v>987</v>
      </c>
      <c r="C29" s="13" t="s">
        <v>1490</v>
      </c>
      <c r="D29" s="14">
        <v>2016</v>
      </c>
      <c r="E29" s="13" t="s">
        <v>19</v>
      </c>
      <c r="F29" s="14" t="s">
        <v>1088</v>
      </c>
      <c r="G29" s="14" t="s">
        <v>16</v>
      </c>
      <c r="H29" s="14" t="s">
        <v>13</v>
      </c>
      <c r="I29" s="14">
        <v>3</v>
      </c>
      <c r="J29" s="15" t="s">
        <v>1092</v>
      </c>
      <c r="K29" s="28">
        <v>2.1455000000000002</v>
      </c>
      <c r="L29" s="29">
        <v>1.657</v>
      </c>
      <c r="O29" s="13">
        <v>35.200000000000003</v>
      </c>
      <c r="P29">
        <v>5</v>
      </c>
      <c r="T29" s="30">
        <v>42533</v>
      </c>
      <c r="U29" s="30">
        <v>42638</v>
      </c>
      <c r="V29" s="37">
        <f t="shared" si="0"/>
        <v>105</v>
      </c>
      <c r="W29" s="15"/>
      <c r="X29" s="15"/>
      <c r="Y29" s="15"/>
    </row>
    <row r="30" spans="1:25" x14ac:dyDescent="0.55000000000000004">
      <c r="A30" s="13" t="s">
        <v>1489</v>
      </c>
      <c r="B30" s="13" t="s">
        <v>987</v>
      </c>
      <c r="C30" s="13" t="s">
        <v>1490</v>
      </c>
      <c r="D30" s="14">
        <v>2016</v>
      </c>
      <c r="E30" s="13" t="s">
        <v>19</v>
      </c>
      <c r="F30" s="14" t="s">
        <v>1106</v>
      </c>
      <c r="G30" s="14" t="s">
        <v>11</v>
      </c>
      <c r="H30" s="14" t="s">
        <v>12</v>
      </c>
      <c r="I30" s="14">
        <v>3</v>
      </c>
      <c r="J30" s="25" t="s">
        <v>1107</v>
      </c>
      <c r="K30" s="28">
        <v>1.9878</v>
      </c>
      <c r="L30" s="29">
        <v>1.0074000000000001</v>
      </c>
      <c r="O30" s="13">
        <v>30</v>
      </c>
      <c r="P30">
        <v>4</v>
      </c>
      <c r="T30" s="30">
        <v>42533</v>
      </c>
      <c r="U30" s="30">
        <v>42638</v>
      </c>
      <c r="V30" s="37">
        <f t="shared" si="0"/>
        <v>105</v>
      </c>
      <c r="W30" s="36">
        <v>5.86</v>
      </c>
      <c r="X30" s="36">
        <v>5.91</v>
      </c>
      <c r="Y30" s="36">
        <f t="shared" ref="Y30:Y31" si="7">(W30+X30)/2</f>
        <v>5.8849999999999998</v>
      </c>
    </row>
    <row r="31" spans="1:25" x14ac:dyDescent="0.55000000000000004">
      <c r="A31" s="13" t="s">
        <v>1489</v>
      </c>
      <c r="B31" s="13" t="s">
        <v>987</v>
      </c>
      <c r="C31" s="13" t="s">
        <v>1490</v>
      </c>
      <c r="D31" s="14">
        <v>2016</v>
      </c>
      <c r="E31" s="13" t="s">
        <v>19</v>
      </c>
      <c r="F31" s="14" t="s">
        <v>1106</v>
      </c>
      <c r="G31" s="14" t="s">
        <v>16</v>
      </c>
      <c r="H31" s="14" t="s">
        <v>12</v>
      </c>
      <c r="I31" s="14">
        <v>3</v>
      </c>
      <c r="J31" s="25" t="s">
        <v>1109</v>
      </c>
      <c r="K31" s="28">
        <v>2.1415000000000002</v>
      </c>
      <c r="L31" s="29">
        <v>1.0465</v>
      </c>
      <c r="O31" s="13">
        <v>28.2</v>
      </c>
      <c r="P31">
        <v>5.5</v>
      </c>
      <c r="T31" s="30">
        <v>42533</v>
      </c>
      <c r="U31" s="30">
        <v>42638</v>
      </c>
      <c r="V31" s="37">
        <f t="shared" si="0"/>
        <v>105</v>
      </c>
      <c r="W31" s="36">
        <v>5.84</v>
      </c>
      <c r="X31" s="36">
        <v>5.86</v>
      </c>
      <c r="Y31" s="36">
        <f t="shared" si="7"/>
        <v>5.85</v>
      </c>
    </row>
    <row r="32" spans="1:25" x14ac:dyDescent="0.55000000000000004">
      <c r="A32" s="13" t="s">
        <v>1489</v>
      </c>
      <c r="B32" s="13" t="s">
        <v>987</v>
      </c>
      <c r="C32" s="13" t="s">
        <v>1490</v>
      </c>
      <c r="D32" s="14">
        <v>2016</v>
      </c>
      <c r="E32" s="13" t="s">
        <v>19</v>
      </c>
      <c r="F32" s="14" t="s">
        <v>1106</v>
      </c>
      <c r="G32" s="14" t="s">
        <v>11</v>
      </c>
      <c r="H32" s="14" t="s">
        <v>13</v>
      </c>
      <c r="I32" s="14">
        <v>3</v>
      </c>
      <c r="J32" s="15" t="s">
        <v>1108</v>
      </c>
      <c r="K32" s="28">
        <v>2.1640999999999999</v>
      </c>
      <c r="L32" s="29">
        <v>1.6555</v>
      </c>
      <c r="O32" s="13">
        <v>30</v>
      </c>
      <c r="P32">
        <v>5</v>
      </c>
      <c r="T32" s="30">
        <v>42533</v>
      </c>
      <c r="U32" s="30">
        <v>42638</v>
      </c>
      <c r="V32" s="37">
        <f t="shared" si="0"/>
        <v>105</v>
      </c>
      <c r="W32" s="15"/>
      <c r="X32" s="15"/>
      <c r="Y32" s="15"/>
    </row>
    <row r="33" spans="1:25" x14ac:dyDescent="0.55000000000000004">
      <c r="A33" s="13" t="s">
        <v>1489</v>
      </c>
      <c r="B33" s="13" t="s">
        <v>987</v>
      </c>
      <c r="C33" s="13" t="s">
        <v>1490</v>
      </c>
      <c r="D33" s="14">
        <v>2016</v>
      </c>
      <c r="E33" s="13" t="s">
        <v>19</v>
      </c>
      <c r="F33" s="14" t="s">
        <v>1106</v>
      </c>
      <c r="G33" s="14" t="s">
        <v>16</v>
      </c>
      <c r="H33" s="14" t="s">
        <v>13</v>
      </c>
      <c r="I33" s="14">
        <v>3</v>
      </c>
      <c r="J33" s="15" t="s">
        <v>1110</v>
      </c>
      <c r="K33" s="28">
        <v>2.1781000000000001</v>
      </c>
      <c r="L33" s="29">
        <v>1.6596</v>
      </c>
      <c r="O33" s="13">
        <v>28.2</v>
      </c>
      <c r="P33">
        <v>2</v>
      </c>
      <c r="T33" s="30">
        <v>42533</v>
      </c>
      <c r="U33" s="30">
        <v>42638</v>
      </c>
      <c r="V33" s="37">
        <f t="shared" si="0"/>
        <v>105</v>
      </c>
      <c r="W33" s="15"/>
      <c r="X33" s="15"/>
      <c r="Y33" s="15"/>
    </row>
    <row r="34" spans="1:25" x14ac:dyDescent="0.55000000000000004">
      <c r="A34" s="13" t="s">
        <v>1489</v>
      </c>
      <c r="B34" s="13" t="s">
        <v>987</v>
      </c>
      <c r="C34" s="13" t="s">
        <v>1490</v>
      </c>
      <c r="D34" s="14">
        <v>2016</v>
      </c>
      <c r="E34" s="13" t="s">
        <v>19</v>
      </c>
      <c r="F34" s="14" t="s">
        <v>1124</v>
      </c>
      <c r="G34" s="14" t="s">
        <v>11</v>
      </c>
      <c r="H34" s="14" t="s">
        <v>12</v>
      </c>
      <c r="I34" s="14">
        <v>3</v>
      </c>
      <c r="J34" s="25" t="s">
        <v>1125</v>
      </c>
      <c r="K34" s="28">
        <v>2.0562999999999998</v>
      </c>
      <c r="L34" s="29">
        <v>0.99139999999999995</v>
      </c>
      <c r="O34" s="13">
        <v>39</v>
      </c>
      <c r="P34">
        <v>9</v>
      </c>
      <c r="T34" s="30">
        <v>42533</v>
      </c>
      <c r="U34" s="30">
        <v>42638</v>
      </c>
      <c r="V34" s="37">
        <f t="shared" si="0"/>
        <v>105</v>
      </c>
      <c r="W34" s="36">
        <v>5.66</v>
      </c>
      <c r="X34" s="36">
        <v>5.68</v>
      </c>
      <c r="Y34" s="36">
        <f t="shared" ref="Y34:Y35" si="8">(W34+X34)/2</f>
        <v>5.67</v>
      </c>
    </row>
    <row r="35" spans="1:25" x14ac:dyDescent="0.55000000000000004">
      <c r="A35" s="13" t="s">
        <v>1489</v>
      </c>
      <c r="B35" s="13" t="s">
        <v>987</v>
      </c>
      <c r="C35" s="13" t="s">
        <v>1490</v>
      </c>
      <c r="D35" s="14">
        <v>2016</v>
      </c>
      <c r="E35" s="13" t="s">
        <v>19</v>
      </c>
      <c r="F35" s="14" t="s">
        <v>1124</v>
      </c>
      <c r="G35" s="14" t="s">
        <v>16</v>
      </c>
      <c r="H35" s="14" t="s">
        <v>12</v>
      </c>
      <c r="I35" s="14">
        <v>3</v>
      </c>
      <c r="J35" s="25" t="s">
        <v>1127</v>
      </c>
      <c r="K35" s="28">
        <v>2.1002999999999998</v>
      </c>
      <c r="L35" s="29">
        <v>1.1124000000000001</v>
      </c>
      <c r="O35" s="13">
        <v>36.4</v>
      </c>
      <c r="P35">
        <v>6.5</v>
      </c>
      <c r="T35" s="30">
        <v>42533</v>
      </c>
      <c r="U35" s="30">
        <v>42638</v>
      </c>
      <c r="V35" s="37">
        <f t="shared" si="0"/>
        <v>105</v>
      </c>
      <c r="W35" s="36">
        <v>5.93</v>
      </c>
      <c r="X35" s="36">
        <v>5.92</v>
      </c>
      <c r="Y35" s="36">
        <f t="shared" si="8"/>
        <v>5.9249999999999998</v>
      </c>
    </row>
    <row r="36" spans="1:25" x14ac:dyDescent="0.55000000000000004">
      <c r="A36" s="13" t="s">
        <v>1489</v>
      </c>
      <c r="B36" s="13" t="s">
        <v>987</v>
      </c>
      <c r="C36" s="13" t="s">
        <v>1490</v>
      </c>
      <c r="D36" s="14">
        <v>2016</v>
      </c>
      <c r="E36" s="13" t="s">
        <v>19</v>
      </c>
      <c r="F36" s="14" t="s">
        <v>1124</v>
      </c>
      <c r="G36" s="14" t="s">
        <v>11</v>
      </c>
      <c r="H36" s="14" t="s">
        <v>13</v>
      </c>
      <c r="I36" s="14">
        <v>3</v>
      </c>
      <c r="J36" s="15" t="s">
        <v>1126</v>
      </c>
      <c r="K36" s="28">
        <v>2.0831</v>
      </c>
      <c r="L36" s="29">
        <v>1.6104000000000001</v>
      </c>
      <c r="O36" s="13">
        <v>39</v>
      </c>
      <c r="P36">
        <v>5.5</v>
      </c>
      <c r="T36" s="30">
        <v>42533</v>
      </c>
      <c r="U36" s="30">
        <v>42638</v>
      </c>
      <c r="V36" s="37">
        <f t="shared" si="0"/>
        <v>105</v>
      </c>
      <c r="W36" s="15"/>
      <c r="X36" s="15"/>
      <c r="Y36" s="15"/>
    </row>
    <row r="37" spans="1:25" x14ac:dyDescent="0.55000000000000004">
      <c r="A37" s="13" t="s">
        <v>1489</v>
      </c>
      <c r="B37" s="13" t="s">
        <v>987</v>
      </c>
      <c r="C37" s="13" t="s">
        <v>1490</v>
      </c>
      <c r="D37" s="14">
        <v>2016</v>
      </c>
      <c r="E37" s="13" t="s">
        <v>19</v>
      </c>
      <c r="F37" s="14" t="s">
        <v>1124</v>
      </c>
      <c r="G37" s="14" t="s">
        <v>16</v>
      </c>
      <c r="H37" s="14" t="s">
        <v>13</v>
      </c>
      <c r="I37" s="14">
        <v>3</v>
      </c>
      <c r="J37" s="15" t="s">
        <v>1128</v>
      </c>
      <c r="K37" s="28">
        <v>2.1111</v>
      </c>
      <c r="L37" s="29">
        <v>1.6237999999999999</v>
      </c>
      <c r="O37" s="13">
        <v>36.4</v>
      </c>
      <c r="P37">
        <v>2</v>
      </c>
      <c r="T37" s="30">
        <v>42533</v>
      </c>
      <c r="U37" s="30">
        <v>42638</v>
      </c>
      <c r="V37" s="37">
        <f t="shared" si="0"/>
        <v>105</v>
      </c>
      <c r="W37" s="15"/>
      <c r="X37" s="15"/>
      <c r="Y37" s="15"/>
    </row>
    <row r="38" spans="1:25" x14ac:dyDescent="0.55000000000000004">
      <c r="A38" s="13" t="s">
        <v>1489</v>
      </c>
      <c r="B38" s="13" t="s">
        <v>987</v>
      </c>
      <c r="C38" s="13" t="s">
        <v>1490</v>
      </c>
      <c r="D38" s="14">
        <v>2016</v>
      </c>
      <c r="E38" s="13" t="s">
        <v>19</v>
      </c>
      <c r="F38" s="14" t="s">
        <v>1142</v>
      </c>
      <c r="G38" s="14" t="s">
        <v>11</v>
      </c>
      <c r="H38" s="14" t="s">
        <v>12</v>
      </c>
      <c r="I38" s="14">
        <v>3</v>
      </c>
      <c r="J38" s="25" t="s">
        <v>1143</v>
      </c>
      <c r="K38" s="28">
        <v>2.0682</v>
      </c>
      <c r="L38" s="29">
        <v>0.91990000000000005</v>
      </c>
      <c r="O38" s="13">
        <v>44.8</v>
      </c>
      <c r="P38">
        <v>3</v>
      </c>
      <c r="T38" s="30">
        <v>42533</v>
      </c>
      <c r="U38" s="30">
        <v>42638</v>
      </c>
      <c r="V38" s="37">
        <f t="shared" si="0"/>
        <v>105</v>
      </c>
      <c r="W38" s="36">
        <v>5.58</v>
      </c>
      <c r="X38" s="36">
        <v>5.57</v>
      </c>
      <c r="Y38" s="36">
        <f t="shared" ref="Y38:Y39" si="9">(W38+X38)/2</f>
        <v>5.5750000000000002</v>
      </c>
    </row>
    <row r="39" spans="1:25" x14ac:dyDescent="0.55000000000000004">
      <c r="A39" s="13" t="s">
        <v>1489</v>
      </c>
      <c r="B39" s="13" t="s">
        <v>987</v>
      </c>
      <c r="C39" s="13" t="s">
        <v>1490</v>
      </c>
      <c r="D39" s="14">
        <v>2016</v>
      </c>
      <c r="E39" s="13" t="s">
        <v>19</v>
      </c>
      <c r="F39" s="14" t="s">
        <v>1142</v>
      </c>
      <c r="G39" s="14" t="s">
        <v>16</v>
      </c>
      <c r="H39" s="14" t="s">
        <v>12</v>
      </c>
      <c r="I39" s="14">
        <v>3</v>
      </c>
      <c r="J39" s="25" t="s">
        <v>1145</v>
      </c>
      <c r="K39" s="28">
        <v>2.1107</v>
      </c>
      <c r="L39" s="29">
        <v>1.0911</v>
      </c>
      <c r="O39" s="13">
        <v>46.5</v>
      </c>
      <c r="P39">
        <v>4</v>
      </c>
      <c r="T39" s="30">
        <v>42533</v>
      </c>
      <c r="U39" s="30">
        <v>42638</v>
      </c>
      <c r="V39" s="37">
        <f t="shared" si="0"/>
        <v>105</v>
      </c>
      <c r="W39" s="36">
        <v>5.75</v>
      </c>
      <c r="X39" s="36">
        <v>5.74</v>
      </c>
      <c r="Y39" s="36">
        <f t="shared" si="9"/>
        <v>5.7450000000000001</v>
      </c>
    </row>
    <row r="40" spans="1:25" x14ac:dyDescent="0.55000000000000004">
      <c r="A40" s="13" t="s">
        <v>1489</v>
      </c>
      <c r="B40" s="13" t="s">
        <v>987</v>
      </c>
      <c r="C40" s="13" t="s">
        <v>1490</v>
      </c>
      <c r="D40" s="14">
        <v>2016</v>
      </c>
      <c r="E40" s="13" t="s">
        <v>19</v>
      </c>
      <c r="F40" s="14" t="s">
        <v>1142</v>
      </c>
      <c r="G40" s="14" t="s">
        <v>11</v>
      </c>
      <c r="H40" s="14" t="s">
        <v>13</v>
      </c>
      <c r="I40" s="14">
        <v>3</v>
      </c>
      <c r="J40" s="15" t="s">
        <v>1144</v>
      </c>
      <c r="K40" s="28">
        <v>2.1360999999999999</v>
      </c>
      <c r="L40" s="29">
        <v>1.5940000000000001</v>
      </c>
      <c r="O40" s="13">
        <v>44.8</v>
      </c>
      <c r="P40">
        <v>5.5</v>
      </c>
      <c r="T40" s="30">
        <v>42533</v>
      </c>
      <c r="U40" s="30">
        <v>42638</v>
      </c>
      <c r="V40" s="37">
        <f t="shared" si="0"/>
        <v>105</v>
      </c>
      <c r="W40" s="15"/>
      <c r="X40" s="15"/>
      <c r="Y40" s="15"/>
    </row>
    <row r="41" spans="1:25" x14ac:dyDescent="0.55000000000000004">
      <c r="A41" s="13" t="s">
        <v>1489</v>
      </c>
      <c r="B41" s="13" t="s">
        <v>987</v>
      </c>
      <c r="C41" s="13" t="s">
        <v>1490</v>
      </c>
      <c r="D41" s="14">
        <v>2016</v>
      </c>
      <c r="E41" s="13" t="s">
        <v>19</v>
      </c>
      <c r="F41" s="14" t="s">
        <v>1142</v>
      </c>
      <c r="G41" s="14" t="s">
        <v>16</v>
      </c>
      <c r="H41" s="14" t="s">
        <v>13</v>
      </c>
      <c r="I41" s="14">
        <v>3</v>
      </c>
      <c r="J41" s="15" t="s">
        <v>1146</v>
      </c>
      <c r="K41" s="28">
        <v>2.1128</v>
      </c>
      <c r="L41" s="29">
        <v>1.6056999999999999</v>
      </c>
      <c r="O41" s="13">
        <v>46.5</v>
      </c>
      <c r="P41">
        <v>5</v>
      </c>
      <c r="T41" s="30">
        <v>42533</v>
      </c>
      <c r="U41" s="30">
        <v>42638</v>
      </c>
      <c r="V41" s="37">
        <f t="shared" si="0"/>
        <v>105</v>
      </c>
      <c r="W41" s="15"/>
      <c r="X41" s="15"/>
      <c r="Y41" s="15"/>
    </row>
    <row r="42" spans="1:25" x14ac:dyDescent="0.55000000000000004">
      <c r="A42" s="13" t="s">
        <v>1489</v>
      </c>
      <c r="B42" s="13" t="s">
        <v>987</v>
      </c>
      <c r="C42" s="13" t="s">
        <v>1490</v>
      </c>
      <c r="D42" s="14">
        <v>2016</v>
      </c>
      <c r="E42" s="13" t="s">
        <v>1169</v>
      </c>
      <c r="F42" s="14" t="s">
        <v>1170</v>
      </c>
      <c r="G42" s="14" t="s">
        <v>11</v>
      </c>
      <c r="H42" s="14" t="s">
        <v>12</v>
      </c>
      <c r="I42" s="14">
        <v>3</v>
      </c>
      <c r="J42" s="15" t="s">
        <v>1171</v>
      </c>
      <c r="K42" s="9">
        <v>2.1145</v>
      </c>
      <c r="L42" s="26">
        <v>1.1084000000000001</v>
      </c>
      <c r="O42" s="13">
        <v>36.799999999999997</v>
      </c>
      <c r="P42">
        <v>5</v>
      </c>
      <c r="T42" s="30">
        <v>42533</v>
      </c>
      <c r="U42" s="30">
        <v>42638</v>
      </c>
      <c r="V42" s="37">
        <f t="shared" si="0"/>
        <v>105</v>
      </c>
      <c r="W42" s="36">
        <v>6.03</v>
      </c>
      <c r="X42" s="36">
        <v>6.21</v>
      </c>
      <c r="Y42" s="36">
        <f t="shared" ref="Y42:Y43" si="10">(W42+X42)/2</f>
        <v>6.12</v>
      </c>
    </row>
    <row r="43" spans="1:25" x14ac:dyDescent="0.55000000000000004">
      <c r="A43" s="13" t="s">
        <v>1489</v>
      </c>
      <c r="B43" s="13" t="s">
        <v>987</v>
      </c>
      <c r="C43" s="13" t="s">
        <v>1490</v>
      </c>
      <c r="D43" s="14">
        <v>2016</v>
      </c>
      <c r="E43" s="13" t="s">
        <v>1169</v>
      </c>
      <c r="F43" s="14" t="s">
        <v>1170</v>
      </c>
      <c r="G43" s="14" t="s">
        <v>16</v>
      </c>
      <c r="H43" s="14" t="s">
        <v>12</v>
      </c>
      <c r="I43" s="14">
        <v>3</v>
      </c>
      <c r="J43" s="15" t="s">
        <v>1173</v>
      </c>
      <c r="K43" s="9">
        <v>2.0379</v>
      </c>
      <c r="L43" s="26">
        <v>1.0376000000000001</v>
      </c>
      <c r="O43" s="13">
        <v>30.4</v>
      </c>
      <c r="P43">
        <v>2</v>
      </c>
      <c r="R43" s="14" t="s">
        <v>1470</v>
      </c>
      <c r="T43" s="30">
        <v>42533</v>
      </c>
      <c r="U43" s="30">
        <v>42638</v>
      </c>
      <c r="V43" s="37">
        <f t="shared" si="0"/>
        <v>105</v>
      </c>
      <c r="W43" s="36">
        <v>6.12</v>
      </c>
      <c r="X43" s="36">
        <v>6.13</v>
      </c>
      <c r="Y43" s="36">
        <f t="shared" si="10"/>
        <v>6.125</v>
      </c>
    </row>
    <row r="44" spans="1:25" x14ac:dyDescent="0.55000000000000004">
      <c r="A44" s="13" t="s">
        <v>1489</v>
      </c>
      <c r="B44" s="13" t="s">
        <v>987</v>
      </c>
      <c r="C44" s="13" t="s">
        <v>1490</v>
      </c>
      <c r="D44" s="14">
        <v>2016</v>
      </c>
      <c r="E44" s="13" t="s">
        <v>1169</v>
      </c>
      <c r="F44" s="14" t="s">
        <v>1170</v>
      </c>
      <c r="G44" s="14" t="s">
        <v>11</v>
      </c>
      <c r="H44" s="14" t="s">
        <v>13</v>
      </c>
      <c r="I44" s="14">
        <v>3</v>
      </c>
      <c r="J44" s="15" t="s">
        <v>1172</v>
      </c>
      <c r="K44" s="9">
        <v>2.1465000000000001</v>
      </c>
      <c r="L44" s="26" t="s">
        <v>1487</v>
      </c>
      <c r="O44" s="13">
        <v>36.799999999999997</v>
      </c>
      <c r="P44">
        <v>4</v>
      </c>
      <c r="T44" s="30">
        <v>42533</v>
      </c>
      <c r="U44" s="30">
        <v>42638</v>
      </c>
      <c r="V44" s="37">
        <f t="shared" si="0"/>
        <v>105</v>
      </c>
      <c r="W44" s="15"/>
      <c r="X44" s="36"/>
      <c r="Y44" s="15"/>
    </row>
    <row r="45" spans="1:25" x14ac:dyDescent="0.55000000000000004">
      <c r="A45" s="13" t="s">
        <v>1489</v>
      </c>
      <c r="B45" s="13" t="s">
        <v>987</v>
      </c>
      <c r="C45" s="13" t="s">
        <v>1490</v>
      </c>
      <c r="D45" s="14">
        <v>2016</v>
      </c>
      <c r="E45" s="13" t="s">
        <v>1169</v>
      </c>
      <c r="F45" s="14" t="s">
        <v>1170</v>
      </c>
      <c r="G45" s="14" t="s">
        <v>16</v>
      </c>
      <c r="H45" s="14" t="s">
        <v>13</v>
      </c>
      <c r="I45" s="14">
        <v>3</v>
      </c>
      <c r="J45" s="15" t="s">
        <v>1174</v>
      </c>
      <c r="K45" s="9">
        <v>2.0998000000000001</v>
      </c>
      <c r="L45" s="26">
        <v>1.5713999999999999</v>
      </c>
      <c r="O45" s="13">
        <v>30.4</v>
      </c>
      <c r="P45">
        <v>5</v>
      </c>
      <c r="T45" s="30">
        <v>42533</v>
      </c>
      <c r="U45" s="30">
        <v>42638</v>
      </c>
      <c r="V45" s="37">
        <f t="shared" si="0"/>
        <v>105</v>
      </c>
      <c r="W45" s="15"/>
      <c r="X45" s="36"/>
      <c r="Y45" s="15"/>
    </row>
    <row r="46" spans="1:25" x14ac:dyDescent="0.55000000000000004">
      <c r="A46" s="13" t="s">
        <v>1489</v>
      </c>
      <c r="B46" s="13" t="s">
        <v>987</v>
      </c>
      <c r="C46" s="13" t="s">
        <v>1490</v>
      </c>
      <c r="D46" s="14">
        <v>2016</v>
      </c>
      <c r="E46" s="13" t="s">
        <v>1169</v>
      </c>
      <c r="F46" s="14" t="s">
        <v>1251</v>
      </c>
      <c r="G46" s="14" t="s">
        <v>11</v>
      </c>
      <c r="H46" s="14" t="s">
        <v>12</v>
      </c>
      <c r="I46" s="14">
        <v>3</v>
      </c>
      <c r="J46" s="15" t="s">
        <v>1252</v>
      </c>
      <c r="K46" s="9">
        <v>2.1532</v>
      </c>
      <c r="L46" s="26">
        <v>1.0781000000000001</v>
      </c>
      <c r="O46" s="13">
        <v>40.6</v>
      </c>
      <c r="P46">
        <v>5</v>
      </c>
      <c r="T46" s="30">
        <v>42533</v>
      </c>
      <c r="U46" s="30">
        <v>42638</v>
      </c>
      <c r="V46" s="37">
        <f t="shared" si="0"/>
        <v>105</v>
      </c>
      <c r="W46" s="36">
        <v>5.83</v>
      </c>
      <c r="X46" s="36">
        <v>5.83</v>
      </c>
      <c r="Y46" s="36">
        <f t="shared" ref="Y46:Y47" si="11">(W46+X46)/2</f>
        <v>5.83</v>
      </c>
    </row>
    <row r="47" spans="1:25" x14ac:dyDescent="0.55000000000000004">
      <c r="A47" s="13" t="s">
        <v>1489</v>
      </c>
      <c r="B47" s="13" t="s">
        <v>987</v>
      </c>
      <c r="C47" s="13" t="s">
        <v>1490</v>
      </c>
      <c r="D47" s="14">
        <v>2016</v>
      </c>
      <c r="E47" s="13" t="s">
        <v>1169</v>
      </c>
      <c r="F47" s="14" t="s">
        <v>1251</v>
      </c>
      <c r="G47" s="14" t="s">
        <v>16</v>
      </c>
      <c r="H47" s="14" t="s">
        <v>12</v>
      </c>
      <c r="I47" s="14">
        <v>3</v>
      </c>
      <c r="J47" s="15" t="s">
        <v>1254</v>
      </c>
      <c r="K47" s="9">
        <v>2.0061</v>
      </c>
      <c r="L47" s="26">
        <v>0.91720000000000002</v>
      </c>
      <c r="O47" s="13">
        <v>33.4</v>
      </c>
      <c r="P47">
        <v>3</v>
      </c>
      <c r="T47" s="30">
        <v>42533</v>
      </c>
      <c r="U47" s="30">
        <v>42638</v>
      </c>
      <c r="V47" s="37">
        <f t="shared" si="0"/>
        <v>105</v>
      </c>
      <c r="W47" s="36">
        <v>5.95</v>
      </c>
      <c r="X47" s="36">
        <v>5.84</v>
      </c>
      <c r="Y47" s="36">
        <f t="shared" si="11"/>
        <v>5.8949999999999996</v>
      </c>
    </row>
    <row r="48" spans="1:25" x14ac:dyDescent="0.55000000000000004">
      <c r="A48" s="13" t="s">
        <v>1489</v>
      </c>
      <c r="B48" s="13" t="s">
        <v>987</v>
      </c>
      <c r="C48" s="13" t="s">
        <v>1490</v>
      </c>
      <c r="D48" s="14">
        <v>2016</v>
      </c>
      <c r="E48" s="13" t="s">
        <v>1169</v>
      </c>
      <c r="F48" s="14" t="s">
        <v>1251</v>
      </c>
      <c r="G48" s="14" t="s">
        <v>11</v>
      </c>
      <c r="H48" s="14" t="s">
        <v>13</v>
      </c>
      <c r="I48" s="14">
        <v>3</v>
      </c>
      <c r="J48" s="15" t="s">
        <v>1253</v>
      </c>
      <c r="K48" s="9">
        <v>2.1556000000000002</v>
      </c>
      <c r="L48" s="26">
        <v>1.5508</v>
      </c>
      <c r="O48" s="13">
        <v>40.6</v>
      </c>
      <c r="P48">
        <v>3</v>
      </c>
      <c r="T48" s="30">
        <v>42533</v>
      </c>
      <c r="U48" s="30">
        <v>42638</v>
      </c>
      <c r="V48" s="37">
        <f t="shared" si="0"/>
        <v>105</v>
      </c>
      <c r="W48" s="15"/>
      <c r="X48" s="15"/>
      <c r="Y48" s="15"/>
    </row>
    <row r="49" spans="1:25" x14ac:dyDescent="0.55000000000000004">
      <c r="A49" s="13" t="s">
        <v>1489</v>
      </c>
      <c r="B49" s="13" t="s">
        <v>987</v>
      </c>
      <c r="C49" s="13" t="s">
        <v>1490</v>
      </c>
      <c r="D49" s="14">
        <v>2016</v>
      </c>
      <c r="E49" s="13" t="s">
        <v>1169</v>
      </c>
      <c r="F49" s="14" t="s">
        <v>1251</v>
      </c>
      <c r="G49" s="14" t="s">
        <v>16</v>
      </c>
      <c r="H49" s="14" t="s">
        <v>13</v>
      </c>
      <c r="I49" s="14">
        <v>3</v>
      </c>
      <c r="J49" s="15" t="s">
        <v>1255</v>
      </c>
      <c r="K49" s="9">
        <v>2.0792999999999999</v>
      </c>
      <c r="L49" s="26">
        <v>1.5841000000000001</v>
      </c>
      <c r="O49" s="13">
        <v>33.4</v>
      </c>
      <c r="P49">
        <v>6.5</v>
      </c>
      <c r="T49" s="30">
        <v>42533</v>
      </c>
      <c r="U49" s="30">
        <v>42638</v>
      </c>
      <c r="V49" s="37">
        <f t="shared" si="0"/>
        <v>105</v>
      </c>
      <c r="W49" s="15"/>
      <c r="X49" s="15"/>
      <c r="Y49" s="15"/>
    </row>
    <row r="50" spans="1:25" x14ac:dyDescent="0.55000000000000004">
      <c r="A50" s="13" t="s">
        <v>1489</v>
      </c>
      <c r="B50" s="13" t="s">
        <v>987</v>
      </c>
      <c r="C50" s="13" t="s">
        <v>1490</v>
      </c>
      <c r="D50" s="14">
        <v>2016</v>
      </c>
      <c r="E50" s="13" t="s">
        <v>1169</v>
      </c>
      <c r="F50" s="14" t="s">
        <v>1179</v>
      </c>
      <c r="G50" s="14" t="s">
        <v>11</v>
      </c>
      <c r="H50" s="14" t="s">
        <v>12</v>
      </c>
      <c r="I50" s="14">
        <v>3</v>
      </c>
      <c r="J50" s="15" t="s">
        <v>1180</v>
      </c>
      <c r="K50" s="9">
        <v>2.1861000000000002</v>
      </c>
      <c r="L50" s="26">
        <v>1.0712999999999999</v>
      </c>
      <c r="O50" s="13">
        <v>26.4</v>
      </c>
      <c r="P50">
        <v>6</v>
      </c>
      <c r="T50" s="30">
        <v>42533</v>
      </c>
      <c r="U50" s="30">
        <v>42638</v>
      </c>
      <c r="V50" s="37">
        <f t="shared" si="0"/>
        <v>105</v>
      </c>
      <c r="W50" s="36">
        <v>5.77</v>
      </c>
      <c r="X50" s="36">
        <v>5.91</v>
      </c>
      <c r="Y50" s="36">
        <f t="shared" ref="Y50:Y51" si="12">(W50+X50)/2</f>
        <v>5.84</v>
      </c>
    </row>
    <row r="51" spans="1:25" x14ac:dyDescent="0.55000000000000004">
      <c r="A51" s="13" t="s">
        <v>1489</v>
      </c>
      <c r="B51" s="13" t="s">
        <v>987</v>
      </c>
      <c r="C51" s="13" t="s">
        <v>1490</v>
      </c>
      <c r="D51" s="14">
        <v>2016</v>
      </c>
      <c r="E51" s="13" t="s">
        <v>1169</v>
      </c>
      <c r="F51" s="14" t="s">
        <v>1179</v>
      </c>
      <c r="G51" s="14" t="s">
        <v>16</v>
      </c>
      <c r="H51" s="14" t="s">
        <v>12</v>
      </c>
      <c r="I51" s="14">
        <v>3</v>
      </c>
      <c r="J51" s="15" t="s">
        <v>1182</v>
      </c>
      <c r="K51" s="9">
        <v>1.9756</v>
      </c>
      <c r="L51" s="26">
        <v>1.0314000000000001</v>
      </c>
      <c r="O51" s="13">
        <v>31.6</v>
      </c>
      <c r="P51">
        <v>2</v>
      </c>
      <c r="R51" s="14" t="s">
        <v>1470</v>
      </c>
      <c r="T51" s="30">
        <v>42533</v>
      </c>
      <c r="U51" s="30">
        <v>42638</v>
      </c>
      <c r="V51" s="37">
        <f t="shared" si="0"/>
        <v>105</v>
      </c>
      <c r="W51" s="36">
        <v>5.96</v>
      </c>
      <c r="X51" s="36">
        <v>6.06</v>
      </c>
      <c r="Y51" s="36">
        <f t="shared" si="12"/>
        <v>6.01</v>
      </c>
    </row>
    <row r="52" spans="1:25" x14ac:dyDescent="0.55000000000000004">
      <c r="A52" s="13" t="s">
        <v>1489</v>
      </c>
      <c r="B52" s="13" t="s">
        <v>987</v>
      </c>
      <c r="C52" s="13" t="s">
        <v>1490</v>
      </c>
      <c r="D52" s="14">
        <v>2016</v>
      </c>
      <c r="E52" s="13" t="s">
        <v>1169</v>
      </c>
      <c r="F52" s="14" t="s">
        <v>1179</v>
      </c>
      <c r="G52" s="14" t="s">
        <v>11</v>
      </c>
      <c r="H52" s="14" t="s">
        <v>13</v>
      </c>
      <c r="I52" s="14">
        <v>3</v>
      </c>
      <c r="J52" s="15" t="s">
        <v>1181</v>
      </c>
      <c r="K52" s="9">
        <v>0.1578</v>
      </c>
      <c r="L52" s="26">
        <v>1.5684</v>
      </c>
      <c r="O52" s="13">
        <v>26.4</v>
      </c>
      <c r="P52">
        <v>7</v>
      </c>
      <c r="R52" s="14" t="s">
        <v>1470</v>
      </c>
      <c r="T52" s="30">
        <v>42533</v>
      </c>
      <c r="U52" s="30">
        <v>42638</v>
      </c>
      <c r="V52" s="37">
        <f t="shared" si="0"/>
        <v>105</v>
      </c>
      <c r="W52" s="15"/>
      <c r="X52" s="15"/>
      <c r="Y52" s="15"/>
    </row>
    <row r="53" spans="1:25" x14ac:dyDescent="0.55000000000000004">
      <c r="A53" s="13" t="s">
        <v>1489</v>
      </c>
      <c r="B53" s="13" t="s">
        <v>987</v>
      </c>
      <c r="C53" s="13" t="s">
        <v>1490</v>
      </c>
      <c r="D53" s="14">
        <v>2016</v>
      </c>
      <c r="E53" s="13" t="s">
        <v>1169</v>
      </c>
      <c r="F53" s="14" t="s">
        <v>1179</v>
      </c>
      <c r="G53" s="14" t="s">
        <v>16</v>
      </c>
      <c r="H53" s="14" t="s">
        <v>13</v>
      </c>
      <c r="I53" s="14">
        <v>3</v>
      </c>
      <c r="J53" s="15" t="s">
        <v>1183</v>
      </c>
      <c r="K53" s="9">
        <v>2.1814</v>
      </c>
      <c r="L53" s="26">
        <v>1.6037999999999999</v>
      </c>
      <c r="O53" s="13">
        <v>31.6</v>
      </c>
      <c r="P53">
        <v>2</v>
      </c>
      <c r="T53" s="30">
        <v>42533</v>
      </c>
      <c r="U53" s="30">
        <v>42638</v>
      </c>
      <c r="V53" s="37">
        <f t="shared" si="0"/>
        <v>105</v>
      </c>
      <c r="W53" s="15"/>
      <c r="X53" s="15"/>
      <c r="Y53" s="15"/>
    </row>
    <row r="54" spans="1:25" x14ac:dyDescent="0.55000000000000004">
      <c r="A54" s="13" t="s">
        <v>1489</v>
      </c>
      <c r="B54" s="13" t="s">
        <v>987</v>
      </c>
      <c r="C54" s="13" t="s">
        <v>1490</v>
      </c>
      <c r="D54" s="14">
        <v>2016</v>
      </c>
      <c r="E54" s="13" t="s">
        <v>1169</v>
      </c>
      <c r="F54" s="14" t="s">
        <v>1188</v>
      </c>
      <c r="G54" s="14" t="s">
        <v>11</v>
      </c>
      <c r="H54" s="14" t="s">
        <v>12</v>
      </c>
      <c r="I54" s="14">
        <v>3</v>
      </c>
      <c r="J54" s="15" t="s">
        <v>1189</v>
      </c>
      <c r="K54" s="9">
        <v>2.1162000000000001</v>
      </c>
      <c r="L54" s="26">
        <v>1.0071000000000001</v>
      </c>
      <c r="O54" s="13">
        <v>37.9</v>
      </c>
      <c r="P54">
        <v>5</v>
      </c>
      <c r="T54" s="30">
        <v>42533</v>
      </c>
      <c r="U54" s="30">
        <v>42638</v>
      </c>
      <c r="V54" s="37">
        <f t="shared" si="0"/>
        <v>105</v>
      </c>
      <c r="W54" s="36">
        <v>6.19</v>
      </c>
      <c r="X54" s="36">
        <v>6.18</v>
      </c>
      <c r="Y54" s="36">
        <f t="shared" ref="Y54:Y55" si="13">(W54+X54)/2</f>
        <v>6.1850000000000005</v>
      </c>
    </row>
    <row r="55" spans="1:25" x14ac:dyDescent="0.55000000000000004">
      <c r="A55" s="13" t="s">
        <v>1489</v>
      </c>
      <c r="B55" s="13" t="s">
        <v>987</v>
      </c>
      <c r="C55" s="13" t="s">
        <v>1490</v>
      </c>
      <c r="D55" s="14">
        <v>2016</v>
      </c>
      <c r="E55" s="13" t="s">
        <v>1169</v>
      </c>
      <c r="F55" s="14" t="s">
        <v>1188</v>
      </c>
      <c r="G55" s="14" t="s">
        <v>16</v>
      </c>
      <c r="H55" s="14" t="s">
        <v>12</v>
      </c>
      <c r="I55" s="14">
        <v>3</v>
      </c>
      <c r="J55" s="15" t="s">
        <v>1191</v>
      </c>
      <c r="K55" s="9">
        <v>1.9547000000000001</v>
      </c>
      <c r="L55" s="26">
        <v>0.98140000000000005</v>
      </c>
      <c r="O55" s="13">
        <v>30.1</v>
      </c>
      <c r="P55">
        <v>5</v>
      </c>
      <c r="T55" s="30">
        <v>42533</v>
      </c>
      <c r="U55" s="30">
        <v>42638</v>
      </c>
      <c r="V55" s="37">
        <f t="shared" si="0"/>
        <v>105</v>
      </c>
      <c r="W55" s="36">
        <v>6.06</v>
      </c>
      <c r="X55" s="36">
        <v>5.99</v>
      </c>
      <c r="Y55" s="36">
        <f t="shared" si="13"/>
        <v>6.0250000000000004</v>
      </c>
    </row>
    <row r="56" spans="1:25" x14ac:dyDescent="0.55000000000000004">
      <c r="A56" s="13" t="s">
        <v>1489</v>
      </c>
      <c r="B56" s="13" t="s">
        <v>987</v>
      </c>
      <c r="C56" s="13" t="s">
        <v>1490</v>
      </c>
      <c r="D56" s="14">
        <v>2016</v>
      </c>
      <c r="E56" s="13" t="s">
        <v>1169</v>
      </c>
      <c r="F56" s="14" t="s">
        <v>1188</v>
      </c>
      <c r="G56" s="14" t="s">
        <v>11</v>
      </c>
      <c r="H56" s="14" t="s">
        <v>13</v>
      </c>
      <c r="I56" s="14">
        <v>3</v>
      </c>
      <c r="J56" s="15" t="s">
        <v>1190</v>
      </c>
      <c r="K56" s="9">
        <v>2.1667999999999998</v>
      </c>
      <c r="L56" s="26">
        <v>1.6432</v>
      </c>
      <c r="O56" s="13">
        <v>37.9</v>
      </c>
      <c r="P56">
        <v>10</v>
      </c>
      <c r="T56" s="30">
        <v>42533</v>
      </c>
      <c r="U56" s="30">
        <v>42638</v>
      </c>
      <c r="V56" s="37">
        <f t="shared" si="0"/>
        <v>105</v>
      </c>
      <c r="W56" s="15"/>
      <c r="X56" s="15"/>
      <c r="Y56" s="15"/>
    </row>
    <row r="57" spans="1:25" x14ac:dyDescent="0.55000000000000004">
      <c r="A57" s="13" t="s">
        <v>1489</v>
      </c>
      <c r="B57" s="13" t="s">
        <v>987</v>
      </c>
      <c r="C57" s="13" t="s">
        <v>1490</v>
      </c>
      <c r="D57" s="14">
        <v>2016</v>
      </c>
      <c r="E57" s="13" t="s">
        <v>1169</v>
      </c>
      <c r="F57" s="14" t="s">
        <v>1188</v>
      </c>
      <c r="G57" s="14" t="s">
        <v>16</v>
      </c>
      <c r="H57" s="14" t="s">
        <v>13</v>
      </c>
      <c r="I57" s="14">
        <v>3</v>
      </c>
      <c r="J57" s="15" t="s">
        <v>1192</v>
      </c>
      <c r="K57" s="9">
        <v>2.1680999999999999</v>
      </c>
      <c r="L57" s="26">
        <v>1.6326000000000001</v>
      </c>
      <c r="O57" s="13">
        <v>30.1</v>
      </c>
      <c r="P57">
        <v>4</v>
      </c>
      <c r="T57" s="30">
        <v>42533</v>
      </c>
      <c r="U57" s="30">
        <v>42638</v>
      </c>
      <c r="V57" s="37">
        <f t="shared" si="0"/>
        <v>105</v>
      </c>
      <c r="W57" s="15"/>
      <c r="X57" s="15"/>
      <c r="Y57" s="15"/>
    </row>
    <row r="58" spans="1:25" x14ac:dyDescent="0.55000000000000004">
      <c r="A58" s="13" t="s">
        <v>1489</v>
      </c>
      <c r="B58" s="13" t="s">
        <v>987</v>
      </c>
      <c r="C58" s="13" t="s">
        <v>1490</v>
      </c>
      <c r="D58" s="14">
        <v>2016</v>
      </c>
      <c r="E58" s="13" t="s">
        <v>1169</v>
      </c>
      <c r="F58" s="14" t="s">
        <v>1197</v>
      </c>
      <c r="G58" s="14" t="s">
        <v>11</v>
      </c>
      <c r="H58" s="14" t="s">
        <v>12</v>
      </c>
      <c r="I58" s="14">
        <v>3</v>
      </c>
      <c r="J58" s="15" t="s">
        <v>1198</v>
      </c>
      <c r="K58" s="9">
        <v>2.0844999999999998</v>
      </c>
      <c r="L58" s="26">
        <v>1.0041</v>
      </c>
      <c r="O58" s="13">
        <v>34.799999999999997</v>
      </c>
      <c r="P58">
        <v>2</v>
      </c>
      <c r="T58" s="30">
        <v>42533</v>
      </c>
      <c r="U58" s="30">
        <v>42638</v>
      </c>
      <c r="V58" s="37">
        <f t="shared" si="0"/>
        <v>105</v>
      </c>
      <c r="W58" s="36">
        <v>5.87</v>
      </c>
      <c r="X58" s="36">
        <v>6.01</v>
      </c>
      <c r="Y58" s="36">
        <f t="shared" ref="Y58:Y59" si="14">(W58+X58)/2</f>
        <v>5.9399999999999995</v>
      </c>
    </row>
    <row r="59" spans="1:25" x14ac:dyDescent="0.55000000000000004">
      <c r="A59" s="13" t="s">
        <v>1489</v>
      </c>
      <c r="B59" s="13" t="s">
        <v>987</v>
      </c>
      <c r="C59" s="13" t="s">
        <v>1490</v>
      </c>
      <c r="D59" s="14">
        <v>2016</v>
      </c>
      <c r="E59" s="13" t="s">
        <v>1169</v>
      </c>
      <c r="F59" s="14" t="s">
        <v>1197</v>
      </c>
      <c r="G59" s="14" t="s">
        <v>16</v>
      </c>
      <c r="H59" s="14" t="s">
        <v>12</v>
      </c>
      <c r="I59" s="14">
        <v>3</v>
      </c>
      <c r="J59" s="15" t="s">
        <v>1200</v>
      </c>
      <c r="K59" s="9">
        <v>2.1688999999999998</v>
      </c>
      <c r="L59" s="26">
        <v>1.0748</v>
      </c>
      <c r="O59" s="13">
        <v>43.4</v>
      </c>
      <c r="P59">
        <v>5</v>
      </c>
      <c r="T59" s="30">
        <v>42533</v>
      </c>
      <c r="U59" s="30">
        <v>42638</v>
      </c>
      <c r="V59" s="37">
        <f t="shared" si="0"/>
        <v>105</v>
      </c>
      <c r="W59" s="36">
        <v>5.91</v>
      </c>
      <c r="X59" s="36">
        <v>5.88</v>
      </c>
      <c r="Y59" s="36">
        <f t="shared" si="14"/>
        <v>5.8949999999999996</v>
      </c>
    </row>
    <row r="60" spans="1:25" x14ac:dyDescent="0.55000000000000004">
      <c r="A60" s="13" t="s">
        <v>1489</v>
      </c>
      <c r="B60" s="13" t="s">
        <v>987</v>
      </c>
      <c r="C60" s="13" t="s">
        <v>1490</v>
      </c>
      <c r="D60" s="14">
        <v>2016</v>
      </c>
      <c r="E60" s="13" t="s">
        <v>1169</v>
      </c>
      <c r="F60" s="14" t="s">
        <v>1197</v>
      </c>
      <c r="G60" s="14" t="s">
        <v>11</v>
      </c>
      <c r="H60" s="14" t="s">
        <v>13</v>
      </c>
      <c r="I60" s="14">
        <v>3</v>
      </c>
      <c r="J60" s="15" t="s">
        <v>1199</v>
      </c>
      <c r="K60" s="9">
        <v>2.1223000000000001</v>
      </c>
      <c r="L60" s="26">
        <v>1.6183000000000001</v>
      </c>
      <c r="O60" s="13">
        <v>34.799999999999997</v>
      </c>
      <c r="P60">
        <v>1</v>
      </c>
      <c r="T60" s="30">
        <v>42533</v>
      </c>
      <c r="U60" s="30">
        <v>42638</v>
      </c>
      <c r="V60" s="37">
        <f t="shared" si="0"/>
        <v>105</v>
      </c>
      <c r="W60" s="15"/>
      <c r="X60" s="15"/>
      <c r="Y60" s="15"/>
    </row>
    <row r="61" spans="1:25" x14ac:dyDescent="0.55000000000000004">
      <c r="A61" s="13" t="s">
        <v>1489</v>
      </c>
      <c r="B61" s="13" t="s">
        <v>987</v>
      </c>
      <c r="C61" s="13" t="s">
        <v>1490</v>
      </c>
      <c r="D61" s="14">
        <v>2016</v>
      </c>
      <c r="E61" s="13" t="s">
        <v>1169</v>
      </c>
      <c r="F61" s="14" t="s">
        <v>1197</v>
      </c>
      <c r="G61" s="14" t="s">
        <v>16</v>
      </c>
      <c r="H61" s="14" t="s">
        <v>13</v>
      </c>
      <c r="I61" s="14">
        <v>3</v>
      </c>
      <c r="J61" s="15" t="s">
        <v>1201</v>
      </c>
      <c r="K61" s="9">
        <v>2.2096</v>
      </c>
      <c r="L61" s="26">
        <v>1.6217999999999999</v>
      </c>
      <c r="O61" s="13">
        <v>42.4</v>
      </c>
      <c r="P61">
        <v>2</v>
      </c>
      <c r="T61" s="30">
        <v>42533</v>
      </c>
      <c r="U61" s="30">
        <v>42638</v>
      </c>
      <c r="V61" s="37">
        <f t="shared" si="0"/>
        <v>105</v>
      </c>
      <c r="W61" s="15"/>
      <c r="X61" s="15"/>
      <c r="Y61" s="15"/>
    </row>
    <row r="62" spans="1:25" x14ac:dyDescent="0.55000000000000004">
      <c r="A62" s="13" t="s">
        <v>1489</v>
      </c>
      <c r="B62" s="13" t="s">
        <v>987</v>
      </c>
      <c r="C62" s="13" t="s">
        <v>1490</v>
      </c>
      <c r="D62" s="14">
        <v>2016</v>
      </c>
      <c r="E62" s="13" t="s">
        <v>1169</v>
      </c>
      <c r="F62" s="14" t="s">
        <v>1206</v>
      </c>
      <c r="G62" s="14" t="s">
        <v>11</v>
      </c>
      <c r="H62" s="14" t="s">
        <v>12</v>
      </c>
      <c r="I62" s="14">
        <v>3</v>
      </c>
      <c r="J62" s="15" t="s">
        <v>1207</v>
      </c>
      <c r="K62" s="9">
        <v>2.0609000000000002</v>
      </c>
      <c r="L62" s="26">
        <v>0.97509999999999997</v>
      </c>
      <c r="O62" s="13">
        <v>44.6</v>
      </c>
      <c r="P62">
        <v>5</v>
      </c>
      <c r="T62" s="30">
        <v>42533</v>
      </c>
      <c r="U62" s="30">
        <v>42638</v>
      </c>
      <c r="V62" s="37">
        <f t="shared" si="0"/>
        <v>105</v>
      </c>
      <c r="W62" s="36">
        <v>6.06</v>
      </c>
      <c r="X62" s="36">
        <v>6.12</v>
      </c>
      <c r="Y62" s="36">
        <f t="shared" ref="Y62:Y63" si="15">(W62+X62)/2</f>
        <v>6.09</v>
      </c>
    </row>
    <row r="63" spans="1:25" x14ac:dyDescent="0.55000000000000004">
      <c r="A63" s="13" t="s">
        <v>1489</v>
      </c>
      <c r="B63" s="13" t="s">
        <v>987</v>
      </c>
      <c r="C63" s="13" t="s">
        <v>1490</v>
      </c>
      <c r="D63" s="14">
        <v>2016</v>
      </c>
      <c r="E63" s="13" t="s">
        <v>1169</v>
      </c>
      <c r="F63" s="14" t="s">
        <v>1206</v>
      </c>
      <c r="G63" s="14" t="s">
        <v>16</v>
      </c>
      <c r="H63" s="14" t="s">
        <v>12</v>
      </c>
      <c r="I63" s="14">
        <v>3</v>
      </c>
      <c r="J63" s="15" t="s">
        <v>1209</v>
      </c>
      <c r="K63" s="9">
        <v>1.9888999999999999</v>
      </c>
      <c r="L63" s="26">
        <v>1.0596000000000001</v>
      </c>
      <c r="O63" s="13">
        <v>50.1</v>
      </c>
      <c r="P63">
        <v>5</v>
      </c>
      <c r="T63" s="30">
        <v>42533</v>
      </c>
      <c r="U63" s="30">
        <v>42638</v>
      </c>
      <c r="V63" s="37">
        <f t="shared" si="0"/>
        <v>105</v>
      </c>
      <c r="W63" s="36">
        <v>6.13</v>
      </c>
      <c r="X63" s="36">
        <v>6.15</v>
      </c>
      <c r="Y63" s="36">
        <f t="shared" si="15"/>
        <v>6.1400000000000006</v>
      </c>
    </row>
    <row r="64" spans="1:25" x14ac:dyDescent="0.55000000000000004">
      <c r="A64" s="13" t="s">
        <v>1489</v>
      </c>
      <c r="B64" s="13" t="s">
        <v>987</v>
      </c>
      <c r="C64" s="13" t="s">
        <v>1490</v>
      </c>
      <c r="D64" s="14">
        <v>2016</v>
      </c>
      <c r="E64" s="13" t="s">
        <v>1169</v>
      </c>
      <c r="F64" s="14" t="s">
        <v>1206</v>
      </c>
      <c r="G64" s="14" t="s">
        <v>11</v>
      </c>
      <c r="H64" s="14" t="s">
        <v>13</v>
      </c>
      <c r="I64" s="14">
        <v>3</v>
      </c>
      <c r="J64" s="15" t="s">
        <v>1208</v>
      </c>
      <c r="K64" s="9">
        <v>2.1665000000000001</v>
      </c>
      <c r="L64" s="26">
        <v>1.5508999999999999</v>
      </c>
      <c r="O64" s="13">
        <v>44.6</v>
      </c>
      <c r="P64">
        <v>3.5</v>
      </c>
      <c r="T64" s="30">
        <v>42533</v>
      </c>
      <c r="U64" s="30">
        <v>42638</v>
      </c>
      <c r="V64" s="37">
        <f t="shared" si="0"/>
        <v>105</v>
      </c>
      <c r="W64" s="15"/>
      <c r="X64" s="15"/>
      <c r="Y64" s="15"/>
    </row>
    <row r="65" spans="1:25" x14ac:dyDescent="0.55000000000000004">
      <c r="A65" s="13" t="s">
        <v>1489</v>
      </c>
      <c r="B65" s="13" t="s">
        <v>987</v>
      </c>
      <c r="C65" s="13" t="s">
        <v>1490</v>
      </c>
      <c r="D65" s="14">
        <v>2016</v>
      </c>
      <c r="E65" s="13" t="s">
        <v>1169</v>
      </c>
      <c r="F65" s="14" t="s">
        <v>1206</v>
      </c>
      <c r="G65" s="14" t="s">
        <v>16</v>
      </c>
      <c r="H65" s="14" t="s">
        <v>13</v>
      </c>
      <c r="I65" s="14">
        <v>3</v>
      </c>
      <c r="J65" s="15" t="s">
        <v>1210</v>
      </c>
      <c r="K65" s="9">
        <v>2.1800999999999999</v>
      </c>
      <c r="L65" s="26">
        <v>1.6297999999999999</v>
      </c>
      <c r="O65" s="13">
        <v>50.1</v>
      </c>
      <c r="P65">
        <v>0</v>
      </c>
      <c r="T65" s="30">
        <v>42533</v>
      </c>
      <c r="U65" s="30">
        <v>42638</v>
      </c>
      <c r="V65" s="37">
        <f t="shared" si="0"/>
        <v>105</v>
      </c>
      <c r="W65" s="15"/>
      <c r="X65" s="15"/>
      <c r="Y65" s="15"/>
    </row>
    <row r="66" spans="1:25" x14ac:dyDescent="0.55000000000000004">
      <c r="A66" s="13" t="s">
        <v>1489</v>
      </c>
      <c r="B66" s="13" t="s">
        <v>987</v>
      </c>
      <c r="C66" s="13" t="s">
        <v>1490</v>
      </c>
      <c r="D66" s="14">
        <v>2016</v>
      </c>
      <c r="E66" s="13" t="s">
        <v>1169</v>
      </c>
      <c r="F66" s="14" t="s">
        <v>1215</v>
      </c>
      <c r="G66" s="14" t="s">
        <v>11</v>
      </c>
      <c r="H66" s="14" t="s">
        <v>12</v>
      </c>
      <c r="I66" s="14">
        <v>3</v>
      </c>
      <c r="J66" s="15" t="s">
        <v>1216</v>
      </c>
      <c r="K66" s="9">
        <v>1.9444999999999999</v>
      </c>
      <c r="L66" s="26">
        <v>0.93569999999999998</v>
      </c>
      <c r="O66" s="13">
        <v>33.5</v>
      </c>
      <c r="P66">
        <v>4</v>
      </c>
      <c r="T66" s="30">
        <v>42533</v>
      </c>
      <c r="U66" s="30">
        <v>42638</v>
      </c>
      <c r="V66" s="37">
        <f t="shared" si="0"/>
        <v>105</v>
      </c>
      <c r="W66" s="36">
        <v>5.78</v>
      </c>
      <c r="X66" s="36">
        <v>5.77</v>
      </c>
      <c r="Y66" s="36">
        <f t="shared" ref="Y66:Y67" si="16">(W66+X66)/2</f>
        <v>5.7750000000000004</v>
      </c>
    </row>
    <row r="67" spans="1:25" x14ac:dyDescent="0.55000000000000004">
      <c r="A67" s="13" t="s">
        <v>1489</v>
      </c>
      <c r="B67" s="13" t="s">
        <v>987</v>
      </c>
      <c r="C67" s="13" t="s">
        <v>1490</v>
      </c>
      <c r="D67" s="14">
        <v>2016</v>
      </c>
      <c r="E67" s="13" t="s">
        <v>1169</v>
      </c>
      <c r="F67" s="14" t="s">
        <v>1215</v>
      </c>
      <c r="G67" s="14" t="s">
        <v>16</v>
      </c>
      <c r="H67" s="14" t="s">
        <v>12</v>
      </c>
      <c r="I67" s="14">
        <v>3</v>
      </c>
      <c r="J67" s="15" t="s">
        <v>1218</v>
      </c>
      <c r="K67" s="9">
        <v>2.1393</v>
      </c>
      <c r="L67" s="26">
        <v>1.0807</v>
      </c>
      <c r="O67" s="13">
        <v>26.6</v>
      </c>
      <c r="P67">
        <v>3</v>
      </c>
      <c r="T67" s="30">
        <v>42533</v>
      </c>
      <c r="U67" s="30">
        <v>42638</v>
      </c>
      <c r="V67" s="37">
        <f t="shared" ref="V67:V130" si="17">U67-T67</f>
        <v>105</v>
      </c>
      <c r="W67" s="36">
        <v>5.74</v>
      </c>
      <c r="X67" s="36">
        <v>5.71</v>
      </c>
      <c r="Y67" s="36">
        <f t="shared" si="16"/>
        <v>5.7249999999999996</v>
      </c>
    </row>
    <row r="68" spans="1:25" x14ac:dyDescent="0.55000000000000004">
      <c r="A68" s="13" t="s">
        <v>1489</v>
      </c>
      <c r="B68" s="13" t="s">
        <v>987</v>
      </c>
      <c r="C68" s="13" t="s">
        <v>1490</v>
      </c>
      <c r="D68" s="14">
        <v>2016</v>
      </c>
      <c r="E68" s="13" t="s">
        <v>1169</v>
      </c>
      <c r="F68" s="14" t="s">
        <v>1215</v>
      </c>
      <c r="G68" s="14" t="s">
        <v>11</v>
      </c>
      <c r="H68" s="14" t="s">
        <v>13</v>
      </c>
      <c r="I68" s="14">
        <v>3</v>
      </c>
      <c r="J68" s="15" t="s">
        <v>1217</v>
      </c>
      <c r="K68" s="9">
        <v>2.1497999999999999</v>
      </c>
      <c r="L68" s="26">
        <v>1.6847000000000001</v>
      </c>
      <c r="O68" s="13">
        <v>33.5</v>
      </c>
      <c r="P68">
        <v>8</v>
      </c>
      <c r="T68" s="30">
        <v>42533</v>
      </c>
      <c r="U68" s="30">
        <v>42638</v>
      </c>
      <c r="V68" s="37">
        <f t="shared" si="17"/>
        <v>105</v>
      </c>
      <c r="W68" s="15"/>
      <c r="X68" s="15"/>
      <c r="Y68" s="15"/>
    </row>
    <row r="69" spans="1:25" x14ac:dyDescent="0.55000000000000004">
      <c r="A69" s="13" t="s">
        <v>1489</v>
      </c>
      <c r="B69" s="13" t="s">
        <v>987</v>
      </c>
      <c r="C69" s="13" t="s">
        <v>1490</v>
      </c>
      <c r="D69" s="14">
        <v>2016</v>
      </c>
      <c r="E69" s="13" t="s">
        <v>1169</v>
      </c>
      <c r="F69" s="14" t="s">
        <v>1215</v>
      </c>
      <c r="G69" s="14" t="s">
        <v>16</v>
      </c>
      <c r="H69" s="14" t="s">
        <v>13</v>
      </c>
      <c r="I69" s="14">
        <v>3</v>
      </c>
      <c r="J69" s="15" t="s">
        <v>1219</v>
      </c>
      <c r="K69" s="9">
        <v>2.1412</v>
      </c>
      <c r="L69" s="26">
        <v>1.6006</v>
      </c>
      <c r="O69" s="13">
        <v>26.6</v>
      </c>
      <c r="P69">
        <v>1.5</v>
      </c>
      <c r="T69" s="30">
        <v>42533</v>
      </c>
      <c r="U69" s="30">
        <v>42638</v>
      </c>
      <c r="V69" s="37">
        <f t="shared" si="17"/>
        <v>105</v>
      </c>
      <c r="W69" s="15"/>
      <c r="X69" s="15"/>
      <c r="Y69" s="15"/>
    </row>
    <row r="70" spans="1:25" x14ac:dyDescent="0.55000000000000004">
      <c r="A70" s="13" t="s">
        <v>1489</v>
      </c>
      <c r="B70" s="13" t="s">
        <v>987</v>
      </c>
      <c r="C70" s="13" t="s">
        <v>1490</v>
      </c>
      <c r="D70" s="14">
        <v>2016</v>
      </c>
      <c r="E70" s="13" t="s">
        <v>1169</v>
      </c>
      <c r="F70" s="14" t="s">
        <v>1224</v>
      </c>
      <c r="G70" s="14" t="s">
        <v>11</v>
      </c>
      <c r="H70" s="14" t="s">
        <v>12</v>
      </c>
      <c r="I70" s="14">
        <v>3</v>
      </c>
      <c r="J70" s="15" t="s">
        <v>1225</v>
      </c>
      <c r="K70" s="9">
        <v>2.0312000000000001</v>
      </c>
      <c r="L70" s="26">
        <v>0.9395</v>
      </c>
      <c r="O70" s="13">
        <v>45.1</v>
      </c>
      <c r="P70">
        <v>2</v>
      </c>
      <c r="T70" s="30">
        <v>42533</v>
      </c>
      <c r="U70" s="30">
        <v>42638</v>
      </c>
      <c r="V70" s="37">
        <f t="shared" si="17"/>
        <v>105</v>
      </c>
      <c r="W70" s="36">
        <v>5.68</v>
      </c>
      <c r="X70" s="36">
        <v>5.67</v>
      </c>
      <c r="Y70" s="36">
        <f t="shared" ref="Y70:Y71" si="18">(W70+X70)/2</f>
        <v>5.6749999999999998</v>
      </c>
    </row>
    <row r="71" spans="1:25" x14ac:dyDescent="0.55000000000000004">
      <c r="A71" s="13" t="s">
        <v>1489</v>
      </c>
      <c r="B71" s="13" t="s">
        <v>987</v>
      </c>
      <c r="C71" s="13" t="s">
        <v>1490</v>
      </c>
      <c r="D71" s="14">
        <v>2016</v>
      </c>
      <c r="E71" s="13" t="s">
        <v>1169</v>
      </c>
      <c r="F71" s="14" t="s">
        <v>1224</v>
      </c>
      <c r="G71" s="14" t="s">
        <v>16</v>
      </c>
      <c r="H71" s="14" t="s">
        <v>12</v>
      </c>
      <c r="I71" s="14">
        <v>3</v>
      </c>
      <c r="J71" s="15" t="s">
        <v>1227</v>
      </c>
      <c r="K71" s="9">
        <v>1.8904000000000001</v>
      </c>
      <c r="L71" s="26">
        <v>0.90149999999999997</v>
      </c>
      <c r="O71" s="13">
        <v>38.5</v>
      </c>
      <c r="P71">
        <v>3</v>
      </c>
      <c r="T71" s="30">
        <v>42533</v>
      </c>
      <c r="U71" s="30">
        <v>42638</v>
      </c>
      <c r="V71" s="37">
        <f t="shared" si="17"/>
        <v>105</v>
      </c>
      <c r="W71" s="36">
        <v>5.92</v>
      </c>
      <c r="X71" s="36">
        <v>5.84</v>
      </c>
      <c r="Y71" s="36">
        <f t="shared" si="18"/>
        <v>5.88</v>
      </c>
    </row>
    <row r="72" spans="1:25" x14ac:dyDescent="0.55000000000000004">
      <c r="A72" s="13" t="s">
        <v>1489</v>
      </c>
      <c r="B72" s="13" t="s">
        <v>987</v>
      </c>
      <c r="C72" s="13" t="s">
        <v>1490</v>
      </c>
      <c r="D72" s="14">
        <v>2016</v>
      </c>
      <c r="E72" s="13" t="s">
        <v>1169</v>
      </c>
      <c r="F72" s="14" t="s">
        <v>1224</v>
      </c>
      <c r="G72" s="14" t="s">
        <v>11</v>
      </c>
      <c r="H72" s="14" t="s">
        <v>13</v>
      </c>
      <c r="I72" s="14">
        <v>3</v>
      </c>
      <c r="J72" s="15" t="s">
        <v>1226</v>
      </c>
      <c r="K72" s="9">
        <v>2.1417999999999999</v>
      </c>
      <c r="L72" s="26">
        <v>1.5904</v>
      </c>
      <c r="O72" s="13">
        <v>45.1</v>
      </c>
      <c r="P72">
        <v>7</v>
      </c>
      <c r="T72" s="30">
        <v>42533</v>
      </c>
      <c r="U72" s="30">
        <v>42638</v>
      </c>
      <c r="V72" s="37">
        <f t="shared" si="17"/>
        <v>105</v>
      </c>
      <c r="W72" s="15"/>
      <c r="X72" s="15"/>
      <c r="Y72" s="15"/>
    </row>
    <row r="73" spans="1:25" x14ac:dyDescent="0.55000000000000004">
      <c r="A73" s="13" t="s">
        <v>1489</v>
      </c>
      <c r="B73" s="13" t="s">
        <v>987</v>
      </c>
      <c r="C73" s="13" t="s">
        <v>1490</v>
      </c>
      <c r="D73" s="14">
        <v>2016</v>
      </c>
      <c r="E73" s="13" t="s">
        <v>1169</v>
      </c>
      <c r="F73" s="14" t="s">
        <v>1224</v>
      </c>
      <c r="G73" s="14" t="s">
        <v>16</v>
      </c>
      <c r="H73" s="14" t="s">
        <v>13</v>
      </c>
      <c r="I73" s="14">
        <v>3</v>
      </c>
      <c r="J73" s="15" t="s">
        <v>1228</v>
      </c>
      <c r="K73" s="9">
        <v>2.2010999999999998</v>
      </c>
      <c r="L73" s="26">
        <v>1.6666000000000001</v>
      </c>
      <c r="O73" s="13">
        <v>38.5</v>
      </c>
      <c r="P73">
        <v>1</v>
      </c>
      <c r="T73" s="30">
        <v>42533</v>
      </c>
      <c r="U73" s="30">
        <v>42638</v>
      </c>
      <c r="V73" s="37">
        <f t="shared" si="17"/>
        <v>105</v>
      </c>
      <c r="W73" s="15"/>
      <c r="X73" s="15"/>
      <c r="Y73" s="15"/>
    </row>
    <row r="74" spans="1:25" x14ac:dyDescent="0.55000000000000004">
      <c r="A74" s="13" t="s">
        <v>1489</v>
      </c>
      <c r="B74" s="13" t="s">
        <v>987</v>
      </c>
      <c r="C74" s="13" t="s">
        <v>1490</v>
      </c>
      <c r="D74" s="14">
        <v>2016</v>
      </c>
      <c r="E74" s="13" t="s">
        <v>1169</v>
      </c>
      <c r="F74" s="14" t="s">
        <v>1233</v>
      </c>
      <c r="G74" s="14" t="s">
        <v>11</v>
      </c>
      <c r="H74" s="14" t="s">
        <v>12</v>
      </c>
      <c r="I74" s="14">
        <v>3</v>
      </c>
      <c r="J74" s="15" t="s">
        <v>1234</v>
      </c>
      <c r="K74" s="9">
        <v>2.1006</v>
      </c>
      <c r="L74" s="26" t="s">
        <v>1487</v>
      </c>
      <c r="O74" s="13">
        <v>35.1</v>
      </c>
      <c r="P74">
        <v>3</v>
      </c>
      <c r="T74" s="30">
        <v>42533</v>
      </c>
      <c r="U74" s="30">
        <v>42638</v>
      </c>
      <c r="V74" s="37">
        <f t="shared" si="17"/>
        <v>105</v>
      </c>
      <c r="W74" s="36">
        <v>5.72</v>
      </c>
      <c r="X74" s="36">
        <v>5.82</v>
      </c>
      <c r="Y74" s="36">
        <f t="shared" ref="Y74:Y75" si="19">(W74+X74)/2</f>
        <v>5.77</v>
      </c>
    </row>
    <row r="75" spans="1:25" x14ac:dyDescent="0.55000000000000004">
      <c r="A75" s="13" t="s">
        <v>1489</v>
      </c>
      <c r="B75" s="13" t="s">
        <v>987</v>
      </c>
      <c r="C75" s="13" t="s">
        <v>1490</v>
      </c>
      <c r="D75" s="14">
        <v>2016</v>
      </c>
      <c r="E75" s="13" t="s">
        <v>1169</v>
      </c>
      <c r="F75" s="14" t="s">
        <v>1233</v>
      </c>
      <c r="G75" s="14" t="s">
        <v>16</v>
      </c>
      <c r="H75" s="14" t="s">
        <v>12</v>
      </c>
      <c r="I75" s="14">
        <v>3</v>
      </c>
      <c r="J75" s="15" t="s">
        <v>1236</v>
      </c>
      <c r="K75" s="9">
        <v>2.0415000000000001</v>
      </c>
      <c r="L75" s="26">
        <v>1.1047</v>
      </c>
      <c r="O75" s="13">
        <v>38.200000000000003</v>
      </c>
      <c r="P75">
        <v>0</v>
      </c>
      <c r="R75" s="14" t="s">
        <v>1471</v>
      </c>
      <c r="T75" s="30">
        <v>42533</v>
      </c>
      <c r="U75" s="30">
        <v>42638</v>
      </c>
      <c r="V75" s="37">
        <f t="shared" si="17"/>
        <v>105</v>
      </c>
      <c r="W75" s="36">
        <v>5.71</v>
      </c>
      <c r="X75" s="36">
        <v>5.73</v>
      </c>
      <c r="Y75" s="36">
        <f t="shared" si="19"/>
        <v>5.7200000000000006</v>
      </c>
    </row>
    <row r="76" spans="1:25" x14ac:dyDescent="0.55000000000000004">
      <c r="A76" s="13" t="s">
        <v>1489</v>
      </c>
      <c r="B76" s="13" t="s">
        <v>987</v>
      </c>
      <c r="C76" s="13" t="s">
        <v>1490</v>
      </c>
      <c r="D76" s="14">
        <v>2016</v>
      </c>
      <c r="E76" s="13" t="s">
        <v>1169</v>
      </c>
      <c r="F76" s="14" t="s">
        <v>1233</v>
      </c>
      <c r="G76" s="14" t="s">
        <v>11</v>
      </c>
      <c r="H76" s="14" t="s">
        <v>13</v>
      </c>
      <c r="I76" s="14">
        <v>3</v>
      </c>
      <c r="J76" s="15" t="s">
        <v>1235</v>
      </c>
      <c r="K76" s="9">
        <v>2.1945000000000001</v>
      </c>
      <c r="L76" s="26">
        <v>1.6281000000000001</v>
      </c>
      <c r="O76" s="13">
        <v>35.1</v>
      </c>
      <c r="P76">
        <v>8</v>
      </c>
      <c r="R76" s="14" t="s">
        <v>1470</v>
      </c>
      <c r="T76" s="30">
        <v>42533</v>
      </c>
      <c r="U76" s="30">
        <v>42638</v>
      </c>
      <c r="V76" s="37">
        <f t="shared" si="17"/>
        <v>105</v>
      </c>
      <c r="W76" s="15"/>
      <c r="X76" s="15"/>
      <c r="Y76" s="15"/>
    </row>
    <row r="77" spans="1:25" x14ac:dyDescent="0.55000000000000004">
      <c r="A77" s="13" t="s">
        <v>1489</v>
      </c>
      <c r="B77" s="13" t="s">
        <v>987</v>
      </c>
      <c r="C77" s="13" t="s">
        <v>1490</v>
      </c>
      <c r="D77" s="14">
        <v>2016</v>
      </c>
      <c r="E77" s="13" t="s">
        <v>1169</v>
      </c>
      <c r="F77" s="14" t="s">
        <v>1233</v>
      </c>
      <c r="G77" s="14" t="s">
        <v>16</v>
      </c>
      <c r="H77" s="14" t="s">
        <v>13</v>
      </c>
      <c r="I77" s="14">
        <v>3</v>
      </c>
      <c r="J77" s="15" t="s">
        <v>1237</v>
      </c>
      <c r="K77" s="9">
        <v>2.1564999999999999</v>
      </c>
      <c r="L77" s="26">
        <v>1.5673999999999999</v>
      </c>
      <c r="O77" s="13">
        <v>38.200000000000003</v>
      </c>
      <c r="P77">
        <v>1.5</v>
      </c>
      <c r="T77" s="30">
        <v>42533</v>
      </c>
      <c r="U77" s="30">
        <v>42638</v>
      </c>
      <c r="V77" s="37">
        <f t="shared" si="17"/>
        <v>105</v>
      </c>
      <c r="W77" s="15"/>
      <c r="X77" s="15"/>
      <c r="Y77" s="15"/>
    </row>
    <row r="78" spans="1:25" x14ac:dyDescent="0.55000000000000004">
      <c r="A78" s="13" t="s">
        <v>1489</v>
      </c>
      <c r="B78" s="13" t="s">
        <v>987</v>
      </c>
      <c r="C78" s="13" t="s">
        <v>1490</v>
      </c>
      <c r="D78" s="14">
        <v>2016</v>
      </c>
      <c r="E78" s="13" t="s">
        <v>1169</v>
      </c>
      <c r="F78" s="14" t="s">
        <v>1242</v>
      </c>
      <c r="G78" s="14" t="s">
        <v>11</v>
      </c>
      <c r="H78" s="14" t="s">
        <v>12</v>
      </c>
      <c r="I78" s="14">
        <v>3</v>
      </c>
      <c r="J78" s="15" t="s">
        <v>1243</v>
      </c>
      <c r="K78" s="9">
        <v>2.0627</v>
      </c>
      <c r="L78" s="26">
        <v>0.99180000000000001</v>
      </c>
      <c r="O78" s="13">
        <v>29.9</v>
      </c>
      <c r="P78">
        <v>8</v>
      </c>
      <c r="T78" s="30">
        <v>42533</v>
      </c>
      <c r="U78" s="30">
        <v>42638</v>
      </c>
      <c r="V78" s="37">
        <f t="shared" si="17"/>
        <v>105</v>
      </c>
      <c r="W78" s="36">
        <v>5.89</v>
      </c>
      <c r="X78" s="36">
        <v>5.9</v>
      </c>
      <c r="Y78" s="36">
        <f t="shared" ref="Y78:Y79" si="20">(W78+X78)/2</f>
        <v>5.8949999999999996</v>
      </c>
    </row>
    <row r="79" spans="1:25" x14ac:dyDescent="0.55000000000000004">
      <c r="A79" s="13" t="s">
        <v>1489</v>
      </c>
      <c r="B79" s="13" t="s">
        <v>987</v>
      </c>
      <c r="C79" s="13" t="s">
        <v>1490</v>
      </c>
      <c r="D79" s="14">
        <v>2016</v>
      </c>
      <c r="E79" s="13" t="s">
        <v>1169</v>
      </c>
      <c r="F79" s="14" t="s">
        <v>1242</v>
      </c>
      <c r="G79" s="14" t="s">
        <v>16</v>
      </c>
      <c r="H79" s="14" t="s">
        <v>12</v>
      </c>
      <c r="I79" s="14">
        <v>3</v>
      </c>
      <c r="J79" s="15" t="s">
        <v>1245</v>
      </c>
      <c r="K79" s="9">
        <v>1.9846999999999999</v>
      </c>
      <c r="L79" s="26">
        <v>1.032</v>
      </c>
      <c r="O79" s="13">
        <v>39</v>
      </c>
      <c r="P79">
        <v>7</v>
      </c>
      <c r="T79" s="30">
        <v>42533</v>
      </c>
      <c r="U79" s="30">
        <v>42638</v>
      </c>
      <c r="V79" s="37">
        <f t="shared" si="17"/>
        <v>105</v>
      </c>
      <c r="W79" s="36">
        <v>5.94</v>
      </c>
      <c r="X79" s="36">
        <v>6</v>
      </c>
      <c r="Y79" s="36">
        <f t="shared" si="20"/>
        <v>5.9700000000000006</v>
      </c>
    </row>
    <row r="80" spans="1:25" x14ac:dyDescent="0.55000000000000004">
      <c r="A80" s="13" t="s">
        <v>1489</v>
      </c>
      <c r="B80" s="13" t="s">
        <v>987</v>
      </c>
      <c r="C80" s="13" t="s">
        <v>1490</v>
      </c>
      <c r="D80" s="14">
        <v>2016</v>
      </c>
      <c r="E80" s="13" t="s">
        <v>1169</v>
      </c>
      <c r="F80" s="14" t="s">
        <v>1242</v>
      </c>
      <c r="G80" s="14" t="s">
        <v>11</v>
      </c>
      <c r="H80" s="14" t="s">
        <v>13</v>
      </c>
      <c r="I80" s="14">
        <v>3</v>
      </c>
      <c r="J80" s="15" t="s">
        <v>1244</v>
      </c>
      <c r="K80" s="9">
        <v>2.1894</v>
      </c>
      <c r="L80" s="26">
        <v>1.6727000000000001</v>
      </c>
      <c r="O80" s="13">
        <v>29.9</v>
      </c>
      <c r="P80">
        <v>2</v>
      </c>
      <c r="T80" s="30">
        <v>42533</v>
      </c>
      <c r="U80" s="30">
        <v>42638</v>
      </c>
      <c r="V80" s="37">
        <f t="shared" si="17"/>
        <v>105</v>
      </c>
      <c r="W80" s="15"/>
      <c r="X80" s="15"/>
      <c r="Y80" s="15"/>
    </row>
    <row r="81" spans="1:25" x14ac:dyDescent="0.55000000000000004">
      <c r="A81" s="13" t="s">
        <v>1489</v>
      </c>
      <c r="B81" s="13" t="s">
        <v>987</v>
      </c>
      <c r="C81" s="13" t="s">
        <v>1490</v>
      </c>
      <c r="D81" s="14">
        <v>2016</v>
      </c>
      <c r="E81" s="13" t="s">
        <v>1169</v>
      </c>
      <c r="F81" s="14" t="s">
        <v>1242</v>
      </c>
      <c r="G81" s="14" t="s">
        <v>16</v>
      </c>
      <c r="H81" s="14" t="s">
        <v>13</v>
      </c>
      <c r="I81" s="14">
        <v>3</v>
      </c>
      <c r="J81" s="15" t="s">
        <v>1246</v>
      </c>
      <c r="K81" s="9">
        <v>2.2155</v>
      </c>
      <c r="L81" s="26">
        <v>1.6121000000000001</v>
      </c>
      <c r="O81" s="13">
        <v>39</v>
      </c>
      <c r="P81">
        <v>8</v>
      </c>
      <c r="T81" s="30">
        <v>42533</v>
      </c>
      <c r="U81" s="30">
        <v>42638</v>
      </c>
      <c r="V81" s="37">
        <f t="shared" si="17"/>
        <v>105</v>
      </c>
      <c r="W81" s="15"/>
      <c r="X81" s="15"/>
      <c r="Y81" s="15"/>
    </row>
    <row r="82" spans="1:25" x14ac:dyDescent="0.55000000000000004">
      <c r="A82" s="13" t="s">
        <v>1489</v>
      </c>
      <c r="B82" s="13" t="s">
        <v>987</v>
      </c>
      <c r="C82" s="13" t="s">
        <v>1490</v>
      </c>
      <c r="D82" s="14">
        <v>2016</v>
      </c>
      <c r="E82" s="13" t="s">
        <v>988</v>
      </c>
      <c r="F82" s="14" t="s">
        <v>989</v>
      </c>
      <c r="G82" s="14" t="s">
        <v>11</v>
      </c>
      <c r="H82" s="14" t="s">
        <v>12</v>
      </c>
      <c r="I82" s="14">
        <v>3</v>
      </c>
      <c r="J82" s="25" t="s">
        <v>990</v>
      </c>
      <c r="K82" s="28">
        <v>1.9995000000000001</v>
      </c>
      <c r="L82" s="29">
        <v>0.87509999999999999</v>
      </c>
      <c r="O82" s="13">
        <v>26.3</v>
      </c>
      <c r="P82">
        <v>0</v>
      </c>
      <c r="Q82" s="13">
        <v>3</v>
      </c>
      <c r="R82" s="14" t="s">
        <v>1470</v>
      </c>
      <c r="T82" s="30">
        <v>42533</v>
      </c>
      <c r="U82" s="30">
        <v>42638</v>
      </c>
      <c r="V82" s="37">
        <f t="shared" si="17"/>
        <v>105</v>
      </c>
      <c r="W82" s="36">
        <v>5.9</v>
      </c>
      <c r="X82" s="36">
        <v>5.83</v>
      </c>
      <c r="Y82" s="36">
        <f t="shared" ref="Y82:Y83" si="21">(W82+X82)/2</f>
        <v>5.8650000000000002</v>
      </c>
    </row>
    <row r="83" spans="1:25" x14ac:dyDescent="0.55000000000000004">
      <c r="A83" s="13" t="s">
        <v>1489</v>
      </c>
      <c r="B83" s="13" t="s">
        <v>987</v>
      </c>
      <c r="C83" s="13" t="s">
        <v>1490</v>
      </c>
      <c r="D83" s="14">
        <v>2016</v>
      </c>
      <c r="E83" s="13" t="s">
        <v>988</v>
      </c>
      <c r="F83" s="14" t="s">
        <v>989</v>
      </c>
      <c r="G83" s="14" t="s">
        <v>16</v>
      </c>
      <c r="H83" s="14" t="s">
        <v>12</v>
      </c>
      <c r="I83" s="14">
        <v>3</v>
      </c>
      <c r="J83" s="25" t="s">
        <v>992</v>
      </c>
      <c r="K83" s="28">
        <v>2.0104000000000002</v>
      </c>
      <c r="L83" s="29">
        <v>0.8296</v>
      </c>
      <c r="O83" s="13">
        <v>30.3</v>
      </c>
      <c r="P83">
        <v>2</v>
      </c>
      <c r="R83" s="14" t="s">
        <v>1471</v>
      </c>
      <c r="T83" s="30">
        <v>42533</v>
      </c>
      <c r="U83" s="30">
        <v>42638</v>
      </c>
      <c r="V83" s="37">
        <f t="shared" si="17"/>
        <v>105</v>
      </c>
      <c r="W83" s="36">
        <v>5.92</v>
      </c>
      <c r="X83" s="36">
        <v>5.9</v>
      </c>
      <c r="Y83" s="36">
        <f t="shared" si="21"/>
        <v>5.91</v>
      </c>
    </row>
    <row r="84" spans="1:25" x14ac:dyDescent="0.55000000000000004">
      <c r="A84" s="13" t="s">
        <v>1489</v>
      </c>
      <c r="B84" s="13" t="s">
        <v>987</v>
      </c>
      <c r="C84" s="13" t="s">
        <v>1490</v>
      </c>
      <c r="D84" s="14">
        <v>2016</v>
      </c>
      <c r="E84" s="13" t="s">
        <v>988</v>
      </c>
      <c r="F84" s="14" t="s">
        <v>989</v>
      </c>
      <c r="G84" s="14" t="s">
        <v>11</v>
      </c>
      <c r="H84" s="14" t="s">
        <v>13</v>
      </c>
      <c r="I84" s="14">
        <v>3</v>
      </c>
      <c r="J84" s="15" t="s">
        <v>991</v>
      </c>
      <c r="K84" s="28">
        <v>2.2141999999999999</v>
      </c>
      <c r="L84" s="29">
        <v>1.7221</v>
      </c>
      <c r="O84" s="13">
        <v>26.3</v>
      </c>
      <c r="P84">
        <v>4</v>
      </c>
      <c r="R84" s="14" t="s">
        <v>1470</v>
      </c>
      <c r="T84" s="30">
        <v>42533</v>
      </c>
      <c r="U84" s="30">
        <v>42638</v>
      </c>
      <c r="V84" s="37">
        <f t="shared" si="17"/>
        <v>105</v>
      </c>
      <c r="W84" s="15"/>
      <c r="X84" s="15"/>
      <c r="Y84" s="15"/>
    </row>
    <row r="85" spans="1:25" x14ac:dyDescent="0.55000000000000004">
      <c r="A85" s="13" t="s">
        <v>1489</v>
      </c>
      <c r="B85" s="13" t="s">
        <v>987</v>
      </c>
      <c r="C85" s="13" t="s">
        <v>1490</v>
      </c>
      <c r="D85" s="14">
        <v>2016</v>
      </c>
      <c r="E85" s="13" t="s">
        <v>988</v>
      </c>
      <c r="F85" s="14" t="s">
        <v>989</v>
      </c>
      <c r="G85" s="14" t="s">
        <v>16</v>
      </c>
      <c r="H85" s="14" t="s">
        <v>13</v>
      </c>
      <c r="I85" s="14">
        <v>3</v>
      </c>
      <c r="J85" s="15" t="s">
        <v>993</v>
      </c>
      <c r="K85" s="28">
        <v>2.2023000000000001</v>
      </c>
      <c r="L85" s="29">
        <v>1.6046</v>
      </c>
      <c r="O85" s="13">
        <v>30.3</v>
      </c>
      <c r="P85" s="25" t="s">
        <v>1472</v>
      </c>
      <c r="R85" s="14" t="s">
        <v>1470</v>
      </c>
      <c r="T85" s="30">
        <v>42533</v>
      </c>
      <c r="U85" s="30">
        <v>42638</v>
      </c>
      <c r="V85" s="37">
        <f t="shared" si="17"/>
        <v>105</v>
      </c>
      <c r="W85" s="15"/>
      <c r="X85" s="15"/>
      <c r="Y85" s="15"/>
    </row>
    <row r="86" spans="1:25" x14ac:dyDescent="0.55000000000000004">
      <c r="A86" s="13" t="s">
        <v>1489</v>
      </c>
      <c r="B86" s="13" t="s">
        <v>987</v>
      </c>
      <c r="C86" s="13" t="s">
        <v>1490</v>
      </c>
      <c r="D86" s="14">
        <v>2016</v>
      </c>
      <c r="E86" s="13" t="s">
        <v>988</v>
      </c>
      <c r="F86" s="14" t="s">
        <v>1151</v>
      </c>
      <c r="G86" s="14" t="s">
        <v>11</v>
      </c>
      <c r="H86" s="14" t="s">
        <v>12</v>
      </c>
      <c r="I86" s="14">
        <v>3</v>
      </c>
      <c r="J86" s="25" t="s">
        <v>1152</v>
      </c>
      <c r="K86" s="28">
        <v>2.0655999999999999</v>
      </c>
      <c r="L86" s="29">
        <v>1.0780000000000001</v>
      </c>
      <c r="O86" s="13">
        <v>27.9</v>
      </c>
      <c r="P86">
        <v>4</v>
      </c>
      <c r="T86" s="30">
        <v>42533</v>
      </c>
      <c r="U86" s="30">
        <v>42638</v>
      </c>
      <c r="V86" s="37">
        <f t="shared" si="17"/>
        <v>105</v>
      </c>
      <c r="W86" s="36">
        <v>5.67</v>
      </c>
      <c r="X86" s="36">
        <v>5.87</v>
      </c>
      <c r="Y86" s="36">
        <f t="shared" ref="Y86:Y87" si="22">(W86+X86)/2</f>
        <v>5.77</v>
      </c>
    </row>
    <row r="87" spans="1:25" x14ac:dyDescent="0.55000000000000004">
      <c r="A87" s="13" t="s">
        <v>1489</v>
      </c>
      <c r="B87" s="13" t="s">
        <v>987</v>
      </c>
      <c r="C87" s="13" t="s">
        <v>1490</v>
      </c>
      <c r="D87" s="14">
        <v>2016</v>
      </c>
      <c r="E87" s="13" t="s">
        <v>988</v>
      </c>
      <c r="F87" s="14" t="s">
        <v>1151</v>
      </c>
      <c r="G87" s="14" t="s">
        <v>16</v>
      </c>
      <c r="H87" s="14" t="s">
        <v>12</v>
      </c>
      <c r="I87" s="14">
        <v>3</v>
      </c>
      <c r="J87" s="25" t="s">
        <v>1154</v>
      </c>
      <c r="K87" s="28">
        <v>2.0651000000000002</v>
      </c>
      <c r="L87" s="29">
        <v>0.96830000000000005</v>
      </c>
      <c r="O87" s="13">
        <v>27.7</v>
      </c>
      <c r="P87">
        <v>1</v>
      </c>
      <c r="T87" s="30">
        <v>42533</v>
      </c>
      <c r="U87" s="30">
        <v>42638</v>
      </c>
      <c r="V87" s="37">
        <f t="shared" si="17"/>
        <v>105</v>
      </c>
      <c r="W87" s="36">
        <v>5.82</v>
      </c>
      <c r="X87" s="36">
        <v>5.81</v>
      </c>
      <c r="Y87" s="36">
        <f t="shared" si="22"/>
        <v>5.8149999999999995</v>
      </c>
    </row>
    <row r="88" spans="1:25" x14ac:dyDescent="0.55000000000000004">
      <c r="A88" s="13" t="s">
        <v>1489</v>
      </c>
      <c r="B88" s="13" t="s">
        <v>987</v>
      </c>
      <c r="C88" s="13" t="s">
        <v>1490</v>
      </c>
      <c r="D88" s="14">
        <v>2016</v>
      </c>
      <c r="E88" s="13" t="s">
        <v>988</v>
      </c>
      <c r="F88" s="14" t="s">
        <v>1151</v>
      </c>
      <c r="G88" s="14" t="s">
        <v>11</v>
      </c>
      <c r="H88" s="14" t="s">
        <v>13</v>
      </c>
      <c r="I88" s="14">
        <v>3</v>
      </c>
      <c r="J88" s="15" t="s">
        <v>1153</v>
      </c>
      <c r="K88" s="28">
        <v>2.2311999999999999</v>
      </c>
      <c r="L88" s="29">
        <v>1.6540999999999999</v>
      </c>
      <c r="O88" s="13">
        <v>27.9</v>
      </c>
      <c r="P88">
        <v>3</v>
      </c>
      <c r="T88" s="30">
        <v>42533</v>
      </c>
      <c r="U88" s="30">
        <v>42638</v>
      </c>
      <c r="V88" s="37">
        <f t="shared" si="17"/>
        <v>105</v>
      </c>
      <c r="W88" s="15"/>
      <c r="X88" s="15"/>
      <c r="Y88" s="15"/>
    </row>
    <row r="89" spans="1:25" x14ac:dyDescent="0.55000000000000004">
      <c r="A89" s="13" t="s">
        <v>1489</v>
      </c>
      <c r="B89" s="13" t="s">
        <v>987</v>
      </c>
      <c r="C89" s="13" t="s">
        <v>1490</v>
      </c>
      <c r="D89" s="14">
        <v>2016</v>
      </c>
      <c r="E89" s="13" t="s">
        <v>988</v>
      </c>
      <c r="F89" s="14" t="s">
        <v>1151</v>
      </c>
      <c r="G89" s="14" t="s">
        <v>16</v>
      </c>
      <c r="H89" s="14" t="s">
        <v>13</v>
      </c>
      <c r="I89" s="14">
        <v>3</v>
      </c>
      <c r="J89" s="15" t="s">
        <v>1155</v>
      </c>
      <c r="K89" s="28">
        <v>2.2218</v>
      </c>
      <c r="L89" s="29">
        <v>1.7302</v>
      </c>
      <c r="O89" s="13">
        <v>27.7</v>
      </c>
      <c r="P89">
        <v>0</v>
      </c>
      <c r="Q89" s="13">
        <v>3</v>
      </c>
      <c r="R89" s="14" t="s">
        <v>1470</v>
      </c>
      <c r="T89" s="30">
        <v>42533</v>
      </c>
      <c r="U89" s="30">
        <v>42638</v>
      </c>
      <c r="V89" s="37">
        <f t="shared" si="17"/>
        <v>105</v>
      </c>
      <c r="W89" s="15"/>
      <c r="X89" s="15"/>
      <c r="Y89" s="15"/>
    </row>
    <row r="90" spans="1:25" x14ac:dyDescent="0.55000000000000004">
      <c r="A90" s="13" t="s">
        <v>1489</v>
      </c>
      <c r="B90" s="13" t="s">
        <v>987</v>
      </c>
      <c r="C90" s="13" t="s">
        <v>1490</v>
      </c>
      <c r="D90" s="14">
        <v>2016</v>
      </c>
      <c r="E90" s="13" t="s">
        <v>988</v>
      </c>
      <c r="F90" s="14" t="s">
        <v>1007</v>
      </c>
      <c r="G90" s="14" t="s">
        <v>11</v>
      </c>
      <c r="H90" s="14" t="s">
        <v>12</v>
      </c>
      <c r="I90" s="14">
        <v>3</v>
      </c>
      <c r="J90" s="25" t="s">
        <v>1008</v>
      </c>
      <c r="K90" s="28">
        <v>2.0345</v>
      </c>
      <c r="L90" s="29">
        <v>0.87119999999999997</v>
      </c>
      <c r="O90" s="13">
        <v>27</v>
      </c>
      <c r="P90">
        <v>0</v>
      </c>
      <c r="Q90" s="13">
        <v>3</v>
      </c>
      <c r="R90" s="14" t="s">
        <v>1473</v>
      </c>
      <c r="T90" s="30">
        <v>42533</v>
      </c>
      <c r="U90" s="30">
        <v>42638</v>
      </c>
      <c r="V90" s="37">
        <f t="shared" si="17"/>
        <v>105</v>
      </c>
      <c r="W90" s="36">
        <v>5.81</v>
      </c>
      <c r="X90" s="36">
        <v>5.9</v>
      </c>
      <c r="Y90" s="36">
        <f t="shared" ref="Y90:Y91" si="23">(W90+X90)/2</f>
        <v>5.8550000000000004</v>
      </c>
    </row>
    <row r="91" spans="1:25" x14ac:dyDescent="0.55000000000000004">
      <c r="A91" s="13" t="s">
        <v>1489</v>
      </c>
      <c r="B91" s="13" t="s">
        <v>987</v>
      </c>
      <c r="C91" s="13" t="s">
        <v>1490</v>
      </c>
      <c r="D91" s="14">
        <v>2016</v>
      </c>
      <c r="E91" s="13" t="s">
        <v>988</v>
      </c>
      <c r="F91" s="14" t="s">
        <v>1007</v>
      </c>
      <c r="G91" s="14" t="s">
        <v>16</v>
      </c>
      <c r="H91" s="14" t="s">
        <v>12</v>
      </c>
      <c r="I91" s="14">
        <v>3</v>
      </c>
      <c r="J91" s="25" t="s">
        <v>1010</v>
      </c>
      <c r="K91" s="28">
        <v>2.0807000000000002</v>
      </c>
      <c r="L91" s="29">
        <v>0.8679</v>
      </c>
      <c r="O91" s="13">
        <v>35.700000000000003</v>
      </c>
      <c r="P91">
        <v>0</v>
      </c>
      <c r="Q91" s="13">
        <v>4</v>
      </c>
      <c r="R91" s="14" t="s">
        <v>1470</v>
      </c>
      <c r="T91" s="30">
        <v>42533</v>
      </c>
      <c r="U91" s="30">
        <v>42638</v>
      </c>
      <c r="V91" s="37">
        <f t="shared" si="17"/>
        <v>105</v>
      </c>
      <c r="W91" s="36">
        <v>6.09</v>
      </c>
      <c r="X91" s="36">
        <v>5.98</v>
      </c>
      <c r="Y91" s="36">
        <f t="shared" si="23"/>
        <v>6.0350000000000001</v>
      </c>
    </row>
    <row r="92" spans="1:25" x14ac:dyDescent="0.55000000000000004">
      <c r="A92" s="13" t="s">
        <v>1489</v>
      </c>
      <c r="B92" s="13" t="s">
        <v>987</v>
      </c>
      <c r="C92" s="13" t="s">
        <v>1490</v>
      </c>
      <c r="D92" s="14">
        <v>2016</v>
      </c>
      <c r="E92" s="13" t="s">
        <v>988</v>
      </c>
      <c r="F92" s="14" t="s">
        <v>1007</v>
      </c>
      <c r="G92" s="14" t="s">
        <v>11</v>
      </c>
      <c r="H92" s="14" t="s">
        <v>13</v>
      </c>
      <c r="I92" s="14">
        <v>3</v>
      </c>
      <c r="J92" s="15" t="s">
        <v>1009</v>
      </c>
      <c r="K92" s="28">
        <v>2.1732</v>
      </c>
      <c r="L92" s="29">
        <v>1.6274</v>
      </c>
      <c r="O92" s="13">
        <v>27</v>
      </c>
      <c r="P92">
        <v>0</v>
      </c>
      <c r="Q92" s="13">
        <v>4</v>
      </c>
      <c r="R92" s="14" t="s">
        <v>1473</v>
      </c>
      <c r="T92" s="30">
        <v>42533</v>
      </c>
      <c r="U92" s="30">
        <v>42638</v>
      </c>
      <c r="V92" s="37">
        <f t="shared" si="17"/>
        <v>105</v>
      </c>
      <c r="W92" s="15"/>
      <c r="X92" s="15"/>
      <c r="Y92" s="15"/>
    </row>
    <row r="93" spans="1:25" x14ac:dyDescent="0.55000000000000004">
      <c r="A93" s="13" t="s">
        <v>1489</v>
      </c>
      <c r="B93" s="13" t="s">
        <v>987</v>
      </c>
      <c r="C93" s="13" t="s">
        <v>1490</v>
      </c>
      <c r="D93" s="14">
        <v>2016</v>
      </c>
      <c r="E93" s="13" t="s">
        <v>988</v>
      </c>
      <c r="F93" s="14" t="s">
        <v>1007</v>
      </c>
      <c r="G93" s="14" t="s">
        <v>16</v>
      </c>
      <c r="H93" s="14" t="s">
        <v>13</v>
      </c>
      <c r="I93" s="14">
        <v>3</v>
      </c>
      <c r="J93" s="15" t="s">
        <v>1011</v>
      </c>
      <c r="K93" s="28">
        <v>2.2170999999999998</v>
      </c>
      <c r="L93" s="29">
        <v>1.6553</v>
      </c>
      <c r="O93" s="13">
        <v>35.700000000000003</v>
      </c>
      <c r="P93">
        <v>0</v>
      </c>
      <c r="Q93" s="13">
        <v>2</v>
      </c>
      <c r="R93" s="14" t="s">
        <v>1473</v>
      </c>
      <c r="T93" s="30">
        <v>42533</v>
      </c>
      <c r="U93" s="30">
        <v>42638</v>
      </c>
      <c r="V93" s="37">
        <f t="shared" si="17"/>
        <v>105</v>
      </c>
      <c r="W93" s="15"/>
      <c r="X93" s="15"/>
      <c r="Y93" s="15"/>
    </row>
    <row r="94" spans="1:25" x14ac:dyDescent="0.55000000000000004">
      <c r="A94" s="13" t="s">
        <v>1489</v>
      </c>
      <c r="B94" s="13" t="s">
        <v>987</v>
      </c>
      <c r="C94" s="13" t="s">
        <v>1490</v>
      </c>
      <c r="D94" s="14">
        <v>2016</v>
      </c>
      <c r="E94" s="13" t="s">
        <v>988</v>
      </c>
      <c r="F94" s="14" t="s">
        <v>1025</v>
      </c>
      <c r="G94" s="14" t="s">
        <v>11</v>
      </c>
      <c r="H94" s="14" t="s">
        <v>12</v>
      </c>
      <c r="I94" s="14">
        <v>3</v>
      </c>
      <c r="J94" s="25" t="s">
        <v>1026</v>
      </c>
      <c r="K94" s="28">
        <v>2.1892</v>
      </c>
      <c r="L94" s="29">
        <v>0.92769999999999997</v>
      </c>
      <c r="O94" s="13">
        <v>33.799999999999997</v>
      </c>
      <c r="P94">
        <v>6</v>
      </c>
      <c r="R94" s="14" t="s">
        <v>1470</v>
      </c>
      <c r="T94" s="30">
        <v>42533</v>
      </c>
      <c r="U94" s="30">
        <v>42638</v>
      </c>
      <c r="V94" s="37">
        <f t="shared" si="17"/>
        <v>105</v>
      </c>
      <c r="W94" s="36">
        <v>5.67</v>
      </c>
      <c r="X94" s="36">
        <v>5.73</v>
      </c>
      <c r="Y94" s="36">
        <f t="shared" ref="Y94:Y95" si="24">(W94+X94)/2</f>
        <v>5.7</v>
      </c>
    </row>
    <row r="95" spans="1:25" x14ac:dyDescent="0.55000000000000004">
      <c r="A95" s="13" t="s">
        <v>1489</v>
      </c>
      <c r="B95" s="13" t="s">
        <v>987</v>
      </c>
      <c r="C95" s="13" t="s">
        <v>1490</v>
      </c>
      <c r="D95" s="14">
        <v>2016</v>
      </c>
      <c r="E95" s="13" t="s">
        <v>988</v>
      </c>
      <c r="F95" s="14" t="s">
        <v>1025</v>
      </c>
      <c r="G95" s="14" t="s">
        <v>16</v>
      </c>
      <c r="H95" s="14" t="s">
        <v>12</v>
      </c>
      <c r="I95" s="14">
        <v>3</v>
      </c>
      <c r="J95" s="25" t="s">
        <v>1028</v>
      </c>
      <c r="K95" s="28">
        <v>2.0827</v>
      </c>
      <c r="L95" s="29">
        <v>0.86799999999999999</v>
      </c>
      <c r="O95" s="13">
        <v>53.3</v>
      </c>
      <c r="P95">
        <v>0</v>
      </c>
      <c r="Q95" s="13">
        <v>4</v>
      </c>
      <c r="R95" s="14" t="s">
        <v>1473</v>
      </c>
      <c r="T95" s="30">
        <v>42533</v>
      </c>
      <c r="U95" s="30">
        <v>42638</v>
      </c>
      <c r="V95" s="37">
        <f t="shared" si="17"/>
        <v>105</v>
      </c>
      <c r="W95" s="36">
        <v>5.86</v>
      </c>
      <c r="X95" s="36">
        <v>5.77</v>
      </c>
      <c r="Y95" s="36">
        <f t="shared" si="24"/>
        <v>5.8149999999999995</v>
      </c>
    </row>
    <row r="96" spans="1:25" x14ac:dyDescent="0.55000000000000004">
      <c r="A96" s="13" t="s">
        <v>1489</v>
      </c>
      <c r="B96" s="13" t="s">
        <v>987</v>
      </c>
      <c r="C96" s="13" t="s">
        <v>1490</v>
      </c>
      <c r="D96" s="14">
        <v>2016</v>
      </c>
      <c r="E96" s="13" t="s">
        <v>988</v>
      </c>
      <c r="F96" s="14" t="s">
        <v>1025</v>
      </c>
      <c r="G96" s="14" t="s">
        <v>11</v>
      </c>
      <c r="H96" s="14" t="s">
        <v>13</v>
      </c>
      <c r="I96" s="14">
        <v>3</v>
      </c>
      <c r="J96" s="15" t="s">
        <v>1027</v>
      </c>
      <c r="K96" s="28">
        <v>2.1974</v>
      </c>
      <c r="L96" s="29">
        <v>1.6581999999999999</v>
      </c>
      <c r="O96" s="13">
        <v>33.799999999999997</v>
      </c>
      <c r="P96">
        <v>0</v>
      </c>
      <c r="Q96" s="13">
        <v>3</v>
      </c>
      <c r="R96" s="14" t="s">
        <v>1475</v>
      </c>
      <c r="T96" s="30">
        <v>42533</v>
      </c>
      <c r="U96" s="30">
        <v>42638</v>
      </c>
      <c r="V96" s="37">
        <f t="shared" si="17"/>
        <v>105</v>
      </c>
      <c r="W96" s="15"/>
      <c r="X96" s="15"/>
      <c r="Y96" s="15"/>
    </row>
    <row r="97" spans="1:25" x14ac:dyDescent="0.55000000000000004">
      <c r="A97" s="13" t="s">
        <v>1489</v>
      </c>
      <c r="B97" s="13" t="s">
        <v>987</v>
      </c>
      <c r="C97" s="13" t="s">
        <v>1490</v>
      </c>
      <c r="D97" s="14">
        <v>2016</v>
      </c>
      <c r="E97" s="13" t="s">
        <v>988</v>
      </c>
      <c r="F97" s="14" t="s">
        <v>1025</v>
      </c>
      <c r="G97" s="14" t="s">
        <v>16</v>
      </c>
      <c r="H97" s="14" t="s">
        <v>13</v>
      </c>
      <c r="I97" s="14">
        <v>3</v>
      </c>
      <c r="J97" s="15" t="s">
        <v>1029</v>
      </c>
      <c r="K97" s="28">
        <v>2.1349</v>
      </c>
      <c r="L97" s="29">
        <v>1.5729</v>
      </c>
      <c r="O97" s="13">
        <v>53.3</v>
      </c>
      <c r="P97">
        <v>2</v>
      </c>
      <c r="R97" s="14" t="s">
        <v>1476</v>
      </c>
      <c r="T97" s="30">
        <v>42533</v>
      </c>
      <c r="U97" s="30">
        <v>42638</v>
      </c>
      <c r="V97" s="37">
        <f t="shared" si="17"/>
        <v>105</v>
      </c>
      <c r="W97" s="15"/>
      <c r="X97" s="15"/>
      <c r="Y97" s="15"/>
    </row>
    <row r="98" spans="1:25" x14ac:dyDescent="0.55000000000000004">
      <c r="A98" s="13" t="s">
        <v>1489</v>
      </c>
      <c r="B98" s="13" t="s">
        <v>987</v>
      </c>
      <c r="C98" s="13" t="s">
        <v>1490</v>
      </c>
      <c r="D98" s="14">
        <v>2016</v>
      </c>
      <c r="E98" s="13" t="s">
        <v>988</v>
      </c>
      <c r="F98" s="14" t="s">
        <v>1043</v>
      </c>
      <c r="G98" s="14" t="s">
        <v>11</v>
      </c>
      <c r="H98" s="14" t="s">
        <v>12</v>
      </c>
      <c r="I98" s="14">
        <v>3</v>
      </c>
      <c r="J98" s="25" t="s">
        <v>1044</v>
      </c>
      <c r="K98" s="28">
        <v>2.0438000000000001</v>
      </c>
      <c r="L98" s="29">
        <v>1.1633</v>
      </c>
      <c r="O98" s="13">
        <v>31.4</v>
      </c>
      <c r="P98">
        <v>3.5</v>
      </c>
      <c r="T98" s="30">
        <v>42533</v>
      </c>
      <c r="U98" s="30">
        <v>42638</v>
      </c>
      <c r="V98" s="37">
        <f t="shared" si="17"/>
        <v>105</v>
      </c>
      <c r="W98" s="36">
        <v>6.01</v>
      </c>
      <c r="X98" s="36">
        <v>5.98</v>
      </c>
      <c r="Y98" s="36">
        <f t="shared" ref="Y98:Y99" si="25">(W98+X98)/2</f>
        <v>5.9950000000000001</v>
      </c>
    </row>
    <row r="99" spans="1:25" x14ac:dyDescent="0.55000000000000004">
      <c r="A99" s="13" t="s">
        <v>1489</v>
      </c>
      <c r="B99" s="13" t="s">
        <v>987</v>
      </c>
      <c r="C99" s="13" t="s">
        <v>1490</v>
      </c>
      <c r="D99" s="14">
        <v>2016</v>
      </c>
      <c r="E99" s="13" t="s">
        <v>988</v>
      </c>
      <c r="F99" s="14" t="s">
        <v>1043</v>
      </c>
      <c r="G99" s="14" t="s">
        <v>16</v>
      </c>
      <c r="H99" s="14" t="s">
        <v>12</v>
      </c>
      <c r="I99" s="14">
        <v>3</v>
      </c>
      <c r="J99" s="25" t="s">
        <v>1046</v>
      </c>
      <c r="K99" s="28">
        <v>2.0121000000000002</v>
      </c>
      <c r="L99" s="29">
        <v>0.83489999999999998</v>
      </c>
      <c r="O99" s="13">
        <v>34</v>
      </c>
      <c r="P99">
        <v>3</v>
      </c>
      <c r="R99" s="14" t="s">
        <v>1480</v>
      </c>
      <c r="T99" s="30">
        <v>42533</v>
      </c>
      <c r="U99" s="30">
        <v>42638</v>
      </c>
      <c r="V99" s="37">
        <f t="shared" si="17"/>
        <v>105</v>
      </c>
      <c r="W99" s="36">
        <v>5.72</v>
      </c>
      <c r="X99" s="36">
        <v>5.78</v>
      </c>
      <c r="Y99" s="36">
        <f t="shared" si="25"/>
        <v>5.75</v>
      </c>
    </row>
    <row r="100" spans="1:25" x14ac:dyDescent="0.55000000000000004">
      <c r="A100" s="13" t="s">
        <v>1489</v>
      </c>
      <c r="B100" s="13" t="s">
        <v>987</v>
      </c>
      <c r="C100" s="13" t="s">
        <v>1490</v>
      </c>
      <c r="D100" s="14">
        <v>2016</v>
      </c>
      <c r="E100" s="13" t="s">
        <v>988</v>
      </c>
      <c r="F100" s="14" t="s">
        <v>1043</v>
      </c>
      <c r="G100" s="14" t="s">
        <v>11</v>
      </c>
      <c r="H100" s="14" t="s">
        <v>13</v>
      </c>
      <c r="I100" s="14">
        <v>3</v>
      </c>
      <c r="J100" s="15" t="s">
        <v>1045</v>
      </c>
      <c r="K100" s="28">
        <v>2.1574</v>
      </c>
      <c r="L100" s="29">
        <v>1.5979000000000001</v>
      </c>
      <c r="O100" s="13">
        <v>31.4</v>
      </c>
      <c r="P100">
        <v>4</v>
      </c>
      <c r="T100" s="30">
        <v>42533</v>
      </c>
      <c r="U100" s="30">
        <v>42638</v>
      </c>
      <c r="V100" s="37">
        <f t="shared" si="17"/>
        <v>105</v>
      </c>
      <c r="W100" s="15"/>
      <c r="X100" s="15"/>
      <c r="Y100" s="15"/>
    </row>
    <row r="101" spans="1:25" x14ac:dyDescent="0.55000000000000004">
      <c r="A101" s="13" t="s">
        <v>1489</v>
      </c>
      <c r="B101" s="13" t="s">
        <v>987</v>
      </c>
      <c r="C101" s="13" t="s">
        <v>1490</v>
      </c>
      <c r="D101" s="14">
        <v>2016</v>
      </c>
      <c r="E101" s="13" t="s">
        <v>988</v>
      </c>
      <c r="F101" s="14" t="s">
        <v>1043</v>
      </c>
      <c r="G101" s="14" t="s">
        <v>16</v>
      </c>
      <c r="H101" s="14" t="s">
        <v>13</v>
      </c>
      <c r="I101" s="14">
        <v>3</v>
      </c>
      <c r="J101" s="15" t="s">
        <v>1047</v>
      </c>
      <c r="K101" s="28">
        <v>2.1467000000000001</v>
      </c>
      <c r="L101" s="29" t="s">
        <v>1487</v>
      </c>
      <c r="O101" s="13">
        <v>34</v>
      </c>
      <c r="P101">
        <v>3.5</v>
      </c>
      <c r="T101" s="30">
        <v>42533</v>
      </c>
      <c r="U101" s="30">
        <v>42638</v>
      </c>
      <c r="V101" s="37">
        <f t="shared" si="17"/>
        <v>105</v>
      </c>
      <c r="W101" s="15"/>
      <c r="X101" s="15"/>
      <c r="Y101" s="15"/>
    </row>
    <row r="102" spans="1:25" x14ac:dyDescent="0.55000000000000004">
      <c r="A102" s="13" t="s">
        <v>1489</v>
      </c>
      <c r="B102" s="13" t="s">
        <v>987</v>
      </c>
      <c r="C102" s="13" t="s">
        <v>1490</v>
      </c>
      <c r="D102" s="14">
        <v>2016</v>
      </c>
      <c r="E102" s="13" t="s">
        <v>988</v>
      </c>
      <c r="F102" s="14" t="s">
        <v>1061</v>
      </c>
      <c r="G102" s="14" t="s">
        <v>11</v>
      </c>
      <c r="H102" s="14" t="s">
        <v>12</v>
      </c>
      <c r="I102" s="14">
        <v>3</v>
      </c>
      <c r="J102" s="25" t="s">
        <v>1062</v>
      </c>
      <c r="K102" s="28">
        <v>2.0308000000000002</v>
      </c>
      <c r="L102" s="29">
        <v>1.0851999999999999</v>
      </c>
      <c r="O102" s="13">
        <v>30.7</v>
      </c>
      <c r="P102">
        <v>3</v>
      </c>
      <c r="R102" s="38" t="s">
        <v>1477</v>
      </c>
      <c r="S102" s="25"/>
      <c r="T102" s="30">
        <v>42533</v>
      </c>
      <c r="U102" s="30">
        <v>42638</v>
      </c>
      <c r="V102" s="37">
        <f t="shared" si="17"/>
        <v>105</v>
      </c>
      <c r="W102" s="36">
        <v>5.47</v>
      </c>
      <c r="X102" s="36">
        <v>5.45</v>
      </c>
      <c r="Y102" s="36">
        <f t="shared" ref="Y102:Y103" si="26">(W102+X102)/2</f>
        <v>5.46</v>
      </c>
    </row>
    <row r="103" spans="1:25" x14ac:dyDescent="0.55000000000000004">
      <c r="A103" s="13" t="s">
        <v>1489</v>
      </c>
      <c r="B103" s="13" t="s">
        <v>987</v>
      </c>
      <c r="C103" s="13" t="s">
        <v>1490</v>
      </c>
      <c r="D103" s="14">
        <v>2016</v>
      </c>
      <c r="E103" s="13" t="s">
        <v>988</v>
      </c>
      <c r="F103" s="14" t="s">
        <v>1061</v>
      </c>
      <c r="G103" s="14" t="s">
        <v>16</v>
      </c>
      <c r="H103" s="14" t="s">
        <v>12</v>
      </c>
      <c r="I103" s="14">
        <v>3</v>
      </c>
      <c r="J103" s="25" t="s">
        <v>1064</v>
      </c>
      <c r="K103" s="28">
        <v>2.0771999999999999</v>
      </c>
      <c r="L103" s="29">
        <v>0.88249999999999995</v>
      </c>
      <c r="O103" s="13">
        <v>37.4</v>
      </c>
      <c r="P103">
        <v>0</v>
      </c>
      <c r="Q103" s="13">
        <v>1.5</v>
      </c>
      <c r="T103" s="30">
        <v>42533</v>
      </c>
      <c r="U103" s="30">
        <v>42638</v>
      </c>
      <c r="V103" s="37">
        <f t="shared" si="17"/>
        <v>105</v>
      </c>
      <c r="W103" s="36">
        <v>5.64</v>
      </c>
      <c r="X103" s="36">
        <v>5.64</v>
      </c>
      <c r="Y103" s="36">
        <f t="shared" si="26"/>
        <v>5.64</v>
      </c>
    </row>
    <row r="104" spans="1:25" x14ac:dyDescent="0.55000000000000004">
      <c r="A104" s="13" t="s">
        <v>1489</v>
      </c>
      <c r="B104" s="13" t="s">
        <v>987</v>
      </c>
      <c r="C104" s="13" t="s">
        <v>1490</v>
      </c>
      <c r="D104" s="14">
        <v>2016</v>
      </c>
      <c r="E104" s="13" t="s">
        <v>988</v>
      </c>
      <c r="F104" s="14" t="s">
        <v>1061</v>
      </c>
      <c r="G104" s="14" t="s">
        <v>11</v>
      </c>
      <c r="H104" s="14" t="s">
        <v>13</v>
      </c>
      <c r="I104" s="14">
        <v>3</v>
      </c>
      <c r="J104" s="15" t="s">
        <v>1063</v>
      </c>
      <c r="K104" s="28">
        <v>2.2052</v>
      </c>
      <c r="L104" s="29">
        <v>1.6964999999999999</v>
      </c>
      <c r="O104" s="13">
        <v>30.7</v>
      </c>
      <c r="P104">
        <v>0</v>
      </c>
      <c r="Q104" s="13">
        <v>1</v>
      </c>
      <c r="R104" s="14" t="s">
        <v>1470</v>
      </c>
      <c r="T104" s="30">
        <v>42533</v>
      </c>
      <c r="U104" s="30">
        <v>42638</v>
      </c>
      <c r="V104" s="37">
        <f t="shared" si="17"/>
        <v>105</v>
      </c>
      <c r="W104" s="15"/>
      <c r="X104" s="15"/>
      <c r="Y104" s="15"/>
    </row>
    <row r="105" spans="1:25" x14ac:dyDescent="0.55000000000000004">
      <c r="A105" s="13" t="s">
        <v>1489</v>
      </c>
      <c r="B105" s="13" t="s">
        <v>987</v>
      </c>
      <c r="C105" s="13" t="s">
        <v>1490</v>
      </c>
      <c r="D105" s="14">
        <v>2016</v>
      </c>
      <c r="E105" s="13" t="s">
        <v>988</v>
      </c>
      <c r="F105" s="14" t="s">
        <v>1061</v>
      </c>
      <c r="G105" s="14" t="s">
        <v>16</v>
      </c>
      <c r="H105" s="14" t="s">
        <v>13</v>
      </c>
      <c r="I105" s="14">
        <v>3</v>
      </c>
      <c r="J105" s="15" t="s">
        <v>1065</v>
      </c>
      <c r="K105" s="28">
        <v>2.1488999999999998</v>
      </c>
      <c r="L105" s="29">
        <v>1.6733</v>
      </c>
      <c r="O105" s="13">
        <v>37.4</v>
      </c>
      <c r="P105">
        <v>1</v>
      </c>
      <c r="T105" s="30">
        <v>42533</v>
      </c>
      <c r="U105" s="30">
        <v>42638</v>
      </c>
      <c r="V105" s="37">
        <f t="shared" si="17"/>
        <v>105</v>
      </c>
      <c r="W105" s="15"/>
      <c r="X105" s="15"/>
      <c r="Y105" s="15"/>
    </row>
    <row r="106" spans="1:25" x14ac:dyDescent="0.55000000000000004">
      <c r="A106" s="13" t="s">
        <v>1489</v>
      </c>
      <c r="B106" s="13" t="s">
        <v>987</v>
      </c>
      <c r="C106" s="13" t="s">
        <v>1490</v>
      </c>
      <c r="D106" s="14">
        <v>2016</v>
      </c>
      <c r="E106" s="13" t="s">
        <v>988</v>
      </c>
      <c r="F106" s="14" t="s">
        <v>1079</v>
      </c>
      <c r="G106" s="14" t="s">
        <v>11</v>
      </c>
      <c r="H106" s="14" t="s">
        <v>12</v>
      </c>
      <c r="I106" s="14">
        <v>3</v>
      </c>
      <c r="J106" s="25" t="s">
        <v>1080</v>
      </c>
      <c r="K106" s="28">
        <v>2.0634000000000001</v>
      </c>
      <c r="L106" s="29">
        <v>1.0133000000000001</v>
      </c>
      <c r="O106" s="13">
        <v>32.5</v>
      </c>
      <c r="P106">
        <v>5</v>
      </c>
      <c r="R106" s="14" t="s">
        <v>1478</v>
      </c>
      <c r="T106" s="30">
        <v>42533</v>
      </c>
      <c r="U106" s="30">
        <v>42638</v>
      </c>
      <c r="V106" s="37">
        <f t="shared" si="17"/>
        <v>105</v>
      </c>
      <c r="W106" s="15">
        <v>6.22</v>
      </c>
      <c r="X106" s="15">
        <v>6.22</v>
      </c>
      <c r="Y106" s="36">
        <f t="shared" ref="Y106:Y107" si="27">(W106+X106)/2</f>
        <v>6.22</v>
      </c>
    </row>
    <row r="107" spans="1:25" x14ac:dyDescent="0.55000000000000004">
      <c r="A107" s="13" t="s">
        <v>1489</v>
      </c>
      <c r="B107" s="13" t="s">
        <v>987</v>
      </c>
      <c r="C107" s="13" t="s">
        <v>1490</v>
      </c>
      <c r="D107" s="14">
        <v>2016</v>
      </c>
      <c r="E107" s="13" t="s">
        <v>988</v>
      </c>
      <c r="F107" s="14" t="s">
        <v>1079</v>
      </c>
      <c r="G107" s="14" t="s">
        <v>16</v>
      </c>
      <c r="H107" s="14" t="s">
        <v>12</v>
      </c>
      <c r="I107" s="14">
        <v>3</v>
      </c>
      <c r="J107" s="25" t="s">
        <v>1082</v>
      </c>
      <c r="K107" s="28">
        <v>2.0133000000000001</v>
      </c>
      <c r="L107" s="29">
        <v>0.94</v>
      </c>
      <c r="O107" s="13">
        <v>41.4</v>
      </c>
      <c r="P107">
        <v>4.5</v>
      </c>
      <c r="T107" s="30">
        <v>42533</v>
      </c>
      <c r="U107" s="30">
        <v>42638</v>
      </c>
      <c r="V107" s="37">
        <f t="shared" si="17"/>
        <v>105</v>
      </c>
      <c r="W107" s="15">
        <v>5.92</v>
      </c>
      <c r="X107" s="15">
        <v>5.92</v>
      </c>
      <c r="Y107" s="36">
        <f t="shared" si="27"/>
        <v>5.92</v>
      </c>
    </row>
    <row r="108" spans="1:25" x14ac:dyDescent="0.55000000000000004">
      <c r="A108" s="13" t="s">
        <v>1489</v>
      </c>
      <c r="B108" s="13" t="s">
        <v>987</v>
      </c>
      <c r="C108" s="13" t="s">
        <v>1490</v>
      </c>
      <c r="D108" s="14">
        <v>2016</v>
      </c>
      <c r="E108" s="13" t="s">
        <v>988</v>
      </c>
      <c r="F108" s="14" t="s">
        <v>1079</v>
      </c>
      <c r="G108" s="14" t="s">
        <v>11</v>
      </c>
      <c r="H108" s="14" t="s">
        <v>13</v>
      </c>
      <c r="I108" s="14">
        <v>3</v>
      </c>
      <c r="J108" s="15" t="s">
        <v>1081</v>
      </c>
      <c r="K108" s="28">
        <v>2.1882999999999999</v>
      </c>
      <c r="L108" s="29">
        <v>1.6383000000000001</v>
      </c>
      <c r="O108" s="13">
        <v>32.5</v>
      </c>
      <c r="P108">
        <v>8.5</v>
      </c>
      <c r="T108" s="30">
        <v>42533</v>
      </c>
      <c r="U108" s="30">
        <v>42638</v>
      </c>
      <c r="V108" s="37">
        <f t="shared" si="17"/>
        <v>105</v>
      </c>
      <c r="W108" s="15"/>
      <c r="X108" s="15"/>
      <c r="Y108" s="15"/>
    </row>
    <row r="109" spans="1:25" x14ac:dyDescent="0.55000000000000004">
      <c r="A109" s="13" t="s">
        <v>1489</v>
      </c>
      <c r="B109" s="13" t="s">
        <v>987</v>
      </c>
      <c r="C109" s="13" t="s">
        <v>1490</v>
      </c>
      <c r="D109" s="14">
        <v>2016</v>
      </c>
      <c r="E109" s="13" t="s">
        <v>988</v>
      </c>
      <c r="F109" s="14" t="s">
        <v>1079</v>
      </c>
      <c r="G109" s="14" t="s">
        <v>16</v>
      </c>
      <c r="H109" s="14" t="s">
        <v>13</v>
      </c>
      <c r="I109" s="14">
        <v>3</v>
      </c>
      <c r="J109" s="15" t="s">
        <v>1083</v>
      </c>
      <c r="K109" s="28">
        <v>2.1457000000000002</v>
      </c>
      <c r="L109" s="29">
        <v>1.6924999999999999</v>
      </c>
      <c r="O109" s="13">
        <v>41.4</v>
      </c>
      <c r="P109">
        <v>0</v>
      </c>
      <c r="Q109" s="13">
        <v>4</v>
      </c>
      <c r="R109" s="14" t="s">
        <v>1470</v>
      </c>
      <c r="T109" s="30">
        <v>42533</v>
      </c>
      <c r="U109" s="30">
        <v>42638</v>
      </c>
      <c r="V109" s="37">
        <f t="shared" si="17"/>
        <v>105</v>
      </c>
      <c r="W109" s="15"/>
      <c r="X109" s="15"/>
      <c r="Y109" s="15"/>
    </row>
    <row r="110" spans="1:25" x14ac:dyDescent="0.55000000000000004">
      <c r="A110" s="13" t="s">
        <v>1489</v>
      </c>
      <c r="B110" s="13" t="s">
        <v>987</v>
      </c>
      <c r="C110" s="13" t="s">
        <v>1490</v>
      </c>
      <c r="D110" s="14">
        <v>2016</v>
      </c>
      <c r="E110" s="13" t="s">
        <v>988</v>
      </c>
      <c r="F110" s="14" t="s">
        <v>1097</v>
      </c>
      <c r="G110" s="14" t="s">
        <v>11</v>
      </c>
      <c r="H110" s="14" t="s">
        <v>12</v>
      </c>
      <c r="I110" s="14">
        <v>3</v>
      </c>
      <c r="J110" s="25" t="s">
        <v>1098</v>
      </c>
      <c r="K110" s="28">
        <v>1.9216</v>
      </c>
      <c r="L110" s="29">
        <v>0.83150000000000002</v>
      </c>
      <c r="O110" s="13">
        <v>43.4</v>
      </c>
      <c r="P110">
        <v>0</v>
      </c>
      <c r="Q110" s="13">
        <v>4</v>
      </c>
      <c r="R110" s="14" t="s">
        <v>1471</v>
      </c>
      <c r="T110" s="30">
        <v>42533</v>
      </c>
      <c r="U110" s="30">
        <v>42638</v>
      </c>
      <c r="V110" s="37">
        <f t="shared" si="17"/>
        <v>105</v>
      </c>
      <c r="W110" s="15">
        <v>5.63</v>
      </c>
      <c r="X110" s="15">
        <v>5.67</v>
      </c>
      <c r="Y110" s="36">
        <f t="shared" ref="Y110:Y111" si="28">(W110+X110)/2</f>
        <v>5.65</v>
      </c>
    </row>
    <row r="111" spans="1:25" x14ac:dyDescent="0.55000000000000004">
      <c r="A111" s="13" t="s">
        <v>1489</v>
      </c>
      <c r="B111" s="13" t="s">
        <v>987</v>
      </c>
      <c r="C111" s="13" t="s">
        <v>1490</v>
      </c>
      <c r="D111" s="14">
        <v>2016</v>
      </c>
      <c r="E111" s="13" t="s">
        <v>988</v>
      </c>
      <c r="F111" s="14" t="s">
        <v>1097</v>
      </c>
      <c r="G111" s="14" t="s">
        <v>16</v>
      </c>
      <c r="H111" s="14" t="s">
        <v>12</v>
      </c>
      <c r="I111" s="14">
        <v>3</v>
      </c>
      <c r="J111" s="25" t="s">
        <v>1100</v>
      </c>
      <c r="K111" s="28">
        <v>2.1023000000000001</v>
      </c>
      <c r="L111" s="29">
        <v>0.99980000000000002</v>
      </c>
      <c r="O111" s="13">
        <v>42.2</v>
      </c>
      <c r="P111">
        <v>1</v>
      </c>
      <c r="T111" s="30">
        <v>42533</v>
      </c>
      <c r="U111" s="30">
        <v>42638</v>
      </c>
      <c r="V111" s="37">
        <f t="shared" si="17"/>
        <v>105</v>
      </c>
      <c r="W111" s="15">
        <v>5.69</v>
      </c>
      <c r="X111" s="15">
        <v>5.65</v>
      </c>
      <c r="Y111" s="36">
        <f t="shared" si="28"/>
        <v>5.67</v>
      </c>
    </row>
    <row r="112" spans="1:25" x14ac:dyDescent="0.55000000000000004">
      <c r="A112" s="13" t="s">
        <v>1489</v>
      </c>
      <c r="B112" s="13" t="s">
        <v>987</v>
      </c>
      <c r="C112" s="13" t="s">
        <v>1490</v>
      </c>
      <c r="D112" s="14">
        <v>2016</v>
      </c>
      <c r="E112" s="13" t="s">
        <v>988</v>
      </c>
      <c r="F112" s="14" t="s">
        <v>1097</v>
      </c>
      <c r="G112" s="14" t="s">
        <v>11</v>
      </c>
      <c r="H112" s="14" t="s">
        <v>13</v>
      </c>
      <c r="I112" s="14">
        <v>3</v>
      </c>
      <c r="J112" s="15" t="s">
        <v>1099</v>
      </c>
      <c r="K112" s="28">
        <v>2.1295999999999999</v>
      </c>
      <c r="L112" s="29">
        <v>1.5761000000000001</v>
      </c>
      <c r="O112" s="13">
        <v>43.4</v>
      </c>
      <c r="P112">
        <v>4</v>
      </c>
      <c r="T112" s="30">
        <v>42533</v>
      </c>
      <c r="U112" s="30">
        <v>42638</v>
      </c>
      <c r="V112" s="37">
        <f t="shared" si="17"/>
        <v>105</v>
      </c>
      <c r="W112" s="15"/>
      <c r="X112" s="15"/>
      <c r="Y112" s="15"/>
    </row>
    <row r="113" spans="1:25" x14ac:dyDescent="0.55000000000000004">
      <c r="A113" s="13" t="s">
        <v>1489</v>
      </c>
      <c r="B113" s="13" t="s">
        <v>987</v>
      </c>
      <c r="C113" s="13" t="s">
        <v>1490</v>
      </c>
      <c r="D113" s="14">
        <v>2016</v>
      </c>
      <c r="E113" s="13" t="s">
        <v>988</v>
      </c>
      <c r="F113" s="14" t="s">
        <v>1097</v>
      </c>
      <c r="G113" s="14" t="s">
        <v>16</v>
      </c>
      <c r="H113" s="14" t="s">
        <v>13</v>
      </c>
      <c r="I113" s="14">
        <v>3</v>
      </c>
      <c r="J113" s="15" t="s">
        <v>1101</v>
      </c>
      <c r="K113" s="28">
        <v>2.1812999999999998</v>
      </c>
      <c r="L113" s="29">
        <v>1.6005</v>
      </c>
      <c r="O113" s="13">
        <v>42.2</v>
      </c>
      <c r="P113">
        <v>2</v>
      </c>
      <c r="T113" s="30">
        <v>42533</v>
      </c>
      <c r="U113" s="30">
        <v>42638</v>
      </c>
      <c r="V113" s="37">
        <f t="shared" si="17"/>
        <v>105</v>
      </c>
      <c r="W113" s="15"/>
      <c r="X113" s="15"/>
      <c r="Y113" s="15"/>
    </row>
    <row r="114" spans="1:25" x14ac:dyDescent="0.55000000000000004">
      <c r="A114" s="13" t="s">
        <v>1489</v>
      </c>
      <c r="B114" s="13" t="s">
        <v>987</v>
      </c>
      <c r="C114" s="13" t="s">
        <v>1490</v>
      </c>
      <c r="D114" s="14">
        <v>2016</v>
      </c>
      <c r="E114" s="13" t="s">
        <v>988</v>
      </c>
      <c r="F114" s="14" t="s">
        <v>1115</v>
      </c>
      <c r="G114" s="14" t="s">
        <v>11</v>
      </c>
      <c r="H114" s="14" t="s">
        <v>12</v>
      </c>
      <c r="I114" s="14">
        <v>3</v>
      </c>
      <c r="J114" s="25" t="s">
        <v>1116</v>
      </c>
      <c r="K114" s="28">
        <v>2.145</v>
      </c>
      <c r="L114" s="29">
        <v>1.0136000000000001</v>
      </c>
      <c r="O114" s="13">
        <v>35.1</v>
      </c>
      <c r="P114">
        <v>2</v>
      </c>
      <c r="T114" s="30">
        <v>42533</v>
      </c>
      <c r="U114" s="30">
        <v>42638</v>
      </c>
      <c r="V114" s="37">
        <f t="shared" si="17"/>
        <v>105</v>
      </c>
      <c r="W114" s="15">
        <v>5.75</v>
      </c>
      <c r="X114" s="15">
        <v>5.71</v>
      </c>
      <c r="Y114" s="36">
        <f t="shared" ref="Y114:Y115" si="29">(W114+X114)/2</f>
        <v>5.73</v>
      </c>
    </row>
    <row r="115" spans="1:25" x14ac:dyDescent="0.55000000000000004">
      <c r="A115" s="13" t="s">
        <v>1489</v>
      </c>
      <c r="B115" s="13" t="s">
        <v>987</v>
      </c>
      <c r="C115" s="13" t="s">
        <v>1490</v>
      </c>
      <c r="D115" s="14">
        <v>2016</v>
      </c>
      <c r="E115" s="13" t="s">
        <v>988</v>
      </c>
      <c r="F115" s="14" t="s">
        <v>1115</v>
      </c>
      <c r="G115" s="14" t="s">
        <v>16</v>
      </c>
      <c r="H115" s="14" t="s">
        <v>12</v>
      </c>
      <c r="I115" s="14">
        <v>3</v>
      </c>
      <c r="J115" s="25" t="s">
        <v>1118</v>
      </c>
      <c r="K115" s="28">
        <v>2.1356000000000002</v>
      </c>
      <c r="L115" s="29">
        <v>1.0844</v>
      </c>
      <c r="O115" s="13">
        <v>30.9</v>
      </c>
      <c r="P115">
        <v>5</v>
      </c>
      <c r="T115" s="30">
        <v>42533</v>
      </c>
      <c r="U115" s="30">
        <v>42638</v>
      </c>
      <c r="V115" s="37">
        <f t="shared" si="17"/>
        <v>105</v>
      </c>
      <c r="W115" s="15">
        <v>5.76</v>
      </c>
      <c r="X115" s="15">
        <v>5.72</v>
      </c>
      <c r="Y115" s="36">
        <f t="shared" si="29"/>
        <v>5.74</v>
      </c>
    </row>
    <row r="116" spans="1:25" x14ac:dyDescent="0.55000000000000004">
      <c r="A116" s="13" t="s">
        <v>1489</v>
      </c>
      <c r="B116" s="13" t="s">
        <v>987</v>
      </c>
      <c r="C116" s="13" t="s">
        <v>1490</v>
      </c>
      <c r="D116" s="14">
        <v>2016</v>
      </c>
      <c r="E116" s="13" t="s">
        <v>988</v>
      </c>
      <c r="F116" s="14" t="s">
        <v>1115</v>
      </c>
      <c r="G116" s="14" t="s">
        <v>11</v>
      </c>
      <c r="H116" s="14" t="s">
        <v>13</v>
      </c>
      <c r="I116" s="14">
        <v>3</v>
      </c>
      <c r="J116" s="15" t="s">
        <v>1117</v>
      </c>
      <c r="K116" s="28">
        <v>2.1589999999999998</v>
      </c>
      <c r="L116" s="29">
        <v>1.6055999999999999</v>
      </c>
      <c r="O116" s="13">
        <v>35.1</v>
      </c>
      <c r="P116">
        <v>11</v>
      </c>
      <c r="T116" s="30">
        <v>42533</v>
      </c>
      <c r="U116" s="30">
        <v>42638</v>
      </c>
      <c r="V116" s="37">
        <f t="shared" si="17"/>
        <v>105</v>
      </c>
      <c r="W116" s="15"/>
      <c r="X116" s="15"/>
      <c r="Y116" s="15"/>
    </row>
    <row r="117" spans="1:25" x14ac:dyDescent="0.55000000000000004">
      <c r="A117" s="13" t="s">
        <v>1489</v>
      </c>
      <c r="B117" s="13" t="s">
        <v>987</v>
      </c>
      <c r="C117" s="13" t="s">
        <v>1490</v>
      </c>
      <c r="D117" s="14">
        <v>2016</v>
      </c>
      <c r="E117" s="13" t="s">
        <v>988</v>
      </c>
      <c r="F117" s="14" t="s">
        <v>1115</v>
      </c>
      <c r="G117" s="14" t="s">
        <v>16</v>
      </c>
      <c r="H117" s="14" t="s">
        <v>13</v>
      </c>
      <c r="I117" s="14">
        <v>3</v>
      </c>
      <c r="J117" s="15" t="s">
        <v>1119</v>
      </c>
      <c r="K117" s="28">
        <v>2.1482000000000001</v>
      </c>
      <c r="L117" s="29">
        <v>1.6620999999999999</v>
      </c>
      <c r="O117" s="13">
        <v>30.9</v>
      </c>
      <c r="P117">
        <v>0</v>
      </c>
      <c r="Q117" s="13">
        <v>3</v>
      </c>
      <c r="R117" s="38" t="s">
        <v>1479</v>
      </c>
      <c r="S117" s="25"/>
      <c r="T117" s="30">
        <v>42533</v>
      </c>
      <c r="U117" s="30">
        <v>42638</v>
      </c>
      <c r="V117" s="37">
        <f t="shared" si="17"/>
        <v>105</v>
      </c>
      <c r="W117" s="15"/>
      <c r="X117" s="15"/>
      <c r="Y117" s="15"/>
    </row>
    <row r="118" spans="1:25" x14ac:dyDescent="0.55000000000000004">
      <c r="A118" s="13" t="s">
        <v>1489</v>
      </c>
      <c r="B118" s="13" t="s">
        <v>987</v>
      </c>
      <c r="C118" s="13" t="s">
        <v>1490</v>
      </c>
      <c r="D118" s="14">
        <v>2016</v>
      </c>
      <c r="E118" s="13" t="s">
        <v>988</v>
      </c>
      <c r="F118" s="14" t="s">
        <v>1133</v>
      </c>
      <c r="G118" s="14" t="s">
        <v>11</v>
      </c>
      <c r="H118" s="14" t="s">
        <v>12</v>
      </c>
      <c r="I118" s="14">
        <v>3</v>
      </c>
      <c r="J118" s="25" t="s">
        <v>1134</v>
      </c>
      <c r="K118" s="28">
        <v>2.1288999999999998</v>
      </c>
      <c r="L118" s="29">
        <v>1.0096000000000001</v>
      </c>
      <c r="O118" s="13">
        <v>30.9</v>
      </c>
      <c r="P118">
        <v>4</v>
      </c>
      <c r="T118" s="30">
        <v>42533</v>
      </c>
      <c r="U118" s="30">
        <v>42638</v>
      </c>
      <c r="V118" s="37">
        <f t="shared" si="17"/>
        <v>105</v>
      </c>
      <c r="W118" s="15">
        <v>5.67</v>
      </c>
      <c r="X118" s="15">
        <v>5.62</v>
      </c>
      <c r="Y118" s="36">
        <f t="shared" ref="Y118:Y119" si="30">(W118+X118)/2</f>
        <v>5.6449999999999996</v>
      </c>
    </row>
    <row r="119" spans="1:25" x14ac:dyDescent="0.55000000000000004">
      <c r="A119" s="13" t="s">
        <v>1489</v>
      </c>
      <c r="B119" s="13" t="s">
        <v>987</v>
      </c>
      <c r="C119" s="13" t="s">
        <v>1490</v>
      </c>
      <c r="D119" s="14">
        <v>2016</v>
      </c>
      <c r="E119" s="13" t="s">
        <v>988</v>
      </c>
      <c r="F119" s="14" t="s">
        <v>1133</v>
      </c>
      <c r="G119" s="14" t="s">
        <v>16</v>
      </c>
      <c r="H119" s="14" t="s">
        <v>12</v>
      </c>
      <c r="I119" s="14">
        <v>3</v>
      </c>
      <c r="J119" s="25" t="s">
        <v>1136</v>
      </c>
      <c r="K119" s="28">
        <v>2.0510999999999999</v>
      </c>
      <c r="L119" s="29">
        <v>0.91439999999999999</v>
      </c>
      <c r="O119" s="13">
        <v>35.1</v>
      </c>
      <c r="P119">
        <v>3</v>
      </c>
      <c r="T119" s="30">
        <v>42533</v>
      </c>
      <c r="U119" s="30">
        <v>42638</v>
      </c>
      <c r="V119" s="37">
        <f t="shared" si="17"/>
        <v>105</v>
      </c>
      <c r="W119" s="15">
        <v>5.64</v>
      </c>
      <c r="X119" s="15">
        <v>5.61</v>
      </c>
      <c r="Y119" s="36">
        <f t="shared" si="30"/>
        <v>5.625</v>
      </c>
    </row>
    <row r="120" spans="1:25" x14ac:dyDescent="0.55000000000000004">
      <c r="A120" s="13" t="s">
        <v>1489</v>
      </c>
      <c r="B120" s="13" t="s">
        <v>987</v>
      </c>
      <c r="C120" s="13" t="s">
        <v>1490</v>
      </c>
      <c r="D120" s="14">
        <v>2016</v>
      </c>
      <c r="E120" s="13" t="s">
        <v>988</v>
      </c>
      <c r="F120" s="14" t="s">
        <v>1133</v>
      </c>
      <c r="G120" s="14" t="s">
        <v>11</v>
      </c>
      <c r="H120" s="14" t="s">
        <v>13</v>
      </c>
      <c r="I120" s="14">
        <v>3</v>
      </c>
      <c r="J120" s="15" t="s">
        <v>1135</v>
      </c>
      <c r="K120" s="28">
        <v>2.2161</v>
      </c>
      <c r="L120" s="29">
        <v>1.6147</v>
      </c>
      <c r="O120" s="13">
        <v>30.9</v>
      </c>
      <c r="P120">
        <v>4</v>
      </c>
      <c r="T120" s="30">
        <v>42533</v>
      </c>
      <c r="U120" s="30">
        <v>42638</v>
      </c>
      <c r="V120" s="37">
        <f t="shared" si="17"/>
        <v>105</v>
      </c>
      <c r="W120" s="15"/>
      <c r="X120" s="15"/>
      <c r="Y120" s="15"/>
    </row>
    <row r="121" spans="1:25" x14ac:dyDescent="0.55000000000000004">
      <c r="A121" s="13" t="s">
        <v>1489</v>
      </c>
      <c r="B121" s="13" t="s">
        <v>987</v>
      </c>
      <c r="C121" s="13" t="s">
        <v>1490</v>
      </c>
      <c r="D121" s="14">
        <v>2016</v>
      </c>
      <c r="E121" s="13" t="s">
        <v>988</v>
      </c>
      <c r="F121" s="14" t="s">
        <v>1133</v>
      </c>
      <c r="G121" s="14" t="s">
        <v>16</v>
      </c>
      <c r="H121" s="14" t="s">
        <v>13</v>
      </c>
      <c r="I121" s="14">
        <v>3</v>
      </c>
      <c r="J121" s="15" t="s">
        <v>1137</v>
      </c>
      <c r="K121" s="28">
        <v>2.1695000000000002</v>
      </c>
      <c r="L121" s="29">
        <v>1.641</v>
      </c>
      <c r="O121" s="13">
        <v>35.1</v>
      </c>
      <c r="P121">
        <v>1</v>
      </c>
      <c r="T121" s="30">
        <v>42533</v>
      </c>
      <c r="U121" s="30">
        <v>42638</v>
      </c>
      <c r="V121" s="37">
        <f t="shared" si="17"/>
        <v>105</v>
      </c>
      <c r="W121" s="15"/>
      <c r="X121" s="15"/>
      <c r="Y121" s="15"/>
    </row>
    <row r="122" spans="1:25" x14ac:dyDescent="0.55000000000000004">
      <c r="A122" s="13" t="s">
        <v>1489</v>
      </c>
      <c r="B122" s="13" t="s">
        <v>1260</v>
      </c>
      <c r="C122" s="13" t="s">
        <v>1491</v>
      </c>
      <c r="D122" s="14">
        <v>2016</v>
      </c>
      <c r="E122" s="13" t="s">
        <v>19</v>
      </c>
      <c r="F122" s="14" t="s">
        <v>1270</v>
      </c>
      <c r="G122" s="14" t="s">
        <v>11</v>
      </c>
      <c r="H122" s="14" t="s">
        <v>12</v>
      </c>
      <c r="I122" s="14">
        <v>3</v>
      </c>
      <c r="J122" s="25" t="s">
        <v>1271</v>
      </c>
      <c r="K122" s="28">
        <v>2.0941999999999998</v>
      </c>
      <c r="L122" s="29">
        <v>0.9657</v>
      </c>
      <c r="O122" s="13">
        <v>37.299999999999997</v>
      </c>
      <c r="T122" s="30">
        <v>42523</v>
      </c>
      <c r="U122" s="30">
        <v>42617</v>
      </c>
      <c r="V122" s="37">
        <f t="shared" si="17"/>
        <v>94</v>
      </c>
    </row>
    <row r="123" spans="1:25" x14ac:dyDescent="0.55000000000000004">
      <c r="A123" s="13" t="s">
        <v>1489</v>
      </c>
      <c r="B123" s="13" t="s">
        <v>1260</v>
      </c>
      <c r="C123" s="13" t="s">
        <v>1491</v>
      </c>
      <c r="D123" s="14">
        <v>2016</v>
      </c>
      <c r="E123" s="13" t="s">
        <v>19</v>
      </c>
      <c r="F123" s="14" t="s">
        <v>1270</v>
      </c>
      <c r="G123" s="14" t="s">
        <v>16</v>
      </c>
      <c r="H123" s="14" t="s">
        <v>12</v>
      </c>
      <c r="I123" s="14">
        <v>3</v>
      </c>
      <c r="J123" s="25" t="s">
        <v>1273</v>
      </c>
      <c r="K123" s="28">
        <v>1.9897</v>
      </c>
      <c r="L123" s="29">
        <v>0.99939999999999996</v>
      </c>
      <c r="O123" s="13">
        <v>49.3</v>
      </c>
      <c r="T123" s="30">
        <v>42523</v>
      </c>
      <c r="U123" s="30">
        <v>42617</v>
      </c>
      <c r="V123" s="37">
        <f t="shared" si="17"/>
        <v>94</v>
      </c>
    </row>
    <row r="124" spans="1:25" x14ac:dyDescent="0.55000000000000004">
      <c r="A124" s="13" t="s">
        <v>1489</v>
      </c>
      <c r="B124" s="13" t="s">
        <v>1260</v>
      </c>
      <c r="C124" s="13" t="s">
        <v>1491</v>
      </c>
      <c r="D124" s="14">
        <v>2016</v>
      </c>
      <c r="E124" s="13" t="s">
        <v>19</v>
      </c>
      <c r="F124" s="14" t="s">
        <v>1270</v>
      </c>
      <c r="G124" s="14" t="s">
        <v>11</v>
      </c>
      <c r="H124" s="14" t="s">
        <v>13</v>
      </c>
      <c r="I124" s="14">
        <v>3</v>
      </c>
      <c r="J124" s="15" t="s">
        <v>1272</v>
      </c>
      <c r="K124" s="28">
        <v>2.2389999999999999</v>
      </c>
      <c r="L124" s="29">
        <v>1.6501999999999999</v>
      </c>
      <c r="O124" s="13">
        <v>37.299999999999997</v>
      </c>
      <c r="T124" s="30">
        <v>42523</v>
      </c>
      <c r="U124" s="30">
        <v>42617</v>
      </c>
      <c r="V124" s="37">
        <f t="shared" si="17"/>
        <v>94</v>
      </c>
    </row>
    <row r="125" spans="1:25" x14ac:dyDescent="0.55000000000000004">
      <c r="A125" s="13" t="s">
        <v>1489</v>
      </c>
      <c r="B125" s="13" t="s">
        <v>1260</v>
      </c>
      <c r="C125" s="13" t="s">
        <v>1491</v>
      </c>
      <c r="D125" s="14">
        <v>2016</v>
      </c>
      <c r="E125" s="13" t="s">
        <v>19</v>
      </c>
      <c r="F125" s="14" t="s">
        <v>1270</v>
      </c>
      <c r="G125" s="14" t="s">
        <v>16</v>
      </c>
      <c r="H125" s="14" t="s">
        <v>13</v>
      </c>
      <c r="I125" s="14">
        <v>3</v>
      </c>
      <c r="J125" s="15" t="s">
        <v>1274</v>
      </c>
      <c r="K125" s="28">
        <v>2.2179000000000002</v>
      </c>
      <c r="L125" s="29">
        <v>1.7015</v>
      </c>
      <c r="O125" s="13">
        <v>49.3</v>
      </c>
      <c r="T125" s="30">
        <v>42523</v>
      </c>
      <c r="U125" s="30">
        <v>42617</v>
      </c>
      <c r="V125" s="37">
        <f t="shared" si="17"/>
        <v>94</v>
      </c>
    </row>
    <row r="126" spans="1:25" x14ac:dyDescent="0.55000000000000004">
      <c r="A126" s="13" t="s">
        <v>1489</v>
      </c>
      <c r="B126" s="13" t="s">
        <v>1260</v>
      </c>
      <c r="C126" s="13" t="s">
        <v>1491</v>
      </c>
      <c r="D126" s="14">
        <v>2016</v>
      </c>
      <c r="E126" s="13" t="s">
        <v>19</v>
      </c>
      <c r="F126" s="14" t="s">
        <v>1432</v>
      </c>
      <c r="G126" s="14" t="s">
        <v>11</v>
      </c>
      <c r="H126" s="14" t="s">
        <v>12</v>
      </c>
      <c r="I126" s="14">
        <v>3</v>
      </c>
      <c r="J126" s="25" t="s">
        <v>1433</v>
      </c>
      <c r="K126" s="28">
        <v>2.0179</v>
      </c>
      <c r="L126" s="29">
        <v>0.98219999999999996</v>
      </c>
      <c r="O126" s="13">
        <v>44</v>
      </c>
      <c r="T126" s="30">
        <v>42523</v>
      </c>
      <c r="U126" s="30">
        <v>42617</v>
      </c>
      <c r="V126" s="37">
        <f t="shared" si="17"/>
        <v>94</v>
      </c>
    </row>
    <row r="127" spans="1:25" x14ac:dyDescent="0.55000000000000004">
      <c r="A127" s="13" t="s">
        <v>1489</v>
      </c>
      <c r="B127" s="13" t="s">
        <v>1260</v>
      </c>
      <c r="C127" s="13" t="s">
        <v>1491</v>
      </c>
      <c r="D127" s="14">
        <v>2016</v>
      </c>
      <c r="E127" s="13" t="s">
        <v>19</v>
      </c>
      <c r="F127" s="14" t="s">
        <v>1432</v>
      </c>
      <c r="G127" s="14" t="s">
        <v>16</v>
      </c>
      <c r="H127" s="14" t="s">
        <v>12</v>
      </c>
      <c r="I127" s="14">
        <v>3</v>
      </c>
      <c r="J127" s="25" t="s">
        <v>1435</v>
      </c>
      <c r="K127" s="28">
        <v>2.0285000000000002</v>
      </c>
      <c r="L127" s="29">
        <v>1.0098</v>
      </c>
      <c r="O127" s="13">
        <v>28.3</v>
      </c>
      <c r="T127" s="30">
        <v>42523</v>
      </c>
      <c r="U127" s="30">
        <v>42617</v>
      </c>
      <c r="V127" s="37">
        <f t="shared" si="17"/>
        <v>94</v>
      </c>
    </row>
    <row r="128" spans="1:25" x14ac:dyDescent="0.55000000000000004">
      <c r="A128" s="13" t="s">
        <v>1489</v>
      </c>
      <c r="B128" s="13" t="s">
        <v>1260</v>
      </c>
      <c r="C128" s="13" t="s">
        <v>1491</v>
      </c>
      <c r="D128" s="14">
        <v>2016</v>
      </c>
      <c r="E128" s="13" t="s">
        <v>19</v>
      </c>
      <c r="F128" s="14" t="s">
        <v>1432</v>
      </c>
      <c r="G128" s="14" t="s">
        <v>11</v>
      </c>
      <c r="H128" s="14" t="s">
        <v>13</v>
      </c>
      <c r="I128" s="14">
        <v>3</v>
      </c>
      <c r="J128" s="15" t="s">
        <v>1434</v>
      </c>
      <c r="K128" s="28">
        <v>2.2090000000000001</v>
      </c>
      <c r="L128" s="29">
        <v>1.6749000000000001</v>
      </c>
      <c r="O128" s="13">
        <v>44</v>
      </c>
      <c r="T128" s="30">
        <v>42523</v>
      </c>
      <c r="U128" s="30">
        <v>42617</v>
      </c>
      <c r="V128" s="37">
        <f t="shared" si="17"/>
        <v>94</v>
      </c>
    </row>
    <row r="129" spans="1:22" x14ac:dyDescent="0.55000000000000004">
      <c r="A129" s="13" t="s">
        <v>1489</v>
      </c>
      <c r="B129" s="13" t="s">
        <v>1260</v>
      </c>
      <c r="C129" s="13" t="s">
        <v>1491</v>
      </c>
      <c r="D129" s="14">
        <v>2016</v>
      </c>
      <c r="E129" s="13" t="s">
        <v>19</v>
      </c>
      <c r="F129" s="14" t="s">
        <v>1432</v>
      </c>
      <c r="G129" s="14" t="s">
        <v>16</v>
      </c>
      <c r="H129" s="14" t="s">
        <v>13</v>
      </c>
      <c r="I129" s="14">
        <v>3</v>
      </c>
      <c r="J129" s="15" t="s">
        <v>1436</v>
      </c>
      <c r="K129" s="28">
        <v>2.2168000000000001</v>
      </c>
      <c r="L129" s="29">
        <v>1.6989000000000001</v>
      </c>
      <c r="O129" s="13">
        <v>28.3</v>
      </c>
      <c r="T129" s="30">
        <v>42523</v>
      </c>
      <c r="U129" s="30">
        <v>42617</v>
      </c>
      <c r="V129" s="37">
        <f t="shared" si="17"/>
        <v>94</v>
      </c>
    </row>
    <row r="130" spans="1:22" x14ac:dyDescent="0.55000000000000004">
      <c r="A130" s="13" t="s">
        <v>1489</v>
      </c>
      <c r="B130" s="13" t="s">
        <v>1260</v>
      </c>
      <c r="C130" s="13" t="s">
        <v>1491</v>
      </c>
      <c r="D130" s="14">
        <v>2016</v>
      </c>
      <c r="E130" s="13" t="s">
        <v>19</v>
      </c>
      <c r="F130" s="14" t="s">
        <v>1288</v>
      </c>
      <c r="G130" s="14" t="s">
        <v>11</v>
      </c>
      <c r="H130" s="14" t="s">
        <v>12</v>
      </c>
      <c r="I130" s="14">
        <v>3</v>
      </c>
      <c r="J130" s="25" t="s">
        <v>1289</v>
      </c>
      <c r="K130" s="28">
        <v>1.8707</v>
      </c>
      <c r="L130" s="29">
        <v>0.95550000000000002</v>
      </c>
      <c r="O130" s="13">
        <v>34.200000000000003</v>
      </c>
      <c r="T130" s="30">
        <v>42523</v>
      </c>
      <c r="U130" s="30">
        <v>42617</v>
      </c>
      <c r="V130" s="37">
        <f t="shared" si="17"/>
        <v>94</v>
      </c>
    </row>
    <row r="131" spans="1:22" x14ac:dyDescent="0.55000000000000004">
      <c r="A131" s="13" t="s">
        <v>1489</v>
      </c>
      <c r="B131" s="13" t="s">
        <v>1260</v>
      </c>
      <c r="C131" s="13" t="s">
        <v>1491</v>
      </c>
      <c r="D131" s="14">
        <v>2016</v>
      </c>
      <c r="E131" s="13" t="s">
        <v>19</v>
      </c>
      <c r="F131" s="14" t="s">
        <v>1288</v>
      </c>
      <c r="G131" s="14" t="s">
        <v>16</v>
      </c>
      <c r="H131" s="14" t="s">
        <v>12</v>
      </c>
      <c r="I131" s="14">
        <v>3</v>
      </c>
      <c r="J131" s="25" t="s">
        <v>1291</v>
      </c>
      <c r="K131" s="28">
        <v>2.0758000000000001</v>
      </c>
      <c r="L131" s="29">
        <v>1.0386</v>
      </c>
      <c r="O131" s="13">
        <v>23.1</v>
      </c>
      <c r="T131" s="30">
        <v>42523</v>
      </c>
      <c r="U131" s="30">
        <v>42617</v>
      </c>
      <c r="V131" s="37">
        <f t="shared" ref="V131:V194" si="31">U131-T131</f>
        <v>94</v>
      </c>
    </row>
    <row r="132" spans="1:22" x14ac:dyDescent="0.55000000000000004">
      <c r="A132" s="13" t="s">
        <v>1489</v>
      </c>
      <c r="B132" s="13" t="s">
        <v>1260</v>
      </c>
      <c r="C132" s="13" t="s">
        <v>1491</v>
      </c>
      <c r="D132" s="14">
        <v>2016</v>
      </c>
      <c r="E132" s="13" t="s">
        <v>19</v>
      </c>
      <c r="F132" s="14" t="s">
        <v>1288</v>
      </c>
      <c r="G132" s="14" t="s">
        <v>11</v>
      </c>
      <c r="H132" s="14" t="s">
        <v>13</v>
      </c>
      <c r="I132" s="14">
        <v>3</v>
      </c>
      <c r="J132" s="15" t="s">
        <v>1290</v>
      </c>
      <c r="K132" s="28">
        <v>2.1781999999999999</v>
      </c>
      <c r="L132" s="29">
        <v>1.7115</v>
      </c>
      <c r="O132" s="13">
        <v>34.200000000000003</v>
      </c>
      <c r="T132" s="30">
        <v>42523</v>
      </c>
      <c r="U132" s="30">
        <v>42617</v>
      </c>
      <c r="V132" s="37">
        <f t="shared" si="31"/>
        <v>94</v>
      </c>
    </row>
    <row r="133" spans="1:22" x14ac:dyDescent="0.55000000000000004">
      <c r="A133" s="13" t="s">
        <v>1489</v>
      </c>
      <c r="B133" s="13" t="s">
        <v>1260</v>
      </c>
      <c r="C133" s="13" t="s">
        <v>1491</v>
      </c>
      <c r="D133" s="14">
        <v>2016</v>
      </c>
      <c r="E133" s="13" t="s">
        <v>19</v>
      </c>
      <c r="F133" s="14" t="s">
        <v>1288</v>
      </c>
      <c r="G133" s="14" t="s">
        <v>16</v>
      </c>
      <c r="H133" s="14" t="s">
        <v>13</v>
      </c>
      <c r="I133" s="14">
        <v>3</v>
      </c>
      <c r="J133" s="15" t="s">
        <v>1292</v>
      </c>
      <c r="K133" s="28">
        <v>2.2469000000000001</v>
      </c>
      <c r="L133" s="29">
        <v>1.7244999999999999</v>
      </c>
      <c r="O133" s="13">
        <v>23.1</v>
      </c>
      <c r="T133" s="30">
        <v>42523</v>
      </c>
      <c r="U133" s="30">
        <v>42617</v>
      </c>
      <c r="V133" s="37">
        <f t="shared" si="31"/>
        <v>94</v>
      </c>
    </row>
    <row r="134" spans="1:22" x14ac:dyDescent="0.55000000000000004">
      <c r="A134" s="13" t="s">
        <v>1489</v>
      </c>
      <c r="B134" s="13" t="s">
        <v>1260</v>
      </c>
      <c r="C134" s="13" t="s">
        <v>1491</v>
      </c>
      <c r="D134" s="14">
        <v>2016</v>
      </c>
      <c r="E134" s="13" t="s">
        <v>19</v>
      </c>
      <c r="F134" s="14" t="s">
        <v>1306</v>
      </c>
      <c r="G134" s="14" t="s">
        <v>11</v>
      </c>
      <c r="H134" s="14" t="s">
        <v>12</v>
      </c>
      <c r="I134" s="14">
        <v>3</v>
      </c>
      <c r="J134" s="25" t="s">
        <v>1307</v>
      </c>
      <c r="K134" s="28">
        <v>2.1078000000000001</v>
      </c>
      <c r="L134" s="29">
        <v>1.0185999999999999</v>
      </c>
      <c r="O134" s="13">
        <v>43</v>
      </c>
      <c r="T134" s="30">
        <v>42523</v>
      </c>
      <c r="U134" s="30">
        <v>42617</v>
      </c>
      <c r="V134" s="37">
        <f t="shared" si="31"/>
        <v>94</v>
      </c>
    </row>
    <row r="135" spans="1:22" x14ac:dyDescent="0.55000000000000004">
      <c r="A135" s="13" t="s">
        <v>1489</v>
      </c>
      <c r="B135" s="13" t="s">
        <v>1260</v>
      </c>
      <c r="C135" s="13" t="s">
        <v>1491</v>
      </c>
      <c r="D135" s="14">
        <v>2016</v>
      </c>
      <c r="E135" s="13" t="s">
        <v>19</v>
      </c>
      <c r="F135" s="14" t="s">
        <v>1306</v>
      </c>
      <c r="G135" s="14" t="s">
        <v>16</v>
      </c>
      <c r="H135" s="14" t="s">
        <v>12</v>
      </c>
      <c r="I135" s="14">
        <v>3</v>
      </c>
      <c r="J135" s="25" t="s">
        <v>1309</v>
      </c>
      <c r="K135" s="28">
        <v>1.9187000000000001</v>
      </c>
      <c r="L135" s="29">
        <v>0.85440000000000005</v>
      </c>
      <c r="O135" s="13">
        <v>32.799999999999997</v>
      </c>
      <c r="T135" s="30">
        <v>42523</v>
      </c>
      <c r="U135" s="30">
        <v>42617</v>
      </c>
      <c r="V135" s="37">
        <f t="shared" si="31"/>
        <v>94</v>
      </c>
    </row>
    <row r="136" spans="1:22" x14ac:dyDescent="0.55000000000000004">
      <c r="A136" s="13" t="s">
        <v>1489</v>
      </c>
      <c r="B136" s="13" t="s">
        <v>1260</v>
      </c>
      <c r="C136" s="13" t="s">
        <v>1491</v>
      </c>
      <c r="D136" s="14">
        <v>2016</v>
      </c>
      <c r="E136" s="13" t="s">
        <v>19</v>
      </c>
      <c r="F136" s="14" t="s">
        <v>1306</v>
      </c>
      <c r="G136" s="14" t="s">
        <v>11</v>
      </c>
      <c r="H136" s="14" t="s">
        <v>13</v>
      </c>
      <c r="I136" s="14">
        <v>3</v>
      </c>
      <c r="J136" s="15" t="s">
        <v>1308</v>
      </c>
      <c r="K136" s="28">
        <v>2.1920000000000002</v>
      </c>
      <c r="L136" s="29">
        <v>1.5188999999999999</v>
      </c>
      <c r="O136" s="13">
        <v>43</v>
      </c>
      <c r="T136" s="30">
        <v>42523</v>
      </c>
      <c r="U136" s="30">
        <v>42617</v>
      </c>
      <c r="V136" s="37">
        <f t="shared" si="31"/>
        <v>94</v>
      </c>
    </row>
    <row r="137" spans="1:22" x14ac:dyDescent="0.55000000000000004">
      <c r="A137" s="13" t="s">
        <v>1489</v>
      </c>
      <c r="B137" s="13" t="s">
        <v>1260</v>
      </c>
      <c r="C137" s="13" t="s">
        <v>1491</v>
      </c>
      <c r="D137" s="14">
        <v>2016</v>
      </c>
      <c r="E137" s="13" t="s">
        <v>19</v>
      </c>
      <c r="F137" s="14" t="s">
        <v>1306</v>
      </c>
      <c r="G137" s="14" t="s">
        <v>16</v>
      </c>
      <c r="H137" s="14" t="s">
        <v>13</v>
      </c>
      <c r="I137" s="14">
        <v>3</v>
      </c>
      <c r="J137" s="15" t="s">
        <v>1310</v>
      </c>
      <c r="K137" s="28">
        <v>2.1391</v>
      </c>
      <c r="L137" s="29">
        <v>1.7084999999999999</v>
      </c>
      <c r="O137" s="13">
        <v>32.799999999999997</v>
      </c>
      <c r="T137" s="30">
        <v>42523</v>
      </c>
      <c r="U137" s="30">
        <v>42617</v>
      </c>
      <c r="V137" s="37">
        <f t="shared" si="31"/>
        <v>94</v>
      </c>
    </row>
    <row r="138" spans="1:22" x14ac:dyDescent="0.55000000000000004">
      <c r="A138" s="13" t="s">
        <v>1489</v>
      </c>
      <c r="B138" s="13" t="s">
        <v>1260</v>
      </c>
      <c r="C138" s="13" t="s">
        <v>1491</v>
      </c>
      <c r="D138" s="14">
        <v>2016</v>
      </c>
      <c r="E138" s="13" t="s">
        <v>19</v>
      </c>
      <c r="F138" s="14" t="s">
        <v>1324</v>
      </c>
      <c r="G138" s="14" t="s">
        <v>11</v>
      </c>
      <c r="H138" s="14" t="s">
        <v>12</v>
      </c>
      <c r="I138" s="14">
        <v>3</v>
      </c>
      <c r="J138" s="25" t="s">
        <v>1325</v>
      </c>
      <c r="K138" s="28">
        <v>1.9751000000000001</v>
      </c>
      <c r="L138" s="29">
        <v>0.9415</v>
      </c>
      <c r="O138" s="13">
        <v>42.5</v>
      </c>
      <c r="T138" s="30">
        <v>42523</v>
      </c>
      <c r="U138" s="30">
        <v>42617</v>
      </c>
      <c r="V138" s="37">
        <f t="shared" si="31"/>
        <v>94</v>
      </c>
    </row>
    <row r="139" spans="1:22" x14ac:dyDescent="0.55000000000000004">
      <c r="A139" s="13" t="s">
        <v>1489</v>
      </c>
      <c r="B139" s="13" t="s">
        <v>1260</v>
      </c>
      <c r="C139" s="13" t="s">
        <v>1491</v>
      </c>
      <c r="D139" s="14">
        <v>2016</v>
      </c>
      <c r="E139" s="13" t="s">
        <v>19</v>
      </c>
      <c r="F139" s="14" t="s">
        <v>1324</v>
      </c>
      <c r="G139" s="14" t="s">
        <v>16</v>
      </c>
      <c r="H139" s="14" t="s">
        <v>12</v>
      </c>
      <c r="I139" s="14">
        <v>3</v>
      </c>
      <c r="J139" s="25" t="s">
        <v>1327</v>
      </c>
      <c r="K139" s="28">
        <v>2.0019999999999998</v>
      </c>
      <c r="L139" s="29">
        <v>1.0041</v>
      </c>
      <c r="O139" s="13">
        <v>39.700000000000003</v>
      </c>
      <c r="T139" s="30">
        <v>42523</v>
      </c>
      <c r="U139" s="30">
        <v>42617</v>
      </c>
      <c r="V139" s="37">
        <f t="shared" si="31"/>
        <v>94</v>
      </c>
    </row>
    <row r="140" spans="1:22" x14ac:dyDescent="0.55000000000000004">
      <c r="A140" s="13" t="s">
        <v>1489</v>
      </c>
      <c r="B140" s="13" t="s">
        <v>1260</v>
      </c>
      <c r="C140" s="13" t="s">
        <v>1491</v>
      </c>
      <c r="D140" s="14">
        <v>2016</v>
      </c>
      <c r="E140" s="13" t="s">
        <v>19</v>
      </c>
      <c r="F140" s="14" t="s">
        <v>1324</v>
      </c>
      <c r="G140" s="14" t="s">
        <v>11</v>
      </c>
      <c r="H140" s="14" t="s">
        <v>13</v>
      </c>
      <c r="I140" s="14">
        <v>3</v>
      </c>
      <c r="J140" s="15" t="s">
        <v>1326</v>
      </c>
      <c r="K140" s="28">
        <v>2.109</v>
      </c>
      <c r="L140" s="29">
        <v>1.6675</v>
      </c>
      <c r="O140" s="13">
        <v>42.5</v>
      </c>
      <c r="T140" s="30">
        <v>42523</v>
      </c>
      <c r="U140" s="30">
        <v>42617</v>
      </c>
      <c r="V140" s="37">
        <f t="shared" si="31"/>
        <v>94</v>
      </c>
    </row>
    <row r="141" spans="1:22" x14ac:dyDescent="0.55000000000000004">
      <c r="A141" s="13" t="s">
        <v>1489</v>
      </c>
      <c r="B141" s="13" t="s">
        <v>1260</v>
      </c>
      <c r="C141" s="13" t="s">
        <v>1491</v>
      </c>
      <c r="D141" s="14">
        <v>2016</v>
      </c>
      <c r="E141" s="13" t="s">
        <v>19</v>
      </c>
      <c r="F141" s="14" t="s">
        <v>1324</v>
      </c>
      <c r="G141" s="14" t="s">
        <v>16</v>
      </c>
      <c r="H141" s="14" t="s">
        <v>13</v>
      </c>
      <c r="I141" s="14">
        <v>3</v>
      </c>
      <c r="J141" s="15" t="s">
        <v>1328</v>
      </c>
      <c r="K141" s="28">
        <v>2.1276999999999999</v>
      </c>
      <c r="L141" s="29">
        <v>1.6449</v>
      </c>
      <c r="O141" s="13">
        <v>39.700000000000003</v>
      </c>
      <c r="T141" s="30">
        <v>42523</v>
      </c>
      <c r="U141" s="30">
        <v>42617</v>
      </c>
      <c r="V141" s="37">
        <f t="shared" si="31"/>
        <v>94</v>
      </c>
    </row>
    <row r="142" spans="1:22" x14ac:dyDescent="0.55000000000000004">
      <c r="A142" s="13" t="s">
        <v>1489</v>
      </c>
      <c r="B142" s="13" t="s">
        <v>1260</v>
      </c>
      <c r="C142" s="13" t="s">
        <v>1491</v>
      </c>
      <c r="D142" s="14">
        <v>2016</v>
      </c>
      <c r="E142" s="13" t="s">
        <v>19</v>
      </c>
      <c r="F142" s="14" t="s">
        <v>1342</v>
      </c>
      <c r="G142" s="14" t="s">
        <v>11</v>
      </c>
      <c r="H142" s="14" t="s">
        <v>12</v>
      </c>
      <c r="I142" s="14">
        <v>3</v>
      </c>
      <c r="J142" s="25" t="s">
        <v>1343</v>
      </c>
      <c r="K142" s="28">
        <v>2.1678000000000002</v>
      </c>
      <c r="L142" s="29">
        <v>0.98170000000000002</v>
      </c>
      <c r="O142" s="13">
        <v>26.3</v>
      </c>
      <c r="T142" s="30">
        <v>42523</v>
      </c>
      <c r="U142" s="30">
        <v>42617</v>
      </c>
      <c r="V142" s="37">
        <f t="shared" si="31"/>
        <v>94</v>
      </c>
    </row>
    <row r="143" spans="1:22" x14ac:dyDescent="0.55000000000000004">
      <c r="A143" s="13" t="s">
        <v>1489</v>
      </c>
      <c r="B143" s="13" t="s">
        <v>1260</v>
      </c>
      <c r="C143" s="13" t="s">
        <v>1491</v>
      </c>
      <c r="D143" s="14">
        <v>2016</v>
      </c>
      <c r="E143" s="13" t="s">
        <v>19</v>
      </c>
      <c r="F143" s="14" t="s">
        <v>1342</v>
      </c>
      <c r="G143" s="14" t="s">
        <v>16</v>
      </c>
      <c r="H143" s="14" t="s">
        <v>12</v>
      </c>
      <c r="I143" s="14">
        <v>3</v>
      </c>
      <c r="J143" s="25" t="s">
        <v>1345</v>
      </c>
      <c r="K143" s="28">
        <v>2.0728</v>
      </c>
      <c r="L143" s="29">
        <v>0.94259999999999999</v>
      </c>
      <c r="O143" s="13">
        <v>46.1</v>
      </c>
      <c r="T143" s="30">
        <v>42523</v>
      </c>
      <c r="U143" s="30">
        <v>42617</v>
      </c>
      <c r="V143" s="37">
        <f t="shared" si="31"/>
        <v>94</v>
      </c>
    </row>
    <row r="144" spans="1:22" x14ac:dyDescent="0.55000000000000004">
      <c r="A144" s="13" t="s">
        <v>1489</v>
      </c>
      <c r="B144" s="13" t="s">
        <v>1260</v>
      </c>
      <c r="C144" s="13" t="s">
        <v>1491</v>
      </c>
      <c r="D144" s="14">
        <v>2016</v>
      </c>
      <c r="E144" s="13" t="s">
        <v>19</v>
      </c>
      <c r="F144" s="14" t="s">
        <v>1342</v>
      </c>
      <c r="G144" s="14" t="s">
        <v>11</v>
      </c>
      <c r="H144" s="14" t="s">
        <v>13</v>
      </c>
      <c r="I144" s="14">
        <v>3</v>
      </c>
      <c r="J144" s="15" t="s">
        <v>1344</v>
      </c>
      <c r="K144" s="28">
        <v>2.1867999999999999</v>
      </c>
      <c r="L144" s="29">
        <v>1.7040999999999999</v>
      </c>
      <c r="O144" s="13">
        <v>26.3</v>
      </c>
      <c r="T144" s="30">
        <v>42523</v>
      </c>
      <c r="U144" s="30">
        <v>42617</v>
      </c>
      <c r="V144" s="37">
        <f t="shared" si="31"/>
        <v>94</v>
      </c>
    </row>
    <row r="145" spans="1:22" x14ac:dyDescent="0.55000000000000004">
      <c r="A145" s="13" t="s">
        <v>1489</v>
      </c>
      <c r="B145" s="13" t="s">
        <v>1260</v>
      </c>
      <c r="C145" s="13" t="s">
        <v>1491</v>
      </c>
      <c r="D145" s="14">
        <v>2016</v>
      </c>
      <c r="E145" s="13" t="s">
        <v>19</v>
      </c>
      <c r="F145" s="14" t="s">
        <v>1342</v>
      </c>
      <c r="G145" s="14" t="s">
        <v>16</v>
      </c>
      <c r="H145" s="14" t="s">
        <v>13</v>
      </c>
      <c r="I145" s="14">
        <v>3</v>
      </c>
      <c r="J145" s="15" t="s">
        <v>1346</v>
      </c>
      <c r="K145" s="28">
        <v>2.1107999999999998</v>
      </c>
      <c r="L145" s="29">
        <v>1.6418999999999999</v>
      </c>
      <c r="O145" s="13">
        <v>46.1</v>
      </c>
      <c r="T145" s="30">
        <v>42523</v>
      </c>
      <c r="U145" s="30">
        <v>42617</v>
      </c>
      <c r="V145" s="37">
        <f t="shared" si="31"/>
        <v>94</v>
      </c>
    </row>
    <row r="146" spans="1:22" x14ac:dyDescent="0.55000000000000004">
      <c r="A146" s="13" t="s">
        <v>1489</v>
      </c>
      <c r="B146" s="13" t="s">
        <v>1260</v>
      </c>
      <c r="C146" s="13" t="s">
        <v>1491</v>
      </c>
      <c r="D146" s="14">
        <v>2016</v>
      </c>
      <c r="E146" s="13" t="s">
        <v>19</v>
      </c>
      <c r="F146" s="14" t="s">
        <v>1360</v>
      </c>
      <c r="G146" s="14" t="s">
        <v>11</v>
      </c>
      <c r="H146" s="14" t="s">
        <v>12</v>
      </c>
      <c r="I146" s="14">
        <v>3</v>
      </c>
      <c r="J146" s="25" t="s">
        <v>1361</v>
      </c>
      <c r="K146" s="28">
        <v>1.9882</v>
      </c>
      <c r="L146" s="29">
        <v>1.0669</v>
      </c>
      <c r="O146" s="13">
        <v>39.4</v>
      </c>
      <c r="T146" s="30">
        <v>42523</v>
      </c>
      <c r="U146" s="30">
        <v>42617</v>
      </c>
      <c r="V146" s="37">
        <f t="shared" si="31"/>
        <v>94</v>
      </c>
    </row>
    <row r="147" spans="1:22" x14ac:dyDescent="0.55000000000000004">
      <c r="A147" s="13" t="s">
        <v>1489</v>
      </c>
      <c r="B147" s="13" t="s">
        <v>1260</v>
      </c>
      <c r="C147" s="13" t="s">
        <v>1491</v>
      </c>
      <c r="D147" s="14">
        <v>2016</v>
      </c>
      <c r="E147" s="13" t="s">
        <v>19</v>
      </c>
      <c r="F147" s="14" t="s">
        <v>1360</v>
      </c>
      <c r="G147" s="14" t="s">
        <v>16</v>
      </c>
      <c r="H147" s="14" t="s">
        <v>12</v>
      </c>
      <c r="I147" s="14">
        <v>3</v>
      </c>
      <c r="J147" s="25" t="s">
        <v>1363</v>
      </c>
      <c r="K147" s="28">
        <v>1.9783999999999999</v>
      </c>
      <c r="L147" s="29">
        <v>0.96830000000000005</v>
      </c>
      <c r="O147" s="13">
        <v>55.5</v>
      </c>
      <c r="T147" s="30">
        <v>42523</v>
      </c>
      <c r="U147" s="30">
        <v>42617</v>
      </c>
      <c r="V147" s="37">
        <f t="shared" si="31"/>
        <v>94</v>
      </c>
    </row>
    <row r="148" spans="1:22" x14ac:dyDescent="0.55000000000000004">
      <c r="A148" s="13" t="s">
        <v>1489</v>
      </c>
      <c r="B148" s="13" t="s">
        <v>1260</v>
      </c>
      <c r="C148" s="13" t="s">
        <v>1491</v>
      </c>
      <c r="D148" s="14">
        <v>2016</v>
      </c>
      <c r="E148" s="13" t="s">
        <v>19</v>
      </c>
      <c r="F148" s="14" t="s">
        <v>1360</v>
      </c>
      <c r="G148" s="14" t="s">
        <v>11</v>
      </c>
      <c r="H148" s="14" t="s">
        <v>13</v>
      </c>
      <c r="I148" s="14">
        <v>3</v>
      </c>
      <c r="J148" s="15" t="s">
        <v>1362</v>
      </c>
      <c r="K148" s="28">
        <v>2.1040999999999999</v>
      </c>
      <c r="L148" s="29">
        <v>1.7439</v>
      </c>
      <c r="O148" s="13">
        <v>39.4</v>
      </c>
      <c r="T148" s="30">
        <v>42523</v>
      </c>
      <c r="U148" s="30">
        <v>42617</v>
      </c>
      <c r="V148" s="37">
        <f t="shared" si="31"/>
        <v>94</v>
      </c>
    </row>
    <row r="149" spans="1:22" x14ac:dyDescent="0.55000000000000004">
      <c r="A149" s="13" t="s">
        <v>1489</v>
      </c>
      <c r="B149" s="13" t="s">
        <v>1260</v>
      </c>
      <c r="C149" s="13" t="s">
        <v>1491</v>
      </c>
      <c r="D149" s="14">
        <v>2016</v>
      </c>
      <c r="E149" s="13" t="s">
        <v>19</v>
      </c>
      <c r="F149" s="14" t="s">
        <v>1360</v>
      </c>
      <c r="G149" s="14" t="s">
        <v>16</v>
      </c>
      <c r="H149" s="14" t="s">
        <v>13</v>
      </c>
      <c r="I149" s="14">
        <v>3</v>
      </c>
      <c r="J149" s="15" t="s">
        <v>1364</v>
      </c>
      <c r="K149" s="28">
        <v>2.1343999999999999</v>
      </c>
      <c r="L149" s="29">
        <v>1.8342000000000001</v>
      </c>
      <c r="O149" s="13">
        <v>55.5</v>
      </c>
      <c r="T149" s="30">
        <v>42523</v>
      </c>
      <c r="U149" s="30">
        <v>42617</v>
      </c>
      <c r="V149" s="37">
        <f t="shared" si="31"/>
        <v>94</v>
      </c>
    </row>
    <row r="150" spans="1:22" x14ac:dyDescent="0.55000000000000004">
      <c r="A150" s="13" t="s">
        <v>1489</v>
      </c>
      <c r="B150" s="13" t="s">
        <v>1260</v>
      </c>
      <c r="C150" s="13" t="s">
        <v>1491</v>
      </c>
      <c r="D150" s="14">
        <v>2016</v>
      </c>
      <c r="E150" s="13" t="s">
        <v>19</v>
      </c>
      <c r="F150" s="14" t="s">
        <v>1378</v>
      </c>
      <c r="G150" s="14" t="s">
        <v>11</v>
      </c>
      <c r="H150" s="14" t="s">
        <v>12</v>
      </c>
      <c r="I150" s="14">
        <v>3</v>
      </c>
      <c r="J150" s="25" t="s">
        <v>1379</v>
      </c>
      <c r="K150" s="28">
        <v>1.9742999999999999</v>
      </c>
      <c r="L150" s="29">
        <v>0.91469999999999996</v>
      </c>
      <c r="O150" s="13">
        <v>47.3</v>
      </c>
      <c r="T150" s="30">
        <v>42523</v>
      </c>
      <c r="U150" s="30">
        <v>42617</v>
      </c>
      <c r="V150" s="37">
        <f t="shared" si="31"/>
        <v>94</v>
      </c>
    </row>
    <row r="151" spans="1:22" x14ac:dyDescent="0.55000000000000004">
      <c r="A151" s="13" t="s">
        <v>1489</v>
      </c>
      <c r="B151" s="13" t="s">
        <v>1260</v>
      </c>
      <c r="C151" s="13" t="s">
        <v>1491</v>
      </c>
      <c r="D151" s="14">
        <v>2016</v>
      </c>
      <c r="E151" s="13" t="s">
        <v>19</v>
      </c>
      <c r="F151" s="14" t="s">
        <v>1378</v>
      </c>
      <c r="G151" s="14" t="s">
        <v>16</v>
      </c>
      <c r="H151" s="14" t="s">
        <v>12</v>
      </c>
      <c r="I151" s="14">
        <v>3</v>
      </c>
      <c r="J151" s="25" t="s">
        <v>1381</v>
      </c>
      <c r="K151" s="28">
        <v>2.0699000000000001</v>
      </c>
      <c r="L151" s="29">
        <v>0.90100000000000002</v>
      </c>
      <c r="O151" s="13">
        <v>46.2</v>
      </c>
      <c r="T151" s="30">
        <v>42523</v>
      </c>
      <c r="U151" s="30">
        <v>42617</v>
      </c>
      <c r="V151" s="37">
        <f t="shared" si="31"/>
        <v>94</v>
      </c>
    </row>
    <row r="152" spans="1:22" x14ac:dyDescent="0.55000000000000004">
      <c r="A152" s="13" t="s">
        <v>1489</v>
      </c>
      <c r="B152" s="13" t="s">
        <v>1260</v>
      </c>
      <c r="C152" s="13" t="s">
        <v>1491</v>
      </c>
      <c r="D152" s="14">
        <v>2016</v>
      </c>
      <c r="E152" s="13" t="s">
        <v>19</v>
      </c>
      <c r="F152" s="14" t="s">
        <v>1378</v>
      </c>
      <c r="G152" s="14" t="s">
        <v>11</v>
      </c>
      <c r="H152" s="14" t="s">
        <v>13</v>
      </c>
      <c r="I152" s="14">
        <v>3</v>
      </c>
      <c r="J152" s="15" t="s">
        <v>1380</v>
      </c>
      <c r="K152" s="28">
        <v>2.1002000000000001</v>
      </c>
      <c r="L152" s="29">
        <v>1.6155999999999999</v>
      </c>
      <c r="O152" s="13">
        <v>47.3</v>
      </c>
      <c r="T152" s="30">
        <v>42523</v>
      </c>
      <c r="U152" s="30">
        <v>42617</v>
      </c>
      <c r="V152" s="37">
        <f t="shared" si="31"/>
        <v>94</v>
      </c>
    </row>
    <row r="153" spans="1:22" x14ac:dyDescent="0.55000000000000004">
      <c r="A153" s="13" t="s">
        <v>1489</v>
      </c>
      <c r="B153" s="13" t="s">
        <v>1260</v>
      </c>
      <c r="C153" s="13" t="s">
        <v>1491</v>
      </c>
      <c r="D153" s="14">
        <v>2016</v>
      </c>
      <c r="E153" s="13" t="s">
        <v>19</v>
      </c>
      <c r="F153" s="14" t="s">
        <v>1378</v>
      </c>
      <c r="G153" s="14" t="s">
        <v>16</v>
      </c>
      <c r="H153" s="14" t="s">
        <v>13</v>
      </c>
      <c r="I153" s="14">
        <v>3</v>
      </c>
      <c r="J153" s="15" t="s">
        <v>1382</v>
      </c>
      <c r="K153" s="28">
        <v>2.1539999999999999</v>
      </c>
      <c r="L153" s="29">
        <v>1.5795999999999999</v>
      </c>
      <c r="O153" s="13">
        <v>46.2</v>
      </c>
      <c r="T153" s="30">
        <v>42523</v>
      </c>
      <c r="U153" s="30">
        <v>42617</v>
      </c>
      <c r="V153" s="37">
        <f t="shared" si="31"/>
        <v>94</v>
      </c>
    </row>
    <row r="154" spans="1:22" x14ac:dyDescent="0.55000000000000004">
      <c r="A154" s="13" t="s">
        <v>1489</v>
      </c>
      <c r="B154" s="13" t="s">
        <v>1260</v>
      </c>
      <c r="C154" s="13" t="s">
        <v>1491</v>
      </c>
      <c r="D154" s="14">
        <v>2016</v>
      </c>
      <c r="E154" s="13" t="s">
        <v>19</v>
      </c>
      <c r="F154" s="14" t="s">
        <v>1396</v>
      </c>
      <c r="G154" s="14" t="s">
        <v>11</v>
      </c>
      <c r="H154" s="14" t="s">
        <v>12</v>
      </c>
      <c r="I154" s="14">
        <v>3</v>
      </c>
      <c r="J154" s="25" t="s">
        <v>1397</v>
      </c>
      <c r="K154" s="28">
        <v>1.9966999999999999</v>
      </c>
      <c r="L154" s="29">
        <v>1.1649</v>
      </c>
      <c r="O154" s="13">
        <v>32.4</v>
      </c>
      <c r="T154" s="30">
        <v>42523</v>
      </c>
      <c r="U154" s="30">
        <v>42617</v>
      </c>
      <c r="V154" s="37">
        <f t="shared" si="31"/>
        <v>94</v>
      </c>
    </row>
    <row r="155" spans="1:22" x14ac:dyDescent="0.55000000000000004">
      <c r="A155" s="13" t="s">
        <v>1489</v>
      </c>
      <c r="B155" s="13" t="s">
        <v>1260</v>
      </c>
      <c r="C155" s="13" t="s">
        <v>1491</v>
      </c>
      <c r="D155" s="14">
        <v>2016</v>
      </c>
      <c r="E155" s="13" t="s">
        <v>19</v>
      </c>
      <c r="F155" s="14" t="s">
        <v>1396</v>
      </c>
      <c r="G155" s="14" t="s">
        <v>16</v>
      </c>
      <c r="H155" s="14" t="s">
        <v>12</v>
      </c>
      <c r="I155" s="14">
        <v>3</v>
      </c>
      <c r="J155" s="25" t="s">
        <v>1399</v>
      </c>
      <c r="K155" s="28">
        <v>1.9794</v>
      </c>
      <c r="L155" s="29">
        <v>0.99229999999999996</v>
      </c>
      <c r="O155" s="13">
        <v>47.9</v>
      </c>
      <c r="T155" s="30">
        <v>42523</v>
      </c>
      <c r="U155" s="30">
        <v>42617</v>
      </c>
      <c r="V155" s="37">
        <f t="shared" si="31"/>
        <v>94</v>
      </c>
    </row>
    <row r="156" spans="1:22" x14ac:dyDescent="0.55000000000000004">
      <c r="A156" s="13" t="s">
        <v>1489</v>
      </c>
      <c r="B156" s="13" t="s">
        <v>1260</v>
      </c>
      <c r="C156" s="13" t="s">
        <v>1491</v>
      </c>
      <c r="D156" s="14">
        <v>2016</v>
      </c>
      <c r="E156" s="13" t="s">
        <v>19</v>
      </c>
      <c r="F156" s="14" t="s">
        <v>1396</v>
      </c>
      <c r="G156" s="14" t="s">
        <v>11</v>
      </c>
      <c r="H156" s="14" t="s">
        <v>13</v>
      </c>
      <c r="I156" s="14">
        <v>3</v>
      </c>
      <c r="J156" s="15" t="s">
        <v>1398</v>
      </c>
      <c r="K156" s="28">
        <v>2.2090999999999998</v>
      </c>
      <c r="L156" s="29">
        <v>1.7658</v>
      </c>
      <c r="O156" s="13">
        <v>32.4</v>
      </c>
      <c r="T156" s="30">
        <v>42523</v>
      </c>
      <c r="U156" s="30">
        <v>42617</v>
      </c>
      <c r="V156" s="37">
        <f t="shared" si="31"/>
        <v>94</v>
      </c>
    </row>
    <row r="157" spans="1:22" x14ac:dyDescent="0.55000000000000004">
      <c r="A157" s="13" t="s">
        <v>1489</v>
      </c>
      <c r="B157" s="13" t="s">
        <v>1260</v>
      </c>
      <c r="C157" s="13" t="s">
        <v>1491</v>
      </c>
      <c r="D157" s="14">
        <v>2016</v>
      </c>
      <c r="E157" s="13" t="s">
        <v>19</v>
      </c>
      <c r="F157" s="14" t="s">
        <v>1396</v>
      </c>
      <c r="G157" s="14" t="s">
        <v>16</v>
      </c>
      <c r="H157" s="14" t="s">
        <v>13</v>
      </c>
      <c r="I157" s="14">
        <v>3</v>
      </c>
      <c r="J157" s="15" t="s">
        <v>1400</v>
      </c>
      <c r="K157" s="28">
        <v>2.1839</v>
      </c>
      <c r="L157" s="29">
        <v>1.6354</v>
      </c>
      <c r="O157" s="13">
        <v>47.9</v>
      </c>
      <c r="T157" s="30">
        <v>42523</v>
      </c>
      <c r="U157" s="30">
        <v>42617</v>
      </c>
      <c r="V157" s="37">
        <f t="shared" si="31"/>
        <v>94</v>
      </c>
    </row>
    <row r="158" spans="1:22" x14ac:dyDescent="0.55000000000000004">
      <c r="A158" s="13" t="s">
        <v>1489</v>
      </c>
      <c r="B158" s="13" t="s">
        <v>1260</v>
      </c>
      <c r="C158" s="13" t="s">
        <v>1491</v>
      </c>
      <c r="D158" s="14">
        <v>2016</v>
      </c>
      <c r="E158" s="13" t="s">
        <v>19</v>
      </c>
      <c r="F158" s="14" t="s">
        <v>1414</v>
      </c>
      <c r="G158" s="14" t="s">
        <v>11</v>
      </c>
      <c r="H158" s="14" t="s">
        <v>12</v>
      </c>
      <c r="I158" s="14">
        <v>3</v>
      </c>
      <c r="J158" s="25" t="s">
        <v>1415</v>
      </c>
      <c r="K158" s="28">
        <v>2.1110000000000002</v>
      </c>
      <c r="L158" s="29">
        <v>0.96189999999999998</v>
      </c>
      <c r="O158" s="13">
        <v>33.5</v>
      </c>
      <c r="T158" s="30">
        <v>42523</v>
      </c>
      <c r="U158" s="30">
        <v>42617</v>
      </c>
      <c r="V158" s="37">
        <f t="shared" si="31"/>
        <v>94</v>
      </c>
    </row>
    <row r="159" spans="1:22" x14ac:dyDescent="0.55000000000000004">
      <c r="A159" s="13" t="s">
        <v>1489</v>
      </c>
      <c r="B159" s="13" t="s">
        <v>1260</v>
      </c>
      <c r="C159" s="13" t="s">
        <v>1491</v>
      </c>
      <c r="D159" s="14">
        <v>2016</v>
      </c>
      <c r="E159" s="13" t="s">
        <v>19</v>
      </c>
      <c r="F159" s="14" t="s">
        <v>1414</v>
      </c>
      <c r="G159" s="14" t="s">
        <v>16</v>
      </c>
      <c r="H159" s="14" t="s">
        <v>12</v>
      </c>
      <c r="I159" s="14">
        <v>3</v>
      </c>
      <c r="J159" s="25" t="s">
        <v>1417</v>
      </c>
      <c r="K159" s="28">
        <v>2.0268999999999999</v>
      </c>
      <c r="L159" s="29">
        <v>1.0087999999999999</v>
      </c>
      <c r="O159" s="13">
        <v>34.4</v>
      </c>
      <c r="T159" s="30">
        <v>42523</v>
      </c>
      <c r="U159" s="30">
        <v>42617</v>
      </c>
      <c r="V159" s="37">
        <f t="shared" si="31"/>
        <v>94</v>
      </c>
    </row>
    <row r="160" spans="1:22" x14ac:dyDescent="0.55000000000000004">
      <c r="A160" s="13" t="s">
        <v>1489</v>
      </c>
      <c r="B160" s="13" t="s">
        <v>1260</v>
      </c>
      <c r="C160" s="13" t="s">
        <v>1491</v>
      </c>
      <c r="D160" s="14">
        <v>2016</v>
      </c>
      <c r="E160" s="13" t="s">
        <v>19</v>
      </c>
      <c r="F160" s="14" t="s">
        <v>1414</v>
      </c>
      <c r="G160" s="14" t="s">
        <v>11</v>
      </c>
      <c r="H160" s="14" t="s">
        <v>13</v>
      </c>
      <c r="I160" s="14">
        <v>3</v>
      </c>
      <c r="J160" s="15" t="s">
        <v>1416</v>
      </c>
      <c r="K160" s="28">
        <v>2.2198000000000002</v>
      </c>
      <c r="L160" s="29">
        <v>1.7130000000000001</v>
      </c>
      <c r="O160" s="13">
        <v>33.5</v>
      </c>
      <c r="T160" s="30">
        <v>42523</v>
      </c>
      <c r="U160" s="30">
        <v>42617</v>
      </c>
      <c r="V160" s="37">
        <f t="shared" si="31"/>
        <v>94</v>
      </c>
    </row>
    <row r="161" spans="1:22" x14ac:dyDescent="0.55000000000000004">
      <c r="A161" s="13" t="s">
        <v>1489</v>
      </c>
      <c r="B161" s="13" t="s">
        <v>1260</v>
      </c>
      <c r="C161" s="13" t="s">
        <v>1491</v>
      </c>
      <c r="D161" s="14">
        <v>2016</v>
      </c>
      <c r="E161" s="13" t="s">
        <v>19</v>
      </c>
      <c r="F161" s="14" t="s">
        <v>1414</v>
      </c>
      <c r="G161" s="14" t="s">
        <v>16</v>
      </c>
      <c r="H161" s="14" t="s">
        <v>13</v>
      </c>
      <c r="I161" s="14">
        <v>3</v>
      </c>
      <c r="J161" s="15" t="s">
        <v>1418</v>
      </c>
      <c r="K161" s="28">
        <v>2.1991000000000001</v>
      </c>
      <c r="L161" s="29">
        <v>1.7956000000000001</v>
      </c>
      <c r="O161" s="13">
        <v>34.4</v>
      </c>
      <c r="T161" s="30">
        <v>42523</v>
      </c>
      <c r="U161" s="30">
        <v>42617</v>
      </c>
      <c r="V161" s="37">
        <f t="shared" si="31"/>
        <v>94</v>
      </c>
    </row>
    <row r="162" spans="1:22" x14ac:dyDescent="0.55000000000000004">
      <c r="A162" s="13" t="s">
        <v>1489</v>
      </c>
      <c r="B162" s="13" t="s">
        <v>1260</v>
      </c>
      <c r="C162" s="13" t="s">
        <v>1491</v>
      </c>
      <c r="D162" s="14">
        <v>2016</v>
      </c>
      <c r="E162" s="13" t="s">
        <v>988</v>
      </c>
      <c r="F162" s="14" t="s">
        <v>1261</v>
      </c>
      <c r="G162" s="14" t="s">
        <v>11</v>
      </c>
      <c r="H162" s="14" t="s">
        <v>12</v>
      </c>
      <c r="I162" s="14">
        <v>3</v>
      </c>
      <c r="J162" s="25" t="s">
        <v>1262</v>
      </c>
      <c r="K162" s="28">
        <v>1.9564999999999999</v>
      </c>
      <c r="L162" s="29">
        <v>0.99670000000000003</v>
      </c>
      <c r="O162" s="13">
        <v>60.5</v>
      </c>
      <c r="T162" s="30">
        <v>42523</v>
      </c>
      <c r="U162" s="30">
        <v>42617</v>
      </c>
      <c r="V162" s="37">
        <f t="shared" si="31"/>
        <v>94</v>
      </c>
    </row>
    <row r="163" spans="1:22" x14ac:dyDescent="0.55000000000000004">
      <c r="A163" s="13" t="s">
        <v>1489</v>
      </c>
      <c r="B163" s="13" t="s">
        <v>1260</v>
      </c>
      <c r="C163" s="13" t="s">
        <v>1491</v>
      </c>
      <c r="D163" s="14">
        <v>2016</v>
      </c>
      <c r="E163" s="13" t="s">
        <v>988</v>
      </c>
      <c r="F163" s="14" t="s">
        <v>1261</v>
      </c>
      <c r="G163" s="14" t="s">
        <v>16</v>
      </c>
      <c r="H163" s="14" t="s">
        <v>12</v>
      </c>
      <c r="I163" s="14">
        <v>3</v>
      </c>
      <c r="J163" s="25" t="s">
        <v>1264</v>
      </c>
      <c r="K163" s="28">
        <v>1.9782999999999999</v>
      </c>
      <c r="L163" s="29">
        <v>0.98140000000000005</v>
      </c>
      <c r="O163" s="13">
        <v>85.3</v>
      </c>
      <c r="T163" s="30">
        <v>42523</v>
      </c>
      <c r="U163" s="30">
        <v>42617</v>
      </c>
      <c r="V163" s="37">
        <f t="shared" si="31"/>
        <v>94</v>
      </c>
    </row>
    <row r="164" spans="1:22" x14ac:dyDescent="0.55000000000000004">
      <c r="A164" s="13" t="s">
        <v>1489</v>
      </c>
      <c r="B164" s="13" t="s">
        <v>1260</v>
      </c>
      <c r="C164" s="13" t="s">
        <v>1491</v>
      </c>
      <c r="D164" s="14">
        <v>2016</v>
      </c>
      <c r="E164" s="13" t="s">
        <v>988</v>
      </c>
      <c r="F164" s="14" t="s">
        <v>1261</v>
      </c>
      <c r="G164" s="14" t="s">
        <v>11</v>
      </c>
      <c r="H164" s="14" t="s">
        <v>13</v>
      </c>
      <c r="I164" s="14">
        <v>3</v>
      </c>
      <c r="J164" s="15" t="s">
        <v>1263</v>
      </c>
      <c r="K164" s="28">
        <v>2.1598999999999999</v>
      </c>
      <c r="L164" s="29">
        <v>1.702</v>
      </c>
      <c r="O164" s="13">
        <v>60.5</v>
      </c>
      <c r="T164" s="30">
        <v>42523</v>
      </c>
      <c r="U164" s="30">
        <v>42617</v>
      </c>
      <c r="V164" s="37">
        <f t="shared" si="31"/>
        <v>94</v>
      </c>
    </row>
    <row r="165" spans="1:22" x14ac:dyDescent="0.55000000000000004">
      <c r="A165" s="13" t="s">
        <v>1489</v>
      </c>
      <c r="B165" s="13" t="s">
        <v>1260</v>
      </c>
      <c r="C165" s="13" t="s">
        <v>1491</v>
      </c>
      <c r="D165" s="14">
        <v>2016</v>
      </c>
      <c r="E165" s="13" t="s">
        <v>988</v>
      </c>
      <c r="F165" s="14" t="s">
        <v>1261</v>
      </c>
      <c r="G165" s="14" t="s">
        <v>16</v>
      </c>
      <c r="H165" s="14" t="s">
        <v>13</v>
      </c>
      <c r="I165" s="14">
        <v>3</v>
      </c>
      <c r="J165" s="15" t="s">
        <v>1265</v>
      </c>
      <c r="K165" s="28">
        <v>2.2071999999999998</v>
      </c>
      <c r="L165" s="29">
        <v>1.6341000000000001</v>
      </c>
      <c r="O165" s="13">
        <v>85.3</v>
      </c>
      <c r="T165" s="30">
        <v>42523</v>
      </c>
      <c r="U165" s="30">
        <v>42617</v>
      </c>
      <c r="V165" s="37">
        <f t="shared" si="31"/>
        <v>94</v>
      </c>
    </row>
    <row r="166" spans="1:22" x14ac:dyDescent="0.55000000000000004">
      <c r="A166" s="13" t="s">
        <v>1489</v>
      </c>
      <c r="B166" s="13" t="s">
        <v>1260</v>
      </c>
      <c r="C166" s="13" t="s">
        <v>1491</v>
      </c>
      <c r="D166" s="14">
        <v>2016</v>
      </c>
      <c r="E166" s="13" t="s">
        <v>988</v>
      </c>
      <c r="F166" s="14" t="s">
        <v>1423</v>
      </c>
      <c r="G166" s="14" t="s">
        <v>11</v>
      </c>
      <c r="H166" s="14" t="s">
        <v>12</v>
      </c>
      <c r="I166" s="14">
        <v>3</v>
      </c>
      <c r="J166" s="25" t="s">
        <v>1424</v>
      </c>
      <c r="K166" s="28">
        <v>2.1126999999999998</v>
      </c>
      <c r="L166" s="29">
        <v>0.83289999999999997</v>
      </c>
      <c r="O166" s="13">
        <v>27</v>
      </c>
      <c r="T166" s="30">
        <v>42523</v>
      </c>
      <c r="U166" s="30">
        <v>42617</v>
      </c>
      <c r="V166" s="37">
        <f t="shared" si="31"/>
        <v>94</v>
      </c>
    </row>
    <row r="167" spans="1:22" x14ac:dyDescent="0.55000000000000004">
      <c r="A167" s="13" t="s">
        <v>1489</v>
      </c>
      <c r="B167" s="13" t="s">
        <v>1260</v>
      </c>
      <c r="C167" s="13" t="s">
        <v>1491</v>
      </c>
      <c r="D167" s="14">
        <v>2016</v>
      </c>
      <c r="E167" s="13" t="s">
        <v>988</v>
      </c>
      <c r="F167" s="14" t="s">
        <v>1423</v>
      </c>
      <c r="G167" s="14" t="s">
        <v>16</v>
      </c>
      <c r="H167" s="14" t="s">
        <v>12</v>
      </c>
      <c r="I167" s="14">
        <v>3</v>
      </c>
      <c r="J167" s="25" t="s">
        <v>1426</v>
      </c>
      <c r="K167" s="28">
        <v>2.1699000000000002</v>
      </c>
      <c r="L167" s="29">
        <v>1.0725</v>
      </c>
      <c r="O167" s="13">
        <v>24.2</v>
      </c>
      <c r="T167" s="30">
        <v>42523</v>
      </c>
      <c r="U167" s="30">
        <v>42617</v>
      </c>
      <c r="V167" s="37">
        <f t="shared" si="31"/>
        <v>94</v>
      </c>
    </row>
    <row r="168" spans="1:22" x14ac:dyDescent="0.55000000000000004">
      <c r="A168" s="13" t="s">
        <v>1489</v>
      </c>
      <c r="B168" s="13" t="s">
        <v>1260</v>
      </c>
      <c r="C168" s="13" t="s">
        <v>1491</v>
      </c>
      <c r="D168" s="14">
        <v>2016</v>
      </c>
      <c r="E168" s="13" t="s">
        <v>988</v>
      </c>
      <c r="F168" s="14" t="s">
        <v>1423</v>
      </c>
      <c r="G168" s="14" t="s">
        <v>11</v>
      </c>
      <c r="H168" s="14" t="s">
        <v>13</v>
      </c>
      <c r="I168" s="14">
        <v>3</v>
      </c>
      <c r="J168" s="15" t="s">
        <v>1425</v>
      </c>
      <c r="K168" s="28">
        <v>2.1385999999999998</v>
      </c>
      <c r="L168" s="29">
        <v>1.6266</v>
      </c>
      <c r="O168" s="13">
        <v>27</v>
      </c>
      <c r="P168" s="13"/>
      <c r="T168" s="30">
        <v>42523</v>
      </c>
      <c r="U168" s="30">
        <v>42617</v>
      </c>
      <c r="V168" s="37">
        <f t="shared" si="31"/>
        <v>94</v>
      </c>
    </row>
    <row r="169" spans="1:22" x14ac:dyDescent="0.55000000000000004">
      <c r="A169" s="13" t="s">
        <v>1489</v>
      </c>
      <c r="B169" s="13" t="s">
        <v>1260</v>
      </c>
      <c r="C169" s="13" t="s">
        <v>1491</v>
      </c>
      <c r="D169" s="14">
        <v>2016</v>
      </c>
      <c r="E169" s="13" t="s">
        <v>988</v>
      </c>
      <c r="F169" s="14" t="s">
        <v>1423</v>
      </c>
      <c r="G169" s="14" t="s">
        <v>16</v>
      </c>
      <c r="H169" s="14" t="s">
        <v>13</v>
      </c>
      <c r="I169" s="14">
        <v>3</v>
      </c>
      <c r="J169" s="15" t="s">
        <v>1427</v>
      </c>
      <c r="K169" s="28">
        <v>2.2155999999999998</v>
      </c>
      <c r="L169" s="29">
        <v>1.6639999999999999</v>
      </c>
      <c r="O169" s="13">
        <v>24.2</v>
      </c>
      <c r="P169" s="13"/>
      <c r="T169" s="30">
        <v>42523</v>
      </c>
      <c r="U169" s="30">
        <v>42617</v>
      </c>
      <c r="V169" s="37">
        <f t="shared" si="31"/>
        <v>94</v>
      </c>
    </row>
    <row r="170" spans="1:22" x14ac:dyDescent="0.55000000000000004">
      <c r="A170" s="13" t="s">
        <v>1489</v>
      </c>
      <c r="B170" s="13" t="s">
        <v>1260</v>
      </c>
      <c r="C170" s="13" t="s">
        <v>1491</v>
      </c>
      <c r="D170" s="14">
        <v>2016</v>
      </c>
      <c r="E170" s="13" t="s">
        <v>988</v>
      </c>
      <c r="F170" s="14" t="s">
        <v>1279</v>
      </c>
      <c r="G170" s="14" t="s">
        <v>11</v>
      </c>
      <c r="H170" s="14" t="s">
        <v>12</v>
      </c>
      <c r="I170" s="14">
        <v>3</v>
      </c>
      <c r="J170" s="25" t="s">
        <v>1280</v>
      </c>
      <c r="K170" s="28">
        <v>1.9722</v>
      </c>
      <c r="L170" s="29">
        <v>1.0322</v>
      </c>
      <c r="O170" s="13">
        <v>32.9</v>
      </c>
      <c r="T170" s="30">
        <v>42523</v>
      </c>
      <c r="U170" s="30">
        <v>42617</v>
      </c>
      <c r="V170" s="37">
        <f t="shared" si="31"/>
        <v>94</v>
      </c>
    </row>
    <row r="171" spans="1:22" x14ac:dyDescent="0.55000000000000004">
      <c r="A171" s="13" t="s">
        <v>1489</v>
      </c>
      <c r="B171" s="13" t="s">
        <v>1260</v>
      </c>
      <c r="C171" s="13" t="s">
        <v>1491</v>
      </c>
      <c r="D171" s="14">
        <v>2016</v>
      </c>
      <c r="E171" s="13" t="s">
        <v>988</v>
      </c>
      <c r="F171" s="14" t="s">
        <v>1279</v>
      </c>
      <c r="G171" s="14" t="s">
        <v>16</v>
      </c>
      <c r="H171" s="14" t="s">
        <v>12</v>
      </c>
      <c r="I171" s="14">
        <v>3</v>
      </c>
      <c r="J171" s="25" t="s">
        <v>1282</v>
      </c>
      <c r="K171" s="28">
        <v>2.0676000000000001</v>
      </c>
      <c r="L171" s="29">
        <v>0.98429999999999995</v>
      </c>
      <c r="O171" s="13">
        <v>30.7</v>
      </c>
      <c r="T171" s="30">
        <v>42523</v>
      </c>
      <c r="U171" s="30">
        <v>42617</v>
      </c>
      <c r="V171" s="37">
        <f t="shared" si="31"/>
        <v>94</v>
      </c>
    </row>
    <row r="172" spans="1:22" x14ac:dyDescent="0.55000000000000004">
      <c r="A172" s="13" t="s">
        <v>1489</v>
      </c>
      <c r="B172" s="13" t="s">
        <v>1260</v>
      </c>
      <c r="C172" s="13" t="s">
        <v>1491</v>
      </c>
      <c r="D172" s="14">
        <v>2016</v>
      </c>
      <c r="E172" s="13" t="s">
        <v>988</v>
      </c>
      <c r="F172" s="14" t="s">
        <v>1279</v>
      </c>
      <c r="G172" s="14" t="s">
        <v>11</v>
      </c>
      <c r="H172" s="14" t="s">
        <v>13</v>
      </c>
      <c r="I172" s="14">
        <v>3</v>
      </c>
      <c r="J172" s="15" t="s">
        <v>1281</v>
      </c>
      <c r="K172" s="28">
        <v>2.1991000000000001</v>
      </c>
      <c r="L172" s="29">
        <v>1.7910999999999999</v>
      </c>
      <c r="O172" s="13">
        <v>32.9</v>
      </c>
      <c r="T172" s="30">
        <v>42523</v>
      </c>
      <c r="U172" s="30">
        <v>42617</v>
      </c>
      <c r="V172" s="37">
        <f t="shared" si="31"/>
        <v>94</v>
      </c>
    </row>
    <row r="173" spans="1:22" x14ac:dyDescent="0.55000000000000004">
      <c r="A173" s="13" t="s">
        <v>1489</v>
      </c>
      <c r="B173" s="13" t="s">
        <v>1260</v>
      </c>
      <c r="C173" s="13" t="s">
        <v>1491</v>
      </c>
      <c r="D173" s="14">
        <v>2016</v>
      </c>
      <c r="E173" s="13" t="s">
        <v>988</v>
      </c>
      <c r="F173" s="14" t="s">
        <v>1279</v>
      </c>
      <c r="G173" s="14" t="s">
        <v>16</v>
      </c>
      <c r="H173" s="14" t="s">
        <v>13</v>
      </c>
      <c r="I173" s="14">
        <v>3</v>
      </c>
      <c r="J173" s="15" t="s">
        <v>1283</v>
      </c>
      <c r="K173" s="28">
        <v>2.2685</v>
      </c>
      <c r="L173" s="29">
        <v>1.7379</v>
      </c>
      <c r="O173" s="13">
        <v>30.7</v>
      </c>
      <c r="T173" s="30">
        <v>42523</v>
      </c>
      <c r="U173" s="30">
        <v>42617</v>
      </c>
      <c r="V173" s="37">
        <f t="shared" si="31"/>
        <v>94</v>
      </c>
    </row>
    <row r="174" spans="1:22" x14ac:dyDescent="0.55000000000000004">
      <c r="A174" s="13" t="s">
        <v>1489</v>
      </c>
      <c r="B174" s="13" t="s">
        <v>1260</v>
      </c>
      <c r="C174" s="13" t="s">
        <v>1491</v>
      </c>
      <c r="D174" s="14">
        <v>2016</v>
      </c>
      <c r="E174" s="13" t="s">
        <v>988</v>
      </c>
      <c r="F174" s="14" t="s">
        <v>1297</v>
      </c>
      <c r="G174" s="14" t="s">
        <v>11</v>
      </c>
      <c r="H174" s="14" t="s">
        <v>12</v>
      </c>
      <c r="I174" s="14">
        <v>3</v>
      </c>
      <c r="J174" s="25" t="s">
        <v>1298</v>
      </c>
      <c r="K174" s="28">
        <v>2.1078999999999999</v>
      </c>
      <c r="L174" s="29">
        <v>1.0165</v>
      </c>
      <c r="O174" s="13">
        <v>46</v>
      </c>
      <c r="T174" s="30">
        <v>42523</v>
      </c>
      <c r="U174" s="30">
        <v>42617</v>
      </c>
      <c r="V174" s="37">
        <f t="shared" si="31"/>
        <v>94</v>
      </c>
    </row>
    <row r="175" spans="1:22" x14ac:dyDescent="0.55000000000000004">
      <c r="A175" s="13" t="s">
        <v>1489</v>
      </c>
      <c r="B175" s="13" t="s">
        <v>1260</v>
      </c>
      <c r="C175" s="13" t="s">
        <v>1491</v>
      </c>
      <c r="D175" s="14">
        <v>2016</v>
      </c>
      <c r="E175" s="13" t="s">
        <v>988</v>
      </c>
      <c r="F175" s="14" t="s">
        <v>1297</v>
      </c>
      <c r="G175" s="14" t="s">
        <v>16</v>
      </c>
      <c r="H175" s="14" t="s">
        <v>12</v>
      </c>
      <c r="I175" s="14">
        <v>3</v>
      </c>
      <c r="J175" s="25" t="s">
        <v>1300</v>
      </c>
      <c r="K175" s="28">
        <v>2.1646999999999998</v>
      </c>
      <c r="L175" s="29">
        <v>1.0516000000000001</v>
      </c>
      <c r="O175" s="13">
        <v>56.8</v>
      </c>
      <c r="T175" s="30">
        <v>42523</v>
      </c>
      <c r="U175" s="30">
        <v>42617</v>
      </c>
      <c r="V175" s="37">
        <f t="shared" si="31"/>
        <v>94</v>
      </c>
    </row>
    <row r="176" spans="1:22" x14ac:dyDescent="0.55000000000000004">
      <c r="A176" s="13" t="s">
        <v>1489</v>
      </c>
      <c r="B176" s="13" t="s">
        <v>1260</v>
      </c>
      <c r="C176" s="13" t="s">
        <v>1491</v>
      </c>
      <c r="D176" s="14">
        <v>2016</v>
      </c>
      <c r="E176" s="13" t="s">
        <v>988</v>
      </c>
      <c r="F176" s="14" t="s">
        <v>1297</v>
      </c>
      <c r="G176" s="14" t="s">
        <v>11</v>
      </c>
      <c r="H176" s="14" t="s">
        <v>13</v>
      </c>
      <c r="I176" s="14">
        <v>3</v>
      </c>
      <c r="J176" s="15" t="s">
        <v>1299</v>
      </c>
      <c r="K176" s="28">
        <v>2.1507999999999998</v>
      </c>
      <c r="L176" s="29">
        <v>1.6347</v>
      </c>
      <c r="O176" s="13">
        <v>46</v>
      </c>
      <c r="T176" s="30">
        <v>42523</v>
      </c>
      <c r="U176" s="30">
        <v>42617</v>
      </c>
      <c r="V176" s="37">
        <f t="shared" si="31"/>
        <v>94</v>
      </c>
    </row>
    <row r="177" spans="1:22" x14ac:dyDescent="0.55000000000000004">
      <c r="A177" s="13" t="s">
        <v>1489</v>
      </c>
      <c r="B177" s="13" t="s">
        <v>1260</v>
      </c>
      <c r="C177" s="13" t="s">
        <v>1491</v>
      </c>
      <c r="D177" s="14">
        <v>2016</v>
      </c>
      <c r="E177" s="13" t="s">
        <v>988</v>
      </c>
      <c r="F177" s="14" t="s">
        <v>1297</v>
      </c>
      <c r="G177" s="14" t="s">
        <v>16</v>
      </c>
      <c r="H177" s="14" t="s">
        <v>13</v>
      </c>
      <c r="I177" s="14">
        <v>3</v>
      </c>
      <c r="J177" s="15" t="s">
        <v>1301</v>
      </c>
      <c r="K177" s="28">
        <v>2.0455000000000001</v>
      </c>
      <c r="L177" s="29">
        <v>1.5847</v>
      </c>
      <c r="O177" s="13">
        <v>56.8</v>
      </c>
      <c r="T177" s="30">
        <v>42523</v>
      </c>
      <c r="U177" s="30">
        <v>42617</v>
      </c>
      <c r="V177" s="37">
        <f t="shared" si="31"/>
        <v>94</v>
      </c>
    </row>
    <row r="178" spans="1:22" x14ac:dyDescent="0.55000000000000004">
      <c r="A178" s="13" t="s">
        <v>1489</v>
      </c>
      <c r="B178" s="13" t="s">
        <v>1260</v>
      </c>
      <c r="C178" s="13" t="s">
        <v>1491</v>
      </c>
      <c r="D178" s="14">
        <v>2016</v>
      </c>
      <c r="E178" s="13" t="s">
        <v>988</v>
      </c>
      <c r="F178" s="14" t="s">
        <v>1315</v>
      </c>
      <c r="G178" s="14" t="s">
        <v>11</v>
      </c>
      <c r="H178" s="14" t="s">
        <v>12</v>
      </c>
      <c r="I178" s="14">
        <v>3</v>
      </c>
      <c r="J178" s="25" t="s">
        <v>1316</v>
      </c>
      <c r="K178" s="28">
        <v>2.1322999999999999</v>
      </c>
      <c r="L178" s="29">
        <v>1.0251999999999999</v>
      </c>
      <c r="O178" s="13">
        <v>34.9</v>
      </c>
      <c r="T178" s="30">
        <v>42523</v>
      </c>
      <c r="U178" s="30">
        <v>42617</v>
      </c>
      <c r="V178" s="37">
        <f t="shared" si="31"/>
        <v>94</v>
      </c>
    </row>
    <row r="179" spans="1:22" x14ac:dyDescent="0.55000000000000004">
      <c r="A179" s="13" t="s">
        <v>1489</v>
      </c>
      <c r="B179" s="13" t="s">
        <v>1260</v>
      </c>
      <c r="C179" s="13" t="s">
        <v>1491</v>
      </c>
      <c r="D179" s="14">
        <v>2016</v>
      </c>
      <c r="E179" s="13" t="s">
        <v>988</v>
      </c>
      <c r="F179" s="14" t="s">
        <v>1315</v>
      </c>
      <c r="G179" s="14" t="s">
        <v>16</v>
      </c>
      <c r="H179" s="14" t="s">
        <v>12</v>
      </c>
      <c r="I179" s="14">
        <v>3</v>
      </c>
      <c r="J179" s="25" t="s">
        <v>1318</v>
      </c>
      <c r="K179" s="28">
        <v>2.0272000000000001</v>
      </c>
      <c r="L179" s="29" t="s">
        <v>1487</v>
      </c>
      <c r="O179" s="13">
        <v>79</v>
      </c>
      <c r="T179" s="30">
        <v>42523</v>
      </c>
      <c r="U179" s="30">
        <v>42617</v>
      </c>
      <c r="V179" s="37">
        <f t="shared" si="31"/>
        <v>94</v>
      </c>
    </row>
    <row r="180" spans="1:22" x14ac:dyDescent="0.55000000000000004">
      <c r="A180" s="13" t="s">
        <v>1489</v>
      </c>
      <c r="B180" s="13" t="s">
        <v>1260</v>
      </c>
      <c r="C180" s="13" t="s">
        <v>1491</v>
      </c>
      <c r="D180" s="14">
        <v>2016</v>
      </c>
      <c r="E180" s="13" t="s">
        <v>988</v>
      </c>
      <c r="F180" s="14" t="s">
        <v>1315</v>
      </c>
      <c r="G180" s="14" t="s">
        <v>11</v>
      </c>
      <c r="H180" s="14" t="s">
        <v>13</v>
      </c>
      <c r="I180" s="14">
        <v>3</v>
      </c>
      <c r="J180" s="15" t="s">
        <v>1317</v>
      </c>
      <c r="K180" s="28">
        <v>2.1970000000000001</v>
      </c>
      <c r="L180" s="29">
        <v>1.7346999999999999</v>
      </c>
      <c r="O180" s="13">
        <v>34.9</v>
      </c>
      <c r="T180" s="30">
        <v>42523</v>
      </c>
      <c r="U180" s="30">
        <v>42617</v>
      </c>
      <c r="V180" s="37">
        <f t="shared" si="31"/>
        <v>94</v>
      </c>
    </row>
    <row r="181" spans="1:22" x14ac:dyDescent="0.55000000000000004">
      <c r="A181" s="13" t="s">
        <v>1489</v>
      </c>
      <c r="B181" s="13" t="s">
        <v>1260</v>
      </c>
      <c r="C181" s="13" t="s">
        <v>1491</v>
      </c>
      <c r="D181" s="14">
        <v>2016</v>
      </c>
      <c r="E181" s="13" t="s">
        <v>988</v>
      </c>
      <c r="F181" s="14" t="s">
        <v>1315</v>
      </c>
      <c r="G181" s="14" t="s">
        <v>16</v>
      </c>
      <c r="H181" s="14" t="s">
        <v>13</v>
      </c>
      <c r="I181" s="14">
        <v>3</v>
      </c>
      <c r="J181" s="15" t="s">
        <v>1319</v>
      </c>
      <c r="K181" s="28">
        <v>2.1431</v>
      </c>
      <c r="L181" s="29">
        <v>1.6946000000000001</v>
      </c>
      <c r="O181" s="13">
        <v>79</v>
      </c>
      <c r="T181" s="30">
        <v>42523</v>
      </c>
      <c r="U181" s="30">
        <v>42617</v>
      </c>
      <c r="V181" s="37">
        <f t="shared" si="31"/>
        <v>94</v>
      </c>
    </row>
    <row r="182" spans="1:22" x14ac:dyDescent="0.55000000000000004">
      <c r="A182" s="13" t="s">
        <v>1489</v>
      </c>
      <c r="B182" s="13" t="s">
        <v>1260</v>
      </c>
      <c r="C182" s="13" t="s">
        <v>1491</v>
      </c>
      <c r="D182" s="14">
        <v>2016</v>
      </c>
      <c r="E182" s="13" t="s">
        <v>988</v>
      </c>
      <c r="F182" s="14" t="s">
        <v>1333</v>
      </c>
      <c r="G182" s="14" t="s">
        <v>11</v>
      </c>
      <c r="H182" s="14" t="s">
        <v>12</v>
      </c>
      <c r="I182" s="14">
        <v>3</v>
      </c>
      <c r="J182" s="25" t="s">
        <v>1334</v>
      </c>
      <c r="K182" s="28">
        <v>2.0598000000000001</v>
      </c>
      <c r="L182" s="29">
        <v>0.98409999999999997</v>
      </c>
      <c r="O182" s="13">
        <v>36.4</v>
      </c>
      <c r="T182" s="30">
        <v>42523</v>
      </c>
      <c r="U182" s="30">
        <v>42617</v>
      </c>
      <c r="V182" s="37">
        <f t="shared" si="31"/>
        <v>94</v>
      </c>
    </row>
    <row r="183" spans="1:22" x14ac:dyDescent="0.55000000000000004">
      <c r="A183" s="13" t="s">
        <v>1489</v>
      </c>
      <c r="B183" s="13" t="s">
        <v>1260</v>
      </c>
      <c r="C183" s="13" t="s">
        <v>1491</v>
      </c>
      <c r="D183" s="14">
        <v>2016</v>
      </c>
      <c r="E183" s="13" t="s">
        <v>988</v>
      </c>
      <c r="F183" s="14" t="s">
        <v>1333</v>
      </c>
      <c r="G183" s="14" t="s">
        <v>16</v>
      </c>
      <c r="H183" s="14" t="s">
        <v>12</v>
      </c>
      <c r="I183" s="14">
        <v>3</v>
      </c>
      <c r="J183" s="25" t="s">
        <v>1336</v>
      </c>
      <c r="K183" s="28">
        <v>2.1042999999999998</v>
      </c>
      <c r="L183" s="29">
        <v>0.91920000000000002</v>
      </c>
      <c r="O183" s="13">
        <v>46.6</v>
      </c>
      <c r="T183" s="30">
        <v>42523</v>
      </c>
      <c r="U183" s="30">
        <v>42617</v>
      </c>
      <c r="V183" s="37">
        <f t="shared" si="31"/>
        <v>94</v>
      </c>
    </row>
    <row r="184" spans="1:22" x14ac:dyDescent="0.55000000000000004">
      <c r="A184" s="13" t="s">
        <v>1489</v>
      </c>
      <c r="B184" s="13" t="s">
        <v>1260</v>
      </c>
      <c r="C184" s="13" t="s">
        <v>1491</v>
      </c>
      <c r="D184" s="14">
        <v>2016</v>
      </c>
      <c r="E184" s="13" t="s">
        <v>988</v>
      </c>
      <c r="F184" s="14" t="s">
        <v>1333</v>
      </c>
      <c r="G184" s="14" t="s">
        <v>11</v>
      </c>
      <c r="H184" s="14" t="s">
        <v>13</v>
      </c>
      <c r="I184" s="14">
        <v>3</v>
      </c>
      <c r="J184" s="15" t="s">
        <v>1335</v>
      </c>
      <c r="K184" s="28">
        <v>2.1065</v>
      </c>
      <c r="L184" s="29">
        <v>1.4928999999999999</v>
      </c>
      <c r="O184" s="13">
        <v>36.4</v>
      </c>
      <c r="T184" s="30">
        <v>42523</v>
      </c>
      <c r="U184" s="30">
        <v>42617</v>
      </c>
      <c r="V184" s="37">
        <f t="shared" si="31"/>
        <v>94</v>
      </c>
    </row>
    <row r="185" spans="1:22" x14ac:dyDescent="0.55000000000000004">
      <c r="A185" s="13" t="s">
        <v>1489</v>
      </c>
      <c r="B185" s="13" t="s">
        <v>1260</v>
      </c>
      <c r="C185" s="13" t="s">
        <v>1491</v>
      </c>
      <c r="D185" s="14">
        <v>2016</v>
      </c>
      <c r="E185" s="13" t="s">
        <v>988</v>
      </c>
      <c r="F185" s="14" t="s">
        <v>1333</v>
      </c>
      <c r="G185" s="14" t="s">
        <v>16</v>
      </c>
      <c r="H185" s="14" t="s">
        <v>13</v>
      </c>
      <c r="I185" s="14">
        <v>3</v>
      </c>
      <c r="J185" s="15" t="s">
        <v>1337</v>
      </c>
      <c r="K185" s="28">
        <v>2.0960999999999999</v>
      </c>
      <c r="L185" s="29">
        <v>1.5772999999999999</v>
      </c>
      <c r="O185" s="13">
        <v>46.6</v>
      </c>
      <c r="T185" s="30">
        <v>42523</v>
      </c>
      <c r="U185" s="30">
        <v>42617</v>
      </c>
      <c r="V185" s="37">
        <f t="shared" si="31"/>
        <v>94</v>
      </c>
    </row>
    <row r="186" spans="1:22" x14ac:dyDescent="0.55000000000000004">
      <c r="A186" s="13" t="s">
        <v>1489</v>
      </c>
      <c r="B186" s="13" t="s">
        <v>1260</v>
      </c>
      <c r="C186" s="13" t="s">
        <v>1491</v>
      </c>
      <c r="D186" s="14">
        <v>2016</v>
      </c>
      <c r="E186" s="13" t="s">
        <v>988</v>
      </c>
      <c r="F186" s="14" t="s">
        <v>1351</v>
      </c>
      <c r="G186" s="14" t="s">
        <v>11</v>
      </c>
      <c r="H186" s="14" t="s">
        <v>12</v>
      </c>
      <c r="I186" s="14">
        <v>3</v>
      </c>
      <c r="J186" s="25" t="s">
        <v>1352</v>
      </c>
      <c r="K186" s="28">
        <v>2.0807000000000002</v>
      </c>
      <c r="L186" s="29">
        <v>0.93669999999999998</v>
      </c>
      <c r="O186" s="13">
        <v>44.9</v>
      </c>
      <c r="T186" s="30">
        <v>42523</v>
      </c>
      <c r="U186" s="30">
        <v>42617</v>
      </c>
      <c r="V186" s="37">
        <f t="shared" si="31"/>
        <v>94</v>
      </c>
    </row>
    <row r="187" spans="1:22" x14ac:dyDescent="0.55000000000000004">
      <c r="A187" s="13" t="s">
        <v>1489</v>
      </c>
      <c r="B187" s="13" t="s">
        <v>1260</v>
      </c>
      <c r="C187" s="13" t="s">
        <v>1491</v>
      </c>
      <c r="D187" s="14">
        <v>2016</v>
      </c>
      <c r="E187" s="13" t="s">
        <v>988</v>
      </c>
      <c r="F187" s="14" t="s">
        <v>1351</v>
      </c>
      <c r="G187" s="14" t="s">
        <v>16</v>
      </c>
      <c r="H187" s="14" t="s">
        <v>12</v>
      </c>
      <c r="I187" s="14">
        <v>3</v>
      </c>
      <c r="J187" s="25" t="s">
        <v>1354</v>
      </c>
      <c r="K187" s="28">
        <v>2.0169999999999999</v>
      </c>
      <c r="L187" s="29">
        <v>0.91810000000000003</v>
      </c>
      <c r="T187" s="30">
        <v>42523</v>
      </c>
      <c r="U187" s="30">
        <v>42617</v>
      </c>
      <c r="V187" s="37">
        <f t="shared" si="31"/>
        <v>94</v>
      </c>
    </row>
    <row r="188" spans="1:22" x14ac:dyDescent="0.55000000000000004">
      <c r="A188" s="13" t="s">
        <v>1489</v>
      </c>
      <c r="B188" s="13" t="s">
        <v>1260</v>
      </c>
      <c r="C188" s="13" t="s">
        <v>1491</v>
      </c>
      <c r="D188" s="14">
        <v>2016</v>
      </c>
      <c r="E188" s="13" t="s">
        <v>988</v>
      </c>
      <c r="F188" s="14" t="s">
        <v>1351</v>
      </c>
      <c r="G188" s="14" t="s">
        <v>11</v>
      </c>
      <c r="H188" s="14" t="s">
        <v>13</v>
      </c>
      <c r="I188" s="14">
        <v>3</v>
      </c>
      <c r="J188" s="15" t="s">
        <v>1353</v>
      </c>
      <c r="K188" s="28">
        <v>2.1280999999999999</v>
      </c>
      <c r="L188" s="29">
        <v>1.5125</v>
      </c>
      <c r="O188" s="13">
        <v>44.9</v>
      </c>
      <c r="T188" s="30">
        <v>42523</v>
      </c>
      <c r="U188" s="30">
        <v>42617</v>
      </c>
      <c r="V188" s="37">
        <f t="shared" si="31"/>
        <v>94</v>
      </c>
    </row>
    <row r="189" spans="1:22" x14ac:dyDescent="0.55000000000000004">
      <c r="A189" s="13" t="s">
        <v>1489</v>
      </c>
      <c r="B189" s="13" t="s">
        <v>1260</v>
      </c>
      <c r="C189" s="13" t="s">
        <v>1491</v>
      </c>
      <c r="D189" s="14">
        <v>2016</v>
      </c>
      <c r="E189" s="13" t="s">
        <v>988</v>
      </c>
      <c r="F189" s="14" t="s">
        <v>1351</v>
      </c>
      <c r="G189" s="14" t="s">
        <v>16</v>
      </c>
      <c r="H189" s="14" t="s">
        <v>13</v>
      </c>
      <c r="I189" s="14">
        <v>3</v>
      </c>
      <c r="J189" s="15" t="s">
        <v>1355</v>
      </c>
      <c r="K189" s="28">
        <v>2.0773000000000001</v>
      </c>
      <c r="L189" s="29">
        <v>1.5136000000000001</v>
      </c>
      <c r="T189" s="30">
        <v>42523</v>
      </c>
      <c r="U189" s="30">
        <v>42617</v>
      </c>
      <c r="V189" s="37">
        <f t="shared" si="31"/>
        <v>94</v>
      </c>
    </row>
    <row r="190" spans="1:22" x14ac:dyDescent="0.55000000000000004">
      <c r="A190" s="13" t="s">
        <v>1489</v>
      </c>
      <c r="B190" s="13" t="s">
        <v>1260</v>
      </c>
      <c r="C190" s="13" t="s">
        <v>1491</v>
      </c>
      <c r="D190" s="14">
        <v>2016</v>
      </c>
      <c r="E190" s="13" t="s">
        <v>988</v>
      </c>
      <c r="F190" s="14" t="s">
        <v>1369</v>
      </c>
      <c r="G190" s="14" t="s">
        <v>11</v>
      </c>
      <c r="H190" s="14" t="s">
        <v>12</v>
      </c>
      <c r="I190" s="14">
        <v>3</v>
      </c>
      <c r="J190" s="25" t="s">
        <v>1370</v>
      </c>
      <c r="K190" s="28">
        <v>2.1168999999999998</v>
      </c>
      <c r="L190" s="29">
        <v>0.9456</v>
      </c>
      <c r="O190" s="13">
        <v>47.8</v>
      </c>
      <c r="T190" s="30">
        <v>42523</v>
      </c>
      <c r="U190" s="30">
        <v>42617</v>
      </c>
      <c r="V190" s="37">
        <f t="shared" si="31"/>
        <v>94</v>
      </c>
    </row>
    <row r="191" spans="1:22" x14ac:dyDescent="0.55000000000000004">
      <c r="A191" s="13" t="s">
        <v>1489</v>
      </c>
      <c r="B191" s="13" t="s">
        <v>1260</v>
      </c>
      <c r="C191" s="13" t="s">
        <v>1491</v>
      </c>
      <c r="D191" s="14">
        <v>2016</v>
      </c>
      <c r="E191" s="13" t="s">
        <v>988</v>
      </c>
      <c r="F191" s="14" t="s">
        <v>1369</v>
      </c>
      <c r="G191" s="14" t="s">
        <v>16</v>
      </c>
      <c r="H191" s="14" t="s">
        <v>12</v>
      </c>
      <c r="I191" s="14">
        <v>3</v>
      </c>
      <c r="J191" s="25" t="s">
        <v>1372</v>
      </c>
      <c r="K191" s="28">
        <v>2.0045999999999999</v>
      </c>
      <c r="L191" s="29">
        <v>0.8276</v>
      </c>
      <c r="O191" s="13">
        <v>42.3</v>
      </c>
      <c r="T191" s="30">
        <v>42523</v>
      </c>
      <c r="U191" s="30">
        <v>42617</v>
      </c>
      <c r="V191" s="37">
        <f t="shared" si="31"/>
        <v>94</v>
      </c>
    </row>
    <row r="192" spans="1:22" x14ac:dyDescent="0.55000000000000004">
      <c r="A192" s="13" t="s">
        <v>1489</v>
      </c>
      <c r="B192" s="13" t="s">
        <v>1260</v>
      </c>
      <c r="C192" s="13" t="s">
        <v>1491</v>
      </c>
      <c r="D192" s="14">
        <v>2016</v>
      </c>
      <c r="E192" s="13" t="s">
        <v>988</v>
      </c>
      <c r="F192" s="14" t="s">
        <v>1369</v>
      </c>
      <c r="G192" s="14" t="s">
        <v>11</v>
      </c>
      <c r="H192" s="14" t="s">
        <v>13</v>
      </c>
      <c r="I192" s="14">
        <v>3</v>
      </c>
      <c r="J192" s="15" t="s">
        <v>1371</v>
      </c>
      <c r="K192" s="28">
        <v>2.1709000000000001</v>
      </c>
      <c r="L192" s="29">
        <v>1.5778000000000001</v>
      </c>
      <c r="O192" s="13">
        <v>47.8</v>
      </c>
      <c r="T192" s="30">
        <v>42523</v>
      </c>
      <c r="U192" s="30">
        <v>42617</v>
      </c>
      <c r="V192" s="37">
        <f t="shared" si="31"/>
        <v>94</v>
      </c>
    </row>
    <row r="193" spans="1:22" x14ac:dyDescent="0.55000000000000004">
      <c r="A193" s="13" t="s">
        <v>1489</v>
      </c>
      <c r="B193" s="13" t="s">
        <v>1260</v>
      </c>
      <c r="C193" s="13" t="s">
        <v>1491</v>
      </c>
      <c r="D193" s="14">
        <v>2016</v>
      </c>
      <c r="E193" s="13" t="s">
        <v>988</v>
      </c>
      <c r="F193" s="14" t="s">
        <v>1369</v>
      </c>
      <c r="G193" s="14" t="s">
        <v>16</v>
      </c>
      <c r="H193" s="14" t="s">
        <v>13</v>
      </c>
      <c r="I193" s="14">
        <v>3</v>
      </c>
      <c r="J193" s="15" t="s">
        <v>1373</v>
      </c>
      <c r="K193" s="28">
        <v>2.1341000000000001</v>
      </c>
      <c r="L193" s="29">
        <v>1.6748000000000001</v>
      </c>
      <c r="O193" s="13">
        <v>42.3</v>
      </c>
      <c r="T193" s="30">
        <v>42523</v>
      </c>
      <c r="U193" s="30">
        <v>42617</v>
      </c>
      <c r="V193" s="37">
        <f t="shared" si="31"/>
        <v>94</v>
      </c>
    </row>
    <row r="194" spans="1:22" x14ac:dyDescent="0.55000000000000004">
      <c r="A194" s="13" t="s">
        <v>1489</v>
      </c>
      <c r="B194" s="13" t="s">
        <v>1260</v>
      </c>
      <c r="C194" s="13" t="s">
        <v>1491</v>
      </c>
      <c r="D194" s="14">
        <v>2016</v>
      </c>
      <c r="E194" s="13" t="s">
        <v>988</v>
      </c>
      <c r="F194" s="14" t="s">
        <v>1387</v>
      </c>
      <c r="G194" s="14" t="s">
        <v>11</v>
      </c>
      <c r="H194" s="14" t="s">
        <v>12</v>
      </c>
      <c r="I194" s="14">
        <v>3</v>
      </c>
      <c r="J194" s="25" t="s">
        <v>1388</v>
      </c>
      <c r="K194" s="28">
        <v>2.0566</v>
      </c>
      <c r="L194" s="29">
        <v>1.0206999999999999</v>
      </c>
      <c r="O194" s="13">
        <v>35.5</v>
      </c>
      <c r="T194" s="30">
        <v>42523</v>
      </c>
      <c r="U194" s="30">
        <v>42617</v>
      </c>
      <c r="V194" s="37">
        <f t="shared" si="31"/>
        <v>94</v>
      </c>
    </row>
    <row r="195" spans="1:22" x14ac:dyDescent="0.55000000000000004">
      <c r="A195" s="13" t="s">
        <v>1489</v>
      </c>
      <c r="B195" s="13" t="s">
        <v>1260</v>
      </c>
      <c r="C195" s="13" t="s">
        <v>1491</v>
      </c>
      <c r="D195" s="14">
        <v>2016</v>
      </c>
      <c r="E195" s="13" t="s">
        <v>988</v>
      </c>
      <c r="F195" s="14" t="s">
        <v>1387</v>
      </c>
      <c r="G195" s="14" t="s">
        <v>16</v>
      </c>
      <c r="H195" s="14" t="s">
        <v>12</v>
      </c>
      <c r="I195" s="14">
        <v>3</v>
      </c>
      <c r="J195" s="25" t="s">
        <v>1390</v>
      </c>
      <c r="K195" s="28">
        <v>2.0541</v>
      </c>
      <c r="L195" s="29">
        <v>1.0025999999999999</v>
      </c>
      <c r="O195" s="13">
        <v>85.4</v>
      </c>
      <c r="T195" s="30">
        <v>42523</v>
      </c>
      <c r="U195" s="30">
        <v>42617</v>
      </c>
      <c r="V195" s="37">
        <f t="shared" ref="V195:V258" si="32">U195-T195</f>
        <v>94</v>
      </c>
    </row>
    <row r="196" spans="1:22" x14ac:dyDescent="0.55000000000000004">
      <c r="A196" s="13" t="s">
        <v>1489</v>
      </c>
      <c r="B196" s="13" t="s">
        <v>1260</v>
      </c>
      <c r="C196" s="13" t="s">
        <v>1491</v>
      </c>
      <c r="D196" s="14">
        <v>2016</v>
      </c>
      <c r="E196" s="13" t="s">
        <v>988</v>
      </c>
      <c r="F196" s="14" t="s">
        <v>1387</v>
      </c>
      <c r="G196" s="14" t="s">
        <v>11</v>
      </c>
      <c r="H196" s="14" t="s">
        <v>13</v>
      </c>
      <c r="I196" s="14">
        <v>3</v>
      </c>
      <c r="J196" s="15" t="s">
        <v>1389</v>
      </c>
      <c r="K196" s="28">
        <v>2.1379000000000001</v>
      </c>
      <c r="L196" s="29">
        <v>1.6307</v>
      </c>
      <c r="O196" s="13">
        <v>35.5</v>
      </c>
      <c r="T196" s="30">
        <v>42523</v>
      </c>
      <c r="U196" s="30">
        <v>42617</v>
      </c>
      <c r="V196" s="37">
        <f t="shared" si="32"/>
        <v>94</v>
      </c>
    </row>
    <row r="197" spans="1:22" x14ac:dyDescent="0.55000000000000004">
      <c r="A197" s="13" t="s">
        <v>1489</v>
      </c>
      <c r="B197" s="13" t="s">
        <v>1260</v>
      </c>
      <c r="C197" s="13" t="s">
        <v>1491</v>
      </c>
      <c r="D197" s="14">
        <v>2016</v>
      </c>
      <c r="E197" s="13" t="s">
        <v>988</v>
      </c>
      <c r="F197" s="14" t="s">
        <v>1387</v>
      </c>
      <c r="G197" s="14" t="s">
        <v>16</v>
      </c>
      <c r="H197" s="14" t="s">
        <v>13</v>
      </c>
      <c r="I197" s="14">
        <v>3</v>
      </c>
      <c r="J197" s="15" t="s">
        <v>1391</v>
      </c>
      <c r="K197" s="28">
        <v>2.1288</v>
      </c>
      <c r="L197" s="29">
        <v>1.653</v>
      </c>
      <c r="O197" s="13">
        <v>85.4</v>
      </c>
      <c r="T197" s="30">
        <v>42523</v>
      </c>
      <c r="U197" s="30">
        <v>42617</v>
      </c>
      <c r="V197" s="37">
        <f t="shared" si="32"/>
        <v>94</v>
      </c>
    </row>
    <row r="198" spans="1:22" x14ac:dyDescent="0.55000000000000004">
      <c r="A198" s="13" t="s">
        <v>1489</v>
      </c>
      <c r="B198" s="13" t="s">
        <v>1260</v>
      </c>
      <c r="C198" s="13" t="s">
        <v>1491</v>
      </c>
      <c r="D198" s="14">
        <v>2016</v>
      </c>
      <c r="E198" s="13" t="s">
        <v>988</v>
      </c>
      <c r="F198" s="14" t="s">
        <v>1405</v>
      </c>
      <c r="G198" s="14" t="s">
        <v>11</v>
      </c>
      <c r="H198" s="14" t="s">
        <v>12</v>
      </c>
      <c r="I198" s="14">
        <v>3</v>
      </c>
      <c r="J198" s="25" t="s">
        <v>1406</v>
      </c>
      <c r="K198" s="28">
        <v>2.0998999999999999</v>
      </c>
      <c r="L198" s="29">
        <v>0.99509999999999998</v>
      </c>
      <c r="O198" s="25">
        <v>100</v>
      </c>
      <c r="T198" s="30">
        <v>42523</v>
      </c>
      <c r="U198" s="30">
        <v>42617</v>
      </c>
      <c r="V198" s="37">
        <f t="shared" si="32"/>
        <v>94</v>
      </c>
    </row>
    <row r="199" spans="1:22" x14ac:dyDescent="0.55000000000000004">
      <c r="A199" s="13" t="s">
        <v>1489</v>
      </c>
      <c r="B199" s="13" t="s">
        <v>1260</v>
      </c>
      <c r="C199" s="13" t="s">
        <v>1491</v>
      </c>
      <c r="D199" s="14">
        <v>2016</v>
      </c>
      <c r="E199" s="13" t="s">
        <v>988</v>
      </c>
      <c r="F199" s="14" t="s">
        <v>1405</v>
      </c>
      <c r="G199" s="14" t="s">
        <v>16</v>
      </c>
      <c r="H199" s="14" t="s">
        <v>12</v>
      </c>
      <c r="I199" s="14">
        <v>3</v>
      </c>
      <c r="J199" s="25" t="s">
        <v>1408</v>
      </c>
      <c r="K199" s="28">
        <v>2.0524</v>
      </c>
      <c r="L199" s="29">
        <v>1.0396000000000001</v>
      </c>
      <c r="O199" s="13">
        <v>37.9</v>
      </c>
      <c r="T199" s="30">
        <v>42523</v>
      </c>
      <c r="U199" s="30">
        <v>42617</v>
      </c>
      <c r="V199" s="37">
        <f t="shared" si="32"/>
        <v>94</v>
      </c>
    </row>
    <row r="200" spans="1:22" x14ac:dyDescent="0.55000000000000004">
      <c r="A200" s="13" t="s">
        <v>1489</v>
      </c>
      <c r="B200" s="13" t="s">
        <v>1260</v>
      </c>
      <c r="C200" s="13" t="s">
        <v>1491</v>
      </c>
      <c r="D200" s="14">
        <v>2016</v>
      </c>
      <c r="E200" s="13" t="s">
        <v>988</v>
      </c>
      <c r="F200" s="14" t="s">
        <v>1405</v>
      </c>
      <c r="G200" s="14" t="s">
        <v>11</v>
      </c>
      <c r="H200" s="14" t="s">
        <v>13</v>
      </c>
      <c r="I200" s="14">
        <v>3</v>
      </c>
      <c r="J200" s="15" t="s">
        <v>1407</v>
      </c>
      <c r="K200" s="28">
        <v>2.0914000000000001</v>
      </c>
      <c r="L200" s="29">
        <v>1.6586000000000001</v>
      </c>
      <c r="O200" s="25">
        <v>100</v>
      </c>
      <c r="T200" s="30">
        <v>42523</v>
      </c>
      <c r="U200" s="30">
        <v>42617</v>
      </c>
      <c r="V200" s="37">
        <f t="shared" si="32"/>
        <v>94</v>
      </c>
    </row>
    <row r="201" spans="1:22" x14ac:dyDescent="0.55000000000000004">
      <c r="A201" s="13" t="s">
        <v>1489</v>
      </c>
      <c r="B201" s="13" t="s">
        <v>1260</v>
      </c>
      <c r="C201" s="13" t="s">
        <v>1491</v>
      </c>
      <c r="D201" s="14">
        <v>2016</v>
      </c>
      <c r="E201" s="13" t="s">
        <v>988</v>
      </c>
      <c r="F201" s="14" t="s">
        <v>1405</v>
      </c>
      <c r="G201" s="14" t="s">
        <v>16</v>
      </c>
      <c r="H201" s="14" t="s">
        <v>13</v>
      </c>
      <c r="I201" s="14">
        <v>3</v>
      </c>
      <c r="J201" s="15" t="s">
        <v>1409</v>
      </c>
      <c r="K201" s="28">
        <v>2.2166000000000001</v>
      </c>
      <c r="L201" s="29">
        <v>1.8085</v>
      </c>
      <c r="O201" s="13">
        <v>37.9</v>
      </c>
      <c r="T201" s="30">
        <v>42523</v>
      </c>
      <c r="U201" s="30">
        <v>42617</v>
      </c>
      <c r="V201" s="37">
        <f t="shared" si="32"/>
        <v>94</v>
      </c>
    </row>
    <row r="202" spans="1:22" x14ac:dyDescent="0.55000000000000004">
      <c r="A202" s="13" t="s">
        <v>1489</v>
      </c>
      <c r="B202" s="13" t="s">
        <v>987</v>
      </c>
      <c r="C202" s="13" t="s">
        <v>1490</v>
      </c>
      <c r="D202" s="14">
        <v>2016</v>
      </c>
      <c r="E202" s="13" t="s">
        <v>19</v>
      </c>
      <c r="F202" s="14" t="s">
        <v>998</v>
      </c>
      <c r="G202" s="14" t="s">
        <v>11</v>
      </c>
      <c r="H202" s="14" t="s">
        <v>12</v>
      </c>
      <c r="I202" s="14" t="s">
        <v>18</v>
      </c>
      <c r="J202" s="15" t="s">
        <v>1003</v>
      </c>
      <c r="K202" s="9">
        <v>2.1377000000000002</v>
      </c>
      <c r="L202" s="26">
        <v>0.98470000000000002</v>
      </c>
      <c r="O202" s="13">
        <v>31</v>
      </c>
      <c r="P202">
        <v>5</v>
      </c>
      <c r="T202" s="30">
        <v>42533</v>
      </c>
      <c r="U202" s="30">
        <v>42900</v>
      </c>
      <c r="V202" s="37">
        <f t="shared" si="32"/>
        <v>367</v>
      </c>
    </row>
    <row r="203" spans="1:22" x14ac:dyDescent="0.55000000000000004">
      <c r="A203" s="13" t="s">
        <v>1489</v>
      </c>
      <c r="B203" s="13" t="s">
        <v>987</v>
      </c>
      <c r="C203" s="13" t="s">
        <v>1490</v>
      </c>
      <c r="D203" s="14">
        <v>2016</v>
      </c>
      <c r="E203" s="13" t="s">
        <v>19</v>
      </c>
      <c r="F203" s="14" t="s">
        <v>998</v>
      </c>
      <c r="G203" s="14" t="s">
        <v>16</v>
      </c>
      <c r="H203" s="14" t="s">
        <v>12</v>
      </c>
      <c r="I203" s="14" t="s">
        <v>18</v>
      </c>
      <c r="J203" s="15" t="s">
        <v>1005</v>
      </c>
      <c r="K203" s="9">
        <v>2.2067999999999999</v>
      </c>
      <c r="L203" s="26">
        <v>1.0076000000000001</v>
      </c>
      <c r="O203" s="13">
        <v>27.9</v>
      </c>
      <c r="P203">
        <v>5.5</v>
      </c>
      <c r="T203" s="30">
        <v>42533</v>
      </c>
      <c r="U203" s="30">
        <v>42900</v>
      </c>
      <c r="V203" s="37">
        <f t="shared" si="32"/>
        <v>367</v>
      </c>
    </row>
    <row r="204" spans="1:22" x14ac:dyDescent="0.55000000000000004">
      <c r="A204" s="13" t="s">
        <v>1489</v>
      </c>
      <c r="B204" s="13" t="s">
        <v>987</v>
      </c>
      <c r="C204" s="13" t="s">
        <v>1490</v>
      </c>
      <c r="D204" s="14">
        <v>2016</v>
      </c>
      <c r="E204" s="13" t="s">
        <v>19</v>
      </c>
      <c r="F204" s="14" t="s">
        <v>998</v>
      </c>
      <c r="G204" s="14" t="s">
        <v>11</v>
      </c>
      <c r="H204" s="14" t="s">
        <v>13</v>
      </c>
      <c r="I204" s="14" t="s">
        <v>18</v>
      </c>
      <c r="J204" s="15" t="s">
        <v>1004</v>
      </c>
      <c r="K204" s="9">
        <v>2.0853000000000002</v>
      </c>
      <c r="L204" s="26">
        <v>1.6040000000000001</v>
      </c>
      <c r="O204" s="13">
        <v>31</v>
      </c>
      <c r="P204">
        <v>5</v>
      </c>
      <c r="T204" s="30">
        <v>42533</v>
      </c>
      <c r="U204" s="30">
        <v>42900</v>
      </c>
      <c r="V204" s="37">
        <f t="shared" si="32"/>
        <v>367</v>
      </c>
    </row>
    <row r="205" spans="1:22" x14ac:dyDescent="0.55000000000000004">
      <c r="A205" s="13" t="s">
        <v>1489</v>
      </c>
      <c r="B205" s="13" t="s">
        <v>987</v>
      </c>
      <c r="C205" s="13" t="s">
        <v>1490</v>
      </c>
      <c r="D205" s="14">
        <v>2016</v>
      </c>
      <c r="E205" s="13" t="s">
        <v>19</v>
      </c>
      <c r="F205" s="14" t="s">
        <v>998</v>
      </c>
      <c r="G205" s="14" t="s">
        <v>16</v>
      </c>
      <c r="H205" s="14" t="s">
        <v>13</v>
      </c>
      <c r="I205" s="14" t="s">
        <v>18</v>
      </c>
      <c r="J205" s="15" t="s">
        <v>1006</v>
      </c>
      <c r="K205" s="9">
        <v>2.1966999999999999</v>
      </c>
      <c r="L205" s="26">
        <v>1.5981000000000001</v>
      </c>
      <c r="O205" s="13">
        <v>27.9</v>
      </c>
      <c r="P205">
        <v>5.5</v>
      </c>
      <c r="T205" s="30">
        <v>42533</v>
      </c>
      <c r="U205" s="30">
        <v>42900</v>
      </c>
      <c r="V205" s="37">
        <f t="shared" si="32"/>
        <v>367</v>
      </c>
    </row>
    <row r="206" spans="1:22" x14ac:dyDescent="0.55000000000000004">
      <c r="A206" s="13" t="s">
        <v>1489</v>
      </c>
      <c r="B206" s="13" t="s">
        <v>987</v>
      </c>
      <c r="C206" s="13" t="s">
        <v>1490</v>
      </c>
      <c r="D206" s="14">
        <v>2016</v>
      </c>
      <c r="E206" s="13" t="s">
        <v>19</v>
      </c>
      <c r="F206" s="14" t="s">
        <v>1160</v>
      </c>
      <c r="G206" s="14" t="s">
        <v>11</v>
      </c>
      <c r="H206" s="14" t="s">
        <v>12</v>
      </c>
      <c r="I206" s="14" t="s">
        <v>18</v>
      </c>
      <c r="J206" s="15" t="s">
        <v>1165</v>
      </c>
      <c r="K206" s="9">
        <v>2.0004</v>
      </c>
      <c r="L206" s="26">
        <v>0.92490000000000006</v>
      </c>
      <c r="O206" s="13">
        <v>29.7</v>
      </c>
      <c r="P206">
        <v>3</v>
      </c>
      <c r="T206" s="30">
        <v>42533</v>
      </c>
      <c r="U206" s="30">
        <v>42900</v>
      </c>
      <c r="V206" s="37">
        <f t="shared" si="32"/>
        <v>367</v>
      </c>
    </row>
    <row r="207" spans="1:22" x14ac:dyDescent="0.55000000000000004">
      <c r="A207" s="13" t="s">
        <v>1489</v>
      </c>
      <c r="B207" s="13" t="s">
        <v>987</v>
      </c>
      <c r="C207" s="13" t="s">
        <v>1490</v>
      </c>
      <c r="D207" s="14">
        <v>2016</v>
      </c>
      <c r="E207" s="13" t="s">
        <v>19</v>
      </c>
      <c r="F207" s="14" t="s">
        <v>1160</v>
      </c>
      <c r="G207" s="14" t="s">
        <v>16</v>
      </c>
      <c r="H207" s="14" t="s">
        <v>12</v>
      </c>
      <c r="I207" s="14" t="s">
        <v>18</v>
      </c>
      <c r="J207" s="15" t="s">
        <v>1167</v>
      </c>
      <c r="K207" s="9">
        <v>1.8582000000000001</v>
      </c>
      <c r="L207" s="26">
        <v>0.88859999999999995</v>
      </c>
      <c r="O207" s="13">
        <v>21.5</v>
      </c>
      <c r="P207">
        <v>10</v>
      </c>
      <c r="T207" s="30">
        <v>42533</v>
      </c>
      <c r="U207" s="30">
        <v>42900</v>
      </c>
      <c r="V207" s="37">
        <f t="shared" si="32"/>
        <v>367</v>
      </c>
    </row>
    <row r="208" spans="1:22" x14ac:dyDescent="0.55000000000000004">
      <c r="A208" s="13" t="s">
        <v>1489</v>
      </c>
      <c r="B208" s="13" t="s">
        <v>987</v>
      </c>
      <c r="C208" s="13" t="s">
        <v>1490</v>
      </c>
      <c r="D208" s="14">
        <v>2016</v>
      </c>
      <c r="E208" s="13" t="s">
        <v>19</v>
      </c>
      <c r="F208" s="14" t="s">
        <v>1160</v>
      </c>
      <c r="G208" s="14" t="s">
        <v>11</v>
      </c>
      <c r="H208" s="14" t="s">
        <v>13</v>
      </c>
      <c r="I208" s="14" t="s">
        <v>18</v>
      </c>
      <c r="J208" s="15" t="s">
        <v>1166</v>
      </c>
      <c r="K208" s="9">
        <v>2.1339999999999999</v>
      </c>
      <c r="L208" s="26">
        <v>1.5551999999999999</v>
      </c>
      <c r="O208" s="13">
        <v>29.7</v>
      </c>
      <c r="P208">
        <v>3</v>
      </c>
      <c r="T208" s="30">
        <v>42533</v>
      </c>
      <c r="U208" s="30">
        <v>42900</v>
      </c>
      <c r="V208" s="37">
        <f t="shared" si="32"/>
        <v>367</v>
      </c>
    </row>
    <row r="209" spans="1:23" x14ac:dyDescent="0.55000000000000004">
      <c r="A209" s="13" t="s">
        <v>1489</v>
      </c>
      <c r="B209" s="13" t="s">
        <v>987</v>
      </c>
      <c r="C209" s="13" t="s">
        <v>1490</v>
      </c>
      <c r="D209" s="14">
        <v>2016</v>
      </c>
      <c r="E209" s="13" t="s">
        <v>19</v>
      </c>
      <c r="F209" s="14" t="s">
        <v>1160</v>
      </c>
      <c r="G209" s="14" t="s">
        <v>16</v>
      </c>
      <c r="H209" s="14" t="s">
        <v>13</v>
      </c>
      <c r="I209" s="14" t="s">
        <v>18</v>
      </c>
      <c r="J209" s="15" t="s">
        <v>1168</v>
      </c>
      <c r="K209" s="9">
        <v>2.1036999999999999</v>
      </c>
      <c r="L209" s="26">
        <v>1.5362</v>
      </c>
      <c r="O209" s="13">
        <v>21.5</v>
      </c>
      <c r="P209">
        <v>10</v>
      </c>
      <c r="T209" s="30">
        <v>42533</v>
      </c>
      <c r="U209" s="30">
        <v>42900</v>
      </c>
      <c r="V209" s="37">
        <f t="shared" si="32"/>
        <v>367</v>
      </c>
    </row>
    <row r="210" spans="1:23" x14ac:dyDescent="0.55000000000000004">
      <c r="A210" s="13" t="s">
        <v>1489</v>
      </c>
      <c r="B210" s="13" t="s">
        <v>987</v>
      </c>
      <c r="C210" s="13" t="s">
        <v>1490</v>
      </c>
      <c r="D210" s="14">
        <v>2016</v>
      </c>
      <c r="E210" s="13" t="s">
        <v>19</v>
      </c>
      <c r="F210" s="14" t="s">
        <v>1016</v>
      </c>
      <c r="G210" s="14" t="s">
        <v>11</v>
      </c>
      <c r="H210" s="14" t="s">
        <v>12</v>
      </c>
      <c r="I210" s="14" t="s">
        <v>18</v>
      </c>
      <c r="J210" s="15" t="s">
        <v>1021</v>
      </c>
      <c r="K210" s="9">
        <v>2.2025000000000001</v>
      </c>
      <c r="L210" s="26">
        <v>1.0004999999999999</v>
      </c>
      <c r="O210" s="13">
        <v>21.2</v>
      </c>
      <c r="P210">
        <v>6</v>
      </c>
      <c r="T210" s="30">
        <v>42533</v>
      </c>
      <c r="U210" s="30">
        <v>42900</v>
      </c>
      <c r="V210" s="37">
        <f t="shared" si="32"/>
        <v>367</v>
      </c>
    </row>
    <row r="211" spans="1:23" x14ac:dyDescent="0.55000000000000004">
      <c r="A211" s="13" t="s">
        <v>1489</v>
      </c>
      <c r="B211" s="13" t="s">
        <v>987</v>
      </c>
      <c r="C211" s="13" t="s">
        <v>1490</v>
      </c>
      <c r="D211" s="14">
        <v>2016</v>
      </c>
      <c r="E211" s="13" t="s">
        <v>19</v>
      </c>
      <c r="F211" s="14" t="s">
        <v>1016</v>
      </c>
      <c r="G211" s="14" t="s">
        <v>16</v>
      </c>
      <c r="H211" s="14" t="s">
        <v>12</v>
      </c>
      <c r="I211" s="14" t="s">
        <v>18</v>
      </c>
      <c r="J211" s="15" t="s">
        <v>1023</v>
      </c>
      <c r="K211" s="9">
        <v>2.0745</v>
      </c>
      <c r="L211" s="26">
        <v>0.90900000000000003</v>
      </c>
      <c r="O211" s="13">
        <v>49.9</v>
      </c>
      <c r="P211">
        <v>2.5</v>
      </c>
      <c r="T211" s="30">
        <v>42533</v>
      </c>
      <c r="U211" s="30">
        <v>42900</v>
      </c>
      <c r="V211" s="37">
        <f t="shared" si="32"/>
        <v>367</v>
      </c>
    </row>
    <row r="212" spans="1:23" x14ac:dyDescent="0.55000000000000004">
      <c r="A212" s="13" t="s">
        <v>1489</v>
      </c>
      <c r="B212" s="13" t="s">
        <v>987</v>
      </c>
      <c r="C212" s="13" t="s">
        <v>1490</v>
      </c>
      <c r="D212" s="14">
        <v>2016</v>
      </c>
      <c r="E212" s="13" t="s">
        <v>19</v>
      </c>
      <c r="F212" s="14" t="s">
        <v>1016</v>
      </c>
      <c r="G212" s="14" t="s">
        <v>11</v>
      </c>
      <c r="H212" s="14" t="s">
        <v>13</v>
      </c>
      <c r="I212" s="14" t="s">
        <v>18</v>
      </c>
      <c r="J212" s="15" t="s">
        <v>1022</v>
      </c>
      <c r="K212" s="9">
        <v>2.1379000000000001</v>
      </c>
      <c r="L212" s="26">
        <v>1.5407</v>
      </c>
      <c r="O212" s="13">
        <v>21.2</v>
      </c>
      <c r="P212">
        <v>5.5</v>
      </c>
      <c r="T212" s="30">
        <v>42533</v>
      </c>
      <c r="U212" s="30">
        <v>42900</v>
      </c>
      <c r="V212" s="37">
        <f t="shared" si="32"/>
        <v>367</v>
      </c>
    </row>
    <row r="213" spans="1:23" x14ac:dyDescent="0.55000000000000004">
      <c r="A213" s="13" t="s">
        <v>1489</v>
      </c>
      <c r="B213" s="13" t="s">
        <v>987</v>
      </c>
      <c r="C213" s="13" t="s">
        <v>1490</v>
      </c>
      <c r="D213" s="14">
        <v>2016</v>
      </c>
      <c r="E213" s="13" t="s">
        <v>19</v>
      </c>
      <c r="F213" s="14" t="s">
        <v>1016</v>
      </c>
      <c r="G213" s="14" t="s">
        <v>16</v>
      </c>
      <c r="H213" s="14" t="s">
        <v>13</v>
      </c>
      <c r="I213" s="14" t="s">
        <v>18</v>
      </c>
      <c r="J213" s="15" t="s">
        <v>1024</v>
      </c>
      <c r="K213" s="9">
        <v>2.1229</v>
      </c>
      <c r="L213" s="26">
        <v>1.5389999999999999</v>
      </c>
      <c r="O213" s="13">
        <v>49.9</v>
      </c>
      <c r="P213">
        <v>4</v>
      </c>
      <c r="T213" s="30">
        <v>42533</v>
      </c>
      <c r="U213" s="30">
        <v>42900</v>
      </c>
      <c r="V213" s="37">
        <f t="shared" si="32"/>
        <v>367</v>
      </c>
    </row>
    <row r="214" spans="1:23" x14ac:dyDescent="0.55000000000000004">
      <c r="A214" s="13" t="s">
        <v>1489</v>
      </c>
      <c r="B214" s="13" t="s">
        <v>987</v>
      </c>
      <c r="C214" s="13" t="s">
        <v>1490</v>
      </c>
      <c r="D214" s="14">
        <v>2016</v>
      </c>
      <c r="E214" s="13" t="s">
        <v>19</v>
      </c>
      <c r="F214" s="14" t="s">
        <v>1034</v>
      </c>
      <c r="G214" s="14" t="s">
        <v>11</v>
      </c>
      <c r="H214" s="14" t="s">
        <v>12</v>
      </c>
      <c r="I214" s="14" t="s">
        <v>18</v>
      </c>
      <c r="J214" s="15" t="s">
        <v>1039</v>
      </c>
      <c r="K214" s="9">
        <v>1.9674</v>
      </c>
      <c r="L214" s="26" t="s">
        <v>1487</v>
      </c>
      <c r="O214" s="13">
        <v>63.8</v>
      </c>
      <c r="P214">
        <v>4</v>
      </c>
      <c r="T214" s="30">
        <v>42533</v>
      </c>
      <c r="U214" s="30">
        <v>42900</v>
      </c>
      <c r="V214" s="37">
        <f t="shared" si="32"/>
        <v>367</v>
      </c>
      <c r="W214" t="s">
        <v>1545</v>
      </c>
    </row>
    <row r="215" spans="1:23" x14ac:dyDescent="0.55000000000000004">
      <c r="A215" s="13" t="s">
        <v>1489</v>
      </c>
      <c r="B215" s="13" t="s">
        <v>987</v>
      </c>
      <c r="C215" s="13" t="s">
        <v>1490</v>
      </c>
      <c r="D215" s="14">
        <v>2016</v>
      </c>
      <c r="E215" s="13" t="s">
        <v>19</v>
      </c>
      <c r="F215" s="14" t="s">
        <v>1034</v>
      </c>
      <c r="G215" s="14" t="s">
        <v>16</v>
      </c>
      <c r="H215" s="14" t="s">
        <v>12</v>
      </c>
      <c r="I215" s="14" t="s">
        <v>18</v>
      </c>
      <c r="J215" s="15" t="s">
        <v>1041</v>
      </c>
      <c r="K215" s="9">
        <v>2.0686</v>
      </c>
      <c r="L215" s="26">
        <v>0.92190000000000005</v>
      </c>
      <c r="O215" s="13">
        <v>33.700000000000003</v>
      </c>
      <c r="P215">
        <v>2</v>
      </c>
      <c r="R215" s="14" t="s">
        <v>1480</v>
      </c>
      <c r="T215" s="30">
        <v>42533</v>
      </c>
      <c r="U215" s="30">
        <v>42900</v>
      </c>
      <c r="V215" s="37">
        <f t="shared" si="32"/>
        <v>367</v>
      </c>
    </row>
    <row r="216" spans="1:23" x14ac:dyDescent="0.55000000000000004">
      <c r="A216" s="13" t="s">
        <v>1489</v>
      </c>
      <c r="B216" s="13" t="s">
        <v>987</v>
      </c>
      <c r="C216" s="13" t="s">
        <v>1490</v>
      </c>
      <c r="D216" s="14">
        <v>2016</v>
      </c>
      <c r="E216" s="13" t="s">
        <v>19</v>
      </c>
      <c r="F216" s="14" t="s">
        <v>1034</v>
      </c>
      <c r="G216" s="14" t="s">
        <v>11</v>
      </c>
      <c r="H216" s="14" t="s">
        <v>13</v>
      </c>
      <c r="I216" s="14" t="s">
        <v>18</v>
      </c>
      <c r="J216" s="15" t="s">
        <v>1040</v>
      </c>
      <c r="K216" s="9">
        <v>2.1597</v>
      </c>
      <c r="L216" s="26">
        <v>1.5747</v>
      </c>
      <c r="O216" s="13">
        <v>63.8</v>
      </c>
      <c r="P216">
        <v>4</v>
      </c>
      <c r="R216" s="14" t="s">
        <v>1470</v>
      </c>
      <c r="T216" s="30">
        <v>42533</v>
      </c>
      <c r="U216" s="30">
        <v>42900</v>
      </c>
      <c r="V216" s="37">
        <f t="shared" si="32"/>
        <v>367</v>
      </c>
    </row>
    <row r="217" spans="1:23" x14ac:dyDescent="0.55000000000000004">
      <c r="A217" s="13" t="s">
        <v>1489</v>
      </c>
      <c r="B217" s="13" t="s">
        <v>987</v>
      </c>
      <c r="C217" s="13" t="s">
        <v>1490</v>
      </c>
      <c r="D217" s="14">
        <v>2016</v>
      </c>
      <c r="E217" s="13" t="s">
        <v>19</v>
      </c>
      <c r="F217" s="14" t="s">
        <v>1034</v>
      </c>
      <c r="G217" s="14" t="s">
        <v>16</v>
      </c>
      <c r="H217" s="14" t="s">
        <v>13</v>
      </c>
      <c r="I217" s="14" t="s">
        <v>18</v>
      </c>
      <c r="J217" s="15" t="s">
        <v>1042</v>
      </c>
      <c r="K217" s="9">
        <v>2.0895999999999999</v>
      </c>
      <c r="L217" s="26" t="s">
        <v>1487</v>
      </c>
      <c r="O217" s="13">
        <v>33.700000000000003</v>
      </c>
      <c r="P217">
        <v>3</v>
      </c>
      <c r="T217" s="30">
        <v>42533</v>
      </c>
      <c r="U217" s="30">
        <v>42900</v>
      </c>
      <c r="V217" s="37">
        <f t="shared" si="32"/>
        <v>367</v>
      </c>
      <c r="W217" t="s">
        <v>1545</v>
      </c>
    </row>
    <row r="218" spans="1:23" x14ac:dyDescent="0.55000000000000004">
      <c r="A218" s="13" t="s">
        <v>1489</v>
      </c>
      <c r="B218" s="13" t="s">
        <v>987</v>
      </c>
      <c r="C218" s="13" t="s">
        <v>1490</v>
      </c>
      <c r="D218" s="14">
        <v>2016</v>
      </c>
      <c r="E218" s="13" t="s">
        <v>19</v>
      </c>
      <c r="F218" s="14" t="s">
        <v>1052</v>
      </c>
      <c r="G218" s="14" t="s">
        <v>11</v>
      </c>
      <c r="H218" s="14" t="s">
        <v>12</v>
      </c>
      <c r="I218" s="14" t="s">
        <v>18</v>
      </c>
      <c r="J218" s="15" t="s">
        <v>1057</v>
      </c>
      <c r="K218" s="9">
        <v>2.0518000000000001</v>
      </c>
      <c r="L218" s="26">
        <v>0.92249999999999999</v>
      </c>
      <c r="O218" s="13">
        <v>34.9</v>
      </c>
      <c r="P218">
        <v>10</v>
      </c>
      <c r="R218" s="14" t="s">
        <v>1470</v>
      </c>
      <c r="T218" s="30">
        <v>42533</v>
      </c>
      <c r="U218" s="30">
        <v>42900</v>
      </c>
      <c r="V218" s="37">
        <f t="shared" si="32"/>
        <v>367</v>
      </c>
    </row>
    <row r="219" spans="1:23" x14ac:dyDescent="0.55000000000000004">
      <c r="A219" s="13" t="s">
        <v>1489</v>
      </c>
      <c r="B219" s="13" t="s">
        <v>987</v>
      </c>
      <c r="C219" s="13" t="s">
        <v>1490</v>
      </c>
      <c r="D219" s="14">
        <v>2016</v>
      </c>
      <c r="E219" s="13" t="s">
        <v>19</v>
      </c>
      <c r="F219" s="14" t="s">
        <v>1052</v>
      </c>
      <c r="G219" s="14" t="s">
        <v>16</v>
      </c>
      <c r="H219" s="14" t="s">
        <v>12</v>
      </c>
      <c r="I219" s="14" t="s">
        <v>18</v>
      </c>
      <c r="J219" s="15" t="s">
        <v>1059</v>
      </c>
      <c r="K219" s="9">
        <v>2.0011000000000001</v>
      </c>
      <c r="L219" s="26">
        <v>0.94740000000000002</v>
      </c>
      <c r="O219" s="13">
        <v>40.9</v>
      </c>
      <c r="P219">
        <v>10</v>
      </c>
      <c r="T219" s="30">
        <v>42533</v>
      </c>
      <c r="U219" s="30">
        <v>42900</v>
      </c>
      <c r="V219" s="37">
        <f t="shared" si="32"/>
        <v>367</v>
      </c>
    </row>
    <row r="220" spans="1:23" x14ac:dyDescent="0.55000000000000004">
      <c r="A220" s="13" t="s">
        <v>1489</v>
      </c>
      <c r="B220" s="13" t="s">
        <v>987</v>
      </c>
      <c r="C220" s="13" t="s">
        <v>1490</v>
      </c>
      <c r="D220" s="14">
        <v>2016</v>
      </c>
      <c r="E220" s="13" t="s">
        <v>19</v>
      </c>
      <c r="F220" s="14" t="s">
        <v>1052</v>
      </c>
      <c r="G220" s="14" t="s">
        <v>11</v>
      </c>
      <c r="H220" s="14" t="s">
        <v>13</v>
      </c>
      <c r="I220" s="14" t="s">
        <v>18</v>
      </c>
      <c r="J220" s="15" t="s">
        <v>1058</v>
      </c>
      <c r="K220" s="9">
        <v>2.1785999999999999</v>
      </c>
      <c r="L220" s="26">
        <v>1.5805</v>
      </c>
      <c r="O220" s="13">
        <v>34.9</v>
      </c>
      <c r="P220">
        <v>7</v>
      </c>
      <c r="T220" s="30">
        <v>42533</v>
      </c>
      <c r="U220" s="30">
        <v>42900</v>
      </c>
      <c r="V220" s="37">
        <f t="shared" si="32"/>
        <v>367</v>
      </c>
    </row>
    <row r="221" spans="1:23" x14ac:dyDescent="0.55000000000000004">
      <c r="A221" s="13" t="s">
        <v>1489</v>
      </c>
      <c r="B221" s="13" t="s">
        <v>987</v>
      </c>
      <c r="C221" s="13" t="s">
        <v>1490</v>
      </c>
      <c r="D221" s="14">
        <v>2016</v>
      </c>
      <c r="E221" s="13" t="s">
        <v>19</v>
      </c>
      <c r="F221" s="14" t="s">
        <v>1052</v>
      </c>
      <c r="G221" s="14" t="s">
        <v>16</v>
      </c>
      <c r="H221" s="14" t="s">
        <v>13</v>
      </c>
      <c r="I221" s="14" t="s">
        <v>18</v>
      </c>
      <c r="J221" s="15" t="s">
        <v>1060</v>
      </c>
      <c r="K221" s="9">
        <v>2.2017000000000002</v>
      </c>
      <c r="L221" s="26">
        <v>1.6327</v>
      </c>
      <c r="O221" s="13">
        <v>40.9</v>
      </c>
      <c r="P221">
        <v>4</v>
      </c>
      <c r="R221" s="14" t="s">
        <v>1470</v>
      </c>
      <c r="T221" s="30">
        <v>42533</v>
      </c>
      <c r="U221" s="30">
        <v>42900</v>
      </c>
      <c r="V221" s="37">
        <f t="shared" si="32"/>
        <v>367</v>
      </c>
    </row>
    <row r="222" spans="1:23" x14ac:dyDescent="0.55000000000000004">
      <c r="A222" s="13" t="s">
        <v>1489</v>
      </c>
      <c r="B222" s="13" t="s">
        <v>987</v>
      </c>
      <c r="C222" s="13" t="s">
        <v>1490</v>
      </c>
      <c r="D222" s="14">
        <v>2016</v>
      </c>
      <c r="E222" s="13" t="s">
        <v>19</v>
      </c>
      <c r="F222" s="14" t="s">
        <v>1070</v>
      </c>
      <c r="G222" s="14" t="s">
        <v>11</v>
      </c>
      <c r="H222" s="14" t="s">
        <v>12</v>
      </c>
      <c r="I222" s="14" t="s">
        <v>18</v>
      </c>
      <c r="J222" s="15" t="s">
        <v>1075</v>
      </c>
      <c r="K222" s="9">
        <v>2.0059999999999998</v>
      </c>
      <c r="L222" s="26">
        <v>1.0004999999999999</v>
      </c>
      <c r="O222" s="13">
        <v>27.7</v>
      </c>
      <c r="P222">
        <v>0</v>
      </c>
      <c r="Q222" s="13">
        <v>3</v>
      </c>
      <c r="R222" s="14" t="s">
        <v>1470</v>
      </c>
      <c r="T222" s="30">
        <v>42533</v>
      </c>
      <c r="U222" s="30">
        <v>42900</v>
      </c>
      <c r="V222" s="37">
        <f t="shared" si="32"/>
        <v>367</v>
      </c>
    </row>
    <row r="223" spans="1:23" x14ac:dyDescent="0.55000000000000004">
      <c r="A223" s="13" t="s">
        <v>1489</v>
      </c>
      <c r="B223" s="13" t="s">
        <v>987</v>
      </c>
      <c r="C223" s="13" t="s">
        <v>1490</v>
      </c>
      <c r="D223" s="14">
        <v>2016</v>
      </c>
      <c r="E223" s="13" t="s">
        <v>19</v>
      </c>
      <c r="F223" s="14" t="s">
        <v>1070</v>
      </c>
      <c r="G223" s="14" t="s">
        <v>16</v>
      </c>
      <c r="H223" s="14" t="s">
        <v>12</v>
      </c>
      <c r="I223" s="14" t="s">
        <v>18</v>
      </c>
      <c r="J223" s="15" t="s">
        <v>1077</v>
      </c>
      <c r="K223" s="9">
        <v>2.0264000000000002</v>
      </c>
      <c r="L223" s="26">
        <v>0.99180000000000001</v>
      </c>
      <c r="O223" s="13">
        <v>32.9</v>
      </c>
      <c r="P223">
        <v>2</v>
      </c>
      <c r="T223" s="30">
        <v>42533</v>
      </c>
      <c r="U223" s="30">
        <v>42900</v>
      </c>
      <c r="V223" s="37">
        <f t="shared" si="32"/>
        <v>367</v>
      </c>
    </row>
    <row r="224" spans="1:23" x14ac:dyDescent="0.55000000000000004">
      <c r="A224" s="13" t="s">
        <v>1489</v>
      </c>
      <c r="B224" s="13" t="s">
        <v>987</v>
      </c>
      <c r="C224" s="13" t="s">
        <v>1490</v>
      </c>
      <c r="D224" s="14">
        <v>2016</v>
      </c>
      <c r="E224" s="13" t="s">
        <v>19</v>
      </c>
      <c r="F224" s="14" t="s">
        <v>1070</v>
      </c>
      <c r="G224" s="14" t="s">
        <v>11</v>
      </c>
      <c r="H224" s="14" t="s">
        <v>13</v>
      </c>
      <c r="I224" s="14" t="s">
        <v>18</v>
      </c>
      <c r="J224" s="15" t="s">
        <v>1076</v>
      </c>
      <c r="K224" s="9">
        <v>2.2021999999999999</v>
      </c>
      <c r="L224" s="26">
        <v>1.6221000000000001</v>
      </c>
      <c r="O224" s="13">
        <v>27.7</v>
      </c>
      <c r="P224">
        <v>4</v>
      </c>
      <c r="T224" s="30">
        <v>42533</v>
      </c>
      <c r="U224" s="30">
        <v>42900</v>
      </c>
      <c r="V224" s="37">
        <f t="shared" si="32"/>
        <v>367</v>
      </c>
    </row>
    <row r="225" spans="1:23" x14ac:dyDescent="0.55000000000000004">
      <c r="A225" s="13" t="s">
        <v>1489</v>
      </c>
      <c r="B225" s="13" t="s">
        <v>987</v>
      </c>
      <c r="C225" s="13" t="s">
        <v>1490</v>
      </c>
      <c r="D225" s="14">
        <v>2016</v>
      </c>
      <c r="E225" s="13" t="s">
        <v>19</v>
      </c>
      <c r="F225" s="14" t="s">
        <v>1070</v>
      </c>
      <c r="G225" s="14" t="s">
        <v>16</v>
      </c>
      <c r="H225" s="14" t="s">
        <v>13</v>
      </c>
      <c r="I225" s="14" t="s">
        <v>18</v>
      </c>
      <c r="J225" s="15" t="s">
        <v>1078</v>
      </c>
      <c r="K225" s="9">
        <v>2.1353</v>
      </c>
      <c r="L225" s="26" t="s">
        <v>1487</v>
      </c>
      <c r="O225" s="13">
        <v>32.9</v>
      </c>
      <c r="P225">
        <v>6</v>
      </c>
      <c r="T225" s="30">
        <v>42533</v>
      </c>
      <c r="U225" s="30">
        <v>42900</v>
      </c>
      <c r="V225" s="37">
        <f t="shared" si="32"/>
        <v>367</v>
      </c>
      <c r="W225" t="s">
        <v>1545</v>
      </c>
    </row>
    <row r="226" spans="1:23" x14ac:dyDescent="0.55000000000000004">
      <c r="A226" s="13" t="s">
        <v>1489</v>
      </c>
      <c r="B226" s="13" t="s">
        <v>987</v>
      </c>
      <c r="C226" s="13" t="s">
        <v>1490</v>
      </c>
      <c r="D226" s="14">
        <v>2016</v>
      </c>
      <c r="E226" s="13" t="s">
        <v>19</v>
      </c>
      <c r="F226" s="14" t="s">
        <v>1088</v>
      </c>
      <c r="G226" s="14" t="s">
        <v>11</v>
      </c>
      <c r="H226" s="14" t="s">
        <v>12</v>
      </c>
      <c r="I226" s="14" t="s">
        <v>18</v>
      </c>
      <c r="J226" s="15" t="s">
        <v>1093</v>
      </c>
      <c r="K226" s="9">
        <v>2.0369999999999999</v>
      </c>
      <c r="L226" s="26">
        <v>0.95199999999999996</v>
      </c>
      <c r="O226" s="13">
        <v>43</v>
      </c>
      <c r="P226" s="13">
        <v>0</v>
      </c>
      <c r="Q226" s="13">
        <v>2</v>
      </c>
      <c r="T226" s="30">
        <v>42533</v>
      </c>
      <c r="U226" s="30">
        <v>42900</v>
      </c>
      <c r="V226" s="37">
        <f t="shared" si="32"/>
        <v>367</v>
      </c>
    </row>
    <row r="227" spans="1:23" x14ac:dyDescent="0.55000000000000004">
      <c r="A227" s="13" t="s">
        <v>1489</v>
      </c>
      <c r="B227" s="13" t="s">
        <v>987</v>
      </c>
      <c r="C227" s="13" t="s">
        <v>1490</v>
      </c>
      <c r="D227" s="14">
        <v>2016</v>
      </c>
      <c r="E227" s="13" t="s">
        <v>19</v>
      </c>
      <c r="F227" s="14" t="s">
        <v>1088</v>
      </c>
      <c r="G227" s="14" t="s">
        <v>16</v>
      </c>
      <c r="H227" s="14" t="s">
        <v>12</v>
      </c>
      <c r="I227" s="14" t="s">
        <v>18</v>
      </c>
      <c r="J227" s="15" t="s">
        <v>1095</v>
      </c>
      <c r="K227" s="9">
        <v>2.0367000000000002</v>
      </c>
      <c r="L227" s="26">
        <v>0.93569999999999998</v>
      </c>
      <c r="O227" s="13">
        <v>40.299999999999997</v>
      </c>
      <c r="P227" s="13">
        <v>4.5</v>
      </c>
      <c r="T227" s="30">
        <v>42533</v>
      </c>
      <c r="U227" s="30">
        <v>42900</v>
      </c>
      <c r="V227" s="37">
        <f t="shared" si="32"/>
        <v>367</v>
      </c>
    </row>
    <row r="228" spans="1:23" x14ac:dyDescent="0.55000000000000004">
      <c r="A228" s="13" t="s">
        <v>1489</v>
      </c>
      <c r="B228" s="13" t="s">
        <v>987</v>
      </c>
      <c r="C228" s="13" t="s">
        <v>1490</v>
      </c>
      <c r="D228" s="14">
        <v>2016</v>
      </c>
      <c r="E228" s="13" t="s">
        <v>19</v>
      </c>
      <c r="F228" s="14" t="s">
        <v>1088</v>
      </c>
      <c r="G228" s="14" t="s">
        <v>11</v>
      </c>
      <c r="H228" s="14" t="s">
        <v>13</v>
      </c>
      <c r="I228" s="14" t="s">
        <v>18</v>
      </c>
      <c r="J228" s="15" t="s">
        <v>1094</v>
      </c>
      <c r="K228" s="9">
        <v>2.1699000000000002</v>
      </c>
      <c r="L228" s="26">
        <v>1.5627</v>
      </c>
      <c r="O228" s="13">
        <v>43</v>
      </c>
      <c r="P228">
        <v>9</v>
      </c>
      <c r="T228" s="30">
        <v>42533</v>
      </c>
      <c r="U228" s="30">
        <v>42900</v>
      </c>
      <c r="V228" s="37">
        <f t="shared" si="32"/>
        <v>367</v>
      </c>
    </row>
    <row r="229" spans="1:23" x14ac:dyDescent="0.55000000000000004">
      <c r="A229" s="13" t="s">
        <v>1489</v>
      </c>
      <c r="B229" s="13" t="s">
        <v>987</v>
      </c>
      <c r="C229" s="13" t="s">
        <v>1490</v>
      </c>
      <c r="D229" s="14">
        <v>2016</v>
      </c>
      <c r="E229" s="13" t="s">
        <v>19</v>
      </c>
      <c r="F229" s="14" t="s">
        <v>1088</v>
      </c>
      <c r="G229" s="14" t="s">
        <v>16</v>
      </c>
      <c r="H229" s="14" t="s">
        <v>13</v>
      </c>
      <c r="I229" s="14" t="s">
        <v>18</v>
      </c>
      <c r="J229" s="15" t="s">
        <v>1096</v>
      </c>
      <c r="K229" s="9">
        <v>2.1858</v>
      </c>
      <c r="L229" s="26">
        <v>1.5846</v>
      </c>
      <c r="O229" s="13">
        <v>40.299999999999997</v>
      </c>
      <c r="P229">
        <v>5</v>
      </c>
      <c r="T229" s="30">
        <v>42533</v>
      </c>
      <c r="U229" s="30">
        <v>42900</v>
      </c>
      <c r="V229" s="37">
        <f t="shared" si="32"/>
        <v>367</v>
      </c>
    </row>
    <row r="230" spans="1:23" x14ac:dyDescent="0.55000000000000004">
      <c r="A230" s="13" t="s">
        <v>1489</v>
      </c>
      <c r="B230" s="13" t="s">
        <v>987</v>
      </c>
      <c r="C230" s="13" t="s">
        <v>1490</v>
      </c>
      <c r="D230" s="14">
        <v>2016</v>
      </c>
      <c r="E230" s="13" t="s">
        <v>19</v>
      </c>
      <c r="F230" s="14" t="s">
        <v>1106</v>
      </c>
      <c r="G230" s="14" t="s">
        <v>11</v>
      </c>
      <c r="H230" s="14" t="s">
        <v>12</v>
      </c>
      <c r="I230" s="14" t="s">
        <v>18</v>
      </c>
      <c r="J230" s="15" t="s">
        <v>1111</v>
      </c>
      <c r="K230" s="9">
        <v>1.9500999999999999</v>
      </c>
      <c r="L230" s="26">
        <v>0.83330000000000004</v>
      </c>
      <c r="O230" s="13">
        <v>35.5</v>
      </c>
      <c r="P230">
        <v>4</v>
      </c>
      <c r="T230" s="30">
        <v>42533</v>
      </c>
      <c r="U230" s="30">
        <v>42900</v>
      </c>
      <c r="V230" s="37">
        <f t="shared" si="32"/>
        <v>367</v>
      </c>
    </row>
    <row r="231" spans="1:23" x14ac:dyDescent="0.55000000000000004">
      <c r="A231" s="13" t="s">
        <v>1489</v>
      </c>
      <c r="B231" s="13" t="s">
        <v>987</v>
      </c>
      <c r="C231" s="13" t="s">
        <v>1490</v>
      </c>
      <c r="D231" s="14">
        <v>2016</v>
      </c>
      <c r="E231" s="13" t="s">
        <v>19</v>
      </c>
      <c r="F231" s="14" t="s">
        <v>1106</v>
      </c>
      <c r="G231" s="14" t="s">
        <v>16</v>
      </c>
      <c r="H231" s="14" t="s">
        <v>12</v>
      </c>
      <c r="I231" s="14" t="s">
        <v>18</v>
      </c>
      <c r="J231" s="15" t="s">
        <v>1113</v>
      </c>
      <c r="K231" s="9">
        <v>2.0402999999999998</v>
      </c>
      <c r="L231" s="26">
        <v>1.0891</v>
      </c>
      <c r="O231" s="25">
        <v>12.9</v>
      </c>
      <c r="P231">
        <v>5.5</v>
      </c>
      <c r="T231" s="30">
        <v>42533</v>
      </c>
      <c r="U231" s="30">
        <v>42900</v>
      </c>
      <c r="V231" s="37">
        <f t="shared" si="32"/>
        <v>367</v>
      </c>
    </row>
    <row r="232" spans="1:23" x14ac:dyDescent="0.55000000000000004">
      <c r="A232" s="13" t="s">
        <v>1489</v>
      </c>
      <c r="B232" s="13" t="s">
        <v>987</v>
      </c>
      <c r="C232" s="13" t="s">
        <v>1490</v>
      </c>
      <c r="D232" s="14">
        <v>2016</v>
      </c>
      <c r="E232" s="13" t="s">
        <v>19</v>
      </c>
      <c r="F232" s="14" t="s">
        <v>1106</v>
      </c>
      <c r="G232" s="14" t="s">
        <v>11</v>
      </c>
      <c r="H232" s="14" t="s">
        <v>13</v>
      </c>
      <c r="I232" s="14" t="s">
        <v>18</v>
      </c>
      <c r="J232" s="15" t="s">
        <v>1112</v>
      </c>
      <c r="K232" s="9">
        <v>2.1745000000000001</v>
      </c>
      <c r="L232" s="26">
        <v>1.6069</v>
      </c>
      <c r="O232" s="13">
        <v>35.5</v>
      </c>
      <c r="P232">
        <v>5</v>
      </c>
      <c r="T232" s="30">
        <v>42533</v>
      </c>
      <c r="U232" s="30">
        <v>42900</v>
      </c>
      <c r="V232" s="37">
        <f t="shared" si="32"/>
        <v>367</v>
      </c>
    </row>
    <row r="233" spans="1:23" x14ac:dyDescent="0.55000000000000004">
      <c r="A233" s="13" t="s">
        <v>1489</v>
      </c>
      <c r="B233" s="13" t="s">
        <v>987</v>
      </c>
      <c r="C233" s="13" t="s">
        <v>1490</v>
      </c>
      <c r="D233" s="14">
        <v>2016</v>
      </c>
      <c r="E233" s="13" t="s">
        <v>19</v>
      </c>
      <c r="F233" s="14" t="s">
        <v>1106</v>
      </c>
      <c r="G233" s="14" t="s">
        <v>16</v>
      </c>
      <c r="H233" s="14" t="s">
        <v>13</v>
      </c>
      <c r="I233" s="14" t="s">
        <v>18</v>
      </c>
      <c r="J233" s="15" t="s">
        <v>1114</v>
      </c>
      <c r="K233" s="9">
        <v>2.1076999999999999</v>
      </c>
      <c r="L233" s="26">
        <v>1.5640000000000001</v>
      </c>
      <c r="O233" s="25">
        <v>12.9</v>
      </c>
      <c r="P233">
        <v>2</v>
      </c>
      <c r="T233" s="30">
        <v>42533</v>
      </c>
      <c r="U233" s="30">
        <v>42900</v>
      </c>
      <c r="V233" s="37">
        <f t="shared" si="32"/>
        <v>367</v>
      </c>
    </row>
    <row r="234" spans="1:23" x14ac:dyDescent="0.55000000000000004">
      <c r="A234" s="13" t="s">
        <v>1489</v>
      </c>
      <c r="B234" s="13" t="s">
        <v>987</v>
      </c>
      <c r="C234" s="13" t="s">
        <v>1490</v>
      </c>
      <c r="D234" s="14">
        <v>2016</v>
      </c>
      <c r="E234" s="13" t="s">
        <v>19</v>
      </c>
      <c r="F234" s="14" t="s">
        <v>1124</v>
      </c>
      <c r="G234" s="14" t="s">
        <v>11</v>
      </c>
      <c r="H234" s="14" t="s">
        <v>12</v>
      </c>
      <c r="I234" s="14" t="s">
        <v>18</v>
      </c>
      <c r="J234" s="15" t="s">
        <v>1129</v>
      </c>
      <c r="K234" s="9">
        <v>2.0038</v>
      </c>
      <c r="L234" s="26">
        <v>0.97409999999999997</v>
      </c>
      <c r="O234" s="13">
        <v>22.6</v>
      </c>
      <c r="P234">
        <v>9</v>
      </c>
      <c r="T234" s="30">
        <v>42533</v>
      </c>
      <c r="U234" s="30">
        <v>42900</v>
      </c>
      <c r="V234" s="37">
        <f t="shared" si="32"/>
        <v>367</v>
      </c>
    </row>
    <row r="235" spans="1:23" x14ac:dyDescent="0.55000000000000004">
      <c r="A235" s="13" t="s">
        <v>1489</v>
      </c>
      <c r="B235" s="13" t="s">
        <v>987</v>
      </c>
      <c r="C235" s="13" t="s">
        <v>1490</v>
      </c>
      <c r="D235" s="14">
        <v>2016</v>
      </c>
      <c r="E235" s="13" t="s">
        <v>19</v>
      </c>
      <c r="F235" s="14" t="s">
        <v>1124</v>
      </c>
      <c r="G235" s="14" t="s">
        <v>16</v>
      </c>
      <c r="H235" s="14" t="s">
        <v>12</v>
      </c>
      <c r="I235" s="14" t="s">
        <v>18</v>
      </c>
      <c r="J235" s="15" t="s">
        <v>1131</v>
      </c>
      <c r="K235" s="9">
        <v>1.9679</v>
      </c>
      <c r="L235" s="26">
        <v>0.98360000000000003</v>
      </c>
      <c r="O235" s="25">
        <v>14.2</v>
      </c>
      <c r="P235">
        <v>6.5</v>
      </c>
      <c r="T235" s="30">
        <v>42533</v>
      </c>
      <c r="U235" s="30">
        <v>42900</v>
      </c>
      <c r="V235" s="37">
        <f t="shared" si="32"/>
        <v>367</v>
      </c>
    </row>
    <row r="236" spans="1:23" x14ac:dyDescent="0.55000000000000004">
      <c r="A236" s="13" t="s">
        <v>1489</v>
      </c>
      <c r="B236" s="13" t="s">
        <v>987</v>
      </c>
      <c r="C236" s="13" t="s">
        <v>1490</v>
      </c>
      <c r="D236" s="14">
        <v>2016</v>
      </c>
      <c r="E236" s="13" t="s">
        <v>19</v>
      </c>
      <c r="F236" s="14" t="s">
        <v>1124</v>
      </c>
      <c r="G236" s="14" t="s">
        <v>11</v>
      </c>
      <c r="H236" s="14" t="s">
        <v>13</v>
      </c>
      <c r="I236" s="14" t="s">
        <v>18</v>
      </c>
      <c r="J236" s="15" t="s">
        <v>1130</v>
      </c>
      <c r="K236" s="9">
        <v>2.1341999999999999</v>
      </c>
      <c r="L236" s="26">
        <v>1.6607000000000001</v>
      </c>
      <c r="O236" s="13">
        <v>22.6</v>
      </c>
      <c r="P236">
        <v>5.5</v>
      </c>
      <c r="T236" s="30">
        <v>42533</v>
      </c>
      <c r="U236" s="30">
        <v>42900</v>
      </c>
      <c r="V236" s="37">
        <f t="shared" si="32"/>
        <v>367</v>
      </c>
    </row>
    <row r="237" spans="1:23" x14ac:dyDescent="0.55000000000000004">
      <c r="A237" s="13" t="s">
        <v>1489</v>
      </c>
      <c r="B237" s="13" t="s">
        <v>987</v>
      </c>
      <c r="C237" s="13" t="s">
        <v>1490</v>
      </c>
      <c r="D237" s="14">
        <v>2016</v>
      </c>
      <c r="E237" s="13" t="s">
        <v>19</v>
      </c>
      <c r="F237" s="14" t="s">
        <v>1124</v>
      </c>
      <c r="G237" s="14" t="s">
        <v>16</v>
      </c>
      <c r="H237" s="14" t="s">
        <v>13</v>
      </c>
      <c r="I237" s="14" t="s">
        <v>18</v>
      </c>
      <c r="J237" s="15" t="s">
        <v>1132</v>
      </c>
      <c r="K237" s="9">
        <v>2.1549999999999998</v>
      </c>
      <c r="L237" s="26">
        <v>1.5733999999999999</v>
      </c>
      <c r="O237" s="25">
        <v>14.2</v>
      </c>
      <c r="P237">
        <v>2</v>
      </c>
      <c r="T237" s="30">
        <v>42533</v>
      </c>
      <c r="U237" s="30">
        <v>42900</v>
      </c>
      <c r="V237" s="37">
        <f t="shared" si="32"/>
        <v>367</v>
      </c>
    </row>
    <row r="238" spans="1:23" x14ac:dyDescent="0.55000000000000004">
      <c r="A238" s="13" t="s">
        <v>1489</v>
      </c>
      <c r="B238" s="13" t="s">
        <v>987</v>
      </c>
      <c r="C238" s="13" t="s">
        <v>1490</v>
      </c>
      <c r="D238" s="14">
        <v>2016</v>
      </c>
      <c r="E238" s="13" t="s">
        <v>19</v>
      </c>
      <c r="F238" s="14" t="s">
        <v>1142</v>
      </c>
      <c r="G238" s="14" t="s">
        <v>11</v>
      </c>
      <c r="H238" s="14" t="s">
        <v>12</v>
      </c>
      <c r="I238" s="14" t="s">
        <v>18</v>
      </c>
      <c r="J238" s="15" t="s">
        <v>1147</v>
      </c>
      <c r="K238" s="9">
        <v>2.1017000000000001</v>
      </c>
      <c r="L238" s="26">
        <v>0.9607</v>
      </c>
      <c r="O238" s="13">
        <v>42</v>
      </c>
      <c r="P238">
        <v>3</v>
      </c>
      <c r="T238" s="30">
        <v>42533</v>
      </c>
      <c r="U238" s="30">
        <v>42900</v>
      </c>
      <c r="V238" s="37">
        <f t="shared" si="32"/>
        <v>367</v>
      </c>
    </row>
    <row r="239" spans="1:23" x14ac:dyDescent="0.55000000000000004">
      <c r="A239" s="13" t="s">
        <v>1489</v>
      </c>
      <c r="B239" s="13" t="s">
        <v>987</v>
      </c>
      <c r="C239" s="13" t="s">
        <v>1490</v>
      </c>
      <c r="D239" s="14">
        <v>2016</v>
      </c>
      <c r="E239" s="13" t="s">
        <v>19</v>
      </c>
      <c r="F239" s="14" t="s">
        <v>1142</v>
      </c>
      <c r="G239" s="14" t="s">
        <v>16</v>
      </c>
      <c r="H239" s="14" t="s">
        <v>12</v>
      </c>
      <c r="I239" s="14" t="s">
        <v>18</v>
      </c>
      <c r="J239" s="15" t="s">
        <v>1149</v>
      </c>
      <c r="K239" s="9">
        <v>2.0861000000000001</v>
      </c>
      <c r="L239" s="26">
        <v>0.91400000000000003</v>
      </c>
      <c r="O239" s="25">
        <v>19.600000000000001</v>
      </c>
      <c r="P239">
        <v>4</v>
      </c>
      <c r="T239" s="30">
        <v>42533</v>
      </c>
      <c r="U239" s="30">
        <v>42900</v>
      </c>
      <c r="V239" s="37">
        <f t="shared" si="32"/>
        <v>367</v>
      </c>
    </row>
    <row r="240" spans="1:23" x14ac:dyDescent="0.55000000000000004">
      <c r="A240" s="13" t="s">
        <v>1489</v>
      </c>
      <c r="B240" s="13" t="s">
        <v>987</v>
      </c>
      <c r="C240" s="13" t="s">
        <v>1490</v>
      </c>
      <c r="D240" s="14">
        <v>2016</v>
      </c>
      <c r="E240" s="13" t="s">
        <v>19</v>
      </c>
      <c r="F240" s="14" t="s">
        <v>1142</v>
      </c>
      <c r="G240" s="14" t="s">
        <v>11</v>
      </c>
      <c r="H240" s="14" t="s">
        <v>13</v>
      </c>
      <c r="I240" s="14" t="s">
        <v>18</v>
      </c>
      <c r="J240" s="15" t="s">
        <v>1148</v>
      </c>
      <c r="K240" s="9">
        <v>2.1314000000000002</v>
      </c>
      <c r="L240" s="26">
        <v>1.7014</v>
      </c>
      <c r="O240" s="13">
        <v>42</v>
      </c>
      <c r="P240">
        <v>5.5</v>
      </c>
      <c r="T240" s="30">
        <v>42533</v>
      </c>
      <c r="U240" s="30">
        <v>42900</v>
      </c>
      <c r="V240" s="37">
        <f t="shared" si="32"/>
        <v>367</v>
      </c>
    </row>
    <row r="241" spans="1:23" x14ac:dyDescent="0.55000000000000004">
      <c r="A241" s="13" t="s">
        <v>1489</v>
      </c>
      <c r="B241" s="13" t="s">
        <v>987</v>
      </c>
      <c r="C241" s="13" t="s">
        <v>1490</v>
      </c>
      <c r="D241" s="14">
        <v>2016</v>
      </c>
      <c r="E241" s="13" t="s">
        <v>19</v>
      </c>
      <c r="F241" s="14" t="s">
        <v>1142</v>
      </c>
      <c r="G241" s="14" t="s">
        <v>16</v>
      </c>
      <c r="H241" s="14" t="s">
        <v>13</v>
      </c>
      <c r="I241" s="14" t="s">
        <v>18</v>
      </c>
      <c r="J241" s="15" t="s">
        <v>1150</v>
      </c>
      <c r="K241" s="9">
        <v>2.1585000000000001</v>
      </c>
      <c r="L241" s="26">
        <v>1.6020000000000001</v>
      </c>
      <c r="O241" s="25">
        <v>19.600000000000001</v>
      </c>
      <c r="P241">
        <v>5</v>
      </c>
      <c r="T241" s="30">
        <v>42533</v>
      </c>
      <c r="U241" s="30">
        <v>42900</v>
      </c>
      <c r="V241" s="37">
        <f t="shared" si="32"/>
        <v>367</v>
      </c>
    </row>
    <row r="242" spans="1:23" x14ac:dyDescent="0.55000000000000004">
      <c r="A242" s="13" t="s">
        <v>1489</v>
      </c>
      <c r="B242" s="13" t="s">
        <v>987</v>
      </c>
      <c r="C242" s="13" t="s">
        <v>1490</v>
      </c>
      <c r="D242" s="14">
        <v>2016</v>
      </c>
      <c r="E242" s="13" t="s">
        <v>1169</v>
      </c>
      <c r="F242" s="14" t="s">
        <v>1170</v>
      </c>
      <c r="G242" s="14" t="s">
        <v>11</v>
      </c>
      <c r="H242" s="14" t="s">
        <v>12</v>
      </c>
      <c r="I242" s="14" t="s">
        <v>18</v>
      </c>
      <c r="J242" s="15" t="s">
        <v>1175</v>
      </c>
      <c r="K242" s="9">
        <v>2.0668000000000002</v>
      </c>
      <c r="L242" s="26">
        <v>0.99370000000000003</v>
      </c>
      <c r="O242" s="13">
        <v>32.799999999999997</v>
      </c>
      <c r="P242">
        <v>5</v>
      </c>
      <c r="T242" s="30">
        <v>42533</v>
      </c>
      <c r="U242" s="30">
        <v>42900</v>
      </c>
      <c r="V242" s="37">
        <f t="shared" si="32"/>
        <v>367</v>
      </c>
    </row>
    <row r="243" spans="1:23" x14ac:dyDescent="0.55000000000000004">
      <c r="A243" s="13" t="s">
        <v>1489</v>
      </c>
      <c r="B243" s="13" t="s">
        <v>987</v>
      </c>
      <c r="C243" s="13" t="s">
        <v>1490</v>
      </c>
      <c r="D243" s="14">
        <v>2016</v>
      </c>
      <c r="E243" s="13" t="s">
        <v>1169</v>
      </c>
      <c r="F243" s="14" t="s">
        <v>1170</v>
      </c>
      <c r="G243" s="14" t="s">
        <v>16</v>
      </c>
      <c r="H243" s="14" t="s">
        <v>12</v>
      </c>
      <c r="I243" s="14" t="s">
        <v>18</v>
      </c>
      <c r="J243" s="15" t="s">
        <v>1177</v>
      </c>
      <c r="K243" s="9">
        <v>2.0495000000000001</v>
      </c>
      <c r="L243" s="26">
        <v>0.99170000000000003</v>
      </c>
      <c r="O243" s="13">
        <v>28.3</v>
      </c>
      <c r="P243">
        <v>2</v>
      </c>
      <c r="R243" s="14" t="s">
        <v>1470</v>
      </c>
      <c r="T243" s="30">
        <v>42533</v>
      </c>
      <c r="U243" s="30">
        <v>42900</v>
      </c>
      <c r="V243" s="37">
        <f t="shared" si="32"/>
        <v>367</v>
      </c>
    </row>
    <row r="244" spans="1:23" x14ac:dyDescent="0.55000000000000004">
      <c r="A244" s="13" t="s">
        <v>1489</v>
      </c>
      <c r="B244" s="13" t="s">
        <v>987</v>
      </c>
      <c r="C244" s="13" t="s">
        <v>1490</v>
      </c>
      <c r="D244" s="14">
        <v>2016</v>
      </c>
      <c r="E244" s="13" t="s">
        <v>1169</v>
      </c>
      <c r="F244" s="14" t="s">
        <v>1170</v>
      </c>
      <c r="G244" s="14" t="s">
        <v>11</v>
      </c>
      <c r="H244" s="14" t="s">
        <v>13</v>
      </c>
      <c r="I244" s="14" t="s">
        <v>18</v>
      </c>
      <c r="J244" s="15" t="s">
        <v>1176</v>
      </c>
      <c r="K244" s="9">
        <v>2.153</v>
      </c>
      <c r="L244" s="26">
        <v>1.542</v>
      </c>
      <c r="O244" s="13">
        <v>32.799999999999997</v>
      </c>
      <c r="P244">
        <v>4</v>
      </c>
      <c r="T244" s="30">
        <v>42533</v>
      </c>
      <c r="U244" s="30">
        <v>42900</v>
      </c>
      <c r="V244" s="37">
        <f t="shared" si="32"/>
        <v>367</v>
      </c>
    </row>
    <row r="245" spans="1:23" x14ac:dyDescent="0.55000000000000004">
      <c r="A245" s="13" t="s">
        <v>1489</v>
      </c>
      <c r="B245" s="13" t="s">
        <v>987</v>
      </c>
      <c r="C245" s="13" t="s">
        <v>1490</v>
      </c>
      <c r="D245" s="14">
        <v>2016</v>
      </c>
      <c r="E245" s="13" t="s">
        <v>1169</v>
      </c>
      <c r="F245" s="14" t="s">
        <v>1170</v>
      </c>
      <c r="G245" s="14" t="s">
        <v>16</v>
      </c>
      <c r="H245" s="14" t="s">
        <v>13</v>
      </c>
      <c r="I245" s="14" t="s">
        <v>18</v>
      </c>
      <c r="J245" s="15" t="s">
        <v>1178</v>
      </c>
      <c r="K245" s="9">
        <v>2.1189</v>
      </c>
      <c r="L245" s="26">
        <v>1.5015000000000001</v>
      </c>
      <c r="O245" s="13">
        <v>28.3</v>
      </c>
      <c r="P245">
        <v>5</v>
      </c>
      <c r="T245" s="30">
        <v>42533</v>
      </c>
      <c r="U245" s="30">
        <v>42900</v>
      </c>
      <c r="V245" s="37">
        <f t="shared" si="32"/>
        <v>367</v>
      </c>
    </row>
    <row r="246" spans="1:23" x14ac:dyDescent="0.55000000000000004">
      <c r="A246" s="13" t="s">
        <v>1489</v>
      </c>
      <c r="B246" s="13" t="s">
        <v>987</v>
      </c>
      <c r="C246" s="13" t="s">
        <v>1490</v>
      </c>
      <c r="D246" s="14">
        <v>2016</v>
      </c>
      <c r="E246" s="13" t="s">
        <v>1169</v>
      </c>
      <c r="F246" s="14" t="s">
        <v>1251</v>
      </c>
      <c r="G246" s="14" t="s">
        <v>11</v>
      </c>
      <c r="H246" s="14" t="s">
        <v>12</v>
      </c>
      <c r="I246" s="14" t="s">
        <v>18</v>
      </c>
      <c r="J246" s="15" t="s">
        <v>1256</v>
      </c>
      <c r="K246" s="9">
        <v>2.1025999999999998</v>
      </c>
      <c r="L246" s="26">
        <v>0.98529999999999995</v>
      </c>
      <c r="O246" s="13">
        <v>38.799999999999997</v>
      </c>
      <c r="P246">
        <v>5</v>
      </c>
      <c r="T246" s="30">
        <v>42533</v>
      </c>
      <c r="U246" s="30">
        <v>42900</v>
      </c>
      <c r="V246" s="37">
        <f t="shared" si="32"/>
        <v>367</v>
      </c>
    </row>
    <row r="247" spans="1:23" x14ac:dyDescent="0.55000000000000004">
      <c r="A247" s="13" t="s">
        <v>1489</v>
      </c>
      <c r="B247" s="13" t="s">
        <v>987</v>
      </c>
      <c r="C247" s="13" t="s">
        <v>1490</v>
      </c>
      <c r="D247" s="14">
        <v>2016</v>
      </c>
      <c r="E247" s="13" t="s">
        <v>1169</v>
      </c>
      <c r="F247" s="14" t="s">
        <v>1251</v>
      </c>
      <c r="G247" s="14" t="s">
        <v>16</v>
      </c>
      <c r="H247" s="14" t="s">
        <v>12</v>
      </c>
      <c r="I247" s="14" t="s">
        <v>18</v>
      </c>
      <c r="J247" s="15" t="s">
        <v>1258</v>
      </c>
      <c r="K247" s="9">
        <v>2.0594000000000001</v>
      </c>
      <c r="L247" s="26">
        <v>0.98250000000000004</v>
      </c>
      <c r="O247" s="13">
        <v>39.200000000000003</v>
      </c>
      <c r="P247">
        <v>3</v>
      </c>
      <c r="T247" s="30">
        <v>42533</v>
      </c>
      <c r="U247" s="30">
        <v>42900</v>
      </c>
      <c r="V247" s="37">
        <f t="shared" si="32"/>
        <v>367</v>
      </c>
    </row>
    <row r="248" spans="1:23" x14ac:dyDescent="0.55000000000000004">
      <c r="A248" s="13" t="s">
        <v>1489</v>
      </c>
      <c r="B248" s="13" t="s">
        <v>987</v>
      </c>
      <c r="C248" s="13" t="s">
        <v>1490</v>
      </c>
      <c r="D248" s="14">
        <v>2016</v>
      </c>
      <c r="E248" s="13" t="s">
        <v>1169</v>
      </c>
      <c r="F248" s="14" t="s">
        <v>1251</v>
      </c>
      <c r="G248" s="14" t="s">
        <v>11</v>
      </c>
      <c r="H248" s="14" t="s">
        <v>13</v>
      </c>
      <c r="I248" s="14" t="s">
        <v>18</v>
      </c>
      <c r="J248" s="15" t="s">
        <v>1257</v>
      </c>
      <c r="K248" s="9">
        <v>2.0558000000000001</v>
      </c>
      <c r="L248" s="26">
        <v>1.5046999999999999</v>
      </c>
      <c r="O248" s="13">
        <v>38.799999999999997</v>
      </c>
      <c r="P248">
        <v>3</v>
      </c>
      <c r="T248" s="30">
        <v>42533</v>
      </c>
      <c r="U248" s="30">
        <v>42900</v>
      </c>
      <c r="V248" s="37">
        <f t="shared" si="32"/>
        <v>367</v>
      </c>
    </row>
    <row r="249" spans="1:23" x14ac:dyDescent="0.55000000000000004">
      <c r="A249" s="13" t="s">
        <v>1489</v>
      </c>
      <c r="B249" s="13" t="s">
        <v>987</v>
      </c>
      <c r="C249" s="13" t="s">
        <v>1490</v>
      </c>
      <c r="D249" s="14">
        <v>2016</v>
      </c>
      <c r="E249" s="13" t="s">
        <v>1169</v>
      </c>
      <c r="F249" s="14" t="s">
        <v>1251</v>
      </c>
      <c r="G249" s="14" t="s">
        <v>16</v>
      </c>
      <c r="H249" s="14" t="s">
        <v>13</v>
      </c>
      <c r="I249" s="14" t="s">
        <v>18</v>
      </c>
      <c r="J249" s="15" t="s">
        <v>1259</v>
      </c>
      <c r="K249" s="9">
        <v>2.0674000000000001</v>
      </c>
      <c r="L249" s="26" t="s">
        <v>1487</v>
      </c>
      <c r="O249" s="13">
        <v>39.200000000000003</v>
      </c>
      <c r="P249">
        <v>6.5</v>
      </c>
      <c r="T249" s="30">
        <v>42533</v>
      </c>
      <c r="U249" s="30">
        <v>42900</v>
      </c>
      <c r="V249" s="37">
        <f t="shared" si="32"/>
        <v>367</v>
      </c>
      <c r="W249" t="s">
        <v>1546</v>
      </c>
    </row>
    <row r="250" spans="1:23" x14ac:dyDescent="0.55000000000000004">
      <c r="A250" s="13" t="s">
        <v>1489</v>
      </c>
      <c r="B250" s="13" t="s">
        <v>987</v>
      </c>
      <c r="C250" s="13" t="s">
        <v>1490</v>
      </c>
      <c r="D250" s="14">
        <v>2016</v>
      </c>
      <c r="E250" s="13" t="s">
        <v>1169</v>
      </c>
      <c r="F250" s="14" t="s">
        <v>1179</v>
      </c>
      <c r="G250" s="14" t="s">
        <v>11</v>
      </c>
      <c r="H250" s="14" t="s">
        <v>12</v>
      </c>
      <c r="I250" s="14" t="s">
        <v>18</v>
      </c>
      <c r="J250" s="15" t="s">
        <v>1184</v>
      </c>
      <c r="K250" s="9">
        <v>2.0402</v>
      </c>
      <c r="L250" s="26" t="s">
        <v>1487</v>
      </c>
      <c r="O250" s="13">
        <v>32.200000000000003</v>
      </c>
      <c r="P250">
        <v>6</v>
      </c>
      <c r="T250" s="30">
        <v>42533</v>
      </c>
      <c r="U250" s="30">
        <v>42900</v>
      </c>
      <c r="V250" s="37">
        <f t="shared" si="32"/>
        <v>367</v>
      </c>
      <c r="W250" t="s">
        <v>1546</v>
      </c>
    </row>
    <row r="251" spans="1:23" x14ac:dyDescent="0.55000000000000004">
      <c r="A251" s="13" t="s">
        <v>1489</v>
      </c>
      <c r="B251" s="13" t="s">
        <v>987</v>
      </c>
      <c r="C251" s="13" t="s">
        <v>1490</v>
      </c>
      <c r="D251" s="14">
        <v>2016</v>
      </c>
      <c r="E251" s="13" t="s">
        <v>1169</v>
      </c>
      <c r="F251" s="14" t="s">
        <v>1179</v>
      </c>
      <c r="G251" s="14" t="s">
        <v>16</v>
      </c>
      <c r="H251" s="14" t="s">
        <v>12</v>
      </c>
      <c r="I251" s="14" t="s">
        <v>18</v>
      </c>
      <c r="J251" s="15" t="s">
        <v>1186</v>
      </c>
      <c r="K251" s="9">
        <v>2.0472000000000001</v>
      </c>
      <c r="L251" s="26">
        <v>0.88519999999999999</v>
      </c>
      <c r="O251" s="13">
        <v>32.1</v>
      </c>
      <c r="P251">
        <v>2</v>
      </c>
      <c r="R251" s="14" t="s">
        <v>1470</v>
      </c>
      <c r="T251" s="30">
        <v>42533</v>
      </c>
      <c r="U251" s="30">
        <v>42900</v>
      </c>
      <c r="V251" s="37">
        <f t="shared" si="32"/>
        <v>367</v>
      </c>
    </row>
    <row r="252" spans="1:23" x14ac:dyDescent="0.55000000000000004">
      <c r="A252" s="13" t="s">
        <v>1489</v>
      </c>
      <c r="B252" s="13" t="s">
        <v>987</v>
      </c>
      <c r="C252" s="13" t="s">
        <v>1490</v>
      </c>
      <c r="D252" s="14">
        <v>2016</v>
      </c>
      <c r="E252" s="13" t="s">
        <v>1169</v>
      </c>
      <c r="F252" s="14" t="s">
        <v>1179</v>
      </c>
      <c r="G252" s="14" t="s">
        <v>11</v>
      </c>
      <c r="H252" s="14" t="s">
        <v>13</v>
      </c>
      <c r="I252" s="14" t="s">
        <v>18</v>
      </c>
      <c r="J252" s="15" t="s">
        <v>1185</v>
      </c>
      <c r="K252" s="9">
        <v>2.105</v>
      </c>
      <c r="L252" s="26">
        <v>1.524</v>
      </c>
      <c r="O252" s="13">
        <v>32.200000000000003</v>
      </c>
      <c r="P252">
        <v>7</v>
      </c>
      <c r="R252" s="14" t="s">
        <v>1470</v>
      </c>
      <c r="T252" s="30">
        <v>42533</v>
      </c>
      <c r="U252" s="30">
        <v>42900</v>
      </c>
      <c r="V252" s="37">
        <f t="shared" si="32"/>
        <v>367</v>
      </c>
    </row>
    <row r="253" spans="1:23" x14ac:dyDescent="0.55000000000000004">
      <c r="A253" s="13" t="s">
        <v>1489</v>
      </c>
      <c r="B253" s="13" t="s">
        <v>987</v>
      </c>
      <c r="C253" s="13" t="s">
        <v>1490</v>
      </c>
      <c r="D253" s="14">
        <v>2016</v>
      </c>
      <c r="E253" s="13" t="s">
        <v>1169</v>
      </c>
      <c r="F253" s="14" t="s">
        <v>1179</v>
      </c>
      <c r="G253" s="14" t="s">
        <v>16</v>
      </c>
      <c r="H253" s="14" t="s">
        <v>13</v>
      </c>
      <c r="I253" s="14" t="s">
        <v>18</v>
      </c>
      <c r="J253" s="15" t="s">
        <v>1187</v>
      </c>
      <c r="K253" s="9">
        <v>2.1564999999999999</v>
      </c>
      <c r="L253" s="26">
        <v>1.5343</v>
      </c>
      <c r="O253" s="13">
        <v>32.1</v>
      </c>
      <c r="P253">
        <v>2</v>
      </c>
      <c r="T253" s="30">
        <v>42533</v>
      </c>
      <c r="U253" s="30">
        <v>42900</v>
      </c>
      <c r="V253" s="37">
        <f t="shared" si="32"/>
        <v>367</v>
      </c>
    </row>
    <row r="254" spans="1:23" x14ac:dyDescent="0.55000000000000004">
      <c r="A254" s="13" t="s">
        <v>1489</v>
      </c>
      <c r="B254" s="13" t="s">
        <v>987</v>
      </c>
      <c r="C254" s="13" t="s">
        <v>1490</v>
      </c>
      <c r="D254" s="14">
        <v>2016</v>
      </c>
      <c r="E254" s="13" t="s">
        <v>1169</v>
      </c>
      <c r="F254" s="14" t="s">
        <v>1188</v>
      </c>
      <c r="G254" s="14" t="s">
        <v>11</v>
      </c>
      <c r="H254" s="14" t="s">
        <v>12</v>
      </c>
      <c r="I254" s="14" t="s">
        <v>18</v>
      </c>
      <c r="J254" s="15" t="s">
        <v>1193</v>
      </c>
      <c r="K254" s="9">
        <v>2.0815999999999999</v>
      </c>
      <c r="L254" s="26">
        <v>1.0521</v>
      </c>
      <c r="O254" s="13">
        <v>32</v>
      </c>
      <c r="P254">
        <v>5</v>
      </c>
      <c r="T254" s="30">
        <v>42533</v>
      </c>
      <c r="U254" s="30">
        <v>42900</v>
      </c>
      <c r="V254" s="37">
        <f t="shared" si="32"/>
        <v>367</v>
      </c>
    </row>
    <row r="255" spans="1:23" x14ac:dyDescent="0.55000000000000004">
      <c r="A255" s="13" t="s">
        <v>1489</v>
      </c>
      <c r="B255" s="13" t="s">
        <v>987</v>
      </c>
      <c r="C255" s="13" t="s">
        <v>1490</v>
      </c>
      <c r="D255" s="14">
        <v>2016</v>
      </c>
      <c r="E255" s="13" t="s">
        <v>1169</v>
      </c>
      <c r="F255" s="14" t="s">
        <v>1188</v>
      </c>
      <c r="G255" s="14" t="s">
        <v>16</v>
      </c>
      <c r="H255" s="14" t="s">
        <v>12</v>
      </c>
      <c r="I255" s="14" t="s">
        <v>18</v>
      </c>
      <c r="J255" s="15" t="s">
        <v>1195</v>
      </c>
      <c r="K255" s="9">
        <v>2.1030000000000002</v>
      </c>
      <c r="L255" s="26">
        <v>0.89570000000000005</v>
      </c>
      <c r="O255" s="13">
        <v>38.200000000000003</v>
      </c>
      <c r="P255">
        <v>5</v>
      </c>
      <c r="T255" s="30">
        <v>42533</v>
      </c>
      <c r="U255" s="30">
        <v>42900</v>
      </c>
      <c r="V255" s="37">
        <f t="shared" si="32"/>
        <v>367</v>
      </c>
    </row>
    <row r="256" spans="1:23" x14ac:dyDescent="0.55000000000000004">
      <c r="A256" s="13" t="s">
        <v>1489</v>
      </c>
      <c r="B256" s="13" t="s">
        <v>987</v>
      </c>
      <c r="C256" s="13" t="s">
        <v>1490</v>
      </c>
      <c r="D256" s="14">
        <v>2016</v>
      </c>
      <c r="E256" s="13" t="s">
        <v>1169</v>
      </c>
      <c r="F256" s="14" t="s">
        <v>1188</v>
      </c>
      <c r="G256" s="14" t="s">
        <v>11</v>
      </c>
      <c r="H256" s="14" t="s">
        <v>13</v>
      </c>
      <c r="I256" s="14" t="s">
        <v>18</v>
      </c>
      <c r="J256" s="15" t="s">
        <v>1194</v>
      </c>
      <c r="K256" s="9">
        <v>2.1509999999999998</v>
      </c>
      <c r="L256" s="26">
        <v>1.5791999999999999</v>
      </c>
      <c r="O256" s="13">
        <v>32</v>
      </c>
      <c r="P256">
        <v>10</v>
      </c>
      <c r="T256" s="30">
        <v>42533</v>
      </c>
      <c r="U256" s="30">
        <v>42900</v>
      </c>
      <c r="V256" s="37">
        <f t="shared" si="32"/>
        <v>367</v>
      </c>
    </row>
    <row r="257" spans="1:23" x14ac:dyDescent="0.55000000000000004">
      <c r="A257" s="13" t="s">
        <v>1489</v>
      </c>
      <c r="B257" s="13" t="s">
        <v>987</v>
      </c>
      <c r="C257" s="13" t="s">
        <v>1490</v>
      </c>
      <c r="D257" s="14">
        <v>2016</v>
      </c>
      <c r="E257" s="13" t="s">
        <v>1169</v>
      </c>
      <c r="F257" s="14" t="s">
        <v>1188</v>
      </c>
      <c r="G257" s="14" t="s">
        <v>16</v>
      </c>
      <c r="H257" s="14" t="s">
        <v>13</v>
      </c>
      <c r="I257" s="14" t="s">
        <v>18</v>
      </c>
      <c r="J257" s="15" t="s">
        <v>1196</v>
      </c>
      <c r="K257" s="9">
        <v>2.1665000000000001</v>
      </c>
      <c r="L257" s="26">
        <v>1.5213000000000001</v>
      </c>
      <c r="O257" s="13">
        <v>38.200000000000003</v>
      </c>
      <c r="P257">
        <v>4</v>
      </c>
      <c r="T257" s="30">
        <v>42533</v>
      </c>
      <c r="U257" s="30">
        <v>42900</v>
      </c>
      <c r="V257" s="37">
        <f t="shared" si="32"/>
        <v>367</v>
      </c>
    </row>
    <row r="258" spans="1:23" x14ac:dyDescent="0.55000000000000004">
      <c r="A258" s="13" t="s">
        <v>1489</v>
      </c>
      <c r="B258" s="13" t="s">
        <v>987</v>
      </c>
      <c r="C258" s="13" t="s">
        <v>1490</v>
      </c>
      <c r="D258" s="14">
        <v>2016</v>
      </c>
      <c r="E258" s="13" t="s">
        <v>1169</v>
      </c>
      <c r="F258" s="14" t="s">
        <v>1197</v>
      </c>
      <c r="G258" s="14" t="s">
        <v>11</v>
      </c>
      <c r="H258" s="14" t="s">
        <v>12</v>
      </c>
      <c r="I258" s="14" t="s">
        <v>18</v>
      </c>
      <c r="J258" s="15" t="s">
        <v>1202</v>
      </c>
      <c r="K258" s="9">
        <v>2.0478000000000001</v>
      </c>
      <c r="L258" s="26">
        <v>0.96179999999999999</v>
      </c>
      <c r="O258" s="13">
        <v>44.3</v>
      </c>
      <c r="P258">
        <v>2</v>
      </c>
      <c r="T258" s="30">
        <v>42533</v>
      </c>
      <c r="U258" s="30">
        <v>42900</v>
      </c>
      <c r="V258" s="37">
        <f t="shared" si="32"/>
        <v>367</v>
      </c>
    </row>
    <row r="259" spans="1:23" x14ac:dyDescent="0.55000000000000004">
      <c r="A259" s="13" t="s">
        <v>1489</v>
      </c>
      <c r="B259" s="13" t="s">
        <v>987</v>
      </c>
      <c r="C259" s="13" t="s">
        <v>1490</v>
      </c>
      <c r="D259" s="14">
        <v>2016</v>
      </c>
      <c r="E259" s="13" t="s">
        <v>1169</v>
      </c>
      <c r="F259" s="14" t="s">
        <v>1197</v>
      </c>
      <c r="G259" s="14" t="s">
        <v>16</v>
      </c>
      <c r="H259" s="14" t="s">
        <v>12</v>
      </c>
      <c r="I259" s="14" t="s">
        <v>18</v>
      </c>
      <c r="J259" s="15" t="s">
        <v>1204</v>
      </c>
      <c r="K259" s="9">
        <v>2.0404</v>
      </c>
      <c r="L259" s="26">
        <v>0.91910000000000003</v>
      </c>
      <c r="O259" s="13">
        <v>28</v>
      </c>
      <c r="P259">
        <v>5</v>
      </c>
      <c r="T259" s="30">
        <v>42533</v>
      </c>
      <c r="U259" s="30">
        <v>42900</v>
      </c>
      <c r="V259" s="37">
        <f t="shared" ref="V259:V322" si="33">U259-T259</f>
        <v>367</v>
      </c>
    </row>
    <row r="260" spans="1:23" x14ac:dyDescent="0.55000000000000004">
      <c r="A260" s="13" t="s">
        <v>1489</v>
      </c>
      <c r="B260" s="13" t="s">
        <v>987</v>
      </c>
      <c r="C260" s="13" t="s">
        <v>1490</v>
      </c>
      <c r="D260" s="14">
        <v>2016</v>
      </c>
      <c r="E260" s="13" t="s">
        <v>1169</v>
      </c>
      <c r="F260" s="14" t="s">
        <v>1197</v>
      </c>
      <c r="G260" s="14" t="s">
        <v>11</v>
      </c>
      <c r="H260" s="14" t="s">
        <v>13</v>
      </c>
      <c r="I260" s="14" t="s">
        <v>18</v>
      </c>
      <c r="J260" s="15" t="s">
        <v>1203</v>
      </c>
      <c r="K260" s="9">
        <v>2.1852</v>
      </c>
      <c r="L260" s="26">
        <v>1.5881000000000001</v>
      </c>
      <c r="O260" s="13">
        <v>44.3</v>
      </c>
      <c r="P260">
        <v>1</v>
      </c>
      <c r="T260" s="30">
        <v>42533</v>
      </c>
      <c r="U260" s="30">
        <v>42900</v>
      </c>
      <c r="V260" s="37">
        <f t="shared" si="33"/>
        <v>367</v>
      </c>
    </row>
    <row r="261" spans="1:23" x14ac:dyDescent="0.55000000000000004">
      <c r="A261" s="13" t="s">
        <v>1489</v>
      </c>
      <c r="B261" s="13" t="s">
        <v>987</v>
      </c>
      <c r="C261" s="13" t="s">
        <v>1490</v>
      </c>
      <c r="D261" s="14">
        <v>2016</v>
      </c>
      <c r="E261" s="13" t="s">
        <v>1169</v>
      </c>
      <c r="F261" s="14" t="s">
        <v>1197</v>
      </c>
      <c r="G261" s="14" t="s">
        <v>16</v>
      </c>
      <c r="H261" s="14" t="s">
        <v>13</v>
      </c>
      <c r="I261" s="14" t="s">
        <v>18</v>
      </c>
      <c r="J261" s="15" t="s">
        <v>1205</v>
      </c>
      <c r="K261" s="9">
        <v>2.1675</v>
      </c>
      <c r="L261" s="26">
        <v>1.5492999999999999</v>
      </c>
      <c r="O261" s="13">
        <v>28</v>
      </c>
      <c r="P261">
        <v>2</v>
      </c>
      <c r="T261" s="30">
        <v>42533</v>
      </c>
      <c r="U261" s="30">
        <v>42900</v>
      </c>
      <c r="V261" s="37">
        <f t="shared" si="33"/>
        <v>367</v>
      </c>
    </row>
    <row r="262" spans="1:23" x14ac:dyDescent="0.55000000000000004">
      <c r="A262" s="13" t="s">
        <v>1489</v>
      </c>
      <c r="B262" s="13" t="s">
        <v>987</v>
      </c>
      <c r="C262" s="13" t="s">
        <v>1490</v>
      </c>
      <c r="D262" s="14">
        <v>2016</v>
      </c>
      <c r="E262" s="13" t="s">
        <v>1169</v>
      </c>
      <c r="F262" s="14" t="s">
        <v>1206</v>
      </c>
      <c r="G262" s="14" t="s">
        <v>11</v>
      </c>
      <c r="H262" s="14" t="s">
        <v>12</v>
      </c>
      <c r="I262" s="14" t="s">
        <v>18</v>
      </c>
      <c r="J262" s="15" t="s">
        <v>1211</v>
      </c>
      <c r="K262" s="9">
        <v>1.9555</v>
      </c>
      <c r="L262" s="26" t="s">
        <v>1487</v>
      </c>
      <c r="O262" s="13">
        <v>39.5</v>
      </c>
      <c r="P262">
        <v>5</v>
      </c>
      <c r="T262" s="30">
        <v>42533</v>
      </c>
      <c r="U262" s="30">
        <v>42900</v>
      </c>
      <c r="V262" s="37">
        <f t="shared" si="33"/>
        <v>367</v>
      </c>
      <c r="W262" t="s">
        <v>1546</v>
      </c>
    </row>
    <row r="263" spans="1:23" x14ac:dyDescent="0.55000000000000004">
      <c r="A263" s="13" t="s">
        <v>1489</v>
      </c>
      <c r="B263" s="13" t="s">
        <v>987</v>
      </c>
      <c r="C263" s="13" t="s">
        <v>1490</v>
      </c>
      <c r="D263" s="14">
        <v>2016</v>
      </c>
      <c r="E263" s="13" t="s">
        <v>1169</v>
      </c>
      <c r="F263" s="14" t="s">
        <v>1206</v>
      </c>
      <c r="G263" s="14" t="s">
        <v>16</v>
      </c>
      <c r="H263" s="14" t="s">
        <v>12</v>
      </c>
      <c r="I263" s="14" t="s">
        <v>18</v>
      </c>
      <c r="J263" s="15" t="s">
        <v>1213</v>
      </c>
      <c r="K263" s="9">
        <v>2.0432000000000001</v>
      </c>
      <c r="L263" s="26">
        <v>0.96970000000000001</v>
      </c>
      <c r="O263" s="13">
        <v>46.8</v>
      </c>
      <c r="P263">
        <v>5</v>
      </c>
      <c r="T263" s="30">
        <v>42533</v>
      </c>
      <c r="U263" s="30">
        <v>42900</v>
      </c>
      <c r="V263" s="37">
        <f t="shared" si="33"/>
        <v>367</v>
      </c>
    </row>
    <row r="264" spans="1:23" x14ac:dyDescent="0.55000000000000004">
      <c r="A264" s="13" t="s">
        <v>1489</v>
      </c>
      <c r="B264" s="13" t="s">
        <v>987</v>
      </c>
      <c r="C264" s="13" t="s">
        <v>1490</v>
      </c>
      <c r="D264" s="14">
        <v>2016</v>
      </c>
      <c r="E264" s="13" t="s">
        <v>1169</v>
      </c>
      <c r="F264" s="14" t="s">
        <v>1206</v>
      </c>
      <c r="G264" s="14" t="s">
        <v>11</v>
      </c>
      <c r="H264" s="14" t="s">
        <v>13</v>
      </c>
      <c r="I264" s="14" t="s">
        <v>18</v>
      </c>
      <c r="J264" s="15" t="s">
        <v>1212</v>
      </c>
      <c r="K264" s="9">
        <v>2.1652</v>
      </c>
      <c r="L264" s="26">
        <v>1.5464</v>
      </c>
      <c r="O264" s="13">
        <v>39.5</v>
      </c>
      <c r="P264">
        <v>3.5</v>
      </c>
      <c r="T264" s="30">
        <v>42533</v>
      </c>
      <c r="U264" s="30">
        <v>42900</v>
      </c>
      <c r="V264" s="37">
        <f t="shared" si="33"/>
        <v>367</v>
      </c>
    </row>
    <row r="265" spans="1:23" x14ac:dyDescent="0.55000000000000004">
      <c r="A265" s="13" t="s">
        <v>1489</v>
      </c>
      <c r="B265" s="13" t="s">
        <v>987</v>
      </c>
      <c r="C265" s="13" t="s">
        <v>1490</v>
      </c>
      <c r="D265" s="14">
        <v>2016</v>
      </c>
      <c r="E265" s="13" t="s">
        <v>1169</v>
      </c>
      <c r="F265" s="14" t="s">
        <v>1206</v>
      </c>
      <c r="G265" s="14" t="s">
        <v>16</v>
      </c>
      <c r="H265" s="14" t="s">
        <v>13</v>
      </c>
      <c r="I265" s="14" t="s">
        <v>18</v>
      </c>
      <c r="J265" s="15" t="s">
        <v>1214</v>
      </c>
      <c r="K265" s="9">
        <v>2.1922000000000001</v>
      </c>
      <c r="L265" s="26">
        <v>1.5317000000000001</v>
      </c>
      <c r="O265" s="13">
        <v>46.8</v>
      </c>
      <c r="P265">
        <v>0</v>
      </c>
      <c r="T265" s="30">
        <v>42533</v>
      </c>
      <c r="U265" s="30">
        <v>42900</v>
      </c>
      <c r="V265" s="37">
        <f t="shared" si="33"/>
        <v>367</v>
      </c>
    </row>
    <row r="266" spans="1:23" x14ac:dyDescent="0.55000000000000004">
      <c r="A266" s="13" t="s">
        <v>1489</v>
      </c>
      <c r="B266" s="13" t="s">
        <v>987</v>
      </c>
      <c r="C266" s="13" t="s">
        <v>1490</v>
      </c>
      <c r="D266" s="14">
        <v>2016</v>
      </c>
      <c r="E266" s="13" t="s">
        <v>1169</v>
      </c>
      <c r="F266" s="14" t="s">
        <v>1215</v>
      </c>
      <c r="G266" s="14" t="s">
        <v>11</v>
      </c>
      <c r="H266" s="14" t="s">
        <v>12</v>
      </c>
      <c r="I266" s="14" t="s">
        <v>18</v>
      </c>
      <c r="J266" s="15" t="s">
        <v>1220</v>
      </c>
      <c r="K266" s="9">
        <v>2.0705</v>
      </c>
      <c r="L266" s="26">
        <v>1.0254000000000001</v>
      </c>
      <c r="O266" s="13">
        <v>44.3</v>
      </c>
      <c r="P266">
        <v>4</v>
      </c>
      <c r="T266" s="30">
        <v>42533</v>
      </c>
      <c r="U266" s="30">
        <v>42900</v>
      </c>
      <c r="V266" s="37">
        <f t="shared" si="33"/>
        <v>367</v>
      </c>
    </row>
    <row r="267" spans="1:23" x14ac:dyDescent="0.55000000000000004">
      <c r="A267" s="13" t="s">
        <v>1489</v>
      </c>
      <c r="B267" s="13" t="s">
        <v>987</v>
      </c>
      <c r="C267" s="13" t="s">
        <v>1490</v>
      </c>
      <c r="D267" s="14">
        <v>2016</v>
      </c>
      <c r="E267" s="13" t="s">
        <v>1169</v>
      </c>
      <c r="F267" s="14" t="s">
        <v>1215</v>
      </c>
      <c r="G267" s="14" t="s">
        <v>16</v>
      </c>
      <c r="H267" s="14" t="s">
        <v>12</v>
      </c>
      <c r="I267" s="14" t="s">
        <v>18</v>
      </c>
      <c r="J267" s="15" t="s">
        <v>1222</v>
      </c>
      <c r="K267" s="9">
        <v>2.0211000000000001</v>
      </c>
      <c r="L267" s="26">
        <v>0.96479999999999999</v>
      </c>
      <c r="O267" s="13">
        <v>16.5</v>
      </c>
      <c r="P267">
        <v>3</v>
      </c>
      <c r="T267" s="30">
        <v>42533</v>
      </c>
      <c r="U267" s="30">
        <v>42900</v>
      </c>
      <c r="V267" s="37">
        <f t="shared" si="33"/>
        <v>367</v>
      </c>
    </row>
    <row r="268" spans="1:23" x14ac:dyDescent="0.55000000000000004">
      <c r="A268" s="13" t="s">
        <v>1489</v>
      </c>
      <c r="B268" s="13" t="s">
        <v>987</v>
      </c>
      <c r="C268" s="13" t="s">
        <v>1490</v>
      </c>
      <c r="D268" s="14">
        <v>2016</v>
      </c>
      <c r="E268" s="13" t="s">
        <v>1169</v>
      </c>
      <c r="F268" s="14" t="s">
        <v>1215</v>
      </c>
      <c r="G268" s="14" t="s">
        <v>11</v>
      </c>
      <c r="H268" s="14" t="s">
        <v>13</v>
      </c>
      <c r="I268" s="14" t="s">
        <v>18</v>
      </c>
      <c r="J268" s="15" t="s">
        <v>1221</v>
      </c>
      <c r="K268" s="9">
        <v>2.1392000000000002</v>
      </c>
      <c r="L268" s="26">
        <v>1.6319999999999999</v>
      </c>
      <c r="O268" s="13">
        <v>44.3</v>
      </c>
      <c r="P268">
        <v>8</v>
      </c>
      <c r="T268" s="30">
        <v>42533</v>
      </c>
      <c r="U268" s="30">
        <v>42900</v>
      </c>
      <c r="V268" s="37">
        <f t="shared" si="33"/>
        <v>367</v>
      </c>
    </row>
    <row r="269" spans="1:23" x14ac:dyDescent="0.55000000000000004">
      <c r="A269" s="13" t="s">
        <v>1489</v>
      </c>
      <c r="B269" s="13" t="s">
        <v>987</v>
      </c>
      <c r="C269" s="13" t="s">
        <v>1490</v>
      </c>
      <c r="D269" s="14">
        <v>2016</v>
      </c>
      <c r="E269" s="13" t="s">
        <v>1169</v>
      </c>
      <c r="F269" s="14" t="s">
        <v>1215</v>
      </c>
      <c r="G269" s="14" t="s">
        <v>16</v>
      </c>
      <c r="H269" s="14" t="s">
        <v>13</v>
      </c>
      <c r="I269" s="14" t="s">
        <v>18</v>
      </c>
      <c r="J269" s="15" t="s">
        <v>1223</v>
      </c>
      <c r="K269" s="9">
        <v>2.1539000000000001</v>
      </c>
      <c r="L269" s="26">
        <v>1.4971000000000001</v>
      </c>
      <c r="O269" s="13">
        <v>16.5</v>
      </c>
      <c r="P269">
        <v>1.5</v>
      </c>
      <c r="T269" s="30">
        <v>42533</v>
      </c>
      <c r="U269" s="30">
        <v>42900</v>
      </c>
      <c r="V269" s="37">
        <f t="shared" si="33"/>
        <v>367</v>
      </c>
    </row>
    <row r="270" spans="1:23" x14ac:dyDescent="0.55000000000000004">
      <c r="A270" s="13" t="s">
        <v>1489</v>
      </c>
      <c r="B270" s="13" t="s">
        <v>987</v>
      </c>
      <c r="C270" s="13" t="s">
        <v>1490</v>
      </c>
      <c r="D270" s="14">
        <v>2016</v>
      </c>
      <c r="E270" s="13" t="s">
        <v>1169</v>
      </c>
      <c r="F270" s="14" t="s">
        <v>1224</v>
      </c>
      <c r="G270" s="14" t="s">
        <v>11</v>
      </c>
      <c r="H270" s="14" t="s">
        <v>12</v>
      </c>
      <c r="I270" s="14" t="s">
        <v>18</v>
      </c>
      <c r="J270" s="15" t="s">
        <v>1229</v>
      </c>
      <c r="K270" s="9">
        <v>1.9358</v>
      </c>
      <c r="L270" s="26">
        <v>0.95840000000000003</v>
      </c>
      <c r="O270" s="13">
        <v>41</v>
      </c>
      <c r="P270">
        <v>2</v>
      </c>
      <c r="T270" s="30">
        <v>42533</v>
      </c>
      <c r="U270" s="30">
        <v>42900</v>
      </c>
      <c r="V270" s="37">
        <f t="shared" si="33"/>
        <v>367</v>
      </c>
    </row>
    <row r="271" spans="1:23" x14ac:dyDescent="0.55000000000000004">
      <c r="A271" s="13" t="s">
        <v>1489</v>
      </c>
      <c r="B271" s="13" t="s">
        <v>987</v>
      </c>
      <c r="C271" s="13" t="s">
        <v>1490</v>
      </c>
      <c r="D271" s="14">
        <v>2016</v>
      </c>
      <c r="E271" s="13" t="s">
        <v>1169</v>
      </c>
      <c r="F271" s="14" t="s">
        <v>1224</v>
      </c>
      <c r="G271" s="14" t="s">
        <v>16</v>
      </c>
      <c r="H271" s="14" t="s">
        <v>12</v>
      </c>
      <c r="I271" s="14" t="s">
        <v>18</v>
      </c>
      <c r="J271" s="15" t="s">
        <v>1231</v>
      </c>
      <c r="K271" s="9">
        <v>1.9715</v>
      </c>
      <c r="L271" s="26">
        <v>0.8972</v>
      </c>
      <c r="O271" s="13">
        <v>24.7</v>
      </c>
      <c r="P271">
        <v>3</v>
      </c>
      <c r="T271" s="30">
        <v>42533</v>
      </c>
      <c r="U271" s="30">
        <v>42900</v>
      </c>
      <c r="V271" s="37">
        <f t="shared" si="33"/>
        <v>367</v>
      </c>
    </row>
    <row r="272" spans="1:23" x14ac:dyDescent="0.55000000000000004">
      <c r="A272" s="13" t="s">
        <v>1489</v>
      </c>
      <c r="B272" s="13" t="s">
        <v>987</v>
      </c>
      <c r="C272" s="13" t="s">
        <v>1490</v>
      </c>
      <c r="D272" s="14">
        <v>2016</v>
      </c>
      <c r="E272" s="13" t="s">
        <v>1169</v>
      </c>
      <c r="F272" s="14" t="s">
        <v>1224</v>
      </c>
      <c r="G272" s="14" t="s">
        <v>11</v>
      </c>
      <c r="H272" s="14" t="s">
        <v>13</v>
      </c>
      <c r="I272" s="14" t="s">
        <v>18</v>
      </c>
      <c r="J272" s="15" t="s">
        <v>1230</v>
      </c>
      <c r="K272" s="9">
        <v>2.1844000000000001</v>
      </c>
      <c r="L272" s="26">
        <v>1.5755999999999999</v>
      </c>
      <c r="O272" s="13">
        <v>41</v>
      </c>
      <c r="P272">
        <v>7</v>
      </c>
      <c r="T272" s="30">
        <v>42533</v>
      </c>
      <c r="U272" s="30">
        <v>42900</v>
      </c>
      <c r="V272" s="37">
        <f t="shared" si="33"/>
        <v>367</v>
      </c>
    </row>
    <row r="273" spans="1:22" x14ac:dyDescent="0.55000000000000004">
      <c r="A273" s="13" t="s">
        <v>1489</v>
      </c>
      <c r="B273" s="13" t="s">
        <v>987</v>
      </c>
      <c r="C273" s="13" t="s">
        <v>1490</v>
      </c>
      <c r="D273" s="14">
        <v>2016</v>
      </c>
      <c r="E273" s="13" t="s">
        <v>1169</v>
      </c>
      <c r="F273" s="14" t="s">
        <v>1224</v>
      </c>
      <c r="G273" s="14" t="s">
        <v>16</v>
      </c>
      <c r="H273" s="14" t="s">
        <v>13</v>
      </c>
      <c r="I273" s="14" t="s">
        <v>18</v>
      </c>
      <c r="J273" s="15" t="s">
        <v>1232</v>
      </c>
      <c r="K273" s="9">
        <v>2.1635</v>
      </c>
      <c r="L273" s="26">
        <v>1.5965</v>
      </c>
      <c r="O273" s="13">
        <v>24.7</v>
      </c>
      <c r="P273">
        <v>1</v>
      </c>
      <c r="T273" s="30">
        <v>42533</v>
      </c>
      <c r="U273" s="30">
        <v>42900</v>
      </c>
      <c r="V273" s="37">
        <f t="shared" si="33"/>
        <v>367</v>
      </c>
    </row>
    <row r="274" spans="1:22" x14ac:dyDescent="0.55000000000000004">
      <c r="A274" s="13" t="s">
        <v>1489</v>
      </c>
      <c r="B274" s="13" t="s">
        <v>987</v>
      </c>
      <c r="C274" s="13" t="s">
        <v>1490</v>
      </c>
      <c r="D274" s="14">
        <v>2016</v>
      </c>
      <c r="E274" s="13" t="s">
        <v>1169</v>
      </c>
      <c r="F274" s="14" t="s">
        <v>1233</v>
      </c>
      <c r="G274" s="14" t="s">
        <v>11</v>
      </c>
      <c r="H274" s="14" t="s">
        <v>12</v>
      </c>
      <c r="I274" s="14" t="s">
        <v>18</v>
      </c>
      <c r="J274" s="15" t="s">
        <v>1238</v>
      </c>
      <c r="K274" s="9">
        <v>1.9778</v>
      </c>
      <c r="L274" s="26">
        <v>0.98709999999999998</v>
      </c>
      <c r="O274" s="13">
        <v>21.5</v>
      </c>
      <c r="P274">
        <v>3</v>
      </c>
      <c r="T274" s="30">
        <v>42533</v>
      </c>
      <c r="U274" s="30">
        <v>42900</v>
      </c>
      <c r="V274" s="37">
        <f t="shared" si="33"/>
        <v>367</v>
      </c>
    </row>
    <row r="275" spans="1:22" x14ac:dyDescent="0.55000000000000004">
      <c r="A275" s="13" t="s">
        <v>1489</v>
      </c>
      <c r="B275" s="13" t="s">
        <v>987</v>
      </c>
      <c r="C275" s="13" t="s">
        <v>1490</v>
      </c>
      <c r="D275" s="14">
        <v>2016</v>
      </c>
      <c r="E275" s="13" t="s">
        <v>1169</v>
      </c>
      <c r="F275" s="14" t="s">
        <v>1233</v>
      </c>
      <c r="G275" s="14" t="s">
        <v>16</v>
      </c>
      <c r="H275" s="14" t="s">
        <v>12</v>
      </c>
      <c r="I275" s="14" t="s">
        <v>18</v>
      </c>
      <c r="J275" s="15" t="s">
        <v>1240</v>
      </c>
      <c r="K275" s="9">
        <v>2.0387</v>
      </c>
      <c r="L275" s="26">
        <v>0.94910000000000005</v>
      </c>
      <c r="O275" s="13">
        <v>35.5</v>
      </c>
      <c r="P275">
        <v>0</v>
      </c>
      <c r="R275" s="14" t="s">
        <v>1471</v>
      </c>
      <c r="T275" s="30">
        <v>42533</v>
      </c>
      <c r="U275" s="30">
        <v>42900</v>
      </c>
      <c r="V275" s="37">
        <f t="shared" si="33"/>
        <v>367</v>
      </c>
    </row>
    <row r="276" spans="1:22" x14ac:dyDescent="0.55000000000000004">
      <c r="A276" s="13" t="s">
        <v>1489</v>
      </c>
      <c r="B276" s="13" t="s">
        <v>987</v>
      </c>
      <c r="C276" s="13" t="s">
        <v>1490</v>
      </c>
      <c r="D276" s="14">
        <v>2016</v>
      </c>
      <c r="E276" s="13" t="s">
        <v>1169</v>
      </c>
      <c r="F276" s="14" t="s">
        <v>1233</v>
      </c>
      <c r="G276" s="14" t="s">
        <v>11</v>
      </c>
      <c r="H276" s="14" t="s">
        <v>13</v>
      </c>
      <c r="I276" s="14" t="s">
        <v>18</v>
      </c>
      <c r="J276" s="15" t="s">
        <v>1239</v>
      </c>
      <c r="K276" s="9">
        <v>2.1926999999999999</v>
      </c>
      <c r="L276" s="26">
        <v>1.6625000000000001</v>
      </c>
      <c r="O276" s="13">
        <v>21.5</v>
      </c>
      <c r="P276">
        <v>8</v>
      </c>
      <c r="R276" s="14" t="s">
        <v>1470</v>
      </c>
      <c r="T276" s="30">
        <v>42533</v>
      </c>
      <c r="U276" s="30">
        <v>42900</v>
      </c>
      <c r="V276" s="37">
        <f t="shared" si="33"/>
        <v>367</v>
      </c>
    </row>
    <row r="277" spans="1:22" x14ac:dyDescent="0.55000000000000004">
      <c r="A277" s="13" t="s">
        <v>1489</v>
      </c>
      <c r="B277" s="13" t="s">
        <v>987</v>
      </c>
      <c r="C277" s="13" t="s">
        <v>1490</v>
      </c>
      <c r="D277" s="14">
        <v>2016</v>
      </c>
      <c r="E277" s="13" t="s">
        <v>1169</v>
      </c>
      <c r="F277" s="14" t="s">
        <v>1233</v>
      </c>
      <c r="G277" s="14" t="s">
        <v>16</v>
      </c>
      <c r="H277" s="14" t="s">
        <v>13</v>
      </c>
      <c r="I277" s="14" t="s">
        <v>18</v>
      </c>
      <c r="J277" s="15" t="s">
        <v>1241</v>
      </c>
      <c r="K277" s="9">
        <v>2.1802000000000001</v>
      </c>
      <c r="L277" s="26">
        <v>1.5859000000000001</v>
      </c>
      <c r="O277" s="13">
        <v>35.5</v>
      </c>
      <c r="P277">
        <v>1.5</v>
      </c>
      <c r="T277" s="30">
        <v>42533</v>
      </c>
      <c r="U277" s="30">
        <v>42900</v>
      </c>
      <c r="V277" s="37">
        <f t="shared" si="33"/>
        <v>367</v>
      </c>
    </row>
    <row r="278" spans="1:22" x14ac:dyDescent="0.55000000000000004">
      <c r="A278" s="13" t="s">
        <v>1489</v>
      </c>
      <c r="B278" s="13" t="s">
        <v>987</v>
      </c>
      <c r="C278" s="13" t="s">
        <v>1490</v>
      </c>
      <c r="D278" s="14">
        <v>2016</v>
      </c>
      <c r="E278" s="13" t="s">
        <v>1169</v>
      </c>
      <c r="F278" s="14" t="s">
        <v>1242</v>
      </c>
      <c r="G278" s="14" t="s">
        <v>11</v>
      </c>
      <c r="H278" s="14" t="s">
        <v>12</v>
      </c>
      <c r="I278" s="14" t="s">
        <v>18</v>
      </c>
      <c r="J278" s="15" t="s">
        <v>1247</v>
      </c>
      <c r="K278" s="9">
        <v>2.0253000000000001</v>
      </c>
      <c r="L278" s="26">
        <v>0.87180000000000002</v>
      </c>
      <c r="O278" s="13">
        <v>39.299999999999997</v>
      </c>
      <c r="P278">
        <v>8</v>
      </c>
      <c r="T278" s="30">
        <v>42533</v>
      </c>
      <c r="U278" s="30">
        <v>42900</v>
      </c>
      <c r="V278" s="37">
        <f t="shared" si="33"/>
        <v>367</v>
      </c>
    </row>
    <row r="279" spans="1:22" x14ac:dyDescent="0.55000000000000004">
      <c r="A279" s="13" t="s">
        <v>1489</v>
      </c>
      <c r="B279" s="13" t="s">
        <v>987</v>
      </c>
      <c r="C279" s="13" t="s">
        <v>1490</v>
      </c>
      <c r="D279" s="14">
        <v>2016</v>
      </c>
      <c r="E279" s="13" t="s">
        <v>1169</v>
      </c>
      <c r="F279" s="14" t="s">
        <v>1242</v>
      </c>
      <c r="G279" s="14" t="s">
        <v>16</v>
      </c>
      <c r="H279" s="14" t="s">
        <v>12</v>
      </c>
      <c r="I279" s="14" t="s">
        <v>18</v>
      </c>
      <c r="J279" s="15" t="s">
        <v>1249</v>
      </c>
      <c r="K279" s="9">
        <v>2.0015999999999998</v>
      </c>
      <c r="L279" s="26">
        <v>1.0214000000000001</v>
      </c>
      <c r="O279" s="13">
        <v>29.7</v>
      </c>
      <c r="P279">
        <v>7</v>
      </c>
      <c r="T279" s="30">
        <v>42533</v>
      </c>
      <c r="U279" s="30">
        <v>42900</v>
      </c>
      <c r="V279" s="37">
        <f t="shared" si="33"/>
        <v>367</v>
      </c>
    </row>
    <row r="280" spans="1:22" x14ac:dyDescent="0.55000000000000004">
      <c r="A280" s="13" t="s">
        <v>1489</v>
      </c>
      <c r="B280" s="13" t="s">
        <v>987</v>
      </c>
      <c r="C280" s="13" t="s">
        <v>1490</v>
      </c>
      <c r="D280" s="14">
        <v>2016</v>
      </c>
      <c r="E280" s="13" t="s">
        <v>1169</v>
      </c>
      <c r="F280" s="14" t="s">
        <v>1242</v>
      </c>
      <c r="G280" s="14" t="s">
        <v>11</v>
      </c>
      <c r="H280" s="14" t="s">
        <v>13</v>
      </c>
      <c r="I280" s="14" t="s">
        <v>18</v>
      </c>
      <c r="J280" s="15" t="s">
        <v>1248</v>
      </c>
      <c r="K280" s="9">
        <v>2.1957</v>
      </c>
      <c r="L280" s="26">
        <v>1.5373000000000001</v>
      </c>
      <c r="O280" s="13">
        <v>39.299999999999997</v>
      </c>
      <c r="P280">
        <v>2</v>
      </c>
      <c r="T280" s="30">
        <v>42533</v>
      </c>
      <c r="U280" s="30">
        <v>42900</v>
      </c>
      <c r="V280" s="37">
        <f t="shared" si="33"/>
        <v>367</v>
      </c>
    </row>
    <row r="281" spans="1:22" x14ac:dyDescent="0.55000000000000004">
      <c r="A281" s="13" t="s">
        <v>1489</v>
      </c>
      <c r="B281" s="13" t="s">
        <v>987</v>
      </c>
      <c r="C281" s="13" t="s">
        <v>1490</v>
      </c>
      <c r="D281" s="14">
        <v>2016</v>
      </c>
      <c r="E281" s="13" t="s">
        <v>1169</v>
      </c>
      <c r="F281" s="14" t="s">
        <v>1242</v>
      </c>
      <c r="G281" s="14" t="s">
        <v>16</v>
      </c>
      <c r="H281" s="14" t="s">
        <v>13</v>
      </c>
      <c r="I281" s="14" t="s">
        <v>18</v>
      </c>
      <c r="J281" s="15" t="s">
        <v>1250</v>
      </c>
      <c r="K281" s="9">
        <v>2.1413000000000002</v>
      </c>
      <c r="L281" s="26">
        <v>1.619</v>
      </c>
      <c r="O281" s="13">
        <v>29.7</v>
      </c>
      <c r="P281">
        <v>8</v>
      </c>
      <c r="T281" s="30">
        <v>42533</v>
      </c>
      <c r="U281" s="30">
        <v>42900</v>
      </c>
      <c r="V281" s="37">
        <f t="shared" si="33"/>
        <v>367</v>
      </c>
    </row>
    <row r="282" spans="1:22" x14ac:dyDescent="0.55000000000000004">
      <c r="A282" s="13" t="s">
        <v>1489</v>
      </c>
      <c r="B282" s="13" t="s">
        <v>987</v>
      </c>
      <c r="C282" s="13" t="s">
        <v>1490</v>
      </c>
      <c r="D282" s="14">
        <v>2016</v>
      </c>
      <c r="E282" s="13" t="s">
        <v>988</v>
      </c>
      <c r="F282" s="14" t="s">
        <v>989</v>
      </c>
      <c r="G282" s="14" t="s">
        <v>11</v>
      </c>
      <c r="H282" s="14" t="s">
        <v>12</v>
      </c>
      <c r="I282" s="14" t="s">
        <v>18</v>
      </c>
      <c r="J282" s="15" t="s">
        <v>994</v>
      </c>
      <c r="K282" s="9">
        <v>1.9209000000000001</v>
      </c>
      <c r="L282" s="26">
        <v>0.88580000000000003</v>
      </c>
      <c r="O282" s="13">
        <v>17.8</v>
      </c>
      <c r="P282">
        <v>0</v>
      </c>
      <c r="Q282" s="13">
        <v>3</v>
      </c>
      <c r="R282" s="14" t="s">
        <v>1470</v>
      </c>
      <c r="T282" s="30">
        <v>42533</v>
      </c>
      <c r="U282" s="30">
        <v>42900</v>
      </c>
      <c r="V282" s="37">
        <f t="shared" si="33"/>
        <v>367</v>
      </c>
    </row>
    <row r="283" spans="1:22" x14ac:dyDescent="0.55000000000000004">
      <c r="A283" s="13" t="s">
        <v>1489</v>
      </c>
      <c r="B283" s="13" t="s">
        <v>987</v>
      </c>
      <c r="C283" s="13" t="s">
        <v>1490</v>
      </c>
      <c r="D283" s="14">
        <v>2016</v>
      </c>
      <c r="E283" s="13" t="s">
        <v>988</v>
      </c>
      <c r="F283" s="14" t="s">
        <v>989</v>
      </c>
      <c r="G283" s="14" t="s">
        <v>16</v>
      </c>
      <c r="H283" s="14" t="s">
        <v>12</v>
      </c>
      <c r="I283" s="14" t="s">
        <v>18</v>
      </c>
      <c r="J283" s="15" t="s">
        <v>996</v>
      </c>
      <c r="K283" s="9">
        <v>1.9443999999999999</v>
      </c>
      <c r="L283" s="26">
        <v>0.90839999999999999</v>
      </c>
      <c r="O283" s="13">
        <v>23.5</v>
      </c>
      <c r="P283">
        <v>2</v>
      </c>
      <c r="R283" s="14" t="s">
        <v>1471</v>
      </c>
      <c r="T283" s="30">
        <v>42533</v>
      </c>
      <c r="U283" s="30">
        <v>42900</v>
      </c>
      <c r="V283" s="37">
        <f t="shared" si="33"/>
        <v>367</v>
      </c>
    </row>
    <row r="284" spans="1:22" x14ac:dyDescent="0.55000000000000004">
      <c r="A284" s="13" t="s">
        <v>1489</v>
      </c>
      <c r="B284" s="13" t="s">
        <v>987</v>
      </c>
      <c r="C284" s="13" t="s">
        <v>1490</v>
      </c>
      <c r="D284" s="14">
        <v>2016</v>
      </c>
      <c r="E284" s="13" t="s">
        <v>988</v>
      </c>
      <c r="F284" s="14" t="s">
        <v>989</v>
      </c>
      <c r="G284" s="14" t="s">
        <v>11</v>
      </c>
      <c r="H284" s="14" t="s">
        <v>13</v>
      </c>
      <c r="I284" s="14" t="s">
        <v>18</v>
      </c>
      <c r="J284" s="15" t="s">
        <v>995</v>
      </c>
      <c r="K284" s="9">
        <v>2.2121</v>
      </c>
      <c r="L284" s="26">
        <v>1.6677</v>
      </c>
      <c r="O284" s="13">
        <v>17.8</v>
      </c>
      <c r="P284">
        <v>4</v>
      </c>
      <c r="R284" s="14" t="s">
        <v>1470</v>
      </c>
      <c r="T284" s="30">
        <v>42533</v>
      </c>
      <c r="U284" s="30">
        <v>42900</v>
      </c>
      <c r="V284" s="37">
        <f t="shared" si="33"/>
        <v>367</v>
      </c>
    </row>
    <row r="285" spans="1:22" x14ac:dyDescent="0.55000000000000004">
      <c r="A285" s="13" t="s">
        <v>1489</v>
      </c>
      <c r="B285" s="13" t="s">
        <v>987</v>
      </c>
      <c r="C285" s="13" t="s">
        <v>1490</v>
      </c>
      <c r="D285" s="14">
        <v>2016</v>
      </c>
      <c r="E285" s="13" t="s">
        <v>988</v>
      </c>
      <c r="F285" s="14" t="s">
        <v>989</v>
      </c>
      <c r="G285" s="14" t="s">
        <v>16</v>
      </c>
      <c r="H285" s="14" t="s">
        <v>13</v>
      </c>
      <c r="I285" s="14" t="s">
        <v>18</v>
      </c>
      <c r="J285" s="15" t="s">
        <v>997</v>
      </c>
      <c r="K285" s="9">
        <v>2.2341000000000002</v>
      </c>
      <c r="L285" s="26">
        <v>1.6132</v>
      </c>
      <c r="O285" s="13">
        <v>23.5</v>
      </c>
      <c r="P285" s="25" t="s">
        <v>1472</v>
      </c>
      <c r="R285" s="14" t="s">
        <v>1470</v>
      </c>
      <c r="T285" s="30">
        <v>42533</v>
      </c>
      <c r="U285" s="30">
        <v>42900</v>
      </c>
      <c r="V285" s="37">
        <f t="shared" si="33"/>
        <v>367</v>
      </c>
    </row>
    <row r="286" spans="1:22" x14ac:dyDescent="0.55000000000000004">
      <c r="A286" s="13" t="s">
        <v>1489</v>
      </c>
      <c r="B286" s="13" t="s">
        <v>987</v>
      </c>
      <c r="C286" s="13" t="s">
        <v>1490</v>
      </c>
      <c r="D286" s="14">
        <v>2016</v>
      </c>
      <c r="E286" s="13" t="s">
        <v>988</v>
      </c>
      <c r="F286" s="14" t="s">
        <v>1151</v>
      </c>
      <c r="G286" s="14" t="s">
        <v>11</v>
      </c>
      <c r="H286" s="14" t="s">
        <v>12</v>
      </c>
      <c r="I286" s="14" t="s">
        <v>18</v>
      </c>
      <c r="J286" s="15" t="s">
        <v>1156</v>
      </c>
      <c r="K286" s="9">
        <v>2.0609000000000002</v>
      </c>
      <c r="L286" s="26">
        <v>1.0333000000000001</v>
      </c>
      <c r="O286" s="13">
        <v>25</v>
      </c>
      <c r="P286">
        <v>4</v>
      </c>
      <c r="T286" s="30">
        <v>42533</v>
      </c>
      <c r="U286" s="30">
        <v>42900</v>
      </c>
      <c r="V286" s="37">
        <f t="shared" si="33"/>
        <v>367</v>
      </c>
    </row>
    <row r="287" spans="1:22" x14ac:dyDescent="0.55000000000000004">
      <c r="A287" s="13" t="s">
        <v>1489</v>
      </c>
      <c r="B287" s="13" t="s">
        <v>987</v>
      </c>
      <c r="C287" s="13" t="s">
        <v>1490</v>
      </c>
      <c r="D287" s="14">
        <v>2016</v>
      </c>
      <c r="E287" s="13" t="s">
        <v>988</v>
      </c>
      <c r="F287" s="14" t="s">
        <v>1151</v>
      </c>
      <c r="G287" s="14" t="s">
        <v>16</v>
      </c>
      <c r="H287" s="14" t="s">
        <v>12</v>
      </c>
      <c r="I287" s="14" t="s">
        <v>18</v>
      </c>
      <c r="J287" s="15" t="s">
        <v>1158</v>
      </c>
      <c r="K287" s="9">
        <v>2.0581</v>
      </c>
      <c r="L287" s="26">
        <v>0.77210000000000001</v>
      </c>
      <c r="O287" s="13">
        <v>33.5</v>
      </c>
      <c r="P287">
        <v>1</v>
      </c>
      <c r="T287" s="30">
        <v>42533</v>
      </c>
      <c r="U287" s="30">
        <v>42900</v>
      </c>
      <c r="V287" s="37">
        <f t="shared" si="33"/>
        <v>367</v>
      </c>
    </row>
    <row r="288" spans="1:22" x14ac:dyDescent="0.55000000000000004">
      <c r="A288" s="13" t="s">
        <v>1489</v>
      </c>
      <c r="B288" s="13" t="s">
        <v>987</v>
      </c>
      <c r="C288" s="13" t="s">
        <v>1490</v>
      </c>
      <c r="D288" s="14">
        <v>2016</v>
      </c>
      <c r="E288" s="13" t="s">
        <v>988</v>
      </c>
      <c r="F288" s="14" t="s">
        <v>1151</v>
      </c>
      <c r="G288" s="14" t="s">
        <v>11</v>
      </c>
      <c r="H288" s="14" t="s">
        <v>13</v>
      </c>
      <c r="I288" s="14" t="s">
        <v>18</v>
      </c>
      <c r="J288" s="15" t="s">
        <v>1157</v>
      </c>
      <c r="K288" s="9">
        <v>2.2303000000000002</v>
      </c>
      <c r="L288" s="26">
        <v>1.5479000000000001</v>
      </c>
      <c r="O288" s="13">
        <v>25</v>
      </c>
      <c r="P288">
        <v>3</v>
      </c>
      <c r="T288" s="30">
        <v>42533</v>
      </c>
      <c r="U288" s="30">
        <v>42900</v>
      </c>
      <c r="V288" s="37">
        <f t="shared" si="33"/>
        <v>367</v>
      </c>
    </row>
    <row r="289" spans="1:23" x14ac:dyDescent="0.55000000000000004">
      <c r="A289" s="13" t="s">
        <v>1489</v>
      </c>
      <c r="B289" s="13" t="s">
        <v>987</v>
      </c>
      <c r="C289" s="13" t="s">
        <v>1490</v>
      </c>
      <c r="D289" s="14">
        <v>2016</v>
      </c>
      <c r="E289" s="13" t="s">
        <v>988</v>
      </c>
      <c r="F289" s="14" t="s">
        <v>1151</v>
      </c>
      <c r="G289" s="14" t="s">
        <v>16</v>
      </c>
      <c r="H289" s="14" t="s">
        <v>13</v>
      </c>
      <c r="I289" s="14" t="s">
        <v>18</v>
      </c>
      <c r="J289" s="15" t="s">
        <v>1159</v>
      </c>
      <c r="K289" s="9">
        <v>2.1922000000000001</v>
      </c>
      <c r="L289" s="26">
        <v>1.6135999999999999</v>
      </c>
      <c r="O289" s="13">
        <v>33.5</v>
      </c>
      <c r="P289">
        <v>0</v>
      </c>
      <c r="Q289" s="13">
        <v>3</v>
      </c>
      <c r="R289" s="14" t="s">
        <v>1470</v>
      </c>
      <c r="T289" s="30">
        <v>42533</v>
      </c>
      <c r="U289" s="30">
        <v>42900</v>
      </c>
      <c r="V289" s="37">
        <f t="shared" si="33"/>
        <v>367</v>
      </c>
    </row>
    <row r="290" spans="1:23" x14ac:dyDescent="0.55000000000000004">
      <c r="A290" s="13" t="s">
        <v>1489</v>
      </c>
      <c r="B290" s="13" t="s">
        <v>987</v>
      </c>
      <c r="C290" s="13" t="s">
        <v>1490</v>
      </c>
      <c r="D290" s="14">
        <v>2016</v>
      </c>
      <c r="E290" s="13" t="s">
        <v>988</v>
      </c>
      <c r="F290" s="14" t="s">
        <v>1007</v>
      </c>
      <c r="G290" s="14" t="s">
        <v>11</v>
      </c>
      <c r="H290" s="14" t="s">
        <v>12</v>
      </c>
      <c r="I290" s="14" t="s">
        <v>18</v>
      </c>
      <c r="J290" s="15" t="s">
        <v>1012</v>
      </c>
      <c r="K290" s="9">
        <v>2.0587</v>
      </c>
      <c r="L290" s="26">
        <v>0.8216</v>
      </c>
      <c r="O290" s="13">
        <v>25.4</v>
      </c>
      <c r="P290">
        <v>0</v>
      </c>
      <c r="Q290" s="13">
        <v>3</v>
      </c>
      <c r="R290" s="14" t="s">
        <v>1473</v>
      </c>
      <c r="T290" s="30">
        <v>42533</v>
      </c>
      <c r="U290" s="30">
        <v>42900</v>
      </c>
      <c r="V290" s="37">
        <f t="shared" si="33"/>
        <v>367</v>
      </c>
    </row>
    <row r="291" spans="1:23" x14ac:dyDescent="0.55000000000000004">
      <c r="A291" s="13" t="s">
        <v>1489</v>
      </c>
      <c r="B291" s="13" t="s">
        <v>987</v>
      </c>
      <c r="C291" s="13" t="s">
        <v>1490</v>
      </c>
      <c r="D291" s="14">
        <v>2016</v>
      </c>
      <c r="E291" s="13" t="s">
        <v>988</v>
      </c>
      <c r="F291" s="14" t="s">
        <v>1007</v>
      </c>
      <c r="G291" s="14" t="s">
        <v>16</v>
      </c>
      <c r="H291" s="14" t="s">
        <v>12</v>
      </c>
      <c r="I291" s="14" t="s">
        <v>18</v>
      </c>
      <c r="J291" s="15" t="s">
        <v>1014</v>
      </c>
      <c r="K291" s="9">
        <v>2.0768</v>
      </c>
      <c r="L291" s="26">
        <v>0.90259999999999996</v>
      </c>
      <c r="O291" s="13">
        <v>37</v>
      </c>
      <c r="P291">
        <v>0</v>
      </c>
      <c r="Q291" s="13">
        <v>4</v>
      </c>
      <c r="R291" s="14" t="s">
        <v>1470</v>
      </c>
      <c r="T291" s="30">
        <v>42533</v>
      </c>
      <c r="U291" s="30">
        <v>42900</v>
      </c>
      <c r="V291" s="37">
        <f t="shared" si="33"/>
        <v>367</v>
      </c>
    </row>
    <row r="292" spans="1:23" x14ac:dyDescent="0.55000000000000004">
      <c r="A292" s="13" t="s">
        <v>1489</v>
      </c>
      <c r="B292" s="13" t="s">
        <v>987</v>
      </c>
      <c r="C292" s="13" t="s">
        <v>1490</v>
      </c>
      <c r="D292" s="14">
        <v>2016</v>
      </c>
      <c r="E292" s="13" t="s">
        <v>988</v>
      </c>
      <c r="F292" s="14" t="s">
        <v>1007</v>
      </c>
      <c r="G292" s="14" t="s">
        <v>11</v>
      </c>
      <c r="H292" s="14" t="s">
        <v>13</v>
      </c>
      <c r="I292" s="14" t="s">
        <v>18</v>
      </c>
      <c r="J292" s="15" t="s">
        <v>1013</v>
      </c>
      <c r="K292" s="9">
        <v>2.1899000000000002</v>
      </c>
      <c r="L292" s="26">
        <v>1.6224000000000001</v>
      </c>
      <c r="O292" s="13">
        <v>25.4</v>
      </c>
      <c r="P292">
        <v>0</v>
      </c>
      <c r="Q292" s="13">
        <v>4</v>
      </c>
      <c r="R292" s="14" t="s">
        <v>1474</v>
      </c>
      <c r="T292" s="30">
        <v>42533</v>
      </c>
      <c r="U292" s="30">
        <v>42900</v>
      </c>
      <c r="V292" s="37">
        <f t="shared" si="33"/>
        <v>367</v>
      </c>
    </row>
    <row r="293" spans="1:23" x14ac:dyDescent="0.55000000000000004">
      <c r="A293" s="13" t="s">
        <v>1489</v>
      </c>
      <c r="B293" s="13" t="s">
        <v>987</v>
      </c>
      <c r="C293" s="13" t="s">
        <v>1490</v>
      </c>
      <c r="D293" s="14">
        <v>2016</v>
      </c>
      <c r="E293" s="13" t="s">
        <v>988</v>
      </c>
      <c r="F293" s="14" t="s">
        <v>1007</v>
      </c>
      <c r="G293" s="14" t="s">
        <v>16</v>
      </c>
      <c r="H293" s="14" t="s">
        <v>13</v>
      </c>
      <c r="I293" s="14" t="s">
        <v>18</v>
      </c>
      <c r="J293" s="15" t="s">
        <v>1015</v>
      </c>
      <c r="K293" s="9">
        <v>2.2437999999999998</v>
      </c>
      <c r="L293" s="26">
        <v>1.6136999999999999</v>
      </c>
      <c r="O293" s="13">
        <v>37</v>
      </c>
      <c r="P293">
        <v>0</v>
      </c>
      <c r="Q293" s="13">
        <v>2</v>
      </c>
      <c r="R293" s="14" t="s">
        <v>1473</v>
      </c>
      <c r="T293" s="30">
        <v>42533</v>
      </c>
      <c r="U293" s="30">
        <v>42900</v>
      </c>
      <c r="V293" s="37">
        <f t="shared" si="33"/>
        <v>367</v>
      </c>
    </row>
    <row r="294" spans="1:23" x14ac:dyDescent="0.55000000000000004">
      <c r="A294" s="13" t="s">
        <v>1489</v>
      </c>
      <c r="B294" s="13" t="s">
        <v>987</v>
      </c>
      <c r="C294" s="13" t="s">
        <v>1490</v>
      </c>
      <c r="D294" s="14">
        <v>2016</v>
      </c>
      <c r="E294" s="13" t="s">
        <v>988</v>
      </c>
      <c r="F294" s="14" t="s">
        <v>1025</v>
      </c>
      <c r="G294" s="14" t="s">
        <v>11</v>
      </c>
      <c r="H294" s="14" t="s">
        <v>12</v>
      </c>
      <c r="I294" s="14" t="s">
        <v>18</v>
      </c>
      <c r="J294" s="15" t="s">
        <v>1030</v>
      </c>
      <c r="K294" s="9">
        <v>2.0758000000000001</v>
      </c>
      <c r="L294" s="26">
        <v>1.0688</v>
      </c>
      <c r="O294" s="13">
        <v>51.4</v>
      </c>
      <c r="P294">
        <v>6</v>
      </c>
      <c r="R294" s="14" t="s">
        <v>1470</v>
      </c>
      <c r="T294" s="30">
        <v>42533</v>
      </c>
      <c r="U294" s="30">
        <v>42900</v>
      </c>
      <c r="V294" s="37">
        <f t="shared" si="33"/>
        <v>367</v>
      </c>
    </row>
    <row r="295" spans="1:23" x14ac:dyDescent="0.55000000000000004">
      <c r="A295" s="13" t="s">
        <v>1489</v>
      </c>
      <c r="B295" s="13" t="s">
        <v>987</v>
      </c>
      <c r="C295" s="13" t="s">
        <v>1490</v>
      </c>
      <c r="D295" s="14">
        <v>2016</v>
      </c>
      <c r="E295" s="13" t="s">
        <v>988</v>
      </c>
      <c r="F295" s="14" t="s">
        <v>1025</v>
      </c>
      <c r="G295" s="14" t="s">
        <v>16</v>
      </c>
      <c r="H295" s="14" t="s">
        <v>12</v>
      </c>
      <c r="I295" s="14" t="s">
        <v>18</v>
      </c>
      <c r="J295" s="15" t="s">
        <v>1032</v>
      </c>
      <c r="K295" s="9">
        <v>2.0901999999999998</v>
      </c>
      <c r="L295" s="26">
        <v>0.75680000000000003</v>
      </c>
      <c r="O295" s="13">
        <v>33.1</v>
      </c>
      <c r="P295">
        <v>0</v>
      </c>
      <c r="Q295" s="13">
        <v>4</v>
      </c>
      <c r="R295" s="14" t="s">
        <v>1473</v>
      </c>
      <c r="T295" s="30">
        <v>42533</v>
      </c>
      <c r="U295" s="30">
        <v>42900</v>
      </c>
      <c r="V295" s="37">
        <f t="shared" si="33"/>
        <v>367</v>
      </c>
    </row>
    <row r="296" spans="1:23" x14ac:dyDescent="0.55000000000000004">
      <c r="A296" s="13" t="s">
        <v>1489</v>
      </c>
      <c r="B296" s="13" t="s">
        <v>987</v>
      </c>
      <c r="C296" s="13" t="s">
        <v>1490</v>
      </c>
      <c r="D296" s="14">
        <v>2016</v>
      </c>
      <c r="E296" s="13" t="s">
        <v>988</v>
      </c>
      <c r="F296" s="14" t="s">
        <v>1025</v>
      </c>
      <c r="G296" s="14" t="s">
        <v>11</v>
      </c>
      <c r="H296" s="14" t="s">
        <v>13</v>
      </c>
      <c r="I296" s="14" t="s">
        <v>18</v>
      </c>
      <c r="J296" s="15" t="s">
        <v>1031</v>
      </c>
      <c r="K296" s="9">
        <v>2.1802000000000001</v>
      </c>
      <c r="L296" s="26">
        <v>1.5439000000000001</v>
      </c>
      <c r="O296" s="13">
        <v>51.4</v>
      </c>
      <c r="P296">
        <v>0</v>
      </c>
      <c r="Q296" s="13">
        <v>3</v>
      </c>
      <c r="R296" s="14" t="s">
        <v>1475</v>
      </c>
      <c r="T296" s="30">
        <v>42533</v>
      </c>
      <c r="U296" s="30">
        <v>42900</v>
      </c>
      <c r="V296" s="37">
        <f t="shared" si="33"/>
        <v>367</v>
      </c>
    </row>
    <row r="297" spans="1:23" x14ac:dyDescent="0.55000000000000004">
      <c r="A297" s="13" t="s">
        <v>1489</v>
      </c>
      <c r="B297" s="13" t="s">
        <v>987</v>
      </c>
      <c r="C297" s="13" t="s">
        <v>1490</v>
      </c>
      <c r="D297" s="14">
        <v>2016</v>
      </c>
      <c r="E297" s="13" t="s">
        <v>988</v>
      </c>
      <c r="F297" s="14" t="s">
        <v>1025</v>
      </c>
      <c r="G297" s="14" t="s">
        <v>16</v>
      </c>
      <c r="H297" s="14" t="s">
        <v>13</v>
      </c>
      <c r="I297" s="14" t="s">
        <v>18</v>
      </c>
      <c r="J297" s="15" t="s">
        <v>1033</v>
      </c>
      <c r="K297" s="9">
        <v>2.1475</v>
      </c>
      <c r="L297" s="26">
        <v>1.5733999999999999</v>
      </c>
      <c r="O297" s="13">
        <v>33.1</v>
      </c>
      <c r="P297">
        <v>2</v>
      </c>
      <c r="R297" s="14" t="s">
        <v>1476</v>
      </c>
      <c r="T297" s="30">
        <v>42533</v>
      </c>
      <c r="U297" s="30">
        <v>42900</v>
      </c>
      <c r="V297" s="37">
        <f t="shared" si="33"/>
        <v>367</v>
      </c>
    </row>
    <row r="298" spans="1:23" x14ac:dyDescent="0.55000000000000004">
      <c r="A298" s="13" t="s">
        <v>1489</v>
      </c>
      <c r="B298" s="13" t="s">
        <v>987</v>
      </c>
      <c r="C298" s="13" t="s">
        <v>1490</v>
      </c>
      <c r="D298" s="14">
        <v>2016</v>
      </c>
      <c r="E298" s="13" t="s">
        <v>988</v>
      </c>
      <c r="F298" s="14" t="s">
        <v>1043</v>
      </c>
      <c r="G298" s="14" t="s">
        <v>11</v>
      </c>
      <c r="H298" s="14" t="s">
        <v>12</v>
      </c>
      <c r="I298" s="14" t="s">
        <v>18</v>
      </c>
      <c r="J298" s="15" t="s">
        <v>1048</v>
      </c>
      <c r="K298" s="9">
        <v>2.1034999999999999</v>
      </c>
      <c r="L298" s="26">
        <v>0.90569999999999995</v>
      </c>
      <c r="O298" s="13">
        <v>29.1</v>
      </c>
      <c r="P298">
        <v>3.5</v>
      </c>
      <c r="T298" s="30">
        <v>42533</v>
      </c>
      <c r="U298" s="30">
        <v>42900</v>
      </c>
      <c r="V298" s="37">
        <f t="shared" si="33"/>
        <v>367</v>
      </c>
    </row>
    <row r="299" spans="1:23" x14ac:dyDescent="0.55000000000000004">
      <c r="A299" s="13" t="s">
        <v>1489</v>
      </c>
      <c r="B299" s="13" t="s">
        <v>987</v>
      </c>
      <c r="C299" s="13" t="s">
        <v>1490</v>
      </c>
      <c r="D299" s="14">
        <v>2016</v>
      </c>
      <c r="E299" s="13" t="s">
        <v>988</v>
      </c>
      <c r="F299" s="14" t="s">
        <v>1043</v>
      </c>
      <c r="G299" s="14" t="s">
        <v>16</v>
      </c>
      <c r="H299" s="14" t="s">
        <v>12</v>
      </c>
      <c r="I299" s="14" t="s">
        <v>18</v>
      </c>
      <c r="J299" s="15" t="s">
        <v>1050</v>
      </c>
      <c r="K299" s="9">
        <v>1.9442999999999999</v>
      </c>
      <c r="L299" s="26">
        <v>0.72450000000000003</v>
      </c>
      <c r="O299" s="13">
        <v>33.4</v>
      </c>
      <c r="P299">
        <v>3</v>
      </c>
      <c r="R299" s="14" t="s">
        <v>1480</v>
      </c>
      <c r="T299" s="30">
        <v>42533</v>
      </c>
      <c r="U299" s="30">
        <v>42900</v>
      </c>
      <c r="V299" s="37">
        <f t="shared" si="33"/>
        <v>367</v>
      </c>
    </row>
    <row r="300" spans="1:23" x14ac:dyDescent="0.55000000000000004">
      <c r="A300" s="13" t="s">
        <v>1489</v>
      </c>
      <c r="B300" s="13" t="s">
        <v>987</v>
      </c>
      <c r="C300" s="13" t="s">
        <v>1490</v>
      </c>
      <c r="D300" s="14">
        <v>2016</v>
      </c>
      <c r="E300" s="13" t="s">
        <v>988</v>
      </c>
      <c r="F300" s="14" t="s">
        <v>1043</v>
      </c>
      <c r="G300" s="14" t="s">
        <v>11</v>
      </c>
      <c r="H300" s="14" t="s">
        <v>13</v>
      </c>
      <c r="I300" s="14" t="s">
        <v>18</v>
      </c>
      <c r="J300" s="15" t="s">
        <v>1049</v>
      </c>
      <c r="K300" s="9">
        <v>2.1600999999999999</v>
      </c>
      <c r="L300" s="26" t="s">
        <v>1487</v>
      </c>
      <c r="O300" s="13">
        <v>29.1</v>
      </c>
      <c r="P300">
        <v>4</v>
      </c>
      <c r="T300" s="30">
        <v>42533</v>
      </c>
      <c r="U300" s="30">
        <v>42900</v>
      </c>
      <c r="V300" s="37">
        <f t="shared" si="33"/>
        <v>367</v>
      </c>
      <c r="W300" t="s">
        <v>1545</v>
      </c>
    </row>
    <row r="301" spans="1:23" x14ac:dyDescent="0.55000000000000004">
      <c r="A301" s="13" t="s">
        <v>1489</v>
      </c>
      <c r="B301" s="13" t="s">
        <v>987</v>
      </c>
      <c r="C301" s="13" t="s">
        <v>1490</v>
      </c>
      <c r="D301" s="14">
        <v>2016</v>
      </c>
      <c r="E301" s="13" t="s">
        <v>988</v>
      </c>
      <c r="F301" s="14" t="s">
        <v>1043</v>
      </c>
      <c r="G301" s="14" t="s">
        <v>16</v>
      </c>
      <c r="H301" s="14" t="s">
        <v>13</v>
      </c>
      <c r="I301" s="14" t="s">
        <v>18</v>
      </c>
      <c r="J301" s="15" t="s">
        <v>1051</v>
      </c>
      <c r="K301" s="9">
        <v>2.2305999999999999</v>
      </c>
      <c r="L301" s="26">
        <v>1.5604</v>
      </c>
      <c r="O301" s="13">
        <v>33.4</v>
      </c>
      <c r="P301">
        <v>3.5</v>
      </c>
      <c r="T301" s="30">
        <v>42533</v>
      </c>
      <c r="U301" s="30">
        <v>42900</v>
      </c>
      <c r="V301" s="37">
        <f t="shared" si="33"/>
        <v>367</v>
      </c>
    </row>
    <row r="302" spans="1:23" x14ac:dyDescent="0.55000000000000004">
      <c r="A302" s="13" t="s">
        <v>1489</v>
      </c>
      <c r="B302" s="13" t="s">
        <v>987</v>
      </c>
      <c r="C302" s="13" t="s">
        <v>1490</v>
      </c>
      <c r="D302" s="14">
        <v>2016</v>
      </c>
      <c r="E302" s="13" t="s">
        <v>988</v>
      </c>
      <c r="F302" s="14" t="s">
        <v>1061</v>
      </c>
      <c r="G302" s="14" t="s">
        <v>11</v>
      </c>
      <c r="H302" s="14" t="s">
        <v>12</v>
      </c>
      <c r="I302" s="14" t="s">
        <v>18</v>
      </c>
      <c r="J302" s="15" t="s">
        <v>1066</v>
      </c>
      <c r="K302" s="9">
        <v>2.0091000000000001</v>
      </c>
      <c r="L302" s="26">
        <v>0.78700000000000003</v>
      </c>
      <c r="O302" s="25">
        <v>19.3</v>
      </c>
      <c r="P302">
        <v>3</v>
      </c>
      <c r="R302" s="38" t="s">
        <v>1477</v>
      </c>
      <c r="S302" s="25"/>
      <c r="T302" s="30">
        <v>42533</v>
      </c>
      <c r="U302" s="30">
        <v>42900</v>
      </c>
      <c r="V302" s="37">
        <f t="shared" si="33"/>
        <v>367</v>
      </c>
    </row>
    <row r="303" spans="1:23" x14ac:dyDescent="0.55000000000000004">
      <c r="A303" s="13" t="s">
        <v>1489</v>
      </c>
      <c r="B303" s="13" t="s">
        <v>987</v>
      </c>
      <c r="C303" s="13" t="s">
        <v>1490</v>
      </c>
      <c r="D303" s="14">
        <v>2016</v>
      </c>
      <c r="E303" s="13" t="s">
        <v>988</v>
      </c>
      <c r="F303" s="14" t="s">
        <v>1061</v>
      </c>
      <c r="G303" s="14" t="s">
        <v>16</v>
      </c>
      <c r="H303" s="14" t="s">
        <v>12</v>
      </c>
      <c r="I303" s="14" t="s">
        <v>18</v>
      </c>
      <c r="J303" s="15" t="s">
        <v>1068</v>
      </c>
      <c r="K303" s="9">
        <v>2.0825</v>
      </c>
      <c r="L303" s="26">
        <v>0.87009999999999998</v>
      </c>
      <c r="O303" s="13">
        <v>33.700000000000003</v>
      </c>
      <c r="P303">
        <v>0</v>
      </c>
      <c r="Q303" s="13">
        <v>1.5</v>
      </c>
      <c r="T303" s="30">
        <v>42533</v>
      </c>
      <c r="U303" s="30">
        <v>42900</v>
      </c>
      <c r="V303" s="37">
        <f t="shared" si="33"/>
        <v>367</v>
      </c>
    </row>
    <row r="304" spans="1:23" x14ac:dyDescent="0.55000000000000004">
      <c r="A304" s="13" t="s">
        <v>1489</v>
      </c>
      <c r="B304" s="13" t="s">
        <v>987</v>
      </c>
      <c r="C304" s="13" t="s">
        <v>1490</v>
      </c>
      <c r="D304" s="14">
        <v>2016</v>
      </c>
      <c r="E304" s="13" t="s">
        <v>988</v>
      </c>
      <c r="F304" s="14" t="s">
        <v>1061</v>
      </c>
      <c r="G304" s="14" t="s">
        <v>11</v>
      </c>
      <c r="H304" s="14" t="s">
        <v>13</v>
      </c>
      <c r="I304" s="14" t="s">
        <v>18</v>
      </c>
      <c r="J304" s="15" t="s">
        <v>1067</v>
      </c>
      <c r="K304" s="9">
        <v>2.1844999999999999</v>
      </c>
      <c r="L304" s="26">
        <v>1.5733999999999999</v>
      </c>
      <c r="O304" s="25">
        <v>19.3</v>
      </c>
      <c r="P304">
        <v>0</v>
      </c>
      <c r="Q304" s="13">
        <v>1</v>
      </c>
      <c r="R304" s="14" t="s">
        <v>1470</v>
      </c>
      <c r="T304" s="30">
        <v>42533</v>
      </c>
      <c r="U304" s="30">
        <v>42900</v>
      </c>
      <c r="V304" s="37">
        <f t="shared" si="33"/>
        <v>367</v>
      </c>
    </row>
    <row r="305" spans="1:22" x14ac:dyDescent="0.55000000000000004">
      <c r="A305" s="13" t="s">
        <v>1489</v>
      </c>
      <c r="B305" s="13" t="s">
        <v>987</v>
      </c>
      <c r="C305" s="13" t="s">
        <v>1490</v>
      </c>
      <c r="D305" s="14">
        <v>2016</v>
      </c>
      <c r="E305" s="13" t="s">
        <v>988</v>
      </c>
      <c r="F305" s="14" t="s">
        <v>1061</v>
      </c>
      <c r="G305" s="14" t="s">
        <v>16</v>
      </c>
      <c r="H305" s="14" t="s">
        <v>13</v>
      </c>
      <c r="I305" s="14" t="s">
        <v>18</v>
      </c>
      <c r="J305" s="15" t="s">
        <v>1069</v>
      </c>
      <c r="K305" s="9">
        <v>2.1579000000000002</v>
      </c>
      <c r="L305" s="26">
        <v>1.5343</v>
      </c>
      <c r="O305" s="13">
        <v>33.700000000000003</v>
      </c>
      <c r="P305">
        <v>1</v>
      </c>
      <c r="T305" s="30">
        <v>42533</v>
      </c>
      <c r="U305" s="30">
        <v>42900</v>
      </c>
      <c r="V305" s="37">
        <f t="shared" si="33"/>
        <v>367</v>
      </c>
    </row>
    <row r="306" spans="1:22" x14ac:dyDescent="0.55000000000000004">
      <c r="A306" s="13" t="s">
        <v>1489</v>
      </c>
      <c r="B306" s="13" t="s">
        <v>987</v>
      </c>
      <c r="C306" s="13" t="s">
        <v>1490</v>
      </c>
      <c r="D306" s="14">
        <v>2016</v>
      </c>
      <c r="E306" s="13" t="s">
        <v>988</v>
      </c>
      <c r="F306" s="14" t="s">
        <v>1079</v>
      </c>
      <c r="G306" s="14" t="s">
        <v>11</v>
      </c>
      <c r="H306" s="14" t="s">
        <v>12</v>
      </c>
      <c r="I306" s="14" t="s">
        <v>18</v>
      </c>
      <c r="J306" s="15" t="s">
        <v>1084</v>
      </c>
      <c r="K306" s="9">
        <v>1.954</v>
      </c>
      <c r="L306" s="26">
        <v>0.94479999999999997</v>
      </c>
      <c r="O306" s="13">
        <v>27.7</v>
      </c>
      <c r="P306">
        <v>5</v>
      </c>
      <c r="R306" s="14" t="s">
        <v>1478</v>
      </c>
      <c r="T306" s="30">
        <v>42533</v>
      </c>
      <c r="U306" s="30">
        <v>42900</v>
      </c>
      <c r="V306" s="37">
        <f t="shared" si="33"/>
        <v>367</v>
      </c>
    </row>
    <row r="307" spans="1:22" x14ac:dyDescent="0.55000000000000004">
      <c r="A307" s="13" t="s">
        <v>1489</v>
      </c>
      <c r="B307" s="13" t="s">
        <v>987</v>
      </c>
      <c r="C307" s="13" t="s">
        <v>1490</v>
      </c>
      <c r="D307" s="14">
        <v>2016</v>
      </c>
      <c r="E307" s="13" t="s">
        <v>988</v>
      </c>
      <c r="F307" s="14" t="s">
        <v>1079</v>
      </c>
      <c r="G307" s="14" t="s">
        <v>16</v>
      </c>
      <c r="H307" s="14" t="s">
        <v>12</v>
      </c>
      <c r="I307" s="14" t="s">
        <v>18</v>
      </c>
      <c r="J307" s="15" t="s">
        <v>1086</v>
      </c>
      <c r="K307" s="9">
        <v>2.0125999999999999</v>
      </c>
      <c r="L307" s="26">
        <v>0.93120000000000003</v>
      </c>
      <c r="O307" s="13">
        <v>27.3</v>
      </c>
      <c r="P307">
        <v>4.5</v>
      </c>
      <c r="T307" s="30">
        <v>42533</v>
      </c>
      <c r="U307" s="30">
        <v>42900</v>
      </c>
      <c r="V307" s="37">
        <f t="shared" si="33"/>
        <v>367</v>
      </c>
    </row>
    <row r="308" spans="1:22" x14ac:dyDescent="0.55000000000000004">
      <c r="A308" s="13" t="s">
        <v>1489</v>
      </c>
      <c r="B308" s="13" t="s">
        <v>987</v>
      </c>
      <c r="C308" s="13" t="s">
        <v>1490</v>
      </c>
      <c r="D308" s="14">
        <v>2016</v>
      </c>
      <c r="E308" s="13" t="s">
        <v>988</v>
      </c>
      <c r="F308" s="14" t="s">
        <v>1079</v>
      </c>
      <c r="G308" s="14" t="s">
        <v>11</v>
      </c>
      <c r="H308" s="14" t="s">
        <v>13</v>
      </c>
      <c r="I308" s="14" t="s">
        <v>18</v>
      </c>
      <c r="J308" s="15" t="s">
        <v>1085</v>
      </c>
      <c r="K308" s="9">
        <v>2.1737000000000002</v>
      </c>
      <c r="L308" s="26">
        <v>1.5705</v>
      </c>
      <c r="O308" s="13">
        <v>27.7</v>
      </c>
      <c r="P308">
        <v>8.5</v>
      </c>
      <c r="T308" s="30">
        <v>42533</v>
      </c>
      <c r="U308" s="30">
        <v>42900</v>
      </c>
      <c r="V308" s="37">
        <f t="shared" si="33"/>
        <v>367</v>
      </c>
    </row>
    <row r="309" spans="1:22" x14ac:dyDescent="0.55000000000000004">
      <c r="A309" s="13" t="s">
        <v>1489</v>
      </c>
      <c r="B309" s="13" t="s">
        <v>987</v>
      </c>
      <c r="C309" s="13" t="s">
        <v>1490</v>
      </c>
      <c r="D309" s="14">
        <v>2016</v>
      </c>
      <c r="E309" s="13" t="s">
        <v>988</v>
      </c>
      <c r="F309" s="14" t="s">
        <v>1079</v>
      </c>
      <c r="G309" s="14" t="s">
        <v>16</v>
      </c>
      <c r="H309" s="14" t="s">
        <v>13</v>
      </c>
      <c r="I309" s="14" t="s">
        <v>18</v>
      </c>
      <c r="J309" s="15" t="s">
        <v>1087</v>
      </c>
      <c r="K309" s="9">
        <v>2.2513000000000001</v>
      </c>
      <c r="L309" s="26">
        <v>1.6136999999999999</v>
      </c>
      <c r="O309" s="13">
        <v>27.3</v>
      </c>
      <c r="P309">
        <v>0</v>
      </c>
      <c r="Q309" s="13">
        <v>4</v>
      </c>
      <c r="R309" s="14" t="s">
        <v>1470</v>
      </c>
      <c r="T309" s="30">
        <v>42533</v>
      </c>
      <c r="U309" s="30">
        <v>42900</v>
      </c>
      <c r="V309" s="37">
        <f t="shared" si="33"/>
        <v>367</v>
      </c>
    </row>
    <row r="310" spans="1:22" x14ac:dyDescent="0.55000000000000004">
      <c r="A310" s="13" t="s">
        <v>1489</v>
      </c>
      <c r="B310" s="13" t="s">
        <v>987</v>
      </c>
      <c r="C310" s="13" t="s">
        <v>1490</v>
      </c>
      <c r="D310" s="14">
        <v>2016</v>
      </c>
      <c r="E310" s="13" t="s">
        <v>988</v>
      </c>
      <c r="F310" s="14" t="s">
        <v>1097</v>
      </c>
      <c r="G310" s="14" t="s">
        <v>11</v>
      </c>
      <c r="H310" s="14" t="s">
        <v>12</v>
      </c>
      <c r="I310" s="14" t="s">
        <v>18</v>
      </c>
      <c r="J310" s="15" t="s">
        <v>1102</v>
      </c>
      <c r="K310" s="9">
        <v>1.9961</v>
      </c>
      <c r="L310" s="26">
        <v>0.74009999999999998</v>
      </c>
      <c r="O310" s="13">
        <v>37.299999999999997</v>
      </c>
      <c r="P310">
        <v>0</v>
      </c>
      <c r="Q310" s="13">
        <v>4</v>
      </c>
      <c r="R310" s="14" t="s">
        <v>1471</v>
      </c>
      <c r="T310" s="30">
        <v>42533</v>
      </c>
      <c r="U310" s="30">
        <v>42900</v>
      </c>
      <c r="V310" s="37">
        <f t="shared" si="33"/>
        <v>367</v>
      </c>
    </row>
    <row r="311" spans="1:22" x14ac:dyDescent="0.55000000000000004">
      <c r="A311" s="13" t="s">
        <v>1489</v>
      </c>
      <c r="B311" s="13" t="s">
        <v>987</v>
      </c>
      <c r="C311" s="13" t="s">
        <v>1490</v>
      </c>
      <c r="D311" s="14">
        <v>2016</v>
      </c>
      <c r="E311" s="13" t="s">
        <v>988</v>
      </c>
      <c r="F311" s="14" t="s">
        <v>1097</v>
      </c>
      <c r="G311" s="14" t="s">
        <v>16</v>
      </c>
      <c r="H311" s="14" t="s">
        <v>12</v>
      </c>
      <c r="I311" s="14" t="s">
        <v>18</v>
      </c>
      <c r="J311" s="15" t="s">
        <v>1104</v>
      </c>
      <c r="K311" s="9">
        <v>2.1202999999999999</v>
      </c>
      <c r="L311" s="26">
        <v>0.97860000000000003</v>
      </c>
      <c r="O311" s="13">
        <v>36.9</v>
      </c>
      <c r="P311">
        <v>1</v>
      </c>
      <c r="T311" s="30">
        <v>42533</v>
      </c>
      <c r="U311" s="30">
        <v>42900</v>
      </c>
      <c r="V311" s="37">
        <f t="shared" si="33"/>
        <v>367</v>
      </c>
    </row>
    <row r="312" spans="1:22" x14ac:dyDescent="0.55000000000000004">
      <c r="A312" s="13" t="s">
        <v>1489</v>
      </c>
      <c r="B312" s="13" t="s">
        <v>987</v>
      </c>
      <c r="C312" s="13" t="s">
        <v>1490</v>
      </c>
      <c r="D312" s="14">
        <v>2016</v>
      </c>
      <c r="E312" s="13" t="s">
        <v>988</v>
      </c>
      <c r="F312" s="14" t="s">
        <v>1097</v>
      </c>
      <c r="G312" s="14" t="s">
        <v>11</v>
      </c>
      <c r="H312" s="14" t="s">
        <v>13</v>
      </c>
      <c r="I312" s="14" t="s">
        <v>18</v>
      </c>
      <c r="J312" s="15" t="s">
        <v>1103</v>
      </c>
      <c r="K312" s="9">
        <v>2.1385999999999998</v>
      </c>
      <c r="L312" s="26">
        <v>1.5548</v>
      </c>
      <c r="O312" s="13">
        <v>37.299999999999997</v>
      </c>
      <c r="P312">
        <v>4</v>
      </c>
      <c r="T312" s="30">
        <v>42533</v>
      </c>
      <c r="U312" s="30">
        <v>42900</v>
      </c>
      <c r="V312" s="37">
        <f t="shared" si="33"/>
        <v>367</v>
      </c>
    </row>
    <row r="313" spans="1:22" x14ac:dyDescent="0.55000000000000004">
      <c r="A313" s="13" t="s">
        <v>1489</v>
      </c>
      <c r="B313" s="13" t="s">
        <v>987</v>
      </c>
      <c r="C313" s="13" t="s">
        <v>1490</v>
      </c>
      <c r="D313" s="14">
        <v>2016</v>
      </c>
      <c r="E313" s="13" t="s">
        <v>988</v>
      </c>
      <c r="F313" s="14" t="s">
        <v>1097</v>
      </c>
      <c r="G313" s="14" t="s">
        <v>16</v>
      </c>
      <c r="H313" s="14" t="s">
        <v>13</v>
      </c>
      <c r="I313" s="14" t="s">
        <v>18</v>
      </c>
      <c r="J313" s="15" t="s">
        <v>1105</v>
      </c>
      <c r="K313" s="9">
        <v>2.1867000000000001</v>
      </c>
      <c r="L313" s="26">
        <v>1.5682</v>
      </c>
      <c r="O313" s="13">
        <v>36.9</v>
      </c>
      <c r="P313">
        <v>2</v>
      </c>
      <c r="T313" s="30">
        <v>42533</v>
      </c>
      <c r="U313" s="30">
        <v>42900</v>
      </c>
      <c r="V313" s="37">
        <f t="shared" si="33"/>
        <v>367</v>
      </c>
    </row>
    <row r="314" spans="1:22" x14ac:dyDescent="0.55000000000000004">
      <c r="A314" s="13" t="s">
        <v>1489</v>
      </c>
      <c r="B314" s="13" t="s">
        <v>987</v>
      </c>
      <c r="C314" s="13" t="s">
        <v>1490</v>
      </c>
      <c r="D314" s="14">
        <v>2016</v>
      </c>
      <c r="E314" s="13" t="s">
        <v>988</v>
      </c>
      <c r="F314" s="14" t="s">
        <v>1115</v>
      </c>
      <c r="G314" s="14" t="s">
        <v>11</v>
      </c>
      <c r="H314" s="14" t="s">
        <v>12</v>
      </c>
      <c r="I314" s="14" t="s">
        <v>18</v>
      </c>
      <c r="J314" s="15" t="s">
        <v>1120</v>
      </c>
      <c r="K314" s="9">
        <v>2.0693999999999999</v>
      </c>
      <c r="L314" s="26">
        <v>0.88160000000000005</v>
      </c>
      <c r="O314" s="13">
        <v>35.700000000000003</v>
      </c>
      <c r="P314">
        <v>2</v>
      </c>
      <c r="T314" s="30">
        <v>42533</v>
      </c>
      <c r="U314" s="30">
        <v>42900</v>
      </c>
      <c r="V314" s="37">
        <f t="shared" si="33"/>
        <v>367</v>
      </c>
    </row>
    <row r="315" spans="1:22" x14ac:dyDescent="0.55000000000000004">
      <c r="A315" s="13" t="s">
        <v>1489</v>
      </c>
      <c r="B315" s="13" t="s">
        <v>987</v>
      </c>
      <c r="C315" s="13" t="s">
        <v>1490</v>
      </c>
      <c r="D315" s="14">
        <v>2016</v>
      </c>
      <c r="E315" s="13" t="s">
        <v>988</v>
      </c>
      <c r="F315" s="14" t="s">
        <v>1115</v>
      </c>
      <c r="G315" s="14" t="s">
        <v>16</v>
      </c>
      <c r="H315" s="14" t="s">
        <v>12</v>
      </c>
      <c r="I315" s="14" t="s">
        <v>18</v>
      </c>
      <c r="J315" s="15" t="s">
        <v>1122</v>
      </c>
      <c r="K315" s="9">
        <v>2.0829</v>
      </c>
      <c r="L315" s="26">
        <v>0.88009999999999999</v>
      </c>
      <c r="O315" s="13">
        <v>19.5</v>
      </c>
      <c r="P315">
        <v>5</v>
      </c>
      <c r="T315" s="30">
        <v>42533</v>
      </c>
      <c r="U315" s="30">
        <v>42900</v>
      </c>
      <c r="V315" s="37">
        <f t="shared" si="33"/>
        <v>367</v>
      </c>
    </row>
    <row r="316" spans="1:22" x14ac:dyDescent="0.55000000000000004">
      <c r="A316" s="13" t="s">
        <v>1489</v>
      </c>
      <c r="B316" s="13" t="s">
        <v>987</v>
      </c>
      <c r="C316" s="13" t="s">
        <v>1490</v>
      </c>
      <c r="D316" s="14">
        <v>2016</v>
      </c>
      <c r="E316" s="13" t="s">
        <v>988</v>
      </c>
      <c r="F316" s="14" t="s">
        <v>1115</v>
      </c>
      <c r="G316" s="14" t="s">
        <v>11</v>
      </c>
      <c r="H316" s="14" t="s">
        <v>13</v>
      </c>
      <c r="I316" s="14" t="s">
        <v>18</v>
      </c>
      <c r="J316" s="15" t="s">
        <v>1121</v>
      </c>
      <c r="K316" s="9">
        <v>2.1848999999999998</v>
      </c>
      <c r="L316" s="26">
        <v>1.6395</v>
      </c>
      <c r="O316" s="13">
        <v>35.700000000000003</v>
      </c>
      <c r="P316">
        <v>11</v>
      </c>
      <c r="T316" s="30">
        <v>42533</v>
      </c>
      <c r="U316" s="30">
        <v>42900</v>
      </c>
      <c r="V316" s="37">
        <f t="shared" si="33"/>
        <v>367</v>
      </c>
    </row>
    <row r="317" spans="1:22" x14ac:dyDescent="0.55000000000000004">
      <c r="A317" s="13" t="s">
        <v>1489</v>
      </c>
      <c r="B317" s="13" t="s">
        <v>987</v>
      </c>
      <c r="C317" s="13" t="s">
        <v>1490</v>
      </c>
      <c r="D317" s="14">
        <v>2016</v>
      </c>
      <c r="E317" s="13" t="s">
        <v>988</v>
      </c>
      <c r="F317" s="14" t="s">
        <v>1115</v>
      </c>
      <c r="G317" s="14" t="s">
        <v>16</v>
      </c>
      <c r="H317" s="14" t="s">
        <v>13</v>
      </c>
      <c r="I317" s="14" t="s">
        <v>18</v>
      </c>
      <c r="J317" s="15" t="s">
        <v>1123</v>
      </c>
      <c r="K317" s="9">
        <v>2.2063000000000001</v>
      </c>
      <c r="L317" s="26">
        <v>1.5166999999999999</v>
      </c>
      <c r="O317" s="13">
        <v>19.5</v>
      </c>
      <c r="P317">
        <v>0</v>
      </c>
      <c r="Q317" s="13">
        <v>3</v>
      </c>
      <c r="R317" s="38" t="s">
        <v>1479</v>
      </c>
      <c r="S317" s="25"/>
      <c r="T317" s="30">
        <v>42533</v>
      </c>
      <c r="U317" s="30">
        <v>42900</v>
      </c>
      <c r="V317" s="37">
        <f t="shared" si="33"/>
        <v>367</v>
      </c>
    </row>
    <row r="318" spans="1:22" x14ac:dyDescent="0.55000000000000004">
      <c r="A318" s="13" t="s">
        <v>1489</v>
      </c>
      <c r="B318" s="13" t="s">
        <v>987</v>
      </c>
      <c r="C318" s="13" t="s">
        <v>1490</v>
      </c>
      <c r="D318" s="14">
        <v>2016</v>
      </c>
      <c r="E318" s="13" t="s">
        <v>988</v>
      </c>
      <c r="F318" s="14" t="s">
        <v>1133</v>
      </c>
      <c r="G318" s="14" t="s">
        <v>11</v>
      </c>
      <c r="H318" s="14" t="s">
        <v>12</v>
      </c>
      <c r="I318" s="14" t="s">
        <v>18</v>
      </c>
      <c r="J318" s="15" t="s">
        <v>1138</v>
      </c>
      <c r="K318" s="9">
        <v>2.0026000000000002</v>
      </c>
      <c r="L318" s="26">
        <v>0.85619999999999996</v>
      </c>
      <c r="O318" s="13">
        <v>24.2</v>
      </c>
      <c r="P318">
        <v>4</v>
      </c>
      <c r="T318" s="30">
        <v>42533</v>
      </c>
      <c r="U318" s="30">
        <v>42900</v>
      </c>
      <c r="V318" s="37">
        <f t="shared" si="33"/>
        <v>367</v>
      </c>
    </row>
    <row r="319" spans="1:22" x14ac:dyDescent="0.55000000000000004">
      <c r="A319" s="13" t="s">
        <v>1489</v>
      </c>
      <c r="B319" s="13" t="s">
        <v>987</v>
      </c>
      <c r="C319" s="13" t="s">
        <v>1490</v>
      </c>
      <c r="D319" s="14">
        <v>2016</v>
      </c>
      <c r="E319" s="13" t="s">
        <v>988</v>
      </c>
      <c r="F319" s="14" t="s">
        <v>1133</v>
      </c>
      <c r="G319" s="14" t="s">
        <v>16</v>
      </c>
      <c r="H319" s="14" t="s">
        <v>12</v>
      </c>
      <c r="I319" s="14" t="s">
        <v>18</v>
      </c>
      <c r="J319" s="15" t="s">
        <v>1140</v>
      </c>
      <c r="K319" s="9">
        <v>2.0831</v>
      </c>
      <c r="L319" s="26">
        <v>0.81810000000000005</v>
      </c>
      <c r="O319" s="13">
        <v>37.299999999999997</v>
      </c>
      <c r="P319">
        <v>3</v>
      </c>
      <c r="T319" s="30">
        <v>42533</v>
      </c>
      <c r="U319" s="30">
        <v>42900</v>
      </c>
      <c r="V319" s="37">
        <f t="shared" si="33"/>
        <v>367</v>
      </c>
    </row>
    <row r="320" spans="1:22" x14ac:dyDescent="0.55000000000000004">
      <c r="A320" s="13" t="s">
        <v>1489</v>
      </c>
      <c r="B320" s="13" t="s">
        <v>987</v>
      </c>
      <c r="C320" s="13" t="s">
        <v>1490</v>
      </c>
      <c r="D320" s="14">
        <v>2016</v>
      </c>
      <c r="E320" s="13" t="s">
        <v>988</v>
      </c>
      <c r="F320" s="14" t="s">
        <v>1133</v>
      </c>
      <c r="G320" s="14" t="s">
        <v>11</v>
      </c>
      <c r="H320" s="14" t="s">
        <v>13</v>
      </c>
      <c r="I320" s="14" t="s">
        <v>18</v>
      </c>
      <c r="J320" s="15" t="s">
        <v>1139</v>
      </c>
      <c r="K320" s="9">
        <v>2.1873999999999998</v>
      </c>
      <c r="L320" s="26">
        <v>1.5923</v>
      </c>
      <c r="O320" s="13">
        <v>24.2</v>
      </c>
      <c r="P320">
        <v>4</v>
      </c>
      <c r="T320" s="30">
        <v>42533</v>
      </c>
      <c r="U320" s="30">
        <v>42900</v>
      </c>
      <c r="V320" s="37">
        <f t="shared" si="33"/>
        <v>367</v>
      </c>
    </row>
    <row r="321" spans="1:22" x14ac:dyDescent="0.55000000000000004">
      <c r="A321" s="13" t="s">
        <v>1489</v>
      </c>
      <c r="B321" s="13" t="s">
        <v>987</v>
      </c>
      <c r="C321" s="13" t="s">
        <v>1490</v>
      </c>
      <c r="D321" s="14">
        <v>2016</v>
      </c>
      <c r="E321" s="13" t="s">
        <v>988</v>
      </c>
      <c r="F321" s="14" t="s">
        <v>1133</v>
      </c>
      <c r="G321" s="14" t="s">
        <v>16</v>
      </c>
      <c r="H321" s="14" t="s">
        <v>13</v>
      </c>
      <c r="I321" s="14" t="s">
        <v>18</v>
      </c>
      <c r="J321" s="15" t="s">
        <v>1141</v>
      </c>
      <c r="K321" s="9">
        <v>2.2246999999999999</v>
      </c>
      <c r="L321" s="26">
        <v>1.6145</v>
      </c>
      <c r="O321" s="13">
        <v>37.299999999999997</v>
      </c>
      <c r="P321">
        <v>1</v>
      </c>
      <c r="T321" s="30">
        <v>42533</v>
      </c>
      <c r="U321" s="30">
        <v>42900</v>
      </c>
      <c r="V321" s="37">
        <f t="shared" si="33"/>
        <v>367</v>
      </c>
    </row>
    <row r="322" spans="1:22" x14ac:dyDescent="0.55000000000000004">
      <c r="A322" s="13" t="s">
        <v>1489</v>
      </c>
      <c r="B322" s="13" t="s">
        <v>1260</v>
      </c>
      <c r="C322" s="13" t="s">
        <v>1491</v>
      </c>
      <c r="D322" s="14">
        <v>2016</v>
      </c>
      <c r="E322" s="13" t="s">
        <v>19</v>
      </c>
      <c r="F322" s="14" t="s">
        <v>1270</v>
      </c>
      <c r="G322" s="14" t="s">
        <v>11</v>
      </c>
      <c r="H322" s="14" t="s">
        <v>12</v>
      </c>
      <c r="I322" s="14" t="s">
        <v>18</v>
      </c>
      <c r="J322" s="15" t="s">
        <v>1275</v>
      </c>
      <c r="K322" s="9">
        <v>2.0173999999999999</v>
      </c>
      <c r="L322" s="26">
        <v>0.73799999999999999</v>
      </c>
      <c r="O322" s="13">
        <v>53.7</v>
      </c>
      <c r="T322" s="30">
        <v>42523</v>
      </c>
      <c r="U322" s="30">
        <v>42894</v>
      </c>
      <c r="V322" s="37">
        <f t="shared" si="33"/>
        <v>371</v>
      </c>
    </row>
    <row r="323" spans="1:22" x14ac:dyDescent="0.55000000000000004">
      <c r="A323" s="13" t="s">
        <v>1489</v>
      </c>
      <c r="B323" s="13" t="s">
        <v>1260</v>
      </c>
      <c r="C323" s="13" t="s">
        <v>1491</v>
      </c>
      <c r="D323" s="14">
        <v>2016</v>
      </c>
      <c r="E323" s="13" t="s">
        <v>19</v>
      </c>
      <c r="F323" s="14" t="s">
        <v>1270</v>
      </c>
      <c r="G323" s="14" t="s">
        <v>16</v>
      </c>
      <c r="H323" s="14" t="s">
        <v>12</v>
      </c>
      <c r="I323" s="14" t="s">
        <v>18</v>
      </c>
      <c r="J323" s="15" t="s">
        <v>1277</v>
      </c>
      <c r="K323" s="9">
        <v>2.0240999999999998</v>
      </c>
      <c r="L323" s="26" t="s">
        <v>1487</v>
      </c>
      <c r="O323" s="13">
        <v>26</v>
      </c>
      <c r="T323" s="30">
        <v>42523</v>
      </c>
      <c r="U323" s="30">
        <v>42894</v>
      </c>
      <c r="V323" s="37">
        <f t="shared" ref="V323:V386" si="34">U323-T323</f>
        <v>371</v>
      </c>
    </row>
    <row r="324" spans="1:22" x14ac:dyDescent="0.55000000000000004">
      <c r="A324" s="13" t="s">
        <v>1489</v>
      </c>
      <c r="B324" s="13" t="s">
        <v>1260</v>
      </c>
      <c r="C324" s="13" t="s">
        <v>1491</v>
      </c>
      <c r="D324" s="14">
        <v>2016</v>
      </c>
      <c r="E324" s="13" t="s">
        <v>19</v>
      </c>
      <c r="F324" s="14" t="s">
        <v>1270</v>
      </c>
      <c r="G324" s="14" t="s">
        <v>11</v>
      </c>
      <c r="H324" s="14" t="s">
        <v>13</v>
      </c>
      <c r="I324" s="14" t="s">
        <v>18</v>
      </c>
      <c r="J324" s="15" t="s">
        <v>1276</v>
      </c>
      <c r="K324" s="9">
        <v>2.1960000000000002</v>
      </c>
      <c r="L324" s="26">
        <v>1.3205</v>
      </c>
      <c r="O324" s="13">
        <v>53.7</v>
      </c>
      <c r="T324" s="30">
        <v>42523</v>
      </c>
      <c r="U324" s="30">
        <v>42894</v>
      </c>
      <c r="V324" s="37">
        <f t="shared" si="34"/>
        <v>371</v>
      </c>
    </row>
    <row r="325" spans="1:22" x14ac:dyDescent="0.55000000000000004">
      <c r="A325" s="13" t="s">
        <v>1489</v>
      </c>
      <c r="B325" s="13" t="s">
        <v>1260</v>
      </c>
      <c r="C325" s="13" t="s">
        <v>1491</v>
      </c>
      <c r="D325" s="14">
        <v>2016</v>
      </c>
      <c r="E325" s="13" t="s">
        <v>19</v>
      </c>
      <c r="F325" s="14" t="s">
        <v>1270</v>
      </c>
      <c r="G325" s="14" t="s">
        <v>16</v>
      </c>
      <c r="H325" s="14" t="s">
        <v>13</v>
      </c>
      <c r="I325" s="14" t="s">
        <v>18</v>
      </c>
      <c r="J325" s="15" t="s">
        <v>1278</v>
      </c>
      <c r="K325" s="9">
        <v>2.2061000000000002</v>
      </c>
      <c r="L325" s="26" t="s">
        <v>1487</v>
      </c>
      <c r="O325" s="13">
        <v>26</v>
      </c>
      <c r="T325" s="30">
        <v>42523</v>
      </c>
      <c r="U325" s="30">
        <v>42894</v>
      </c>
      <c r="V325" s="37">
        <f t="shared" si="34"/>
        <v>371</v>
      </c>
    </row>
    <row r="326" spans="1:22" x14ac:dyDescent="0.55000000000000004">
      <c r="A326" s="13" t="s">
        <v>1489</v>
      </c>
      <c r="B326" s="13" t="s">
        <v>1260</v>
      </c>
      <c r="C326" s="13" t="s">
        <v>1491</v>
      </c>
      <c r="D326" s="14">
        <v>2016</v>
      </c>
      <c r="E326" s="13" t="s">
        <v>19</v>
      </c>
      <c r="F326" s="14" t="s">
        <v>1432</v>
      </c>
      <c r="G326" s="14" t="s">
        <v>11</v>
      </c>
      <c r="H326" s="14" t="s">
        <v>12</v>
      </c>
      <c r="I326" s="14" t="s">
        <v>18</v>
      </c>
      <c r="J326" s="15" t="s">
        <v>1437</v>
      </c>
      <c r="K326" s="9">
        <v>2.0808</v>
      </c>
      <c r="L326" s="26">
        <v>0.85880000000000001</v>
      </c>
      <c r="O326" s="13">
        <v>30.2</v>
      </c>
      <c r="T326" s="30">
        <v>42523</v>
      </c>
      <c r="U326" s="30">
        <v>42894</v>
      </c>
      <c r="V326" s="37">
        <f t="shared" si="34"/>
        <v>371</v>
      </c>
    </row>
    <row r="327" spans="1:22" x14ac:dyDescent="0.55000000000000004">
      <c r="A327" s="13" t="s">
        <v>1489</v>
      </c>
      <c r="B327" s="13" t="s">
        <v>1260</v>
      </c>
      <c r="C327" s="13" t="s">
        <v>1491</v>
      </c>
      <c r="D327" s="14">
        <v>2016</v>
      </c>
      <c r="E327" s="13" t="s">
        <v>19</v>
      </c>
      <c r="F327" s="14" t="s">
        <v>1432</v>
      </c>
      <c r="G327" s="14" t="s">
        <v>16</v>
      </c>
      <c r="H327" s="14" t="s">
        <v>12</v>
      </c>
      <c r="I327" s="14" t="s">
        <v>18</v>
      </c>
      <c r="J327" s="15" t="s">
        <v>1439</v>
      </c>
      <c r="K327" s="9">
        <v>2.1541000000000001</v>
      </c>
      <c r="L327" s="26">
        <v>0.86699999999999999</v>
      </c>
      <c r="O327" s="13">
        <v>29</v>
      </c>
      <c r="T327" s="30">
        <v>42523</v>
      </c>
      <c r="U327" s="30">
        <v>42894</v>
      </c>
      <c r="V327" s="37">
        <f t="shared" si="34"/>
        <v>371</v>
      </c>
    </row>
    <row r="328" spans="1:22" x14ac:dyDescent="0.55000000000000004">
      <c r="A328" s="13" t="s">
        <v>1489</v>
      </c>
      <c r="B328" s="13" t="s">
        <v>1260</v>
      </c>
      <c r="C328" s="13" t="s">
        <v>1491</v>
      </c>
      <c r="D328" s="14">
        <v>2016</v>
      </c>
      <c r="E328" s="13" t="s">
        <v>19</v>
      </c>
      <c r="F328" s="14" t="s">
        <v>1432</v>
      </c>
      <c r="G328" s="14" t="s">
        <v>11</v>
      </c>
      <c r="H328" s="14" t="s">
        <v>13</v>
      </c>
      <c r="I328" s="14" t="s">
        <v>18</v>
      </c>
      <c r="J328" s="15" t="s">
        <v>1438</v>
      </c>
      <c r="K328" s="9">
        <v>2.1831999999999998</v>
      </c>
      <c r="L328" s="26">
        <v>1.5154000000000001</v>
      </c>
      <c r="O328" s="13">
        <v>30.2</v>
      </c>
      <c r="T328" s="30">
        <v>42523</v>
      </c>
      <c r="U328" s="30">
        <v>42894</v>
      </c>
      <c r="V328" s="37">
        <f t="shared" si="34"/>
        <v>371</v>
      </c>
    </row>
    <row r="329" spans="1:22" x14ac:dyDescent="0.55000000000000004">
      <c r="A329" s="13" t="s">
        <v>1489</v>
      </c>
      <c r="B329" s="13" t="s">
        <v>1260</v>
      </c>
      <c r="C329" s="13" t="s">
        <v>1491</v>
      </c>
      <c r="D329" s="14">
        <v>2016</v>
      </c>
      <c r="E329" s="13" t="s">
        <v>19</v>
      </c>
      <c r="F329" s="14" t="s">
        <v>1432</v>
      </c>
      <c r="G329" s="14" t="s">
        <v>16</v>
      </c>
      <c r="H329" s="14" t="s">
        <v>13</v>
      </c>
      <c r="I329" s="14" t="s">
        <v>18</v>
      </c>
      <c r="J329" s="15" t="s">
        <v>1440</v>
      </c>
      <c r="K329" s="9">
        <v>2.1827000000000001</v>
      </c>
      <c r="L329" s="26">
        <v>1.4103000000000001</v>
      </c>
      <c r="O329" s="13">
        <v>29</v>
      </c>
      <c r="T329" s="30">
        <v>42523</v>
      </c>
      <c r="U329" s="30">
        <v>42894</v>
      </c>
      <c r="V329" s="37">
        <f t="shared" si="34"/>
        <v>371</v>
      </c>
    </row>
    <row r="330" spans="1:22" x14ac:dyDescent="0.55000000000000004">
      <c r="A330" s="13" t="s">
        <v>1489</v>
      </c>
      <c r="B330" s="13" t="s">
        <v>1260</v>
      </c>
      <c r="C330" s="13" t="s">
        <v>1491</v>
      </c>
      <c r="D330" s="14">
        <v>2016</v>
      </c>
      <c r="E330" s="13" t="s">
        <v>19</v>
      </c>
      <c r="F330" s="14" t="s">
        <v>1288</v>
      </c>
      <c r="G330" s="14" t="s">
        <v>11</v>
      </c>
      <c r="H330" s="14" t="s">
        <v>12</v>
      </c>
      <c r="I330" s="14" t="s">
        <v>18</v>
      </c>
      <c r="J330" s="15" t="s">
        <v>1293</v>
      </c>
      <c r="K330" s="9">
        <v>1.9995000000000001</v>
      </c>
      <c r="L330" s="26">
        <v>0.85370000000000001</v>
      </c>
      <c r="O330" s="13">
        <v>41.7</v>
      </c>
      <c r="T330" s="30">
        <v>42523</v>
      </c>
      <c r="U330" s="30">
        <v>42894</v>
      </c>
      <c r="V330" s="37">
        <f t="shared" si="34"/>
        <v>371</v>
      </c>
    </row>
    <row r="331" spans="1:22" x14ac:dyDescent="0.55000000000000004">
      <c r="A331" s="13" t="s">
        <v>1489</v>
      </c>
      <c r="B331" s="13" t="s">
        <v>1260</v>
      </c>
      <c r="C331" s="13" t="s">
        <v>1491</v>
      </c>
      <c r="D331" s="14">
        <v>2016</v>
      </c>
      <c r="E331" s="13" t="s">
        <v>19</v>
      </c>
      <c r="F331" s="14" t="s">
        <v>1288</v>
      </c>
      <c r="G331" s="14" t="s">
        <v>16</v>
      </c>
      <c r="H331" s="14" t="s">
        <v>12</v>
      </c>
      <c r="I331" s="14" t="s">
        <v>18</v>
      </c>
      <c r="J331" s="15" t="s">
        <v>1295</v>
      </c>
      <c r="K331" s="9">
        <v>1.9514</v>
      </c>
      <c r="L331" s="26">
        <v>0.76859999999999995</v>
      </c>
      <c r="O331" s="13">
        <v>41.7</v>
      </c>
      <c r="T331" s="30">
        <v>42523</v>
      </c>
      <c r="U331" s="30">
        <v>42894</v>
      </c>
      <c r="V331" s="37">
        <f t="shared" si="34"/>
        <v>371</v>
      </c>
    </row>
    <row r="332" spans="1:22" x14ac:dyDescent="0.55000000000000004">
      <c r="A332" s="13" t="s">
        <v>1489</v>
      </c>
      <c r="B332" s="13" t="s">
        <v>1260</v>
      </c>
      <c r="C332" s="13" t="s">
        <v>1491</v>
      </c>
      <c r="D332" s="14">
        <v>2016</v>
      </c>
      <c r="E332" s="13" t="s">
        <v>19</v>
      </c>
      <c r="F332" s="14" t="s">
        <v>1288</v>
      </c>
      <c r="G332" s="14" t="s">
        <v>11</v>
      </c>
      <c r="H332" s="14" t="s">
        <v>13</v>
      </c>
      <c r="I332" s="14" t="s">
        <v>18</v>
      </c>
      <c r="J332" s="15" t="s">
        <v>1294</v>
      </c>
      <c r="K332" s="9">
        <v>2.1974999999999998</v>
      </c>
      <c r="L332" s="26">
        <v>1.4802999999999999</v>
      </c>
      <c r="O332" s="13">
        <v>41.7</v>
      </c>
      <c r="T332" s="30">
        <v>42523</v>
      </c>
      <c r="U332" s="30">
        <v>42894</v>
      </c>
      <c r="V332" s="37">
        <f t="shared" si="34"/>
        <v>371</v>
      </c>
    </row>
    <row r="333" spans="1:22" x14ac:dyDescent="0.55000000000000004">
      <c r="A333" s="13" t="s">
        <v>1489</v>
      </c>
      <c r="B333" s="13" t="s">
        <v>1260</v>
      </c>
      <c r="C333" s="13" t="s">
        <v>1491</v>
      </c>
      <c r="D333" s="14">
        <v>2016</v>
      </c>
      <c r="E333" s="13" t="s">
        <v>19</v>
      </c>
      <c r="F333" s="14" t="s">
        <v>1288</v>
      </c>
      <c r="G333" s="14" t="s">
        <v>16</v>
      </c>
      <c r="H333" s="14" t="s">
        <v>13</v>
      </c>
      <c r="I333" s="14" t="s">
        <v>18</v>
      </c>
      <c r="J333" s="15" t="s">
        <v>1296</v>
      </c>
      <c r="K333" s="9">
        <v>2.1717</v>
      </c>
      <c r="L333" s="26">
        <v>1.4862</v>
      </c>
      <c r="O333" s="13">
        <v>41.7</v>
      </c>
      <c r="T333" s="30">
        <v>42523</v>
      </c>
      <c r="U333" s="30">
        <v>42894</v>
      </c>
      <c r="V333" s="37">
        <f t="shared" si="34"/>
        <v>371</v>
      </c>
    </row>
    <row r="334" spans="1:22" x14ac:dyDescent="0.55000000000000004">
      <c r="A334" s="13" t="s">
        <v>1489</v>
      </c>
      <c r="B334" s="13" t="s">
        <v>1260</v>
      </c>
      <c r="C334" s="13" t="s">
        <v>1491</v>
      </c>
      <c r="D334" s="14">
        <v>2016</v>
      </c>
      <c r="E334" s="13" t="s">
        <v>19</v>
      </c>
      <c r="F334" s="14" t="s">
        <v>1306</v>
      </c>
      <c r="G334" s="14" t="s">
        <v>11</v>
      </c>
      <c r="H334" s="14" t="s">
        <v>12</v>
      </c>
      <c r="I334" s="14" t="s">
        <v>18</v>
      </c>
      <c r="J334" s="15" t="s">
        <v>1311</v>
      </c>
      <c r="K334" s="9">
        <v>2.1042999999999998</v>
      </c>
      <c r="L334" s="26">
        <v>0.78210000000000002</v>
      </c>
      <c r="O334" s="13">
        <v>39.299999999999997</v>
      </c>
      <c r="T334" s="30">
        <v>42523</v>
      </c>
      <c r="U334" s="30">
        <v>42894</v>
      </c>
      <c r="V334" s="37">
        <f t="shared" si="34"/>
        <v>371</v>
      </c>
    </row>
    <row r="335" spans="1:22" x14ac:dyDescent="0.55000000000000004">
      <c r="A335" s="13" t="s">
        <v>1489</v>
      </c>
      <c r="B335" s="13" t="s">
        <v>1260</v>
      </c>
      <c r="C335" s="13" t="s">
        <v>1491</v>
      </c>
      <c r="D335" s="14">
        <v>2016</v>
      </c>
      <c r="E335" s="13" t="s">
        <v>19</v>
      </c>
      <c r="F335" s="14" t="s">
        <v>1306</v>
      </c>
      <c r="G335" s="14" t="s">
        <v>16</v>
      </c>
      <c r="H335" s="14" t="s">
        <v>12</v>
      </c>
      <c r="I335" s="14" t="s">
        <v>18</v>
      </c>
      <c r="J335" s="15" t="s">
        <v>1313</v>
      </c>
      <c r="K335" s="9">
        <v>2.1019999999999999</v>
      </c>
      <c r="L335" s="26">
        <v>0.77980000000000005</v>
      </c>
      <c r="T335" s="30">
        <v>42523</v>
      </c>
      <c r="U335" s="30">
        <v>42894</v>
      </c>
      <c r="V335" s="37">
        <f t="shared" si="34"/>
        <v>371</v>
      </c>
    </row>
    <row r="336" spans="1:22" x14ac:dyDescent="0.55000000000000004">
      <c r="A336" s="13" t="s">
        <v>1489</v>
      </c>
      <c r="B336" s="13" t="s">
        <v>1260</v>
      </c>
      <c r="C336" s="13" t="s">
        <v>1491</v>
      </c>
      <c r="D336" s="14">
        <v>2016</v>
      </c>
      <c r="E336" s="13" t="s">
        <v>19</v>
      </c>
      <c r="F336" s="14" t="s">
        <v>1306</v>
      </c>
      <c r="G336" s="14" t="s">
        <v>11</v>
      </c>
      <c r="H336" s="14" t="s">
        <v>13</v>
      </c>
      <c r="I336" s="14" t="s">
        <v>18</v>
      </c>
      <c r="J336" s="15" t="s">
        <v>1312</v>
      </c>
      <c r="K336" s="9">
        <v>2.1105</v>
      </c>
      <c r="L336" s="26">
        <v>1.3973</v>
      </c>
      <c r="O336" s="13">
        <v>39.299999999999997</v>
      </c>
      <c r="T336" s="30">
        <v>42523</v>
      </c>
      <c r="U336" s="30">
        <v>42894</v>
      </c>
      <c r="V336" s="37">
        <f t="shared" si="34"/>
        <v>371</v>
      </c>
    </row>
    <row r="337" spans="1:23" x14ac:dyDescent="0.55000000000000004">
      <c r="A337" s="13" t="s">
        <v>1489</v>
      </c>
      <c r="B337" s="13" t="s">
        <v>1260</v>
      </c>
      <c r="C337" s="13" t="s">
        <v>1491</v>
      </c>
      <c r="D337" s="14">
        <v>2016</v>
      </c>
      <c r="E337" s="13" t="s">
        <v>19</v>
      </c>
      <c r="F337" s="14" t="s">
        <v>1306</v>
      </c>
      <c r="G337" s="14" t="s">
        <v>16</v>
      </c>
      <c r="H337" s="14" t="s">
        <v>13</v>
      </c>
      <c r="I337" s="14" t="s">
        <v>18</v>
      </c>
      <c r="J337" s="15" t="s">
        <v>1314</v>
      </c>
      <c r="K337" s="9">
        <v>2.1956000000000002</v>
      </c>
      <c r="L337" s="26">
        <v>1.5669999999999999</v>
      </c>
      <c r="T337" s="30">
        <v>42523</v>
      </c>
      <c r="U337" s="30">
        <v>42894</v>
      </c>
      <c r="V337" s="37">
        <f t="shared" si="34"/>
        <v>371</v>
      </c>
    </row>
    <row r="338" spans="1:23" x14ac:dyDescent="0.55000000000000004">
      <c r="A338" s="13" t="s">
        <v>1489</v>
      </c>
      <c r="B338" s="13" t="s">
        <v>1260</v>
      </c>
      <c r="C338" s="13" t="s">
        <v>1491</v>
      </c>
      <c r="D338" s="14">
        <v>2016</v>
      </c>
      <c r="E338" s="13" t="s">
        <v>19</v>
      </c>
      <c r="F338" s="14" t="s">
        <v>1324</v>
      </c>
      <c r="G338" s="14" t="s">
        <v>11</v>
      </c>
      <c r="H338" s="14" t="s">
        <v>12</v>
      </c>
      <c r="I338" s="14" t="s">
        <v>18</v>
      </c>
      <c r="J338" s="15" t="s">
        <v>1329</v>
      </c>
      <c r="K338" s="9">
        <v>1.9982</v>
      </c>
      <c r="L338" s="26">
        <v>0.9405</v>
      </c>
      <c r="O338" s="13">
        <v>25.6</v>
      </c>
      <c r="T338" s="30">
        <v>42523</v>
      </c>
      <c r="U338" s="30">
        <v>42894</v>
      </c>
      <c r="V338" s="37">
        <f t="shared" si="34"/>
        <v>371</v>
      </c>
    </row>
    <row r="339" spans="1:23" x14ac:dyDescent="0.55000000000000004">
      <c r="A339" s="13" t="s">
        <v>1489</v>
      </c>
      <c r="B339" s="13" t="s">
        <v>1260</v>
      </c>
      <c r="C339" s="13" t="s">
        <v>1491</v>
      </c>
      <c r="D339" s="14">
        <v>2016</v>
      </c>
      <c r="E339" s="13" t="s">
        <v>19</v>
      </c>
      <c r="F339" s="14" t="s">
        <v>1324</v>
      </c>
      <c r="G339" s="14" t="s">
        <v>16</v>
      </c>
      <c r="H339" s="14" t="s">
        <v>12</v>
      </c>
      <c r="I339" s="14" t="s">
        <v>18</v>
      </c>
      <c r="J339" s="15" t="s">
        <v>1331</v>
      </c>
      <c r="K339" s="9">
        <v>2.0609999999999999</v>
      </c>
      <c r="L339" s="26">
        <v>0.86470000000000002</v>
      </c>
      <c r="O339" s="13">
        <v>23.6</v>
      </c>
      <c r="T339" s="30">
        <v>42523</v>
      </c>
      <c r="U339" s="30">
        <v>42894</v>
      </c>
      <c r="V339" s="37">
        <f t="shared" si="34"/>
        <v>371</v>
      </c>
    </row>
    <row r="340" spans="1:23" x14ac:dyDescent="0.55000000000000004">
      <c r="A340" s="13" t="s">
        <v>1489</v>
      </c>
      <c r="B340" s="13" t="s">
        <v>1260</v>
      </c>
      <c r="C340" s="13" t="s">
        <v>1491</v>
      </c>
      <c r="D340" s="14">
        <v>2016</v>
      </c>
      <c r="E340" s="13" t="s">
        <v>19</v>
      </c>
      <c r="F340" s="14" t="s">
        <v>1324</v>
      </c>
      <c r="G340" s="14" t="s">
        <v>11</v>
      </c>
      <c r="H340" s="14" t="s">
        <v>13</v>
      </c>
      <c r="I340" s="14" t="s">
        <v>18</v>
      </c>
      <c r="J340" s="15" t="s">
        <v>1330</v>
      </c>
      <c r="K340" s="9">
        <v>2.1627000000000001</v>
      </c>
      <c r="L340" s="26">
        <v>1.4535</v>
      </c>
      <c r="O340" s="13">
        <v>25.6</v>
      </c>
      <c r="T340" s="30">
        <v>42523</v>
      </c>
      <c r="U340" s="30">
        <v>42894</v>
      </c>
      <c r="V340" s="37">
        <f t="shared" si="34"/>
        <v>371</v>
      </c>
    </row>
    <row r="341" spans="1:23" x14ac:dyDescent="0.55000000000000004">
      <c r="A341" s="13" t="s">
        <v>1489</v>
      </c>
      <c r="B341" s="13" t="s">
        <v>1260</v>
      </c>
      <c r="C341" s="13" t="s">
        <v>1491</v>
      </c>
      <c r="D341" s="14">
        <v>2016</v>
      </c>
      <c r="E341" s="13" t="s">
        <v>19</v>
      </c>
      <c r="F341" s="14" t="s">
        <v>1324</v>
      </c>
      <c r="G341" s="14" t="s">
        <v>16</v>
      </c>
      <c r="H341" s="14" t="s">
        <v>13</v>
      </c>
      <c r="I341" s="14" t="s">
        <v>18</v>
      </c>
      <c r="J341" s="15" t="s">
        <v>1332</v>
      </c>
      <c r="K341" s="9">
        <v>2.1274000000000002</v>
      </c>
      <c r="L341" s="26" t="s">
        <v>1487</v>
      </c>
      <c r="O341" s="13">
        <v>23.6</v>
      </c>
      <c r="T341" s="30">
        <v>42523</v>
      </c>
      <c r="U341" s="30">
        <v>42894</v>
      </c>
      <c r="V341" s="37">
        <f t="shared" si="34"/>
        <v>371</v>
      </c>
      <c r="W341" t="s">
        <v>1543</v>
      </c>
    </row>
    <row r="342" spans="1:23" x14ac:dyDescent="0.55000000000000004">
      <c r="A342" s="13" t="s">
        <v>1489</v>
      </c>
      <c r="B342" s="13" t="s">
        <v>1260</v>
      </c>
      <c r="C342" s="13" t="s">
        <v>1491</v>
      </c>
      <c r="D342" s="14">
        <v>2016</v>
      </c>
      <c r="E342" s="13" t="s">
        <v>19</v>
      </c>
      <c r="F342" s="14" t="s">
        <v>1342</v>
      </c>
      <c r="G342" s="14" t="s">
        <v>11</v>
      </c>
      <c r="H342" s="14" t="s">
        <v>12</v>
      </c>
      <c r="I342" s="14" t="s">
        <v>18</v>
      </c>
      <c r="J342" s="15" t="s">
        <v>1347</v>
      </c>
      <c r="K342" s="9">
        <v>1.9904999999999999</v>
      </c>
      <c r="L342" s="26">
        <v>0.59570000000000001</v>
      </c>
      <c r="O342" s="13">
        <v>31.6</v>
      </c>
      <c r="T342" s="30">
        <v>42523</v>
      </c>
      <c r="U342" s="30">
        <v>42894</v>
      </c>
      <c r="V342" s="37">
        <f t="shared" si="34"/>
        <v>371</v>
      </c>
    </row>
    <row r="343" spans="1:23" x14ac:dyDescent="0.55000000000000004">
      <c r="A343" s="13" t="s">
        <v>1489</v>
      </c>
      <c r="B343" s="13" t="s">
        <v>1260</v>
      </c>
      <c r="C343" s="13" t="s">
        <v>1491</v>
      </c>
      <c r="D343" s="14">
        <v>2016</v>
      </c>
      <c r="E343" s="13" t="s">
        <v>19</v>
      </c>
      <c r="F343" s="14" t="s">
        <v>1342</v>
      </c>
      <c r="G343" s="14" t="s">
        <v>16</v>
      </c>
      <c r="H343" s="14" t="s">
        <v>12</v>
      </c>
      <c r="I343" s="14" t="s">
        <v>18</v>
      </c>
      <c r="J343" s="15" t="s">
        <v>1349</v>
      </c>
      <c r="K343" s="9">
        <v>1.9688000000000001</v>
      </c>
      <c r="L343" s="26">
        <v>0.73939999999999995</v>
      </c>
      <c r="O343" s="13">
        <v>48.3</v>
      </c>
      <c r="T343" s="30">
        <v>42523</v>
      </c>
      <c r="U343" s="30">
        <v>42894</v>
      </c>
      <c r="V343" s="37">
        <f t="shared" si="34"/>
        <v>371</v>
      </c>
    </row>
    <row r="344" spans="1:23" x14ac:dyDescent="0.55000000000000004">
      <c r="A344" s="13" t="s">
        <v>1489</v>
      </c>
      <c r="B344" s="13" t="s">
        <v>1260</v>
      </c>
      <c r="C344" s="13" t="s">
        <v>1491</v>
      </c>
      <c r="D344" s="14">
        <v>2016</v>
      </c>
      <c r="E344" s="13" t="s">
        <v>19</v>
      </c>
      <c r="F344" s="14" t="s">
        <v>1342</v>
      </c>
      <c r="G344" s="14" t="s">
        <v>11</v>
      </c>
      <c r="H344" s="14" t="s">
        <v>13</v>
      </c>
      <c r="I344" s="14" t="s">
        <v>18</v>
      </c>
      <c r="J344" s="15" t="s">
        <v>1348</v>
      </c>
      <c r="K344" s="9">
        <v>2.1568999999999998</v>
      </c>
      <c r="L344" s="26">
        <v>1.4347000000000001</v>
      </c>
      <c r="O344" s="13">
        <v>31.6</v>
      </c>
      <c r="T344" s="30">
        <v>42523</v>
      </c>
      <c r="U344" s="30">
        <v>42894</v>
      </c>
      <c r="V344" s="37">
        <f t="shared" si="34"/>
        <v>371</v>
      </c>
    </row>
    <row r="345" spans="1:23" x14ac:dyDescent="0.55000000000000004">
      <c r="A345" s="13" t="s">
        <v>1489</v>
      </c>
      <c r="B345" s="13" t="s">
        <v>1260</v>
      </c>
      <c r="C345" s="13" t="s">
        <v>1491</v>
      </c>
      <c r="D345" s="14">
        <v>2016</v>
      </c>
      <c r="E345" s="13" t="s">
        <v>19</v>
      </c>
      <c r="F345" s="14" t="s">
        <v>1342</v>
      </c>
      <c r="G345" s="14" t="s">
        <v>16</v>
      </c>
      <c r="H345" s="14" t="s">
        <v>13</v>
      </c>
      <c r="I345" s="14" t="s">
        <v>18</v>
      </c>
      <c r="J345" s="15" t="s">
        <v>1350</v>
      </c>
      <c r="K345" s="9">
        <v>2.1589999999999998</v>
      </c>
      <c r="L345" s="26" t="s">
        <v>1487</v>
      </c>
      <c r="O345" s="13">
        <v>48.3</v>
      </c>
      <c r="T345" s="30">
        <v>42523</v>
      </c>
      <c r="U345" s="30">
        <v>42894</v>
      </c>
      <c r="V345" s="37">
        <f t="shared" si="34"/>
        <v>371</v>
      </c>
      <c r="W345" t="s">
        <v>1544</v>
      </c>
    </row>
    <row r="346" spans="1:23" x14ac:dyDescent="0.55000000000000004">
      <c r="A346" s="13" t="s">
        <v>1489</v>
      </c>
      <c r="B346" s="13" t="s">
        <v>1260</v>
      </c>
      <c r="C346" s="13" t="s">
        <v>1491</v>
      </c>
      <c r="D346" s="14">
        <v>2016</v>
      </c>
      <c r="E346" s="13" t="s">
        <v>19</v>
      </c>
      <c r="F346" s="14" t="s">
        <v>1360</v>
      </c>
      <c r="G346" s="14" t="s">
        <v>11</v>
      </c>
      <c r="H346" s="14" t="s">
        <v>12</v>
      </c>
      <c r="I346" s="14" t="s">
        <v>18</v>
      </c>
      <c r="J346" s="15" t="s">
        <v>1365</v>
      </c>
      <c r="K346" s="9">
        <v>2.1511999999999998</v>
      </c>
      <c r="L346" s="26">
        <v>0.84179999999999999</v>
      </c>
      <c r="O346" s="13">
        <v>30.7</v>
      </c>
      <c r="T346" s="30">
        <v>42523</v>
      </c>
      <c r="U346" s="30">
        <v>42894</v>
      </c>
      <c r="V346" s="37">
        <f t="shared" si="34"/>
        <v>371</v>
      </c>
    </row>
    <row r="347" spans="1:23" x14ac:dyDescent="0.55000000000000004">
      <c r="A347" s="13" t="s">
        <v>1489</v>
      </c>
      <c r="B347" s="13" t="s">
        <v>1260</v>
      </c>
      <c r="C347" s="13" t="s">
        <v>1491</v>
      </c>
      <c r="D347" s="14">
        <v>2016</v>
      </c>
      <c r="E347" s="13" t="s">
        <v>19</v>
      </c>
      <c r="F347" s="14" t="s">
        <v>1360</v>
      </c>
      <c r="G347" s="14" t="s">
        <v>16</v>
      </c>
      <c r="H347" s="14" t="s">
        <v>12</v>
      </c>
      <c r="I347" s="14" t="s">
        <v>18</v>
      </c>
      <c r="J347" s="15" t="s">
        <v>1367</v>
      </c>
      <c r="K347" s="9">
        <v>2.1156999999999999</v>
      </c>
      <c r="L347" s="26">
        <v>0.71640000000000004</v>
      </c>
      <c r="O347" s="13">
        <v>48.3</v>
      </c>
      <c r="T347" s="30">
        <v>42523</v>
      </c>
      <c r="U347" s="30">
        <v>42894</v>
      </c>
      <c r="V347" s="37">
        <f t="shared" si="34"/>
        <v>371</v>
      </c>
    </row>
    <row r="348" spans="1:23" x14ac:dyDescent="0.55000000000000004">
      <c r="A348" s="13" t="s">
        <v>1489</v>
      </c>
      <c r="B348" s="13" t="s">
        <v>1260</v>
      </c>
      <c r="C348" s="13" t="s">
        <v>1491</v>
      </c>
      <c r="D348" s="14">
        <v>2016</v>
      </c>
      <c r="E348" s="13" t="s">
        <v>19</v>
      </c>
      <c r="F348" s="14" t="s">
        <v>1360</v>
      </c>
      <c r="G348" s="14" t="s">
        <v>11</v>
      </c>
      <c r="H348" s="14" t="s">
        <v>13</v>
      </c>
      <c r="I348" s="14" t="s">
        <v>18</v>
      </c>
      <c r="J348" s="15" t="s">
        <v>1366</v>
      </c>
      <c r="K348" s="9">
        <v>2.1802000000000001</v>
      </c>
      <c r="L348" s="26">
        <v>1.5394000000000001</v>
      </c>
      <c r="O348" s="13">
        <v>30.7</v>
      </c>
      <c r="T348" s="30">
        <v>42523</v>
      </c>
      <c r="U348" s="30">
        <v>42894</v>
      </c>
      <c r="V348" s="37">
        <f t="shared" si="34"/>
        <v>371</v>
      </c>
    </row>
    <row r="349" spans="1:23" x14ac:dyDescent="0.55000000000000004">
      <c r="A349" s="13" t="s">
        <v>1489</v>
      </c>
      <c r="B349" s="13" t="s">
        <v>1260</v>
      </c>
      <c r="C349" s="13" t="s">
        <v>1491</v>
      </c>
      <c r="D349" s="14">
        <v>2016</v>
      </c>
      <c r="E349" s="13" t="s">
        <v>19</v>
      </c>
      <c r="F349" s="14" t="s">
        <v>1360</v>
      </c>
      <c r="G349" s="14" t="s">
        <v>16</v>
      </c>
      <c r="H349" s="14" t="s">
        <v>13</v>
      </c>
      <c r="I349" s="14" t="s">
        <v>18</v>
      </c>
      <c r="J349" s="15" t="s">
        <v>1368</v>
      </c>
      <c r="K349" s="9">
        <v>2.1899000000000002</v>
      </c>
      <c r="L349" s="26">
        <v>1.3781000000000001</v>
      </c>
      <c r="O349" s="13">
        <v>48.3</v>
      </c>
      <c r="T349" s="30">
        <v>42523</v>
      </c>
      <c r="U349" s="30">
        <v>42894</v>
      </c>
      <c r="V349" s="37">
        <f t="shared" si="34"/>
        <v>371</v>
      </c>
    </row>
    <row r="350" spans="1:23" x14ac:dyDescent="0.55000000000000004">
      <c r="A350" s="13" t="s">
        <v>1489</v>
      </c>
      <c r="B350" s="13" t="s">
        <v>1260</v>
      </c>
      <c r="C350" s="13" t="s">
        <v>1491</v>
      </c>
      <c r="D350" s="14">
        <v>2016</v>
      </c>
      <c r="E350" s="13" t="s">
        <v>19</v>
      </c>
      <c r="F350" s="14" t="s">
        <v>1378</v>
      </c>
      <c r="G350" s="14" t="s">
        <v>11</v>
      </c>
      <c r="H350" s="14" t="s">
        <v>12</v>
      </c>
      <c r="I350" s="14" t="s">
        <v>18</v>
      </c>
      <c r="J350" s="15" t="s">
        <v>1383</v>
      </c>
      <c r="K350" s="9">
        <v>1.9896</v>
      </c>
      <c r="L350" s="26">
        <v>0.86719999999999997</v>
      </c>
      <c r="O350" s="13">
        <v>44.4</v>
      </c>
      <c r="T350" s="30">
        <v>42523</v>
      </c>
      <c r="U350" s="30">
        <v>42894</v>
      </c>
      <c r="V350" s="37">
        <f t="shared" si="34"/>
        <v>371</v>
      </c>
    </row>
    <row r="351" spans="1:23" x14ac:dyDescent="0.55000000000000004">
      <c r="A351" s="13" t="s">
        <v>1489</v>
      </c>
      <c r="B351" s="13" t="s">
        <v>1260</v>
      </c>
      <c r="C351" s="13" t="s">
        <v>1491</v>
      </c>
      <c r="D351" s="14">
        <v>2016</v>
      </c>
      <c r="E351" s="13" t="s">
        <v>19</v>
      </c>
      <c r="F351" s="14" t="s">
        <v>1378</v>
      </c>
      <c r="G351" s="14" t="s">
        <v>16</v>
      </c>
      <c r="H351" s="14" t="s">
        <v>12</v>
      </c>
      <c r="I351" s="14" t="s">
        <v>18</v>
      </c>
      <c r="J351" s="15" t="s">
        <v>1385</v>
      </c>
      <c r="K351" s="9">
        <v>2.1103999999999998</v>
      </c>
      <c r="L351" s="26">
        <v>0.70579999999999998</v>
      </c>
      <c r="O351" s="13">
        <v>48.2</v>
      </c>
      <c r="T351" s="30">
        <v>42523</v>
      </c>
      <c r="U351" s="30">
        <v>42894</v>
      </c>
      <c r="V351" s="37">
        <f t="shared" si="34"/>
        <v>371</v>
      </c>
    </row>
    <row r="352" spans="1:23" x14ac:dyDescent="0.55000000000000004">
      <c r="A352" s="13" t="s">
        <v>1489</v>
      </c>
      <c r="B352" s="13" t="s">
        <v>1260</v>
      </c>
      <c r="C352" s="13" t="s">
        <v>1491</v>
      </c>
      <c r="D352" s="14">
        <v>2016</v>
      </c>
      <c r="E352" s="13" t="s">
        <v>19</v>
      </c>
      <c r="F352" s="14" t="s">
        <v>1378</v>
      </c>
      <c r="G352" s="14" t="s">
        <v>11</v>
      </c>
      <c r="H352" s="14" t="s">
        <v>13</v>
      </c>
      <c r="I352" s="14" t="s">
        <v>18</v>
      </c>
      <c r="J352" s="15" t="s">
        <v>1384</v>
      </c>
      <c r="K352" s="9">
        <v>2.1732</v>
      </c>
      <c r="L352" s="26">
        <v>1.4537</v>
      </c>
      <c r="O352" s="13">
        <v>44.4</v>
      </c>
      <c r="T352" s="30">
        <v>42523</v>
      </c>
      <c r="U352" s="30">
        <v>42894</v>
      </c>
      <c r="V352" s="37">
        <f t="shared" si="34"/>
        <v>371</v>
      </c>
    </row>
    <row r="353" spans="1:23" x14ac:dyDescent="0.55000000000000004">
      <c r="A353" s="13" t="s">
        <v>1489</v>
      </c>
      <c r="B353" s="13" t="s">
        <v>1260</v>
      </c>
      <c r="C353" s="13" t="s">
        <v>1491</v>
      </c>
      <c r="D353" s="14">
        <v>2016</v>
      </c>
      <c r="E353" s="13" t="s">
        <v>19</v>
      </c>
      <c r="F353" s="14" t="s">
        <v>1378</v>
      </c>
      <c r="G353" s="14" t="s">
        <v>16</v>
      </c>
      <c r="H353" s="14" t="s">
        <v>13</v>
      </c>
      <c r="I353" s="14" t="s">
        <v>18</v>
      </c>
      <c r="J353" s="15" t="s">
        <v>1386</v>
      </c>
      <c r="K353" s="9">
        <v>2.1334</v>
      </c>
      <c r="L353" s="26" t="s">
        <v>1487</v>
      </c>
      <c r="O353" s="13">
        <v>48.2</v>
      </c>
      <c r="T353" s="30">
        <v>42523</v>
      </c>
      <c r="U353" s="30">
        <v>42894</v>
      </c>
      <c r="V353" s="37">
        <f t="shared" si="34"/>
        <v>371</v>
      </c>
      <c r="W353" t="s">
        <v>1543</v>
      </c>
    </row>
    <row r="354" spans="1:23" x14ac:dyDescent="0.55000000000000004">
      <c r="A354" s="13" t="s">
        <v>1489</v>
      </c>
      <c r="B354" s="13" t="s">
        <v>1260</v>
      </c>
      <c r="C354" s="13" t="s">
        <v>1491</v>
      </c>
      <c r="D354" s="14">
        <v>2016</v>
      </c>
      <c r="E354" s="13" t="s">
        <v>19</v>
      </c>
      <c r="F354" s="14" t="s">
        <v>1396</v>
      </c>
      <c r="G354" s="14" t="s">
        <v>11</v>
      </c>
      <c r="H354" s="14" t="s">
        <v>12</v>
      </c>
      <c r="I354" s="14" t="s">
        <v>18</v>
      </c>
      <c r="J354" s="15" t="s">
        <v>1401</v>
      </c>
      <c r="K354" s="9">
        <v>2.0819999999999999</v>
      </c>
      <c r="L354" s="26">
        <v>0.76500000000000001</v>
      </c>
      <c r="O354" s="13">
        <v>37.5</v>
      </c>
      <c r="T354" s="30">
        <v>42523</v>
      </c>
      <c r="U354" s="30">
        <v>42894</v>
      </c>
      <c r="V354" s="37">
        <f t="shared" si="34"/>
        <v>371</v>
      </c>
    </row>
    <row r="355" spans="1:23" x14ac:dyDescent="0.55000000000000004">
      <c r="A355" s="13" t="s">
        <v>1489</v>
      </c>
      <c r="B355" s="13" t="s">
        <v>1260</v>
      </c>
      <c r="C355" s="13" t="s">
        <v>1491</v>
      </c>
      <c r="D355" s="14">
        <v>2016</v>
      </c>
      <c r="E355" s="13" t="s">
        <v>19</v>
      </c>
      <c r="F355" s="14" t="s">
        <v>1396</v>
      </c>
      <c r="G355" s="14" t="s">
        <v>16</v>
      </c>
      <c r="H355" s="14" t="s">
        <v>12</v>
      </c>
      <c r="I355" s="14" t="s">
        <v>18</v>
      </c>
      <c r="J355" s="15" t="s">
        <v>1403</v>
      </c>
      <c r="K355" s="9">
        <v>2.0150999999999999</v>
      </c>
      <c r="L355" s="26">
        <v>0.82350000000000001</v>
      </c>
      <c r="O355" s="13">
        <v>26.1</v>
      </c>
      <c r="T355" s="30">
        <v>42523</v>
      </c>
      <c r="U355" s="30">
        <v>42894</v>
      </c>
      <c r="V355" s="37">
        <f t="shared" si="34"/>
        <v>371</v>
      </c>
    </row>
    <row r="356" spans="1:23" x14ac:dyDescent="0.55000000000000004">
      <c r="A356" s="13" t="s">
        <v>1489</v>
      </c>
      <c r="B356" s="13" t="s">
        <v>1260</v>
      </c>
      <c r="C356" s="13" t="s">
        <v>1491</v>
      </c>
      <c r="D356" s="14">
        <v>2016</v>
      </c>
      <c r="E356" s="13" t="s">
        <v>19</v>
      </c>
      <c r="F356" s="14" t="s">
        <v>1396</v>
      </c>
      <c r="G356" s="14" t="s">
        <v>11</v>
      </c>
      <c r="H356" s="14" t="s">
        <v>13</v>
      </c>
      <c r="I356" s="14" t="s">
        <v>18</v>
      </c>
      <c r="J356" s="15" t="s">
        <v>1402</v>
      </c>
      <c r="K356" s="9">
        <v>2.2138</v>
      </c>
      <c r="L356" s="26">
        <v>1.4408000000000001</v>
      </c>
      <c r="O356" s="13">
        <v>37.5</v>
      </c>
      <c r="T356" s="30">
        <v>42523</v>
      </c>
      <c r="U356" s="30">
        <v>42894</v>
      </c>
      <c r="V356" s="37">
        <f t="shared" si="34"/>
        <v>371</v>
      </c>
    </row>
    <row r="357" spans="1:23" x14ac:dyDescent="0.55000000000000004">
      <c r="A357" s="13" t="s">
        <v>1489</v>
      </c>
      <c r="B357" s="13" t="s">
        <v>1260</v>
      </c>
      <c r="C357" s="13" t="s">
        <v>1491</v>
      </c>
      <c r="D357" s="14">
        <v>2016</v>
      </c>
      <c r="E357" s="13" t="s">
        <v>19</v>
      </c>
      <c r="F357" s="14" t="s">
        <v>1396</v>
      </c>
      <c r="G357" s="14" t="s">
        <v>16</v>
      </c>
      <c r="H357" s="14" t="s">
        <v>13</v>
      </c>
      <c r="I357" s="14" t="s">
        <v>18</v>
      </c>
      <c r="J357" s="15" t="s">
        <v>1404</v>
      </c>
      <c r="K357" s="9">
        <v>2.2246999999999999</v>
      </c>
      <c r="L357" s="26">
        <v>1.5389999999999999</v>
      </c>
      <c r="O357" s="13">
        <v>26.1</v>
      </c>
      <c r="T357" s="30">
        <v>42523</v>
      </c>
      <c r="U357" s="30">
        <v>42894</v>
      </c>
      <c r="V357" s="37">
        <f t="shared" si="34"/>
        <v>371</v>
      </c>
    </row>
    <row r="358" spans="1:23" x14ac:dyDescent="0.55000000000000004">
      <c r="A358" s="13" t="s">
        <v>1489</v>
      </c>
      <c r="B358" s="13" t="s">
        <v>1260</v>
      </c>
      <c r="C358" s="13" t="s">
        <v>1491</v>
      </c>
      <c r="D358" s="14">
        <v>2016</v>
      </c>
      <c r="E358" s="13" t="s">
        <v>19</v>
      </c>
      <c r="F358" s="14" t="s">
        <v>1414</v>
      </c>
      <c r="G358" s="14" t="s">
        <v>11</v>
      </c>
      <c r="H358" s="14" t="s">
        <v>12</v>
      </c>
      <c r="I358" s="14" t="s">
        <v>18</v>
      </c>
      <c r="J358" s="15" t="s">
        <v>1419</v>
      </c>
      <c r="K358" s="9">
        <v>2.0548000000000002</v>
      </c>
      <c r="L358" s="26">
        <v>0.84299999999999997</v>
      </c>
      <c r="O358" s="13">
        <v>24.8</v>
      </c>
      <c r="T358" s="30">
        <v>42523</v>
      </c>
      <c r="U358" s="30">
        <v>42894</v>
      </c>
      <c r="V358" s="37">
        <f t="shared" si="34"/>
        <v>371</v>
      </c>
    </row>
    <row r="359" spans="1:23" x14ac:dyDescent="0.55000000000000004">
      <c r="A359" s="13" t="s">
        <v>1489</v>
      </c>
      <c r="B359" s="13" t="s">
        <v>1260</v>
      </c>
      <c r="C359" s="13" t="s">
        <v>1491</v>
      </c>
      <c r="D359" s="14">
        <v>2016</v>
      </c>
      <c r="E359" s="13" t="s">
        <v>19</v>
      </c>
      <c r="F359" s="14" t="s">
        <v>1414</v>
      </c>
      <c r="G359" s="14" t="s">
        <v>16</v>
      </c>
      <c r="H359" s="14" t="s">
        <v>12</v>
      </c>
      <c r="I359" s="14" t="s">
        <v>18</v>
      </c>
      <c r="J359" s="15" t="s">
        <v>1421</v>
      </c>
      <c r="K359" s="9">
        <v>1.9258999999999999</v>
      </c>
      <c r="L359" s="26">
        <v>0.75290000000000001</v>
      </c>
      <c r="O359" s="13">
        <v>37.299999999999997</v>
      </c>
      <c r="T359" s="30">
        <v>42523</v>
      </c>
      <c r="U359" s="30">
        <v>42894</v>
      </c>
      <c r="V359" s="37">
        <f t="shared" si="34"/>
        <v>371</v>
      </c>
    </row>
    <row r="360" spans="1:23" x14ac:dyDescent="0.55000000000000004">
      <c r="A360" s="13" t="s">
        <v>1489</v>
      </c>
      <c r="B360" s="13" t="s">
        <v>1260</v>
      </c>
      <c r="C360" s="13" t="s">
        <v>1491</v>
      </c>
      <c r="D360" s="14">
        <v>2016</v>
      </c>
      <c r="E360" s="13" t="s">
        <v>19</v>
      </c>
      <c r="F360" s="14" t="s">
        <v>1414</v>
      </c>
      <c r="G360" s="14" t="s">
        <v>11</v>
      </c>
      <c r="H360" s="14" t="s">
        <v>13</v>
      </c>
      <c r="I360" s="14" t="s">
        <v>18</v>
      </c>
      <c r="J360" s="15" t="s">
        <v>1420</v>
      </c>
      <c r="K360" s="9">
        <v>2.2077</v>
      </c>
      <c r="L360" s="26" t="s">
        <v>1487</v>
      </c>
      <c r="O360" s="13">
        <v>24.8</v>
      </c>
      <c r="T360" s="30">
        <v>42523</v>
      </c>
      <c r="U360" s="30">
        <v>42894</v>
      </c>
      <c r="V360" s="37">
        <f t="shared" si="34"/>
        <v>371</v>
      </c>
      <c r="W360" t="s">
        <v>1543</v>
      </c>
    </row>
    <row r="361" spans="1:23" x14ac:dyDescent="0.55000000000000004">
      <c r="A361" s="13" t="s">
        <v>1489</v>
      </c>
      <c r="B361" s="13" t="s">
        <v>1260</v>
      </c>
      <c r="C361" s="13" t="s">
        <v>1491</v>
      </c>
      <c r="D361" s="14">
        <v>2016</v>
      </c>
      <c r="E361" s="13" t="s">
        <v>19</v>
      </c>
      <c r="F361" s="14" t="s">
        <v>1414</v>
      </c>
      <c r="G361" s="14" t="s">
        <v>16</v>
      </c>
      <c r="H361" s="14" t="s">
        <v>13</v>
      </c>
      <c r="I361" s="14" t="s">
        <v>18</v>
      </c>
      <c r="J361" s="15" t="s">
        <v>1422</v>
      </c>
      <c r="K361" s="9">
        <v>2.1855000000000002</v>
      </c>
      <c r="L361" s="26">
        <v>1.4721</v>
      </c>
      <c r="O361" s="13">
        <v>37.299999999999997</v>
      </c>
      <c r="T361" s="30">
        <v>42523</v>
      </c>
      <c r="U361" s="30">
        <v>42894</v>
      </c>
      <c r="V361" s="37">
        <f t="shared" si="34"/>
        <v>371</v>
      </c>
    </row>
    <row r="362" spans="1:23" x14ac:dyDescent="0.55000000000000004">
      <c r="A362" s="13" t="s">
        <v>1489</v>
      </c>
      <c r="B362" s="13" t="s">
        <v>1260</v>
      </c>
      <c r="C362" s="13" t="s">
        <v>1491</v>
      </c>
      <c r="D362" s="14">
        <v>2016</v>
      </c>
      <c r="E362" s="13" t="s">
        <v>988</v>
      </c>
      <c r="F362" s="14" t="s">
        <v>1261</v>
      </c>
      <c r="G362" s="14" t="s">
        <v>11</v>
      </c>
      <c r="H362" s="14" t="s">
        <v>12</v>
      </c>
      <c r="I362" s="14" t="s">
        <v>18</v>
      </c>
      <c r="J362" s="15" t="s">
        <v>1266</v>
      </c>
      <c r="K362" s="9">
        <v>2.0339999999999998</v>
      </c>
      <c r="L362" s="26">
        <v>0.75380000000000003</v>
      </c>
      <c r="O362" s="13">
        <v>36.4</v>
      </c>
      <c r="T362" s="30">
        <v>42523</v>
      </c>
      <c r="U362" s="30">
        <v>42894</v>
      </c>
      <c r="V362" s="37">
        <f t="shared" si="34"/>
        <v>371</v>
      </c>
    </row>
    <row r="363" spans="1:23" x14ac:dyDescent="0.55000000000000004">
      <c r="A363" s="13" t="s">
        <v>1489</v>
      </c>
      <c r="B363" s="13" t="s">
        <v>1260</v>
      </c>
      <c r="C363" s="13" t="s">
        <v>1491</v>
      </c>
      <c r="D363" s="14">
        <v>2016</v>
      </c>
      <c r="E363" s="13" t="s">
        <v>988</v>
      </c>
      <c r="F363" s="14" t="s">
        <v>1261</v>
      </c>
      <c r="G363" s="14" t="s">
        <v>16</v>
      </c>
      <c r="H363" s="14" t="s">
        <v>12</v>
      </c>
      <c r="I363" s="14" t="s">
        <v>18</v>
      </c>
      <c r="J363" s="15" t="s">
        <v>1268</v>
      </c>
      <c r="K363" s="9">
        <v>1.9619</v>
      </c>
      <c r="L363" s="26">
        <v>0.82350000000000001</v>
      </c>
      <c r="O363" s="13">
        <v>78.8</v>
      </c>
      <c r="T363" s="30">
        <v>42523</v>
      </c>
      <c r="U363" s="30">
        <v>42894</v>
      </c>
      <c r="V363" s="37">
        <f t="shared" si="34"/>
        <v>371</v>
      </c>
    </row>
    <row r="364" spans="1:23" x14ac:dyDescent="0.55000000000000004">
      <c r="A364" s="13" t="s">
        <v>1489</v>
      </c>
      <c r="B364" s="13" t="s">
        <v>1260</v>
      </c>
      <c r="C364" s="13" t="s">
        <v>1491</v>
      </c>
      <c r="D364" s="14">
        <v>2016</v>
      </c>
      <c r="E364" s="13" t="s">
        <v>988</v>
      </c>
      <c r="F364" s="14" t="s">
        <v>1261</v>
      </c>
      <c r="G364" s="14" t="s">
        <v>11</v>
      </c>
      <c r="H364" s="14" t="s">
        <v>13</v>
      </c>
      <c r="I364" s="14" t="s">
        <v>18</v>
      </c>
      <c r="J364" s="15" t="s">
        <v>1267</v>
      </c>
      <c r="K364" s="9">
        <v>2.2412000000000001</v>
      </c>
      <c r="L364" s="26">
        <v>1.6726000000000001</v>
      </c>
      <c r="O364" s="13">
        <v>36.4</v>
      </c>
      <c r="T364" s="30">
        <v>42523</v>
      </c>
      <c r="U364" s="30">
        <v>42894</v>
      </c>
      <c r="V364" s="37">
        <f t="shared" si="34"/>
        <v>371</v>
      </c>
    </row>
    <row r="365" spans="1:23" x14ac:dyDescent="0.55000000000000004">
      <c r="A365" s="13" t="s">
        <v>1489</v>
      </c>
      <c r="B365" s="13" t="s">
        <v>1260</v>
      </c>
      <c r="C365" s="13" t="s">
        <v>1491</v>
      </c>
      <c r="D365" s="14">
        <v>2016</v>
      </c>
      <c r="E365" s="13" t="s">
        <v>988</v>
      </c>
      <c r="F365" s="14" t="s">
        <v>1261</v>
      </c>
      <c r="G365" s="14" t="s">
        <v>16</v>
      </c>
      <c r="H365" s="14" t="s">
        <v>13</v>
      </c>
      <c r="I365" s="14" t="s">
        <v>18</v>
      </c>
      <c r="J365" s="15" t="s">
        <v>1269</v>
      </c>
      <c r="K365" s="9">
        <v>2.2685</v>
      </c>
      <c r="L365" s="26" t="s">
        <v>1487</v>
      </c>
      <c r="O365" s="13">
        <v>78.8</v>
      </c>
      <c r="T365" s="30">
        <v>42523</v>
      </c>
      <c r="U365" s="30">
        <v>42894</v>
      </c>
      <c r="V365" s="37">
        <f t="shared" si="34"/>
        <v>371</v>
      </c>
      <c r="W365" t="s">
        <v>1544</v>
      </c>
    </row>
    <row r="366" spans="1:23" x14ac:dyDescent="0.55000000000000004">
      <c r="A366" s="13" t="s">
        <v>1489</v>
      </c>
      <c r="B366" s="13" t="s">
        <v>1260</v>
      </c>
      <c r="C366" s="13" t="s">
        <v>1491</v>
      </c>
      <c r="D366" s="14">
        <v>2016</v>
      </c>
      <c r="E366" s="13" t="s">
        <v>988</v>
      </c>
      <c r="F366" s="14" t="s">
        <v>1423</v>
      </c>
      <c r="G366" s="14" t="s">
        <v>11</v>
      </c>
      <c r="H366" s="14" t="s">
        <v>12</v>
      </c>
      <c r="I366" s="14" t="s">
        <v>18</v>
      </c>
      <c r="J366" s="15" t="s">
        <v>1428</v>
      </c>
      <c r="K366" s="9">
        <v>1.9958</v>
      </c>
      <c r="L366" s="26">
        <v>0.7702</v>
      </c>
      <c r="O366" s="13">
        <v>21.7</v>
      </c>
      <c r="T366" s="30">
        <v>42523</v>
      </c>
      <c r="U366" s="30">
        <v>42894</v>
      </c>
      <c r="V366" s="37">
        <f t="shared" si="34"/>
        <v>371</v>
      </c>
    </row>
    <row r="367" spans="1:23" x14ac:dyDescent="0.55000000000000004">
      <c r="A367" s="13" t="s">
        <v>1489</v>
      </c>
      <c r="B367" s="13" t="s">
        <v>1260</v>
      </c>
      <c r="C367" s="13" t="s">
        <v>1491</v>
      </c>
      <c r="D367" s="14">
        <v>2016</v>
      </c>
      <c r="E367" s="13" t="s">
        <v>988</v>
      </c>
      <c r="F367" s="14" t="s">
        <v>1423</v>
      </c>
      <c r="G367" s="14" t="s">
        <v>16</v>
      </c>
      <c r="H367" s="14" t="s">
        <v>12</v>
      </c>
      <c r="I367" s="14" t="s">
        <v>18</v>
      </c>
      <c r="J367" s="15" t="s">
        <v>1430</v>
      </c>
      <c r="K367" s="9">
        <v>2.0207000000000002</v>
      </c>
      <c r="L367" s="26">
        <v>0.78249999999999997</v>
      </c>
      <c r="O367" s="13">
        <v>34.700000000000003</v>
      </c>
      <c r="T367" s="30">
        <v>42523</v>
      </c>
      <c r="U367" s="30">
        <v>42894</v>
      </c>
      <c r="V367" s="37">
        <f t="shared" si="34"/>
        <v>371</v>
      </c>
    </row>
    <row r="368" spans="1:23" x14ac:dyDescent="0.55000000000000004">
      <c r="A368" s="13" t="s">
        <v>1489</v>
      </c>
      <c r="B368" s="13" t="s">
        <v>1260</v>
      </c>
      <c r="C368" s="13" t="s">
        <v>1491</v>
      </c>
      <c r="D368" s="14">
        <v>2016</v>
      </c>
      <c r="E368" s="13" t="s">
        <v>988</v>
      </c>
      <c r="F368" s="14" t="s">
        <v>1423</v>
      </c>
      <c r="G368" s="14" t="s">
        <v>11</v>
      </c>
      <c r="H368" s="14" t="s">
        <v>13</v>
      </c>
      <c r="I368" s="14" t="s">
        <v>18</v>
      </c>
      <c r="J368" s="15" t="s">
        <v>1429</v>
      </c>
      <c r="K368" s="9">
        <v>2.1919</v>
      </c>
      <c r="L368" s="26">
        <v>1.361</v>
      </c>
      <c r="O368" s="13">
        <v>21.7</v>
      </c>
      <c r="T368" s="30">
        <v>42523</v>
      </c>
      <c r="U368" s="30">
        <v>42894</v>
      </c>
      <c r="V368" s="37">
        <f t="shared" si="34"/>
        <v>371</v>
      </c>
    </row>
    <row r="369" spans="1:22" x14ac:dyDescent="0.55000000000000004">
      <c r="A369" s="13" t="s">
        <v>1489</v>
      </c>
      <c r="B369" s="13" t="s">
        <v>1260</v>
      </c>
      <c r="C369" s="13" t="s">
        <v>1491</v>
      </c>
      <c r="D369" s="14">
        <v>2016</v>
      </c>
      <c r="E369" s="13" t="s">
        <v>988</v>
      </c>
      <c r="F369" s="14" t="s">
        <v>1423</v>
      </c>
      <c r="G369" s="14" t="s">
        <v>16</v>
      </c>
      <c r="H369" s="14" t="s">
        <v>13</v>
      </c>
      <c r="I369" s="14" t="s">
        <v>18</v>
      </c>
      <c r="J369" s="15" t="s">
        <v>1431</v>
      </c>
      <c r="K369" s="9">
        <v>2.2221000000000002</v>
      </c>
      <c r="L369" s="26">
        <v>1.4391</v>
      </c>
      <c r="O369" s="13">
        <v>34.700000000000003</v>
      </c>
      <c r="T369" s="30">
        <v>42523</v>
      </c>
      <c r="U369" s="30">
        <v>42894</v>
      </c>
      <c r="V369" s="37">
        <f t="shared" si="34"/>
        <v>371</v>
      </c>
    </row>
    <row r="370" spans="1:22" x14ac:dyDescent="0.55000000000000004">
      <c r="A370" s="13" t="s">
        <v>1489</v>
      </c>
      <c r="B370" s="13" t="s">
        <v>1260</v>
      </c>
      <c r="C370" s="13" t="s">
        <v>1491</v>
      </c>
      <c r="D370" s="14">
        <v>2016</v>
      </c>
      <c r="E370" s="13" t="s">
        <v>988</v>
      </c>
      <c r="F370" s="14" t="s">
        <v>1279</v>
      </c>
      <c r="G370" s="14" t="s">
        <v>11</v>
      </c>
      <c r="H370" s="14" t="s">
        <v>12</v>
      </c>
      <c r="I370" s="14" t="s">
        <v>18</v>
      </c>
      <c r="J370" s="15" t="s">
        <v>1284</v>
      </c>
      <c r="K370" s="9">
        <v>2.0619999999999998</v>
      </c>
      <c r="L370" s="26">
        <v>0.80220000000000002</v>
      </c>
      <c r="O370" s="13">
        <v>27.1</v>
      </c>
      <c r="T370" s="30">
        <v>42523</v>
      </c>
      <c r="U370" s="30">
        <v>42894</v>
      </c>
      <c r="V370" s="37">
        <f t="shared" si="34"/>
        <v>371</v>
      </c>
    </row>
    <row r="371" spans="1:22" x14ac:dyDescent="0.55000000000000004">
      <c r="A371" s="13" t="s">
        <v>1489</v>
      </c>
      <c r="B371" s="13" t="s">
        <v>1260</v>
      </c>
      <c r="C371" s="13" t="s">
        <v>1491</v>
      </c>
      <c r="D371" s="14">
        <v>2016</v>
      </c>
      <c r="E371" s="13" t="s">
        <v>988</v>
      </c>
      <c r="F371" s="14" t="s">
        <v>1279</v>
      </c>
      <c r="G371" s="14" t="s">
        <v>16</v>
      </c>
      <c r="H371" s="14" t="s">
        <v>12</v>
      </c>
      <c r="I371" s="14" t="s">
        <v>18</v>
      </c>
      <c r="J371" s="15" t="s">
        <v>1286</v>
      </c>
      <c r="K371" s="9">
        <v>1.9722999999999999</v>
      </c>
      <c r="L371" s="26">
        <v>0.85050000000000003</v>
      </c>
      <c r="O371" s="13">
        <v>33</v>
      </c>
      <c r="T371" s="30">
        <v>42523</v>
      </c>
      <c r="U371" s="30">
        <v>42894</v>
      </c>
      <c r="V371" s="37">
        <f t="shared" si="34"/>
        <v>371</v>
      </c>
    </row>
    <row r="372" spans="1:22" x14ac:dyDescent="0.55000000000000004">
      <c r="A372" s="13" t="s">
        <v>1489</v>
      </c>
      <c r="B372" s="13" t="s">
        <v>1260</v>
      </c>
      <c r="C372" s="13" t="s">
        <v>1491</v>
      </c>
      <c r="D372" s="14">
        <v>2016</v>
      </c>
      <c r="E372" s="13" t="s">
        <v>988</v>
      </c>
      <c r="F372" s="14" t="s">
        <v>1279</v>
      </c>
      <c r="G372" s="14" t="s">
        <v>11</v>
      </c>
      <c r="H372" s="14" t="s">
        <v>13</v>
      </c>
      <c r="I372" s="14" t="s">
        <v>18</v>
      </c>
      <c r="J372" s="15" t="s">
        <v>1285</v>
      </c>
      <c r="K372" s="9">
        <v>2.1002000000000001</v>
      </c>
      <c r="L372" s="26">
        <v>1.4135</v>
      </c>
      <c r="O372" s="13">
        <v>27.1</v>
      </c>
      <c r="T372" s="30">
        <v>42523</v>
      </c>
      <c r="U372" s="30">
        <v>42894</v>
      </c>
      <c r="V372" s="37">
        <f t="shared" si="34"/>
        <v>371</v>
      </c>
    </row>
    <row r="373" spans="1:22" x14ac:dyDescent="0.55000000000000004">
      <c r="A373" s="13" t="s">
        <v>1489</v>
      </c>
      <c r="B373" s="13" t="s">
        <v>1260</v>
      </c>
      <c r="C373" s="13" t="s">
        <v>1491</v>
      </c>
      <c r="D373" s="14">
        <v>2016</v>
      </c>
      <c r="E373" s="13" t="s">
        <v>988</v>
      </c>
      <c r="F373" s="14" t="s">
        <v>1279</v>
      </c>
      <c r="G373" s="14" t="s">
        <v>16</v>
      </c>
      <c r="H373" s="14" t="s">
        <v>13</v>
      </c>
      <c r="I373" s="14" t="s">
        <v>18</v>
      </c>
      <c r="J373" s="15" t="s">
        <v>1287</v>
      </c>
      <c r="K373" s="9">
        <v>2.2174</v>
      </c>
      <c r="L373" s="26">
        <v>1.5657000000000001</v>
      </c>
      <c r="O373" s="13">
        <v>33</v>
      </c>
      <c r="T373" s="30">
        <v>42523</v>
      </c>
      <c r="U373" s="30">
        <v>42894</v>
      </c>
      <c r="V373" s="37">
        <f t="shared" si="34"/>
        <v>371</v>
      </c>
    </row>
    <row r="374" spans="1:22" x14ac:dyDescent="0.55000000000000004">
      <c r="A374" s="13" t="s">
        <v>1489</v>
      </c>
      <c r="B374" s="13" t="s">
        <v>1260</v>
      </c>
      <c r="C374" s="13" t="s">
        <v>1491</v>
      </c>
      <c r="D374" s="14">
        <v>2016</v>
      </c>
      <c r="E374" s="13" t="s">
        <v>988</v>
      </c>
      <c r="F374" s="14" t="s">
        <v>1297</v>
      </c>
      <c r="G374" s="14" t="s">
        <v>11</v>
      </c>
      <c r="H374" s="14" t="s">
        <v>12</v>
      </c>
      <c r="I374" s="14" t="s">
        <v>18</v>
      </c>
      <c r="J374" s="15" t="s">
        <v>1302</v>
      </c>
      <c r="K374" s="9">
        <v>1.9517</v>
      </c>
      <c r="L374" s="26">
        <v>0.84209999999999996</v>
      </c>
      <c r="O374" s="13">
        <v>28</v>
      </c>
      <c r="T374" s="30">
        <v>42523</v>
      </c>
      <c r="U374" s="30">
        <v>42894</v>
      </c>
      <c r="V374" s="37">
        <f t="shared" si="34"/>
        <v>371</v>
      </c>
    </row>
    <row r="375" spans="1:22" x14ac:dyDescent="0.55000000000000004">
      <c r="A375" s="13" t="s">
        <v>1489</v>
      </c>
      <c r="B375" s="13" t="s">
        <v>1260</v>
      </c>
      <c r="C375" s="13" t="s">
        <v>1491</v>
      </c>
      <c r="D375" s="14">
        <v>2016</v>
      </c>
      <c r="E375" s="13" t="s">
        <v>988</v>
      </c>
      <c r="F375" s="14" t="s">
        <v>1297</v>
      </c>
      <c r="G375" s="14" t="s">
        <v>16</v>
      </c>
      <c r="H375" s="14" t="s">
        <v>12</v>
      </c>
      <c r="I375" s="14" t="s">
        <v>18</v>
      </c>
      <c r="J375" s="15" t="s">
        <v>1304</v>
      </c>
      <c r="K375" s="9">
        <v>1.8992</v>
      </c>
      <c r="L375" s="26">
        <v>0.83220000000000005</v>
      </c>
      <c r="O375" s="13">
        <v>30.7</v>
      </c>
      <c r="T375" s="30">
        <v>42523</v>
      </c>
      <c r="U375" s="30">
        <v>42894</v>
      </c>
      <c r="V375" s="37">
        <f t="shared" si="34"/>
        <v>371</v>
      </c>
    </row>
    <row r="376" spans="1:22" x14ac:dyDescent="0.55000000000000004">
      <c r="A376" s="13" t="s">
        <v>1489</v>
      </c>
      <c r="B376" s="13" t="s">
        <v>1260</v>
      </c>
      <c r="C376" s="13" t="s">
        <v>1491</v>
      </c>
      <c r="D376" s="14">
        <v>2016</v>
      </c>
      <c r="E376" s="13" t="s">
        <v>988</v>
      </c>
      <c r="F376" s="14" t="s">
        <v>1297</v>
      </c>
      <c r="G376" s="14" t="s">
        <v>11</v>
      </c>
      <c r="H376" s="14" t="s">
        <v>13</v>
      </c>
      <c r="I376" s="14" t="s">
        <v>18</v>
      </c>
      <c r="J376" s="15" t="s">
        <v>1303</v>
      </c>
      <c r="K376" s="9">
        <v>2.1669</v>
      </c>
      <c r="L376" s="26">
        <v>1.4508000000000001</v>
      </c>
      <c r="O376" s="13">
        <v>28</v>
      </c>
      <c r="T376" s="30">
        <v>42523</v>
      </c>
      <c r="U376" s="30">
        <v>42894</v>
      </c>
      <c r="V376" s="37">
        <f t="shared" si="34"/>
        <v>371</v>
      </c>
    </row>
    <row r="377" spans="1:22" x14ac:dyDescent="0.55000000000000004">
      <c r="A377" s="13" t="s">
        <v>1489</v>
      </c>
      <c r="B377" s="13" t="s">
        <v>1260</v>
      </c>
      <c r="C377" s="13" t="s">
        <v>1491</v>
      </c>
      <c r="D377" s="14">
        <v>2016</v>
      </c>
      <c r="E377" s="13" t="s">
        <v>988</v>
      </c>
      <c r="F377" s="14" t="s">
        <v>1297</v>
      </c>
      <c r="G377" s="14" t="s">
        <v>16</v>
      </c>
      <c r="H377" s="14" t="s">
        <v>13</v>
      </c>
      <c r="I377" s="14" t="s">
        <v>18</v>
      </c>
      <c r="J377" s="15" t="s">
        <v>1305</v>
      </c>
      <c r="K377" s="9">
        <v>2.1894</v>
      </c>
      <c r="L377" s="26">
        <v>1.6491</v>
      </c>
      <c r="O377" s="13">
        <v>30.7</v>
      </c>
      <c r="T377" s="30">
        <v>42523</v>
      </c>
      <c r="U377" s="30">
        <v>42894</v>
      </c>
      <c r="V377" s="37">
        <f t="shared" si="34"/>
        <v>371</v>
      </c>
    </row>
    <row r="378" spans="1:22" x14ac:dyDescent="0.55000000000000004">
      <c r="A378" s="13" t="s">
        <v>1489</v>
      </c>
      <c r="B378" s="13" t="s">
        <v>1260</v>
      </c>
      <c r="C378" s="13" t="s">
        <v>1491</v>
      </c>
      <c r="D378" s="14">
        <v>2016</v>
      </c>
      <c r="E378" s="13" t="s">
        <v>988</v>
      </c>
      <c r="F378" s="14" t="s">
        <v>1315</v>
      </c>
      <c r="G378" s="14" t="s">
        <v>11</v>
      </c>
      <c r="H378" s="14" t="s">
        <v>12</v>
      </c>
      <c r="I378" s="14" t="s">
        <v>18</v>
      </c>
      <c r="J378" s="15" t="s">
        <v>1320</v>
      </c>
      <c r="K378" s="9">
        <v>1.9911000000000001</v>
      </c>
      <c r="L378" s="26">
        <v>0.76100000000000001</v>
      </c>
      <c r="O378" s="13">
        <v>31.9</v>
      </c>
      <c r="T378" s="30">
        <v>42523</v>
      </c>
      <c r="U378" s="30">
        <v>42894</v>
      </c>
      <c r="V378" s="37">
        <f t="shared" si="34"/>
        <v>371</v>
      </c>
    </row>
    <row r="379" spans="1:22" x14ac:dyDescent="0.55000000000000004">
      <c r="A379" s="13" t="s">
        <v>1489</v>
      </c>
      <c r="B379" s="13" t="s">
        <v>1260</v>
      </c>
      <c r="C379" s="13" t="s">
        <v>1491</v>
      </c>
      <c r="D379" s="14">
        <v>2016</v>
      </c>
      <c r="E379" s="13" t="s">
        <v>988</v>
      </c>
      <c r="F379" s="14" t="s">
        <v>1315</v>
      </c>
      <c r="G379" s="14" t="s">
        <v>16</v>
      </c>
      <c r="H379" s="14" t="s">
        <v>12</v>
      </c>
      <c r="I379" s="14" t="s">
        <v>18</v>
      </c>
      <c r="J379" s="15" t="s">
        <v>1322</v>
      </c>
      <c r="K379" s="9">
        <v>2.1292</v>
      </c>
      <c r="L379" s="26">
        <v>0.77249999999999996</v>
      </c>
      <c r="O379" s="13">
        <v>22.4</v>
      </c>
      <c r="T379" s="30">
        <v>42523</v>
      </c>
      <c r="U379" s="30">
        <v>42894</v>
      </c>
      <c r="V379" s="37">
        <f t="shared" si="34"/>
        <v>371</v>
      </c>
    </row>
    <row r="380" spans="1:22" x14ac:dyDescent="0.55000000000000004">
      <c r="A380" s="13" t="s">
        <v>1489</v>
      </c>
      <c r="B380" s="13" t="s">
        <v>1260</v>
      </c>
      <c r="C380" s="13" t="s">
        <v>1491</v>
      </c>
      <c r="D380" s="14">
        <v>2016</v>
      </c>
      <c r="E380" s="13" t="s">
        <v>988</v>
      </c>
      <c r="F380" s="14" t="s">
        <v>1315</v>
      </c>
      <c r="G380" s="14" t="s">
        <v>11</v>
      </c>
      <c r="H380" s="14" t="s">
        <v>13</v>
      </c>
      <c r="I380" s="14" t="s">
        <v>18</v>
      </c>
      <c r="J380" s="15" t="s">
        <v>1321</v>
      </c>
      <c r="K380" s="9">
        <v>2.1659000000000002</v>
      </c>
      <c r="L380" s="26">
        <v>1.4067000000000001</v>
      </c>
      <c r="O380" s="13">
        <v>31.9</v>
      </c>
      <c r="T380" s="30">
        <v>42523</v>
      </c>
      <c r="U380" s="30">
        <v>42894</v>
      </c>
      <c r="V380" s="37">
        <f t="shared" si="34"/>
        <v>371</v>
      </c>
    </row>
    <row r="381" spans="1:22" x14ac:dyDescent="0.55000000000000004">
      <c r="A381" s="13" t="s">
        <v>1489</v>
      </c>
      <c r="B381" s="13" t="s">
        <v>1260</v>
      </c>
      <c r="C381" s="13" t="s">
        <v>1491</v>
      </c>
      <c r="D381" s="14">
        <v>2016</v>
      </c>
      <c r="E381" s="13" t="s">
        <v>988</v>
      </c>
      <c r="F381" s="14" t="s">
        <v>1315</v>
      </c>
      <c r="G381" s="14" t="s">
        <v>16</v>
      </c>
      <c r="H381" s="14" t="s">
        <v>13</v>
      </c>
      <c r="I381" s="14" t="s">
        <v>18</v>
      </c>
      <c r="J381" s="15" t="s">
        <v>1323</v>
      </c>
      <c r="K381" s="9">
        <v>2.1469</v>
      </c>
      <c r="L381" s="26">
        <v>1.4403999999999999</v>
      </c>
      <c r="O381" s="13">
        <v>22.4</v>
      </c>
      <c r="T381" s="30">
        <v>42523</v>
      </c>
      <c r="U381" s="30">
        <v>42894</v>
      </c>
      <c r="V381" s="37">
        <f t="shared" si="34"/>
        <v>371</v>
      </c>
    </row>
    <row r="382" spans="1:22" x14ac:dyDescent="0.55000000000000004">
      <c r="A382" s="13" t="s">
        <v>1489</v>
      </c>
      <c r="B382" s="13" t="s">
        <v>1260</v>
      </c>
      <c r="C382" s="13" t="s">
        <v>1491</v>
      </c>
      <c r="D382" s="14">
        <v>2016</v>
      </c>
      <c r="E382" s="13" t="s">
        <v>988</v>
      </c>
      <c r="F382" s="14" t="s">
        <v>1333</v>
      </c>
      <c r="G382" s="14" t="s">
        <v>11</v>
      </c>
      <c r="H382" s="14" t="s">
        <v>12</v>
      </c>
      <c r="I382" s="14" t="s">
        <v>18</v>
      </c>
      <c r="J382" s="15" t="s">
        <v>1338</v>
      </c>
      <c r="K382" s="9">
        <v>1.9806999999999999</v>
      </c>
      <c r="L382" s="26">
        <v>0.76180000000000003</v>
      </c>
      <c r="O382" s="13">
        <v>23.4</v>
      </c>
      <c r="T382" s="30">
        <v>42523</v>
      </c>
      <c r="U382" s="30">
        <v>42894</v>
      </c>
      <c r="V382" s="37">
        <f t="shared" si="34"/>
        <v>371</v>
      </c>
    </row>
    <row r="383" spans="1:22" x14ac:dyDescent="0.55000000000000004">
      <c r="A383" s="13" t="s">
        <v>1489</v>
      </c>
      <c r="B383" s="13" t="s">
        <v>1260</v>
      </c>
      <c r="C383" s="13" t="s">
        <v>1491</v>
      </c>
      <c r="D383" s="14">
        <v>2016</v>
      </c>
      <c r="E383" s="13" t="s">
        <v>988</v>
      </c>
      <c r="F383" s="14" t="s">
        <v>1333</v>
      </c>
      <c r="G383" s="14" t="s">
        <v>16</v>
      </c>
      <c r="H383" s="14" t="s">
        <v>12</v>
      </c>
      <c r="I383" s="14" t="s">
        <v>18</v>
      </c>
      <c r="J383" s="15" t="s">
        <v>1340</v>
      </c>
      <c r="K383" s="9">
        <v>1.9916</v>
      </c>
      <c r="L383" s="26">
        <v>0.77900000000000003</v>
      </c>
      <c r="O383" s="13">
        <v>19.7</v>
      </c>
      <c r="T383" s="30">
        <v>42523</v>
      </c>
      <c r="U383" s="30">
        <v>42894</v>
      </c>
      <c r="V383" s="37">
        <f t="shared" si="34"/>
        <v>371</v>
      </c>
    </row>
    <row r="384" spans="1:22" x14ac:dyDescent="0.55000000000000004">
      <c r="A384" s="13" t="s">
        <v>1489</v>
      </c>
      <c r="B384" s="13" t="s">
        <v>1260</v>
      </c>
      <c r="C384" s="13" t="s">
        <v>1491</v>
      </c>
      <c r="D384" s="14">
        <v>2016</v>
      </c>
      <c r="E384" s="13" t="s">
        <v>988</v>
      </c>
      <c r="F384" s="14" t="s">
        <v>1333</v>
      </c>
      <c r="G384" s="14" t="s">
        <v>11</v>
      </c>
      <c r="H384" s="14" t="s">
        <v>13</v>
      </c>
      <c r="I384" s="14" t="s">
        <v>18</v>
      </c>
      <c r="J384" s="15" t="s">
        <v>1339</v>
      </c>
      <c r="K384" s="9">
        <v>2.1444999999999999</v>
      </c>
      <c r="L384" s="26">
        <v>1.4195</v>
      </c>
      <c r="O384" s="13">
        <v>23.4</v>
      </c>
      <c r="T384" s="30">
        <v>42523</v>
      </c>
      <c r="U384" s="30">
        <v>42894</v>
      </c>
      <c r="V384" s="37">
        <f t="shared" si="34"/>
        <v>371</v>
      </c>
    </row>
    <row r="385" spans="1:22" x14ac:dyDescent="0.55000000000000004">
      <c r="A385" s="13" t="s">
        <v>1489</v>
      </c>
      <c r="B385" s="13" t="s">
        <v>1260</v>
      </c>
      <c r="C385" s="13" t="s">
        <v>1491</v>
      </c>
      <c r="D385" s="14">
        <v>2016</v>
      </c>
      <c r="E385" s="13" t="s">
        <v>988</v>
      </c>
      <c r="F385" s="14" t="s">
        <v>1333</v>
      </c>
      <c r="G385" s="14" t="s">
        <v>16</v>
      </c>
      <c r="H385" s="14" t="s">
        <v>13</v>
      </c>
      <c r="I385" s="14" t="s">
        <v>18</v>
      </c>
      <c r="J385" s="15" t="s">
        <v>1341</v>
      </c>
      <c r="K385" s="9">
        <v>2.1878000000000002</v>
      </c>
      <c r="L385" s="26">
        <v>1.4841</v>
      </c>
      <c r="O385" s="13">
        <v>19.7</v>
      </c>
      <c r="T385" s="30">
        <v>42523</v>
      </c>
      <c r="U385" s="30">
        <v>42894</v>
      </c>
      <c r="V385" s="37">
        <f t="shared" si="34"/>
        <v>371</v>
      </c>
    </row>
    <row r="386" spans="1:22" x14ac:dyDescent="0.55000000000000004">
      <c r="A386" s="13" t="s">
        <v>1489</v>
      </c>
      <c r="B386" s="13" t="s">
        <v>1260</v>
      </c>
      <c r="C386" s="13" t="s">
        <v>1491</v>
      </c>
      <c r="D386" s="14">
        <v>2016</v>
      </c>
      <c r="E386" s="13" t="s">
        <v>988</v>
      </c>
      <c r="F386" s="14" t="s">
        <v>1351</v>
      </c>
      <c r="G386" s="14" t="s">
        <v>11</v>
      </c>
      <c r="H386" s="14" t="s">
        <v>12</v>
      </c>
      <c r="I386" s="14" t="s">
        <v>18</v>
      </c>
      <c r="J386" s="15" t="s">
        <v>1356</v>
      </c>
      <c r="K386" s="9">
        <v>2.1680999999999999</v>
      </c>
      <c r="L386" s="26">
        <v>0.80910000000000004</v>
      </c>
      <c r="O386" s="13">
        <v>30.6</v>
      </c>
      <c r="T386" s="30">
        <v>42523</v>
      </c>
      <c r="U386" s="30">
        <v>42894</v>
      </c>
      <c r="V386" s="37">
        <f t="shared" si="34"/>
        <v>371</v>
      </c>
    </row>
    <row r="387" spans="1:22" x14ac:dyDescent="0.55000000000000004">
      <c r="A387" s="13" t="s">
        <v>1489</v>
      </c>
      <c r="B387" s="13" t="s">
        <v>1260</v>
      </c>
      <c r="C387" s="13" t="s">
        <v>1491</v>
      </c>
      <c r="D387" s="14">
        <v>2016</v>
      </c>
      <c r="E387" s="13" t="s">
        <v>988</v>
      </c>
      <c r="F387" s="14" t="s">
        <v>1351</v>
      </c>
      <c r="G387" s="14" t="s">
        <v>16</v>
      </c>
      <c r="H387" s="14" t="s">
        <v>12</v>
      </c>
      <c r="I387" s="14" t="s">
        <v>18</v>
      </c>
      <c r="J387" s="15" t="s">
        <v>1358</v>
      </c>
      <c r="K387" s="9">
        <v>2.1198999999999999</v>
      </c>
      <c r="L387" s="26">
        <v>0.7329</v>
      </c>
      <c r="O387" s="13">
        <v>29.2</v>
      </c>
      <c r="T387" s="30">
        <v>42523</v>
      </c>
      <c r="U387" s="30">
        <v>42894</v>
      </c>
      <c r="V387" s="37">
        <f t="shared" ref="V387:V401" si="35">U387-T387</f>
        <v>371</v>
      </c>
    </row>
    <row r="388" spans="1:22" x14ac:dyDescent="0.55000000000000004">
      <c r="A388" s="13" t="s">
        <v>1489</v>
      </c>
      <c r="B388" s="13" t="s">
        <v>1260</v>
      </c>
      <c r="C388" s="13" t="s">
        <v>1491</v>
      </c>
      <c r="D388" s="14">
        <v>2016</v>
      </c>
      <c r="E388" s="13" t="s">
        <v>988</v>
      </c>
      <c r="F388" s="14" t="s">
        <v>1351</v>
      </c>
      <c r="G388" s="14" t="s">
        <v>11</v>
      </c>
      <c r="H388" s="14" t="s">
        <v>13</v>
      </c>
      <c r="I388" s="14" t="s">
        <v>18</v>
      </c>
      <c r="J388" s="15" t="s">
        <v>1357</v>
      </c>
      <c r="K388" s="9">
        <v>2.1263999999999998</v>
      </c>
      <c r="L388" s="26">
        <v>1.4678</v>
      </c>
      <c r="O388" s="13">
        <v>30.6</v>
      </c>
      <c r="T388" s="30">
        <v>42523</v>
      </c>
      <c r="U388" s="30">
        <v>42894</v>
      </c>
      <c r="V388" s="37">
        <f t="shared" si="35"/>
        <v>371</v>
      </c>
    </row>
    <row r="389" spans="1:22" x14ac:dyDescent="0.55000000000000004">
      <c r="A389" s="13" t="s">
        <v>1489</v>
      </c>
      <c r="B389" s="13" t="s">
        <v>1260</v>
      </c>
      <c r="C389" s="13" t="s">
        <v>1491</v>
      </c>
      <c r="D389" s="14">
        <v>2016</v>
      </c>
      <c r="E389" s="13" t="s">
        <v>988</v>
      </c>
      <c r="F389" s="14" t="s">
        <v>1351</v>
      </c>
      <c r="G389" s="14" t="s">
        <v>16</v>
      </c>
      <c r="H389" s="14" t="s">
        <v>13</v>
      </c>
      <c r="I389" s="14" t="s">
        <v>18</v>
      </c>
      <c r="J389" s="15" t="s">
        <v>1359</v>
      </c>
      <c r="K389" s="9">
        <v>2.1619000000000002</v>
      </c>
      <c r="L389" s="26">
        <v>1.4308000000000001</v>
      </c>
      <c r="O389" s="13">
        <v>29.2</v>
      </c>
      <c r="T389" s="30">
        <v>42523</v>
      </c>
      <c r="U389" s="30">
        <v>42894</v>
      </c>
      <c r="V389" s="37">
        <f t="shared" si="35"/>
        <v>371</v>
      </c>
    </row>
    <row r="390" spans="1:22" x14ac:dyDescent="0.55000000000000004">
      <c r="A390" s="13" t="s">
        <v>1489</v>
      </c>
      <c r="B390" s="13" t="s">
        <v>1260</v>
      </c>
      <c r="C390" s="13" t="s">
        <v>1491</v>
      </c>
      <c r="D390" s="14">
        <v>2016</v>
      </c>
      <c r="E390" s="13" t="s">
        <v>988</v>
      </c>
      <c r="F390" s="14" t="s">
        <v>1369</v>
      </c>
      <c r="G390" s="14" t="s">
        <v>11</v>
      </c>
      <c r="H390" s="14" t="s">
        <v>12</v>
      </c>
      <c r="I390" s="14" t="s">
        <v>18</v>
      </c>
      <c r="J390" s="15" t="s">
        <v>1374</v>
      </c>
      <c r="K390" s="9">
        <v>2.1248999999999998</v>
      </c>
      <c r="L390" s="26">
        <v>0.80200000000000005</v>
      </c>
      <c r="O390" s="13">
        <v>37.200000000000003</v>
      </c>
      <c r="T390" s="30">
        <v>42523</v>
      </c>
      <c r="U390" s="30">
        <v>42894</v>
      </c>
      <c r="V390" s="37">
        <f t="shared" si="35"/>
        <v>371</v>
      </c>
    </row>
    <row r="391" spans="1:22" x14ac:dyDescent="0.55000000000000004">
      <c r="A391" s="13" t="s">
        <v>1489</v>
      </c>
      <c r="B391" s="13" t="s">
        <v>1260</v>
      </c>
      <c r="C391" s="13" t="s">
        <v>1491</v>
      </c>
      <c r="D391" s="14">
        <v>2016</v>
      </c>
      <c r="E391" s="13" t="s">
        <v>988</v>
      </c>
      <c r="F391" s="14" t="s">
        <v>1369</v>
      </c>
      <c r="G391" s="14" t="s">
        <v>16</v>
      </c>
      <c r="H391" s="14" t="s">
        <v>12</v>
      </c>
      <c r="I391" s="14" t="s">
        <v>18</v>
      </c>
      <c r="J391" s="15" t="s">
        <v>1376</v>
      </c>
      <c r="K391" s="9">
        <v>2.1196999999999999</v>
      </c>
      <c r="L391" s="26">
        <v>0.71430000000000005</v>
      </c>
      <c r="O391" s="13">
        <v>38.799999999999997</v>
      </c>
      <c r="T391" s="30">
        <v>42523</v>
      </c>
      <c r="U391" s="30">
        <v>42894</v>
      </c>
      <c r="V391" s="37">
        <f t="shared" si="35"/>
        <v>371</v>
      </c>
    </row>
    <row r="392" spans="1:22" x14ac:dyDescent="0.55000000000000004">
      <c r="A392" s="13" t="s">
        <v>1489</v>
      </c>
      <c r="B392" s="13" t="s">
        <v>1260</v>
      </c>
      <c r="C392" s="13" t="s">
        <v>1491</v>
      </c>
      <c r="D392" s="14">
        <v>2016</v>
      </c>
      <c r="E392" s="13" t="s">
        <v>988</v>
      </c>
      <c r="F392" s="14" t="s">
        <v>1369</v>
      </c>
      <c r="G392" s="14" t="s">
        <v>11</v>
      </c>
      <c r="H392" s="14" t="s">
        <v>13</v>
      </c>
      <c r="I392" s="14" t="s">
        <v>18</v>
      </c>
      <c r="J392" s="15" t="s">
        <v>1375</v>
      </c>
      <c r="K392" s="9">
        <v>2.0297000000000001</v>
      </c>
      <c r="L392" s="26">
        <v>1.2514000000000001</v>
      </c>
      <c r="O392" s="13">
        <v>37.200000000000003</v>
      </c>
      <c r="T392" s="30">
        <v>42523</v>
      </c>
      <c r="U392" s="30">
        <v>42894</v>
      </c>
      <c r="V392" s="37">
        <f t="shared" si="35"/>
        <v>371</v>
      </c>
    </row>
    <row r="393" spans="1:22" x14ac:dyDescent="0.55000000000000004">
      <c r="A393" s="13" t="s">
        <v>1489</v>
      </c>
      <c r="B393" s="13" t="s">
        <v>1260</v>
      </c>
      <c r="C393" s="13" t="s">
        <v>1491</v>
      </c>
      <c r="D393" s="14">
        <v>2016</v>
      </c>
      <c r="E393" s="13" t="s">
        <v>988</v>
      </c>
      <c r="F393" s="14" t="s">
        <v>1369</v>
      </c>
      <c r="G393" s="14" t="s">
        <v>16</v>
      </c>
      <c r="H393" s="14" t="s">
        <v>13</v>
      </c>
      <c r="I393" s="14" t="s">
        <v>18</v>
      </c>
      <c r="J393" s="15" t="s">
        <v>1377</v>
      </c>
      <c r="K393" s="9">
        <v>2.1269</v>
      </c>
      <c r="L393" s="26">
        <v>1.3522000000000001</v>
      </c>
      <c r="O393" s="13">
        <v>38.799999999999997</v>
      </c>
      <c r="T393" s="30">
        <v>42523</v>
      </c>
      <c r="U393" s="30">
        <v>42894</v>
      </c>
      <c r="V393" s="37">
        <f t="shared" si="35"/>
        <v>371</v>
      </c>
    </row>
    <row r="394" spans="1:22" x14ac:dyDescent="0.55000000000000004">
      <c r="A394" s="13" t="s">
        <v>1489</v>
      </c>
      <c r="B394" s="13" t="s">
        <v>1260</v>
      </c>
      <c r="C394" s="13" t="s">
        <v>1491</v>
      </c>
      <c r="D394" s="14">
        <v>2016</v>
      </c>
      <c r="E394" s="13" t="s">
        <v>988</v>
      </c>
      <c r="F394" s="14" t="s">
        <v>1387</v>
      </c>
      <c r="G394" s="14" t="s">
        <v>11</v>
      </c>
      <c r="H394" s="14" t="s">
        <v>12</v>
      </c>
      <c r="I394" s="14" t="s">
        <v>18</v>
      </c>
      <c r="J394" s="15" t="s">
        <v>1392</v>
      </c>
      <c r="K394" s="9">
        <v>1.8895999999999999</v>
      </c>
      <c r="L394" s="26">
        <v>0.83220000000000005</v>
      </c>
      <c r="O394" s="13">
        <v>20.2</v>
      </c>
      <c r="T394" s="30">
        <v>42523</v>
      </c>
      <c r="U394" s="30">
        <v>42894</v>
      </c>
      <c r="V394" s="37">
        <f t="shared" si="35"/>
        <v>371</v>
      </c>
    </row>
    <row r="395" spans="1:22" x14ac:dyDescent="0.55000000000000004">
      <c r="A395" s="13" t="s">
        <v>1489</v>
      </c>
      <c r="B395" s="13" t="s">
        <v>1260</v>
      </c>
      <c r="C395" s="13" t="s">
        <v>1491</v>
      </c>
      <c r="D395" s="14">
        <v>2016</v>
      </c>
      <c r="E395" s="13" t="s">
        <v>988</v>
      </c>
      <c r="F395" s="14" t="s">
        <v>1387</v>
      </c>
      <c r="G395" s="14" t="s">
        <v>16</v>
      </c>
      <c r="H395" s="14" t="s">
        <v>12</v>
      </c>
      <c r="I395" s="14" t="s">
        <v>18</v>
      </c>
      <c r="J395" s="15" t="s">
        <v>1394</v>
      </c>
      <c r="K395" s="9">
        <v>2.0038999999999998</v>
      </c>
      <c r="L395" s="26">
        <v>0.64949999999999997</v>
      </c>
      <c r="O395" s="13">
        <v>29.5</v>
      </c>
      <c r="T395" s="30">
        <v>42523</v>
      </c>
      <c r="U395" s="30">
        <v>42894</v>
      </c>
      <c r="V395" s="37">
        <f t="shared" si="35"/>
        <v>371</v>
      </c>
    </row>
    <row r="396" spans="1:22" x14ac:dyDescent="0.55000000000000004">
      <c r="A396" s="13" t="s">
        <v>1489</v>
      </c>
      <c r="B396" s="13" t="s">
        <v>1260</v>
      </c>
      <c r="C396" s="13" t="s">
        <v>1491</v>
      </c>
      <c r="D396" s="14">
        <v>2016</v>
      </c>
      <c r="E396" s="13" t="s">
        <v>988</v>
      </c>
      <c r="F396" s="14" t="s">
        <v>1387</v>
      </c>
      <c r="G396" s="14" t="s">
        <v>11</v>
      </c>
      <c r="H396" s="14" t="s">
        <v>13</v>
      </c>
      <c r="I396" s="14" t="s">
        <v>18</v>
      </c>
      <c r="J396" s="15" t="s">
        <v>1393</v>
      </c>
      <c r="K396" s="9">
        <v>2.1686999999999999</v>
      </c>
      <c r="L396" s="26">
        <v>1.4536</v>
      </c>
      <c r="O396" s="13">
        <v>20.2</v>
      </c>
      <c r="T396" s="30">
        <v>42523</v>
      </c>
      <c r="U396" s="30">
        <v>42894</v>
      </c>
      <c r="V396" s="37">
        <f t="shared" si="35"/>
        <v>371</v>
      </c>
    </row>
    <row r="397" spans="1:22" x14ac:dyDescent="0.55000000000000004">
      <c r="A397" s="13" t="s">
        <v>1489</v>
      </c>
      <c r="B397" s="13" t="s">
        <v>1260</v>
      </c>
      <c r="C397" s="13" t="s">
        <v>1491</v>
      </c>
      <c r="D397" s="14">
        <v>2016</v>
      </c>
      <c r="E397" s="13" t="s">
        <v>988</v>
      </c>
      <c r="F397" s="14" t="s">
        <v>1387</v>
      </c>
      <c r="G397" s="14" t="s">
        <v>16</v>
      </c>
      <c r="H397" s="14" t="s">
        <v>13</v>
      </c>
      <c r="I397" s="14" t="s">
        <v>18</v>
      </c>
      <c r="J397" s="15" t="s">
        <v>1395</v>
      </c>
      <c r="K397" s="9">
        <v>2.1686000000000001</v>
      </c>
      <c r="L397" s="26">
        <v>1.3733</v>
      </c>
      <c r="O397" s="13">
        <v>29.5</v>
      </c>
      <c r="T397" s="30">
        <v>42523</v>
      </c>
      <c r="U397" s="30">
        <v>42894</v>
      </c>
      <c r="V397" s="37">
        <f t="shared" si="35"/>
        <v>371</v>
      </c>
    </row>
    <row r="398" spans="1:22" x14ac:dyDescent="0.55000000000000004">
      <c r="A398" s="13" t="s">
        <v>1489</v>
      </c>
      <c r="B398" s="13" t="s">
        <v>1260</v>
      </c>
      <c r="C398" s="13" t="s">
        <v>1491</v>
      </c>
      <c r="D398" s="14">
        <v>2016</v>
      </c>
      <c r="E398" s="13" t="s">
        <v>988</v>
      </c>
      <c r="F398" s="14" t="s">
        <v>1405</v>
      </c>
      <c r="G398" s="14" t="s">
        <v>11</v>
      </c>
      <c r="H398" s="14" t="s">
        <v>12</v>
      </c>
      <c r="I398" s="14" t="s">
        <v>18</v>
      </c>
      <c r="J398" s="15" t="s">
        <v>1410</v>
      </c>
      <c r="K398" s="9">
        <v>1.9107000000000001</v>
      </c>
      <c r="L398" s="26">
        <v>0.8105</v>
      </c>
      <c r="O398" s="13">
        <v>30.9</v>
      </c>
      <c r="T398" s="30">
        <v>42523</v>
      </c>
      <c r="U398" s="30">
        <v>42894</v>
      </c>
      <c r="V398" s="37">
        <f t="shared" si="35"/>
        <v>371</v>
      </c>
    </row>
    <row r="399" spans="1:22" x14ac:dyDescent="0.55000000000000004">
      <c r="A399" s="13" t="s">
        <v>1489</v>
      </c>
      <c r="B399" s="13" t="s">
        <v>1260</v>
      </c>
      <c r="C399" s="13" t="s">
        <v>1491</v>
      </c>
      <c r="D399" s="14">
        <v>2016</v>
      </c>
      <c r="E399" s="13" t="s">
        <v>988</v>
      </c>
      <c r="F399" s="14" t="s">
        <v>1405</v>
      </c>
      <c r="G399" s="14" t="s">
        <v>16</v>
      </c>
      <c r="H399" s="14" t="s">
        <v>12</v>
      </c>
      <c r="I399" s="14" t="s">
        <v>18</v>
      </c>
      <c r="J399" s="15" t="s">
        <v>1412</v>
      </c>
      <c r="K399" s="9">
        <v>2.0629</v>
      </c>
      <c r="L399" s="26">
        <v>0.83640000000000003</v>
      </c>
      <c r="O399" s="13">
        <v>33.9</v>
      </c>
      <c r="T399" s="30">
        <v>42523</v>
      </c>
      <c r="U399" s="30">
        <v>42894</v>
      </c>
      <c r="V399" s="37">
        <f t="shared" si="35"/>
        <v>371</v>
      </c>
    </row>
    <row r="400" spans="1:22" x14ac:dyDescent="0.55000000000000004">
      <c r="A400" s="13" t="s">
        <v>1489</v>
      </c>
      <c r="B400" s="13" t="s">
        <v>1260</v>
      </c>
      <c r="C400" s="13" t="s">
        <v>1491</v>
      </c>
      <c r="D400" s="14">
        <v>2016</v>
      </c>
      <c r="E400" s="13" t="s">
        <v>988</v>
      </c>
      <c r="F400" s="14" t="s">
        <v>1405</v>
      </c>
      <c r="G400" s="14" t="s">
        <v>11</v>
      </c>
      <c r="H400" s="14" t="s">
        <v>13</v>
      </c>
      <c r="I400" s="14" t="s">
        <v>18</v>
      </c>
      <c r="J400" s="15" t="s">
        <v>1411</v>
      </c>
      <c r="K400" s="9">
        <v>2.1417999999999999</v>
      </c>
      <c r="L400" s="26">
        <v>1.3010999999999999</v>
      </c>
      <c r="O400" s="13">
        <v>30.9</v>
      </c>
      <c r="T400" s="30">
        <v>42523</v>
      </c>
      <c r="U400" s="30">
        <v>42894</v>
      </c>
      <c r="V400" s="37">
        <f t="shared" si="35"/>
        <v>371</v>
      </c>
    </row>
    <row r="401" spans="1:22" x14ac:dyDescent="0.55000000000000004">
      <c r="A401" s="13" t="s">
        <v>1489</v>
      </c>
      <c r="B401" s="13" t="s">
        <v>1260</v>
      </c>
      <c r="C401" s="13" t="s">
        <v>1491</v>
      </c>
      <c r="D401" s="14">
        <v>2016</v>
      </c>
      <c r="E401" s="13" t="s">
        <v>988</v>
      </c>
      <c r="F401" s="14" t="s">
        <v>1405</v>
      </c>
      <c r="G401" s="14" t="s">
        <v>16</v>
      </c>
      <c r="H401" s="14" t="s">
        <v>13</v>
      </c>
      <c r="I401" s="14" t="s">
        <v>18</v>
      </c>
      <c r="J401" s="15" t="s">
        <v>1413</v>
      </c>
      <c r="K401" s="9">
        <v>2.0819999999999999</v>
      </c>
      <c r="L401" s="26">
        <v>1.4525999999999999</v>
      </c>
      <c r="O401" s="13">
        <v>33.9</v>
      </c>
      <c r="T401" s="30">
        <v>42523</v>
      </c>
      <c r="U401" s="30">
        <v>42894</v>
      </c>
      <c r="V401" s="37">
        <f t="shared" si="35"/>
        <v>371</v>
      </c>
    </row>
  </sheetData>
  <sortState ref="A2:R401">
    <sortCondition ref="I2:I401"/>
    <sortCondition ref="B2:B401"/>
    <sortCondition ref="F2:F401"/>
    <sortCondition ref="H2:H401"/>
    <sortCondition ref="G2:G401"/>
  </sortState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B1:E22"/>
  <sheetViews>
    <sheetView workbookViewId="0">
      <selection activeCell="G17" sqref="G17"/>
    </sheetView>
  </sheetViews>
  <sheetFormatPr defaultRowHeight="14.4" x14ac:dyDescent="0.55000000000000004"/>
  <cols>
    <col min="2" max="2" width="8.89453125" style="14"/>
    <col min="3" max="3" width="10.41796875" style="9" customWidth="1"/>
    <col min="4" max="4" width="9.5234375" customWidth="1"/>
    <col min="5" max="5" width="10.68359375" customWidth="1"/>
  </cols>
  <sheetData>
    <row r="1" spans="2:5" ht="14.7" thickBot="1" x14ac:dyDescent="0.6">
      <c r="D1" s="21" t="s">
        <v>1466</v>
      </c>
      <c r="E1" s="22"/>
    </row>
    <row r="2" spans="2:5" s="17" customFormat="1" ht="28.8" x14ac:dyDescent="0.55000000000000004">
      <c r="B2" s="18"/>
      <c r="C2" s="19" t="s">
        <v>1447</v>
      </c>
      <c r="D2" s="20" t="s">
        <v>1464</v>
      </c>
      <c r="E2" s="20" t="s">
        <v>1465</v>
      </c>
    </row>
    <row r="3" spans="2:5" x14ac:dyDescent="0.55000000000000004">
      <c r="B3" s="14" t="s">
        <v>1170</v>
      </c>
      <c r="C3" s="9">
        <v>2.1688000000000001</v>
      </c>
      <c r="D3" s="9">
        <v>2.0701999999999998</v>
      </c>
      <c r="E3" s="9">
        <v>1.9789000000000001</v>
      </c>
    </row>
    <row r="4" spans="2:5" x14ac:dyDescent="0.55000000000000004">
      <c r="B4" s="14" t="s">
        <v>1179</v>
      </c>
      <c r="C4" s="9">
        <v>2.0630000000000002</v>
      </c>
      <c r="D4" s="9">
        <v>1.9716</v>
      </c>
      <c r="E4" s="9">
        <v>1.8752</v>
      </c>
    </row>
    <row r="5" spans="2:5" x14ac:dyDescent="0.55000000000000004">
      <c r="B5" s="14" t="s">
        <v>1188</v>
      </c>
      <c r="C5" s="9">
        <v>2.1175999999999999</v>
      </c>
      <c r="D5" s="9">
        <v>2.0215999999999998</v>
      </c>
      <c r="E5" s="9">
        <v>1.9309000000000001</v>
      </c>
    </row>
    <row r="6" spans="2:5" x14ac:dyDescent="0.55000000000000004">
      <c r="B6" s="14" t="s">
        <v>1197</v>
      </c>
      <c r="C6" s="9">
        <v>2.1307999999999998</v>
      </c>
      <c r="D6" s="9">
        <v>2.0345</v>
      </c>
      <c r="E6" s="9">
        <v>1.9412</v>
      </c>
    </row>
    <row r="7" spans="2:5" x14ac:dyDescent="0.55000000000000004">
      <c r="B7" s="14" t="s">
        <v>1206</v>
      </c>
      <c r="C7" s="9">
        <v>2.0638999999999998</v>
      </c>
      <c r="D7" s="9">
        <v>1.9706999999999999</v>
      </c>
      <c r="E7" s="9">
        <v>1.8745000000000001</v>
      </c>
    </row>
    <row r="8" spans="2:5" x14ac:dyDescent="0.55000000000000004">
      <c r="B8" s="14" t="s">
        <v>1442</v>
      </c>
      <c r="C8" s="9">
        <v>2.1356999999999999</v>
      </c>
      <c r="D8" s="9">
        <v>1.9883</v>
      </c>
      <c r="E8" s="9">
        <v>1.897</v>
      </c>
    </row>
    <row r="9" spans="2:5" x14ac:dyDescent="0.55000000000000004">
      <c r="B9" s="14" t="s">
        <v>1443</v>
      </c>
      <c r="C9" s="9">
        <v>2.1846000000000001</v>
      </c>
      <c r="D9" s="9">
        <v>2.0316000000000001</v>
      </c>
      <c r="E9" s="9">
        <v>1.9388000000000001</v>
      </c>
    </row>
    <row r="10" spans="2:5" x14ac:dyDescent="0.55000000000000004">
      <c r="B10" s="14" t="s">
        <v>1444</v>
      </c>
      <c r="C10" s="9">
        <v>2.1833</v>
      </c>
      <c r="D10" s="9">
        <v>2.0301999999999998</v>
      </c>
      <c r="E10" s="9">
        <v>1.9397</v>
      </c>
    </row>
    <row r="11" spans="2:5" x14ac:dyDescent="0.55000000000000004">
      <c r="B11" s="14" t="s">
        <v>1445</v>
      </c>
      <c r="C11" s="9">
        <v>2.1503999999999999</v>
      </c>
      <c r="D11" s="9">
        <v>2.0021</v>
      </c>
      <c r="E11" s="9">
        <v>1.9060999999999999</v>
      </c>
    </row>
    <row r="12" spans="2:5" x14ac:dyDescent="0.55000000000000004">
      <c r="B12" s="14" t="s">
        <v>1446</v>
      </c>
      <c r="C12" s="9">
        <v>2.1766000000000001</v>
      </c>
      <c r="D12" s="9">
        <v>2.0272000000000001</v>
      </c>
      <c r="E12" s="9">
        <v>1.9357</v>
      </c>
    </row>
    <row r="13" spans="2:5" x14ac:dyDescent="0.55000000000000004">
      <c r="B13" s="14" t="s">
        <v>1448</v>
      </c>
      <c r="C13" s="9">
        <v>2.004</v>
      </c>
      <c r="D13" s="9">
        <v>1.9192</v>
      </c>
      <c r="E13" s="9">
        <v>1.8281000000000001</v>
      </c>
    </row>
    <row r="14" spans="2:5" x14ac:dyDescent="0.55000000000000004">
      <c r="B14" s="14" t="s">
        <v>1449</v>
      </c>
      <c r="C14" s="9">
        <v>2.1753999999999998</v>
      </c>
      <c r="D14" s="9">
        <v>2.0834999999999999</v>
      </c>
      <c r="E14" s="9">
        <v>1.9923999999999999</v>
      </c>
    </row>
    <row r="15" spans="2:5" x14ac:dyDescent="0.55000000000000004">
      <c r="B15" s="14" t="s">
        <v>1450</v>
      </c>
      <c r="C15" s="9">
        <v>2.1183999999999998</v>
      </c>
      <c r="D15" s="9">
        <v>2.0301999999999998</v>
      </c>
      <c r="E15" s="9">
        <v>1.9346000000000001</v>
      </c>
    </row>
    <row r="16" spans="2:5" x14ac:dyDescent="0.55000000000000004">
      <c r="B16" s="14" t="s">
        <v>1451</v>
      </c>
      <c r="C16" s="9">
        <v>1.1980999999999999</v>
      </c>
      <c r="D16" s="9">
        <v>1.9137</v>
      </c>
      <c r="E16" s="9">
        <v>1.821</v>
      </c>
    </row>
    <row r="17" spans="2:5" x14ac:dyDescent="0.55000000000000004">
      <c r="B17" s="14" t="s">
        <v>1452</v>
      </c>
      <c r="C17" s="9">
        <v>1.9911000000000001</v>
      </c>
      <c r="D17" s="9">
        <v>1.9067000000000001</v>
      </c>
      <c r="E17" s="9">
        <v>1.8162</v>
      </c>
    </row>
    <row r="18" spans="2:5" x14ac:dyDescent="0.55000000000000004">
      <c r="B18" s="14" t="s">
        <v>1453</v>
      </c>
      <c r="C18" s="9">
        <v>2.0920999999999998</v>
      </c>
      <c r="D18" s="9">
        <v>1.9528000000000001</v>
      </c>
      <c r="E18" s="9">
        <v>1.8605</v>
      </c>
    </row>
    <row r="19" spans="2:5" x14ac:dyDescent="0.55000000000000004">
      <c r="B19" s="14" t="s">
        <v>1454</v>
      </c>
      <c r="C19" s="9">
        <v>2.1795</v>
      </c>
      <c r="D19" s="9">
        <v>2.0345</v>
      </c>
      <c r="E19" s="9">
        <v>1.9359999999999999</v>
      </c>
    </row>
    <row r="20" spans="2:5" x14ac:dyDescent="0.55000000000000004">
      <c r="B20" s="14" t="s">
        <v>1455</v>
      </c>
      <c r="C20" s="9">
        <v>2.085</v>
      </c>
      <c r="D20" s="9">
        <v>1.9527000000000001</v>
      </c>
      <c r="E20" s="9">
        <v>1.8596999999999999</v>
      </c>
    </row>
    <row r="21" spans="2:5" x14ac:dyDescent="0.55000000000000004">
      <c r="B21" s="14" t="s">
        <v>1456</v>
      </c>
      <c r="C21" s="9">
        <v>2.1415000000000002</v>
      </c>
      <c r="D21" s="9">
        <v>2.0055999999999998</v>
      </c>
      <c r="E21" s="9">
        <v>1.9129</v>
      </c>
    </row>
    <row r="22" spans="2:5" x14ac:dyDescent="0.55000000000000004">
      <c r="B22" s="14" t="s">
        <v>1457</v>
      </c>
      <c r="C22" s="9">
        <v>2.1061000000000001</v>
      </c>
      <c r="D22" s="9">
        <v>1.9705999999999999</v>
      </c>
      <c r="E22" s="9">
        <v>1.8792</v>
      </c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Z50"/>
  <sheetViews>
    <sheetView workbookViewId="0">
      <selection activeCell="I18" sqref="I18"/>
    </sheetView>
  </sheetViews>
  <sheetFormatPr defaultRowHeight="14.4" x14ac:dyDescent="0.55000000000000004"/>
  <cols>
    <col min="1" max="1" width="9.20703125" bestFit="1" customWidth="1"/>
    <col min="2" max="2" width="11.3125" bestFit="1" customWidth="1"/>
    <col min="3" max="3" width="2.68359375" customWidth="1"/>
    <col min="4" max="4" width="9.20703125" bestFit="1" customWidth="1"/>
    <col min="5" max="5" width="11.7890625" customWidth="1"/>
    <col min="6" max="6" width="2.89453125" customWidth="1"/>
    <col min="7" max="7" width="9.20703125" bestFit="1" customWidth="1"/>
    <col min="8" max="8" width="11.3125" customWidth="1"/>
    <col min="9" max="9" width="3.20703125" customWidth="1"/>
    <col min="10" max="10" width="9.20703125" bestFit="1" customWidth="1"/>
    <col min="11" max="11" width="13.20703125" customWidth="1"/>
    <col min="12" max="12" width="3.68359375" customWidth="1"/>
    <col min="14" max="14" width="12.41796875" customWidth="1"/>
    <col min="15" max="15" width="3.20703125" customWidth="1"/>
    <col min="17" max="17" width="12.7890625" customWidth="1"/>
    <col min="18" max="18" width="2.68359375" customWidth="1"/>
    <col min="20" max="20" width="13.68359375" customWidth="1"/>
    <col min="21" max="21" width="3.1015625" customWidth="1"/>
    <col min="23" max="23" width="13" customWidth="1"/>
    <col min="24" max="24" width="3" customWidth="1"/>
    <col min="26" max="26" width="12.20703125" customWidth="1"/>
  </cols>
  <sheetData>
    <row r="1" spans="1:26" ht="18.3" x14ac:dyDescent="0.7">
      <c r="A1" s="8" t="s">
        <v>1441</v>
      </c>
    </row>
    <row r="3" spans="1:26" x14ac:dyDescent="0.55000000000000004">
      <c r="A3" s="4" t="s">
        <v>0</v>
      </c>
      <c r="B3" s="7" t="s">
        <v>25</v>
      </c>
      <c r="D3" s="6" t="s">
        <v>1074</v>
      </c>
      <c r="E3" s="7"/>
      <c r="G3" s="6" t="s">
        <v>1255</v>
      </c>
      <c r="H3" s="7"/>
      <c r="J3" s="6" t="s">
        <v>1228</v>
      </c>
      <c r="K3" s="7"/>
      <c r="M3" s="6" t="s">
        <v>1029</v>
      </c>
      <c r="N3" s="7"/>
      <c r="P3" s="6" t="s">
        <v>1137</v>
      </c>
      <c r="Q3" s="7"/>
      <c r="S3" s="6" t="s">
        <v>1346</v>
      </c>
      <c r="T3" s="7"/>
      <c r="V3" s="6" t="s">
        <v>1427</v>
      </c>
      <c r="W3" s="7"/>
      <c r="Y3" s="6" t="s">
        <v>1373</v>
      </c>
      <c r="Z3" s="7"/>
    </row>
    <row r="4" spans="1:26" x14ac:dyDescent="0.55000000000000004">
      <c r="A4" s="6" t="s">
        <v>999</v>
      </c>
      <c r="B4" s="7"/>
      <c r="D4" s="6" t="s">
        <v>1078</v>
      </c>
      <c r="E4" s="7"/>
      <c r="G4" s="6" t="s">
        <v>1259</v>
      </c>
      <c r="H4" s="7"/>
      <c r="J4" s="6" t="s">
        <v>1232</v>
      </c>
      <c r="K4" s="7"/>
      <c r="M4" s="6" t="s">
        <v>1033</v>
      </c>
      <c r="N4" s="7"/>
      <c r="P4" s="6" t="s">
        <v>1141</v>
      </c>
      <c r="Q4" s="7"/>
      <c r="S4" s="6" t="s">
        <v>1350</v>
      </c>
      <c r="T4" s="7"/>
      <c r="V4" s="6" t="s">
        <v>1431</v>
      </c>
      <c r="W4" s="7"/>
      <c r="Y4" s="6" t="s">
        <v>1377</v>
      </c>
      <c r="Z4" s="7"/>
    </row>
    <row r="5" spans="1:26" x14ac:dyDescent="0.55000000000000004">
      <c r="A5" s="6" t="s">
        <v>1003</v>
      </c>
      <c r="B5" s="7"/>
      <c r="D5" s="6" t="s">
        <v>1089</v>
      </c>
      <c r="E5" s="7"/>
      <c r="G5" s="6" t="s">
        <v>1180</v>
      </c>
      <c r="H5" s="7"/>
      <c r="J5" s="6" t="s">
        <v>1234</v>
      </c>
      <c r="K5" s="7"/>
      <c r="M5" s="6" t="s">
        <v>1044</v>
      </c>
      <c r="N5" s="7"/>
      <c r="P5" s="6" t="s">
        <v>1271</v>
      </c>
      <c r="Q5" s="7"/>
      <c r="S5" s="6" t="s">
        <v>1361</v>
      </c>
      <c r="T5" s="7"/>
      <c r="V5" s="6" t="s">
        <v>1280</v>
      </c>
      <c r="W5" s="7"/>
      <c r="Y5" s="6" t="s">
        <v>1388</v>
      </c>
      <c r="Z5" s="7"/>
    </row>
    <row r="6" spans="1:26" x14ac:dyDescent="0.55000000000000004">
      <c r="A6" s="6" t="s">
        <v>1001</v>
      </c>
      <c r="B6" s="7"/>
      <c r="D6" s="6" t="s">
        <v>1093</v>
      </c>
      <c r="E6" s="7"/>
      <c r="G6" s="6" t="s">
        <v>1184</v>
      </c>
      <c r="H6" s="7"/>
      <c r="J6" s="6" t="s">
        <v>1238</v>
      </c>
      <c r="K6" s="7"/>
      <c r="M6" s="6" t="s">
        <v>1048</v>
      </c>
      <c r="N6" s="7"/>
      <c r="P6" s="6" t="s">
        <v>1275</v>
      </c>
      <c r="Q6" s="7"/>
      <c r="S6" s="6" t="s">
        <v>1365</v>
      </c>
      <c r="T6" s="7"/>
      <c r="V6" s="6" t="s">
        <v>1284</v>
      </c>
      <c r="W6" s="7"/>
      <c r="Y6" s="6" t="s">
        <v>1392</v>
      </c>
      <c r="Z6" s="7"/>
    </row>
    <row r="7" spans="1:26" x14ac:dyDescent="0.55000000000000004">
      <c r="A7" s="6" t="s">
        <v>1005</v>
      </c>
      <c r="B7" s="7"/>
      <c r="D7" s="6" t="s">
        <v>1091</v>
      </c>
      <c r="E7" s="7"/>
      <c r="G7" s="6" t="s">
        <v>1182</v>
      </c>
      <c r="H7" s="7"/>
      <c r="J7" s="6" t="s">
        <v>1236</v>
      </c>
      <c r="K7" s="7"/>
      <c r="M7" s="6" t="s">
        <v>1046</v>
      </c>
      <c r="N7" s="7"/>
      <c r="P7" s="6" t="s">
        <v>1273</v>
      </c>
      <c r="Q7" s="7"/>
      <c r="S7" s="6" t="s">
        <v>1363</v>
      </c>
      <c r="T7" s="7"/>
      <c r="V7" s="6" t="s">
        <v>1282</v>
      </c>
      <c r="W7" s="7"/>
      <c r="Y7" s="6" t="s">
        <v>1390</v>
      </c>
      <c r="Z7" s="7"/>
    </row>
    <row r="8" spans="1:26" x14ac:dyDescent="0.55000000000000004">
      <c r="A8" s="6" t="s">
        <v>1000</v>
      </c>
      <c r="B8" s="7"/>
      <c r="D8" s="6" t="s">
        <v>1095</v>
      </c>
      <c r="E8" s="7"/>
      <c r="G8" s="6" t="s">
        <v>1186</v>
      </c>
      <c r="H8" s="7"/>
      <c r="J8" s="6" t="s">
        <v>1240</v>
      </c>
      <c r="K8" s="7"/>
      <c r="M8" s="6" t="s">
        <v>1050</v>
      </c>
      <c r="N8" s="7"/>
      <c r="P8" s="6" t="s">
        <v>1277</v>
      </c>
      <c r="Q8" s="7"/>
      <c r="S8" s="6" t="s">
        <v>1367</v>
      </c>
      <c r="T8" s="7"/>
      <c r="V8" s="6" t="s">
        <v>1286</v>
      </c>
      <c r="W8" s="7"/>
      <c r="Y8" s="6" t="s">
        <v>1394</v>
      </c>
      <c r="Z8" s="7"/>
    </row>
    <row r="9" spans="1:26" x14ac:dyDescent="0.55000000000000004">
      <c r="A9" s="6" t="s">
        <v>1004</v>
      </c>
      <c r="B9" s="7"/>
      <c r="D9" s="6" t="s">
        <v>1090</v>
      </c>
      <c r="E9" s="7"/>
      <c r="G9" s="6" t="s">
        <v>1181</v>
      </c>
      <c r="H9" s="7"/>
      <c r="J9" s="6" t="s">
        <v>1235</v>
      </c>
      <c r="K9" s="7"/>
      <c r="M9" s="6" t="s">
        <v>1045</v>
      </c>
      <c r="N9" s="7"/>
      <c r="P9" s="6" t="s">
        <v>1272</v>
      </c>
      <c r="Q9" s="7"/>
      <c r="S9" s="6" t="s">
        <v>1362</v>
      </c>
      <c r="T9" s="7"/>
      <c r="V9" s="6" t="s">
        <v>1281</v>
      </c>
      <c r="W9" s="7"/>
      <c r="Y9" s="6" t="s">
        <v>1389</v>
      </c>
      <c r="Z9" s="7"/>
    </row>
    <row r="10" spans="1:26" x14ac:dyDescent="0.55000000000000004">
      <c r="A10" s="6" t="s">
        <v>1002</v>
      </c>
      <c r="B10" s="7"/>
      <c r="D10" s="6" t="s">
        <v>1094</v>
      </c>
      <c r="E10" s="7"/>
      <c r="G10" s="6" t="s">
        <v>1185</v>
      </c>
      <c r="H10" s="7"/>
      <c r="J10" s="6" t="s">
        <v>1239</v>
      </c>
      <c r="K10" s="7"/>
      <c r="M10" s="6" t="s">
        <v>1049</v>
      </c>
      <c r="N10" s="7"/>
      <c r="P10" s="6" t="s">
        <v>1276</v>
      </c>
      <c r="Q10" s="7"/>
      <c r="S10" s="6" t="s">
        <v>1366</v>
      </c>
      <c r="T10" s="7"/>
      <c r="V10" s="6" t="s">
        <v>1285</v>
      </c>
      <c r="W10" s="7"/>
      <c r="Y10" s="6" t="s">
        <v>1393</v>
      </c>
      <c r="Z10" s="7"/>
    </row>
    <row r="11" spans="1:26" x14ac:dyDescent="0.55000000000000004">
      <c r="A11" s="6" t="s">
        <v>1006</v>
      </c>
      <c r="B11" s="7"/>
      <c r="D11" s="6" t="s">
        <v>1092</v>
      </c>
      <c r="E11" s="7"/>
      <c r="G11" s="6" t="s">
        <v>1183</v>
      </c>
      <c r="H11" s="7"/>
      <c r="J11" s="6" t="s">
        <v>1237</v>
      </c>
      <c r="K11" s="7"/>
      <c r="M11" s="6" t="s">
        <v>1047</v>
      </c>
      <c r="N11" s="7"/>
      <c r="P11" s="6" t="s">
        <v>1274</v>
      </c>
      <c r="Q11" s="7"/>
      <c r="S11" s="6" t="s">
        <v>1364</v>
      </c>
      <c r="T11" s="7"/>
      <c r="V11" s="6" t="s">
        <v>1283</v>
      </c>
      <c r="W11" s="7"/>
      <c r="Y11" s="6" t="s">
        <v>1391</v>
      </c>
      <c r="Z11" s="7"/>
    </row>
    <row r="12" spans="1:26" x14ac:dyDescent="0.55000000000000004">
      <c r="A12" s="6" t="s">
        <v>1161</v>
      </c>
      <c r="B12" s="7"/>
      <c r="D12" s="6" t="s">
        <v>1096</v>
      </c>
      <c r="E12" s="7"/>
      <c r="G12" s="6" t="s">
        <v>1187</v>
      </c>
      <c r="H12" s="7"/>
      <c r="J12" s="6" t="s">
        <v>1241</v>
      </c>
      <c r="K12" s="7"/>
      <c r="M12" s="6" t="s">
        <v>1051</v>
      </c>
      <c r="N12" s="7"/>
      <c r="P12" s="6" t="s">
        <v>1278</v>
      </c>
      <c r="Q12" s="7"/>
      <c r="S12" s="6" t="s">
        <v>1368</v>
      </c>
      <c r="T12" s="7"/>
      <c r="V12" s="6" t="s">
        <v>1287</v>
      </c>
      <c r="W12" s="7"/>
      <c r="Y12" s="6" t="s">
        <v>1395</v>
      </c>
      <c r="Z12" s="7"/>
    </row>
    <row r="13" spans="1:26" x14ac:dyDescent="0.55000000000000004">
      <c r="A13" s="6" t="s">
        <v>1165</v>
      </c>
      <c r="B13" s="7"/>
      <c r="D13" s="6" t="s">
        <v>1107</v>
      </c>
      <c r="E13" s="7"/>
      <c r="G13" s="6" t="s">
        <v>1189</v>
      </c>
      <c r="H13" s="7"/>
      <c r="J13" s="6" t="s">
        <v>1243</v>
      </c>
      <c r="K13" s="7"/>
      <c r="M13" s="6" t="s">
        <v>1062</v>
      </c>
      <c r="N13" s="7"/>
      <c r="P13" s="6" t="s">
        <v>1433</v>
      </c>
      <c r="Q13" s="7"/>
      <c r="S13" s="6" t="s">
        <v>1379</v>
      </c>
      <c r="T13" s="7"/>
      <c r="V13" s="6" t="s">
        <v>1298</v>
      </c>
      <c r="W13" s="7"/>
      <c r="Y13" s="6" t="s">
        <v>1406</v>
      </c>
      <c r="Z13" s="7"/>
    </row>
    <row r="14" spans="1:26" x14ac:dyDescent="0.55000000000000004">
      <c r="A14" s="6" t="s">
        <v>1163</v>
      </c>
      <c r="B14" s="7"/>
      <c r="D14" s="6" t="s">
        <v>1111</v>
      </c>
      <c r="E14" s="7"/>
      <c r="G14" s="6" t="s">
        <v>1193</v>
      </c>
      <c r="H14" s="7"/>
      <c r="J14" s="6" t="s">
        <v>1247</v>
      </c>
      <c r="K14" s="7"/>
      <c r="M14" s="6" t="s">
        <v>1066</v>
      </c>
      <c r="N14" s="7"/>
      <c r="P14" s="6" t="s">
        <v>1437</v>
      </c>
      <c r="Q14" s="7"/>
      <c r="S14" s="6" t="s">
        <v>1383</v>
      </c>
      <c r="T14" s="7"/>
      <c r="V14" s="6" t="s">
        <v>1302</v>
      </c>
      <c r="W14" s="7"/>
      <c r="Y14" s="6" t="s">
        <v>1410</v>
      </c>
      <c r="Z14" s="7"/>
    </row>
    <row r="15" spans="1:26" x14ac:dyDescent="0.55000000000000004">
      <c r="A15" s="6" t="s">
        <v>1167</v>
      </c>
      <c r="B15" s="7"/>
      <c r="D15" s="6" t="s">
        <v>1109</v>
      </c>
      <c r="E15" s="7"/>
      <c r="G15" s="6" t="s">
        <v>1191</v>
      </c>
      <c r="H15" s="7"/>
      <c r="J15" s="6" t="s">
        <v>1245</v>
      </c>
      <c r="K15" s="7"/>
      <c r="M15" s="6" t="s">
        <v>1064</v>
      </c>
      <c r="N15" s="7"/>
      <c r="P15" s="6" t="s">
        <v>1435</v>
      </c>
      <c r="Q15" s="7"/>
      <c r="S15" s="6" t="s">
        <v>1381</v>
      </c>
      <c r="T15" s="7"/>
      <c r="V15" s="6" t="s">
        <v>1300</v>
      </c>
      <c r="W15" s="7"/>
      <c r="Y15" s="6" t="s">
        <v>1408</v>
      </c>
      <c r="Z15" s="7"/>
    </row>
    <row r="16" spans="1:26" x14ac:dyDescent="0.55000000000000004">
      <c r="A16" s="6" t="s">
        <v>1162</v>
      </c>
      <c r="B16" s="7"/>
      <c r="D16" s="6" t="s">
        <v>1113</v>
      </c>
      <c r="E16" s="7"/>
      <c r="G16" s="6" t="s">
        <v>1195</v>
      </c>
      <c r="H16" s="7"/>
      <c r="J16" s="6" t="s">
        <v>1249</v>
      </c>
      <c r="K16" s="7"/>
      <c r="M16" s="6" t="s">
        <v>1068</v>
      </c>
      <c r="N16" s="7"/>
      <c r="P16" s="6" t="s">
        <v>1439</v>
      </c>
      <c r="Q16" s="7"/>
      <c r="S16" s="6" t="s">
        <v>1385</v>
      </c>
      <c r="T16" s="7"/>
      <c r="V16" s="6" t="s">
        <v>1304</v>
      </c>
      <c r="W16" s="7"/>
      <c r="Y16" s="6" t="s">
        <v>1412</v>
      </c>
      <c r="Z16" s="7"/>
    </row>
    <row r="17" spans="1:26" x14ac:dyDescent="0.55000000000000004">
      <c r="A17" s="6" t="s">
        <v>1166</v>
      </c>
      <c r="B17" s="7"/>
      <c r="D17" s="6" t="s">
        <v>1108</v>
      </c>
      <c r="E17" s="7"/>
      <c r="G17" s="6" t="s">
        <v>1190</v>
      </c>
      <c r="H17" s="7"/>
      <c r="J17" s="6" t="s">
        <v>1244</v>
      </c>
      <c r="K17" s="7"/>
      <c r="M17" s="6" t="s">
        <v>1063</v>
      </c>
      <c r="N17" s="7"/>
      <c r="P17" s="6" t="s">
        <v>1434</v>
      </c>
      <c r="Q17" s="7"/>
      <c r="S17" s="6" t="s">
        <v>1380</v>
      </c>
      <c r="T17" s="7"/>
      <c r="V17" s="6" t="s">
        <v>1299</v>
      </c>
      <c r="W17" s="7"/>
      <c r="Y17" s="6" t="s">
        <v>1407</v>
      </c>
      <c r="Z17" s="7"/>
    </row>
    <row r="18" spans="1:26" x14ac:dyDescent="0.55000000000000004">
      <c r="A18" s="6" t="s">
        <v>1164</v>
      </c>
      <c r="B18" s="7"/>
      <c r="D18" s="6" t="s">
        <v>1112</v>
      </c>
      <c r="E18" s="7"/>
      <c r="G18" s="6" t="s">
        <v>1194</v>
      </c>
      <c r="H18" s="7"/>
      <c r="J18" s="6" t="s">
        <v>1248</v>
      </c>
      <c r="K18" s="7"/>
      <c r="M18" s="6" t="s">
        <v>1067</v>
      </c>
      <c r="N18" s="7"/>
      <c r="P18" s="6" t="s">
        <v>1438</v>
      </c>
      <c r="Q18" s="7"/>
      <c r="S18" s="6" t="s">
        <v>1384</v>
      </c>
      <c r="T18" s="7"/>
      <c r="V18" s="6" t="s">
        <v>1303</v>
      </c>
      <c r="W18" s="7"/>
      <c r="Y18" s="6" t="s">
        <v>1411</v>
      </c>
      <c r="Z18" s="7"/>
    </row>
    <row r="19" spans="1:26" x14ac:dyDescent="0.55000000000000004">
      <c r="A19" s="6" t="s">
        <v>1168</v>
      </c>
      <c r="B19" s="7"/>
      <c r="D19" s="6" t="s">
        <v>1110</v>
      </c>
      <c r="E19" s="7"/>
      <c r="G19" s="6" t="s">
        <v>1192</v>
      </c>
      <c r="H19" s="7"/>
      <c r="J19" s="6" t="s">
        <v>1246</v>
      </c>
      <c r="K19" s="7"/>
      <c r="M19" s="6" t="s">
        <v>1065</v>
      </c>
      <c r="N19" s="7"/>
      <c r="P19" s="6" t="s">
        <v>1436</v>
      </c>
      <c r="Q19" s="7"/>
      <c r="S19" s="6" t="s">
        <v>1382</v>
      </c>
      <c r="T19" s="7"/>
      <c r="V19" s="6" t="s">
        <v>1301</v>
      </c>
      <c r="W19" s="7"/>
      <c r="Y19" s="6" t="s">
        <v>1409</v>
      </c>
      <c r="Z19" s="7"/>
    </row>
    <row r="20" spans="1:26" x14ac:dyDescent="0.55000000000000004">
      <c r="A20" s="6" t="s">
        <v>1017</v>
      </c>
      <c r="B20" s="7"/>
      <c r="D20" s="6" t="s">
        <v>1114</v>
      </c>
      <c r="E20" s="7"/>
      <c r="G20" s="6" t="s">
        <v>1196</v>
      </c>
      <c r="H20" s="7"/>
      <c r="J20" s="6" t="s">
        <v>1250</v>
      </c>
      <c r="K20" s="7"/>
      <c r="M20" s="6" t="s">
        <v>1069</v>
      </c>
      <c r="N20" s="7"/>
      <c r="P20" s="6" t="s">
        <v>1440</v>
      </c>
      <c r="Q20" s="7"/>
      <c r="S20" s="6" t="s">
        <v>1386</v>
      </c>
      <c r="T20" s="7"/>
      <c r="V20" s="6" t="s">
        <v>1305</v>
      </c>
      <c r="W20" s="7"/>
      <c r="Y20" s="6" t="s">
        <v>1413</v>
      </c>
      <c r="Z20" s="7"/>
    </row>
    <row r="21" spans="1:26" x14ac:dyDescent="0.55000000000000004">
      <c r="A21" s="6" t="s">
        <v>1021</v>
      </c>
      <c r="B21" s="7"/>
      <c r="D21" s="6" t="s">
        <v>1125</v>
      </c>
      <c r="E21" s="7"/>
      <c r="G21" s="6" t="s">
        <v>1198</v>
      </c>
      <c r="H21" s="7"/>
      <c r="J21" s="6" t="s">
        <v>990</v>
      </c>
      <c r="K21" s="7"/>
      <c r="M21" s="6" t="s">
        <v>1080</v>
      </c>
      <c r="N21" s="7"/>
      <c r="P21" s="6" t="s">
        <v>1289</v>
      </c>
      <c r="Q21" s="7"/>
      <c r="S21" s="6" t="s">
        <v>1397</v>
      </c>
      <c r="T21" s="7"/>
      <c r="V21" s="6" t="s">
        <v>1316</v>
      </c>
      <c r="W21" s="7"/>
    </row>
    <row r="22" spans="1:26" x14ac:dyDescent="0.55000000000000004">
      <c r="A22" s="6" t="s">
        <v>1019</v>
      </c>
      <c r="B22" s="7"/>
      <c r="D22" s="6" t="s">
        <v>1129</v>
      </c>
      <c r="E22" s="7"/>
      <c r="G22" s="6" t="s">
        <v>1202</v>
      </c>
      <c r="H22" s="7"/>
      <c r="J22" s="6" t="s">
        <v>994</v>
      </c>
      <c r="K22" s="7"/>
      <c r="M22" s="6" t="s">
        <v>1084</v>
      </c>
      <c r="N22" s="7"/>
      <c r="P22" s="6" t="s">
        <v>1293</v>
      </c>
      <c r="Q22" s="7"/>
      <c r="S22" s="6" t="s">
        <v>1401</v>
      </c>
      <c r="T22" s="7"/>
      <c r="V22" s="6" t="s">
        <v>1320</v>
      </c>
      <c r="W22" s="7"/>
    </row>
    <row r="23" spans="1:26" x14ac:dyDescent="0.55000000000000004">
      <c r="A23" s="6" t="s">
        <v>1023</v>
      </c>
      <c r="B23" s="7"/>
      <c r="D23" s="6" t="s">
        <v>1127</v>
      </c>
      <c r="E23" s="7"/>
      <c r="G23" s="6" t="s">
        <v>1200</v>
      </c>
      <c r="H23" s="7"/>
      <c r="J23" s="6" t="s">
        <v>992</v>
      </c>
      <c r="K23" s="7"/>
      <c r="M23" s="6" t="s">
        <v>1082</v>
      </c>
      <c r="N23" s="7"/>
      <c r="P23" s="6" t="s">
        <v>1291</v>
      </c>
      <c r="Q23" s="7"/>
      <c r="S23" s="6" t="s">
        <v>1399</v>
      </c>
      <c r="T23" s="7"/>
      <c r="V23" s="6" t="s">
        <v>1318</v>
      </c>
      <c r="W23" s="7"/>
    </row>
    <row r="24" spans="1:26" x14ac:dyDescent="0.55000000000000004">
      <c r="A24" s="6" t="s">
        <v>1018</v>
      </c>
      <c r="B24" s="7"/>
      <c r="D24" s="6" t="s">
        <v>1131</v>
      </c>
      <c r="E24" s="7"/>
      <c r="G24" s="6" t="s">
        <v>1204</v>
      </c>
      <c r="H24" s="7"/>
      <c r="J24" s="6" t="s">
        <v>996</v>
      </c>
      <c r="K24" s="7"/>
      <c r="M24" s="6" t="s">
        <v>1086</v>
      </c>
      <c r="N24" s="7"/>
      <c r="P24" s="6" t="s">
        <v>1295</v>
      </c>
      <c r="Q24" s="7"/>
      <c r="S24" s="6" t="s">
        <v>1403</v>
      </c>
      <c r="T24" s="7"/>
      <c r="V24" s="6" t="s">
        <v>1322</v>
      </c>
      <c r="W24" s="7"/>
    </row>
    <row r="25" spans="1:26" x14ac:dyDescent="0.55000000000000004">
      <c r="A25" s="6" t="s">
        <v>1022</v>
      </c>
      <c r="B25" s="7"/>
      <c r="D25" s="6" t="s">
        <v>1126</v>
      </c>
      <c r="E25" s="7"/>
      <c r="G25" s="6" t="s">
        <v>1199</v>
      </c>
      <c r="H25" s="7"/>
      <c r="J25" s="6" t="s">
        <v>991</v>
      </c>
      <c r="K25" s="7"/>
      <c r="M25" s="6" t="s">
        <v>1081</v>
      </c>
      <c r="N25" s="7"/>
      <c r="P25" s="6" t="s">
        <v>1290</v>
      </c>
      <c r="Q25" s="7"/>
      <c r="S25" s="6" t="s">
        <v>1398</v>
      </c>
      <c r="T25" s="7"/>
      <c r="V25" s="6" t="s">
        <v>1317</v>
      </c>
      <c r="W25" s="7"/>
    </row>
    <row r="26" spans="1:26" x14ac:dyDescent="0.55000000000000004">
      <c r="A26" s="6" t="s">
        <v>1020</v>
      </c>
      <c r="B26" s="7"/>
      <c r="D26" s="6" t="s">
        <v>1130</v>
      </c>
      <c r="E26" s="7"/>
      <c r="G26" s="6" t="s">
        <v>1203</v>
      </c>
      <c r="H26" s="7"/>
      <c r="J26" s="6" t="s">
        <v>995</v>
      </c>
      <c r="K26" s="7"/>
      <c r="M26" s="6" t="s">
        <v>1085</v>
      </c>
      <c r="N26" s="7"/>
      <c r="P26" s="6" t="s">
        <v>1294</v>
      </c>
      <c r="Q26" s="7"/>
      <c r="S26" s="6" t="s">
        <v>1402</v>
      </c>
      <c r="T26" s="7"/>
      <c r="V26" s="6" t="s">
        <v>1321</v>
      </c>
      <c r="W26" s="7"/>
    </row>
    <row r="27" spans="1:26" x14ac:dyDescent="0.55000000000000004">
      <c r="A27" s="6" t="s">
        <v>1024</v>
      </c>
      <c r="B27" s="7"/>
      <c r="D27" s="6" t="s">
        <v>1128</v>
      </c>
      <c r="E27" s="7"/>
      <c r="G27" s="6" t="s">
        <v>1201</v>
      </c>
      <c r="H27" s="7"/>
      <c r="J27" s="6" t="s">
        <v>993</v>
      </c>
      <c r="K27" s="7"/>
      <c r="M27" s="6" t="s">
        <v>1083</v>
      </c>
      <c r="N27" s="7"/>
      <c r="P27" s="6" t="s">
        <v>1292</v>
      </c>
      <c r="Q27" s="7"/>
      <c r="S27" s="6" t="s">
        <v>1400</v>
      </c>
      <c r="T27" s="7"/>
      <c r="V27" s="6" t="s">
        <v>1319</v>
      </c>
      <c r="W27" s="7"/>
    </row>
    <row r="28" spans="1:26" x14ac:dyDescent="0.55000000000000004">
      <c r="A28" s="6" t="s">
        <v>1035</v>
      </c>
      <c r="B28" s="7"/>
      <c r="D28" s="6" t="s">
        <v>1132</v>
      </c>
      <c r="E28" s="7"/>
      <c r="G28" s="6" t="s">
        <v>1205</v>
      </c>
      <c r="H28" s="7"/>
      <c r="J28" s="6" t="s">
        <v>997</v>
      </c>
      <c r="K28" s="7"/>
      <c r="M28" s="6" t="s">
        <v>1087</v>
      </c>
      <c r="N28" s="7"/>
      <c r="P28" s="6" t="s">
        <v>1296</v>
      </c>
      <c r="Q28" s="7"/>
      <c r="S28" s="6" t="s">
        <v>1404</v>
      </c>
      <c r="T28" s="7"/>
      <c r="V28" s="6" t="s">
        <v>1323</v>
      </c>
      <c r="W28" s="7"/>
    </row>
    <row r="29" spans="1:26" x14ac:dyDescent="0.55000000000000004">
      <c r="A29" s="6" t="s">
        <v>1039</v>
      </c>
      <c r="B29" s="7"/>
      <c r="D29" s="6" t="s">
        <v>1143</v>
      </c>
      <c r="E29" s="7"/>
      <c r="G29" s="6" t="s">
        <v>1207</v>
      </c>
      <c r="H29" s="7"/>
      <c r="J29" s="6" t="s">
        <v>1152</v>
      </c>
      <c r="K29" s="7"/>
      <c r="M29" s="6" t="s">
        <v>1098</v>
      </c>
      <c r="N29" s="7"/>
      <c r="P29" s="6" t="s">
        <v>1307</v>
      </c>
      <c r="Q29" s="7"/>
      <c r="S29" s="6" t="s">
        <v>1415</v>
      </c>
      <c r="T29" s="7"/>
      <c r="V29" s="6" t="s">
        <v>1334</v>
      </c>
      <c r="W29" s="7"/>
    </row>
    <row r="30" spans="1:26" x14ac:dyDescent="0.55000000000000004">
      <c r="A30" s="6" t="s">
        <v>1037</v>
      </c>
      <c r="B30" s="7"/>
      <c r="D30" s="6" t="s">
        <v>1147</v>
      </c>
      <c r="E30" s="7"/>
      <c r="G30" s="6" t="s">
        <v>1211</v>
      </c>
      <c r="H30" s="7"/>
      <c r="J30" s="6" t="s">
        <v>1156</v>
      </c>
      <c r="K30" s="7"/>
      <c r="M30" s="6" t="s">
        <v>1102</v>
      </c>
      <c r="N30" s="7"/>
      <c r="P30" s="6" t="s">
        <v>1311</v>
      </c>
      <c r="Q30" s="7"/>
      <c r="S30" s="6" t="s">
        <v>1419</v>
      </c>
      <c r="T30" s="7"/>
      <c r="V30" s="6" t="s">
        <v>1338</v>
      </c>
      <c r="W30" s="7"/>
    </row>
    <row r="31" spans="1:26" x14ac:dyDescent="0.55000000000000004">
      <c r="A31" s="6" t="s">
        <v>1041</v>
      </c>
      <c r="B31" s="7"/>
      <c r="D31" s="6" t="s">
        <v>1145</v>
      </c>
      <c r="E31" s="7"/>
      <c r="G31" s="6" t="s">
        <v>1209</v>
      </c>
      <c r="H31" s="7"/>
      <c r="J31" s="6" t="s">
        <v>1154</v>
      </c>
      <c r="K31" s="7"/>
      <c r="M31" s="6" t="s">
        <v>1100</v>
      </c>
      <c r="N31" s="7"/>
      <c r="P31" s="6" t="s">
        <v>1309</v>
      </c>
      <c r="Q31" s="7"/>
      <c r="S31" s="6" t="s">
        <v>1417</v>
      </c>
      <c r="T31" s="7"/>
      <c r="V31" s="6" t="s">
        <v>1336</v>
      </c>
      <c r="W31" s="7"/>
    </row>
    <row r="32" spans="1:26" x14ac:dyDescent="0.55000000000000004">
      <c r="A32" s="6" t="s">
        <v>1036</v>
      </c>
      <c r="B32" s="7"/>
      <c r="D32" s="6" t="s">
        <v>1149</v>
      </c>
      <c r="E32" s="7"/>
      <c r="G32" s="6" t="s">
        <v>1213</v>
      </c>
      <c r="H32" s="7"/>
      <c r="J32" s="6" t="s">
        <v>1158</v>
      </c>
      <c r="K32" s="7"/>
      <c r="M32" s="6" t="s">
        <v>1104</v>
      </c>
      <c r="N32" s="7"/>
      <c r="P32" s="6" t="s">
        <v>1313</v>
      </c>
      <c r="Q32" s="7"/>
      <c r="S32" s="6" t="s">
        <v>1421</v>
      </c>
      <c r="T32" s="7"/>
      <c r="V32" s="6" t="s">
        <v>1340</v>
      </c>
      <c r="W32" s="7"/>
    </row>
    <row r="33" spans="1:23" x14ac:dyDescent="0.55000000000000004">
      <c r="A33" s="6" t="s">
        <v>1040</v>
      </c>
      <c r="B33" s="7"/>
      <c r="D33" s="6" t="s">
        <v>1144</v>
      </c>
      <c r="E33" s="7"/>
      <c r="G33" s="6" t="s">
        <v>1208</v>
      </c>
      <c r="H33" s="7"/>
      <c r="J33" s="6" t="s">
        <v>1153</v>
      </c>
      <c r="K33" s="7"/>
      <c r="M33" s="6" t="s">
        <v>1099</v>
      </c>
      <c r="N33" s="7"/>
      <c r="P33" s="6" t="s">
        <v>1308</v>
      </c>
      <c r="Q33" s="7"/>
      <c r="S33" s="6" t="s">
        <v>1416</v>
      </c>
      <c r="T33" s="7"/>
      <c r="V33" s="6" t="s">
        <v>1335</v>
      </c>
      <c r="W33" s="7"/>
    </row>
    <row r="34" spans="1:23" x14ac:dyDescent="0.55000000000000004">
      <c r="A34" s="6" t="s">
        <v>1038</v>
      </c>
      <c r="B34" s="7"/>
      <c r="D34" s="6" t="s">
        <v>1148</v>
      </c>
      <c r="E34" s="7"/>
      <c r="G34" s="6" t="s">
        <v>1212</v>
      </c>
      <c r="H34" s="7"/>
      <c r="J34" s="6" t="s">
        <v>1157</v>
      </c>
      <c r="K34" s="7"/>
      <c r="M34" s="6" t="s">
        <v>1103</v>
      </c>
      <c r="N34" s="7"/>
      <c r="P34" s="6" t="s">
        <v>1312</v>
      </c>
      <c r="Q34" s="7"/>
      <c r="S34" s="6" t="s">
        <v>1420</v>
      </c>
      <c r="T34" s="7"/>
      <c r="V34" s="6" t="s">
        <v>1339</v>
      </c>
      <c r="W34" s="7"/>
    </row>
    <row r="35" spans="1:23" x14ac:dyDescent="0.55000000000000004">
      <c r="A35" s="6" t="s">
        <v>1042</v>
      </c>
      <c r="B35" s="7"/>
      <c r="D35" s="6" t="s">
        <v>1146</v>
      </c>
      <c r="E35" s="7"/>
      <c r="G35" s="6" t="s">
        <v>1210</v>
      </c>
      <c r="H35" s="7"/>
      <c r="J35" s="6" t="s">
        <v>1155</v>
      </c>
      <c r="K35" s="7"/>
      <c r="M35" s="6" t="s">
        <v>1101</v>
      </c>
      <c r="N35" s="7"/>
      <c r="P35" s="6" t="s">
        <v>1310</v>
      </c>
      <c r="Q35" s="7"/>
      <c r="S35" s="6" t="s">
        <v>1418</v>
      </c>
      <c r="T35" s="7"/>
      <c r="V35" s="6" t="s">
        <v>1337</v>
      </c>
      <c r="W35" s="7"/>
    </row>
    <row r="36" spans="1:23" x14ac:dyDescent="0.55000000000000004">
      <c r="A36" s="6" t="s">
        <v>1053</v>
      </c>
      <c r="B36" s="7"/>
      <c r="D36" s="6" t="s">
        <v>1150</v>
      </c>
      <c r="E36" s="7"/>
      <c r="G36" s="6" t="s">
        <v>1214</v>
      </c>
      <c r="H36" s="7"/>
      <c r="J36" s="6" t="s">
        <v>1159</v>
      </c>
      <c r="K36" s="7"/>
      <c r="M36" s="6" t="s">
        <v>1105</v>
      </c>
      <c r="N36" s="7"/>
      <c r="P36" s="6" t="s">
        <v>1314</v>
      </c>
      <c r="Q36" s="7"/>
      <c r="S36" s="6" t="s">
        <v>1422</v>
      </c>
      <c r="T36" s="7"/>
      <c r="V36" s="6" t="s">
        <v>1341</v>
      </c>
      <c r="W36" s="7"/>
    </row>
    <row r="37" spans="1:23" x14ac:dyDescent="0.55000000000000004">
      <c r="A37" s="6" t="s">
        <v>1057</v>
      </c>
      <c r="B37" s="7"/>
      <c r="D37" s="6" t="s">
        <v>1171</v>
      </c>
      <c r="E37" s="7"/>
      <c r="G37" s="6" t="s">
        <v>1216</v>
      </c>
      <c r="H37" s="7"/>
      <c r="J37" s="6" t="s">
        <v>1008</v>
      </c>
      <c r="K37" s="7"/>
      <c r="M37" s="6" t="s">
        <v>1116</v>
      </c>
      <c r="N37" s="7"/>
      <c r="P37" s="6" t="s">
        <v>1325</v>
      </c>
      <c r="Q37" s="7"/>
      <c r="S37" s="6" t="s">
        <v>1262</v>
      </c>
      <c r="T37" s="7"/>
      <c r="V37" s="6" t="s">
        <v>1352</v>
      </c>
      <c r="W37" s="7"/>
    </row>
    <row r="38" spans="1:23" x14ac:dyDescent="0.55000000000000004">
      <c r="A38" s="6" t="s">
        <v>1055</v>
      </c>
      <c r="B38" s="7"/>
      <c r="D38" s="6" t="s">
        <v>1175</v>
      </c>
      <c r="E38" s="7"/>
      <c r="G38" s="6" t="s">
        <v>1220</v>
      </c>
      <c r="H38" s="7"/>
      <c r="J38" s="6" t="s">
        <v>1012</v>
      </c>
      <c r="K38" s="7"/>
      <c r="M38" s="6" t="s">
        <v>1120</v>
      </c>
      <c r="N38" s="7"/>
      <c r="P38" s="6" t="s">
        <v>1329</v>
      </c>
      <c r="Q38" s="7"/>
      <c r="S38" s="6" t="s">
        <v>1266</v>
      </c>
      <c r="T38" s="7"/>
      <c r="V38" s="6" t="s">
        <v>1356</v>
      </c>
      <c r="W38" s="7"/>
    </row>
    <row r="39" spans="1:23" x14ac:dyDescent="0.55000000000000004">
      <c r="A39" s="6" t="s">
        <v>1059</v>
      </c>
      <c r="B39" s="7"/>
      <c r="D39" s="6" t="s">
        <v>1173</v>
      </c>
      <c r="E39" s="7"/>
      <c r="G39" s="6" t="s">
        <v>1218</v>
      </c>
      <c r="H39" s="7"/>
      <c r="J39" s="6" t="s">
        <v>1010</v>
      </c>
      <c r="K39" s="7"/>
      <c r="M39" s="6" t="s">
        <v>1118</v>
      </c>
      <c r="N39" s="7"/>
      <c r="P39" s="6" t="s">
        <v>1327</v>
      </c>
      <c r="Q39" s="7"/>
      <c r="S39" s="6" t="s">
        <v>1264</v>
      </c>
      <c r="T39" s="7"/>
      <c r="V39" s="6" t="s">
        <v>1354</v>
      </c>
      <c r="W39" s="7"/>
    </row>
    <row r="40" spans="1:23" x14ac:dyDescent="0.55000000000000004">
      <c r="A40" s="6" t="s">
        <v>1054</v>
      </c>
      <c r="B40" s="7"/>
      <c r="D40" s="6" t="s">
        <v>1177</v>
      </c>
      <c r="E40" s="7"/>
      <c r="G40" s="6" t="s">
        <v>1222</v>
      </c>
      <c r="H40" s="7"/>
      <c r="J40" s="6" t="s">
        <v>1014</v>
      </c>
      <c r="K40" s="7"/>
      <c r="M40" s="6" t="s">
        <v>1122</v>
      </c>
      <c r="N40" s="7"/>
      <c r="P40" s="6" t="s">
        <v>1331</v>
      </c>
      <c r="Q40" s="7"/>
      <c r="S40" s="6" t="s">
        <v>1268</v>
      </c>
      <c r="T40" s="7"/>
      <c r="V40" s="6" t="s">
        <v>1358</v>
      </c>
      <c r="W40" s="7"/>
    </row>
    <row r="41" spans="1:23" x14ac:dyDescent="0.55000000000000004">
      <c r="A41" s="6" t="s">
        <v>1058</v>
      </c>
      <c r="B41" s="7"/>
      <c r="D41" s="6" t="s">
        <v>1172</v>
      </c>
      <c r="E41" s="7"/>
      <c r="G41" s="6" t="s">
        <v>1217</v>
      </c>
      <c r="H41" s="7"/>
      <c r="J41" s="6" t="s">
        <v>1009</v>
      </c>
      <c r="K41" s="7"/>
      <c r="M41" s="6" t="s">
        <v>1117</v>
      </c>
      <c r="N41" s="7"/>
      <c r="P41" s="6" t="s">
        <v>1326</v>
      </c>
      <c r="Q41" s="7"/>
      <c r="S41" s="6" t="s">
        <v>1263</v>
      </c>
      <c r="T41" s="7"/>
      <c r="V41" s="6" t="s">
        <v>1353</v>
      </c>
      <c r="W41" s="7"/>
    </row>
    <row r="42" spans="1:23" x14ac:dyDescent="0.55000000000000004">
      <c r="A42" s="6" t="s">
        <v>1056</v>
      </c>
      <c r="B42" s="7"/>
      <c r="D42" s="6" t="s">
        <v>1176</v>
      </c>
      <c r="E42" s="7"/>
      <c r="G42" s="6" t="s">
        <v>1221</v>
      </c>
      <c r="H42" s="7"/>
      <c r="J42" s="6" t="s">
        <v>1013</v>
      </c>
      <c r="K42" s="7"/>
      <c r="M42" s="6" t="s">
        <v>1121</v>
      </c>
      <c r="N42" s="7"/>
      <c r="P42" s="6" t="s">
        <v>1330</v>
      </c>
      <c r="Q42" s="7"/>
      <c r="S42" s="6" t="s">
        <v>1267</v>
      </c>
      <c r="T42" s="7"/>
      <c r="V42" s="6" t="s">
        <v>1357</v>
      </c>
      <c r="W42" s="7"/>
    </row>
    <row r="43" spans="1:23" x14ac:dyDescent="0.55000000000000004">
      <c r="A43" s="6" t="s">
        <v>1060</v>
      </c>
      <c r="B43" s="7"/>
      <c r="D43" s="6" t="s">
        <v>1174</v>
      </c>
      <c r="E43" s="7"/>
      <c r="G43" s="6" t="s">
        <v>1219</v>
      </c>
      <c r="H43" s="7"/>
      <c r="J43" s="6" t="s">
        <v>1011</v>
      </c>
      <c r="K43" s="7"/>
      <c r="M43" s="6" t="s">
        <v>1119</v>
      </c>
      <c r="N43" s="7"/>
      <c r="P43" s="6" t="s">
        <v>1328</v>
      </c>
      <c r="Q43" s="7"/>
      <c r="S43" s="6" t="s">
        <v>1265</v>
      </c>
      <c r="T43" s="7"/>
      <c r="V43" s="6" t="s">
        <v>1355</v>
      </c>
      <c r="W43" s="7"/>
    </row>
    <row r="44" spans="1:23" x14ac:dyDescent="0.55000000000000004">
      <c r="A44" s="6" t="s">
        <v>1071</v>
      </c>
      <c r="B44" s="7"/>
      <c r="D44" s="6" t="s">
        <v>1178</v>
      </c>
      <c r="E44" s="7"/>
      <c r="G44" s="6" t="s">
        <v>1223</v>
      </c>
      <c r="H44" s="7"/>
      <c r="J44" s="6" t="s">
        <v>1015</v>
      </c>
      <c r="K44" s="7"/>
      <c r="M44" s="6" t="s">
        <v>1123</v>
      </c>
      <c r="N44" s="7"/>
      <c r="P44" s="6" t="s">
        <v>1332</v>
      </c>
      <c r="Q44" s="7"/>
      <c r="S44" s="6" t="s">
        <v>1269</v>
      </c>
      <c r="T44" s="7"/>
      <c r="V44" s="6" t="s">
        <v>1359</v>
      </c>
      <c r="W44" s="7"/>
    </row>
    <row r="45" spans="1:23" x14ac:dyDescent="0.55000000000000004">
      <c r="A45" s="6" t="s">
        <v>1075</v>
      </c>
      <c r="B45" s="7"/>
      <c r="D45" s="6" t="s">
        <v>1252</v>
      </c>
      <c r="E45" s="7"/>
      <c r="G45" s="6" t="s">
        <v>1225</v>
      </c>
      <c r="H45" s="7"/>
      <c r="J45" s="6" t="s">
        <v>1026</v>
      </c>
      <c r="K45" s="7"/>
      <c r="M45" s="6" t="s">
        <v>1134</v>
      </c>
      <c r="N45" s="7"/>
      <c r="P45" s="6" t="s">
        <v>1343</v>
      </c>
      <c r="Q45" s="7"/>
      <c r="S45" s="6" t="s">
        <v>1424</v>
      </c>
      <c r="T45" s="7"/>
      <c r="V45" s="6" t="s">
        <v>1370</v>
      </c>
      <c r="W45" s="7"/>
    </row>
    <row r="46" spans="1:23" x14ac:dyDescent="0.55000000000000004">
      <c r="A46" s="6" t="s">
        <v>1073</v>
      </c>
      <c r="B46" s="7"/>
      <c r="D46" s="6" t="s">
        <v>1256</v>
      </c>
      <c r="E46" s="7"/>
      <c r="G46" s="6" t="s">
        <v>1229</v>
      </c>
      <c r="H46" s="7"/>
      <c r="J46" s="6" t="s">
        <v>1030</v>
      </c>
      <c r="K46" s="7"/>
      <c r="M46" s="6" t="s">
        <v>1138</v>
      </c>
      <c r="N46" s="7"/>
      <c r="P46" s="6" t="s">
        <v>1347</v>
      </c>
      <c r="Q46" s="7"/>
      <c r="S46" s="6" t="s">
        <v>1428</v>
      </c>
      <c r="T46" s="7"/>
      <c r="V46" s="6" t="s">
        <v>1374</v>
      </c>
      <c r="W46" s="7"/>
    </row>
    <row r="47" spans="1:23" x14ac:dyDescent="0.55000000000000004">
      <c r="A47" s="6" t="s">
        <v>1077</v>
      </c>
      <c r="B47" s="7"/>
      <c r="D47" s="6" t="s">
        <v>1254</v>
      </c>
      <c r="E47" s="7"/>
      <c r="G47" s="6" t="s">
        <v>1227</v>
      </c>
      <c r="H47" s="7"/>
      <c r="J47" s="6" t="s">
        <v>1028</v>
      </c>
      <c r="K47" s="7"/>
      <c r="M47" s="6" t="s">
        <v>1136</v>
      </c>
      <c r="N47" s="7"/>
      <c r="P47" s="6" t="s">
        <v>1345</v>
      </c>
      <c r="Q47" s="7"/>
      <c r="S47" s="6" t="s">
        <v>1426</v>
      </c>
      <c r="T47" s="7"/>
      <c r="V47" s="6" t="s">
        <v>1372</v>
      </c>
      <c r="W47" s="7"/>
    </row>
    <row r="48" spans="1:23" x14ac:dyDescent="0.55000000000000004">
      <c r="A48" s="6" t="s">
        <v>1072</v>
      </c>
      <c r="B48" s="7"/>
      <c r="D48" s="6" t="s">
        <v>1258</v>
      </c>
      <c r="E48" s="7"/>
      <c r="G48" s="6" t="s">
        <v>1231</v>
      </c>
      <c r="H48" s="7"/>
      <c r="J48" s="6" t="s">
        <v>1032</v>
      </c>
      <c r="K48" s="7"/>
      <c r="M48" s="6" t="s">
        <v>1140</v>
      </c>
      <c r="N48" s="7"/>
      <c r="P48" s="6" t="s">
        <v>1349</v>
      </c>
      <c r="Q48" s="7"/>
      <c r="S48" s="6" t="s">
        <v>1430</v>
      </c>
      <c r="T48" s="7"/>
      <c r="V48" s="6" t="s">
        <v>1376</v>
      </c>
      <c r="W48" s="7"/>
    </row>
    <row r="49" spans="1:23" x14ac:dyDescent="0.55000000000000004">
      <c r="A49" s="6" t="s">
        <v>1076</v>
      </c>
      <c r="B49" s="7"/>
      <c r="D49" s="6" t="s">
        <v>1253</v>
      </c>
      <c r="E49" s="7"/>
      <c r="G49" s="6" t="s">
        <v>1226</v>
      </c>
      <c r="H49" s="7"/>
      <c r="J49" s="6" t="s">
        <v>1027</v>
      </c>
      <c r="K49" s="7"/>
      <c r="M49" s="6" t="s">
        <v>1135</v>
      </c>
      <c r="N49" s="7"/>
      <c r="P49" s="6" t="s">
        <v>1344</v>
      </c>
      <c r="Q49" s="7"/>
      <c r="S49" s="6" t="s">
        <v>1425</v>
      </c>
      <c r="T49" s="7"/>
      <c r="V49" s="6" t="s">
        <v>1371</v>
      </c>
      <c r="W49" s="7"/>
    </row>
    <row r="50" spans="1:23" x14ac:dyDescent="0.55000000000000004">
      <c r="D50" s="6" t="s">
        <v>1257</v>
      </c>
      <c r="E50" s="7"/>
      <c r="G50" s="6" t="s">
        <v>1230</v>
      </c>
      <c r="H50" s="7"/>
      <c r="J50" s="6" t="s">
        <v>1031</v>
      </c>
      <c r="K50" s="7"/>
      <c r="M50" s="6" t="s">
        <v>1139</v>
      </c>
      <c r="N50" s="7"/>
      <c r="P50" s="6" t="s">
        <v>1348</v>
      </c>
      <c r="Q50" s="7"/>
      <c r="S50" s="6" t="s">
        <v>1429</v>
      </c>
      <c r="T50" s="7"/>
      <c r="V50" s="6" t="s">
        <v>1375</v>
      </c>
      <c r="W50" s="7"/>
    </row>
  </sheetData>
  <pageMargins left="0.25" right="0.25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FENCES</vt:lpstr>
      <vt:lpstr>test FENCES</vt:lpstr>
      <vt:lpstr>template FENCES</vt:lpstr>
      <vt:lpstr>ITEX</vt:lpstr>
      <vt:lpstr>test ITEX</vt:lpstr>
      <vt:lpstr>template ITEX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C Barrio</dc:creator>
  <cp:lastModifiedBy>Katrin Bjornsdottir</cp:lastModifiedBy>
  <cp:lastPrinted>2016-05-16T16:41:01Z</cp:lastPrinted>
  <dcterms:created xsi:type="dcterms:W3CDTF">2016-05-15T11:12:52Z</dcterms:created>
  <dcterms:modified xsi:type="dcterms:W3CDTF">2018-10-30T20:53:53Z</dcterms:modified>
</cp:coreProperties>
</file>