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Liste des concessions" sheetId="1" r:id="rId1"/>
    <sheet name="Type et durée de concession" sheetId="2" r:id="rId2"/>
  </sheets>
  <calcPr calcId="152511"/>
</workbook>
</file>

<file path=xl/calcChain.xml><?xml version="1.0" encoding="utf-8"?>
<calcChain xmlns="http://schemas.openxmlformats.org/spreadsheetml/2006/main">
  <c r="G11" i="1" l="1"/>
  <c r="H11" i="1" s="1"/>
  <c r="G10" i="1"/>
  <c r="H10" i="1" s="1"/>
  <c r="G9" i="1"/>
  <c r="H9" i="1" s="1"/>
  <c r="G8" i="1"/>
  <c r="H8" i="1" s="1"/>
  <c r="G3" i="1"/>
  <c r="G2" i="1"/>
  <c r="H2" i="1" s="1"/>
  <c r="G4" i="1"/>
  <c r="H4" i="1" s="1"/>
  <c r="G5" i="1"/>
  <c r="H5" i="1" s="1"/>
  <c r="G6" i="1"/>
  <c r="H6" i="1" s="1"/>
  <c r="H3" i="1" l="1"/>
</calcChain>
</file>

<file path=xl/comments1.xml><?xml version="1.0" encoding="utf-8"?>
<comments xmlns="http://schemas.openxmlformats.org/spreadsheetml/2006/main">
  <authors>
    <author>Auteur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entrée une date, la date de fin et de renouvellement se calculera automatiquement.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<sst xmlns="http://schemas.openxmlformats.org/spreadsheetml/2006/main" count="45" uniqueCount="31">
  <si>
    <t>N° de concession</t>
  </si>
  <si>
    <t>Date d'engagement</t>
  </si>
  <si>
    <t xml:space="preserve">Nom </t>
  </si>
  <si>
    <t>Nombre de place</t>
  </si>
  <si>
    <t>2 bis</t>
  </si>
  <si>
    <t>1 bis</t>
  </si>
  <si>
    <t>Type de concession</t>
  </si>
  <si>
    <t>Tombe commune</t>
  </si>
  <si>
    <t>Durée de concession</t>
  </si>
  <si>
    <t xml:space="preserve">Tombe </t>
  </si>
  <si>
    <t>Cavurne</t>
  </si>
  <si>
    <t>Durée de la concession (années)</t>
  </si>
  <si>
    <t>Date de fin de concession</t>
  </si>
  <si>
    <t>9 bis</t>
  </si>
  <si>
    <t>10 bis</t>
  </si>
  <si>
    <t>COUTURIER</t>
  </si>
  <si>
    <t>PERRIN Marie</t>
  </si>
  <si>
    <t>PRIMARD MELEZE Robert</t>
  </si>
  <si>
    <t>Prix (en francs avant 2001)</t>
  </si>
  <si>
    <t>G</t>
  </si>
  <si>
    <t>Mr Martin (exemple)</t>
  </si>
  <si>
    <t>Mar Gautier Bernard</t>
  </si>
  <si>
    <t>n/a</t>
  </si>
  <si>
    <r>
      <t xml:space="preserve">Surface cédée (m²) </t>
    </r>
    <r>
      <rPr>
        <b/>
        <sz val="11"/>
        <color rgb="FFFF0000"/>
        <rFont val="Calibri"/>
        <family val="2"/>
        <scheme val="minor"/>
      </rPr>
      <t>n/a pour les cavurnes</t>
    </r>
  </si>
  <si>
    <r>
      <t xml:space="preserve">Date de renouvellement </t>
    </r>
    <r>
      <rPr>
        <b/>
        <sz val="11"/>
        <color rgb="FFFF0000"/>
        <rFont val="Calibri"/>
        <family val="2"/>
        <scheme val="minor"/>
      </rPr>
      <t>(date de fin -6 mois)</t>
    </r>
  </si>
  <si>
    <t>Perpétuelle</t>
  </si>
  <si>
    <t>Les données Type et Durée de concession sont sous forme de liste. La valeur peut rester vierges (cliquer en bas de la liste).</t>
  </si>
  <si>
    <t>La feuille Type et durée de concession ne doit pas être modifiée.</t>
  </si>
  <si>
    <t xml:space="preserve">remplir par "n/a" la surface cédée pour les cavurnes. </t>
  </si>
  <si>
    <t>Une fois saisie la date d'engagement, les colonnes date de fin et de renouvellement se calcul automatiquement en fonction de la durée choisi.       Pour les concessions perpétuelles remplir par "n/a" (non applicable) les dates de fin de concession et de renouvellement.</t>
  </si>
  <si>
    <t>XX/XX/XXXX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</si>
</sst>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NumberFormat="1" applyFont="1" applyAlignment="1">
      <alignment horizontal="left"/>
    </xf>
    <xf numFmtId="0" fontId="0" fillId="0" borderId="0" xfId="0" applyNumberFormat="1" applyAlignment="1">
      <alignment horizontal="left"/>
    </xf>
    <xf numFmtId="0" fontId="4" fillId="2" borderId="1" xfId="0" applyFont="1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0" fillId="2" borderId="5" xfId="0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0" fillId="3" borderId="2" xfId="0" applyFill="1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3" borderId="5" xfId="0" applyFill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3"/>
  <sheetViews>
    <sheetView tabSelected="1" workbookViewId="0">
      <selection activeCell="H17" sqref="H17"/>
    </sheetView>
  </sheetViews>
  <sheetFormatPr baseColWidth="10" defaultColWidth="9.140625" defaultRowHeight="15" x14ac:dyDescent="0.25"/>
  <cols>
    <col min="1" max="1" width="16.140625" style="8" bestFit="1" customWidth="1"/>
    <col min="2" max="2" width="23" bestFit="1" customWidth="1"/>
    <col min="3" max="3" width="18.28515625" bestFit="1" customWidth="1"/>
    <col min="4" max="4" width="30" style="3" bestFit="1" customWidth="1"/>
    <col min="5" max="5" width="21.5703125" style="3" customWidth="1"/>
    <col min="6" max="6" width="18.5703125" style="5" bestFit="1" customWidth="1"/>
    <col min="7" max="7" width="23.85546875" style="5" bestFit="1" customWidth="1"/>
    <col min="8" max="8" width="41.85546875" style="3" bestFit="1" customWidth="1"/>
    <col min="9" max="9" width="37.7109375" style="3" bestFit="1" customWidth="1"/>
    <col min="10" max="10" width="24.28515625" bestFit="1" customWidth="1"/>
  </cols>
  <sheetData>
    <row r="1" spans="1:13" x14ac:dyDescent="0.25">
      <c r="A1" s="7" t="s">
        <v>0</v>
      </c>
      <c r="B1" s="1" t="s">
        <v>2</v>
      </c>
      <c r="C1" s="1" t="s">
        <v>6</v>
      </c>
      <c r="D1" s="2" t="s">
        <v>11</v>
      </c>
      <c r="E1" s="2" t="s">
        <v>3</v>
      </c>
      <c r="F1" s="4" t="s">
        <v>1</v>
      </c>
      <c r="G1" s="4" t="s">
        <v>12</v>
      </c>
      <c r="H1" s="2" t="s">
        <v>24</v>
      </c>
      <c r="I1" s="2" t="s">
        <v>23</v>
      </c>
      <c r="J1" s="2" t="s">
        <v>18</v>
      </c>
    </row>
    <row r="2" spans="1:13" x14ac:dyDescent="0.25">
      <c r="A2" s="8" t="s">
        <v>5</v>
      </c>
      <c r="B2" t="s">
        <v>15</v>
      </c>
      <c r="C2" t="s">
        <v>9</v>
      </c>
      <c r="D2" s="3">
        <v>15</v>
      </c>
      <c r="E2" s="3">
        <v>1</v>
      </c>
      <c r="F2" s="5">
        <v>15644</v>
      </c>
      <c r="G2" s="5">
        <f t="shared" ref="G2:G3" si="0">DATE(YEAR(F2)+D2,MONTH(F2),DAY(F2))</f>
        <v>21123</v>
      </c>
      <c r="H2" s="5">
        <f>DATE(YEAR(G2),MONTH(G2)-6,DAY(G2))</f>
        <v>20940</v>
      </c>
      <c r="I2" s="3">
        <v>2.5</v>
      </c>
      <c r="J2">
        <v>187.5</v>
      </c>
      <c r="M2" s="3"/>
    </row>
    <row r="3" spans="1:13" x14ac:dyDescent="0.25">
      <c r="A3" s="8" t="s">
        <v>4</v>
      </c>
      <c r="B3" t="s">
        <v>16</v>
      </c>
      <c r="C3" t="s">
        <v>9</v>
      </c>
      <c r="D3" s="3">
        <v>15</v>
      </c>
      <c r="E3" s="3">
        <v>1</v>
      </c>
      <c r="F3" s="5">
        <v>15644</v>
      </c>
      <c r="G3" s="5">
        <f t="shared" si="0"/>
        <v>21123</v>
      </c>
      <c r="H3" s="5">
        <f>IF(G3="n/a","n/a",DATE(YEAR(G3),MONTH(G3)-6,DAY(G3)))</f>
        <v>20940</v>
      </c>
      <c r="I3" s="3">
        <v>2.5</v>
      </c>
      <c r="J3">
        <v>125</v>
      </c>
      <c r="M3" s="3"/>
    </row>
    <row r="4" spans="1:13" x14ac:dyDescent="0.25">
      <c r="A4" s="8" t="s">
        <v>13</v>
      </c>
      <c r="B4" t="s">
        <v>17</v>
      </c>
      <c r="C4" t="s">
        <v>9</v>
      </c>
      <c r="D4" s="3">
        <v>15</v>
      </c>
      <c r="E4" s="3">
        <v>1</v>
      </c>
      <c r="F4" s="5">
        <v>28181</v>
      </c>
      <c r="G4" s="5">
        <f>DATE(YEAR(F4)+D4,MONTH(F4),DAY(F4))</f>
        <v>33659</v>
      </c>
      <c r="H4" s="5">
        <f>DATE(YEAR(G4),MONTH(G4)-6,DAY(G4))</f>
        <v>33475</v>
      </c>
      <c r="I4" s="3">
        <v>2.5</v>
      </c>
      <c r="J4">
        <v>150</v>
      </c>
    </row>
    <row r="5" spans="1:13" x14ac:dyDescent="0.25">
      <c r="A5" s="8" t="s">
        <v>14</v>
      </c>
      <c r="B5" t="s">
        <v>17</v>
      </c>
      <c r="C5" t="s">
        <v>9</v>
      </c>
      <c r="D5" s="3">
        <v>15</v>
      </c>
      <c r="E5" s="3">
        <v>1</v>
      </c>
      <c r="F5" s="5">
        <v>28181</v>
      </c>
      <c r="G5" s="5">
        <f>DATE(YEAR(F5)+D5,MONTH(F5),DAY(F5))</f>
        <v>33659</v>
      </c>
      <c r="H5" s="5">
        <f>DATE(YEAR(G5),MONTH(G5)-6,DAY(G5))</f>
        <v>33475</v>
      </c>
      <c r="I5" s="3">
        <v>2.5</v>
      </c>
      <c r="J5">
        <v>150</v>
      </c>
    </row>
    <row r="6" spans="1:13" x14ac:dyDescent="0.25">
      <c r="A6" s="8" t="s">
        <v>19</v>
      </c>
      <c r="B6" t="s">
        <v>20</v>
      </c>
      <c r="C6" t="s">
        <v>10</v>
      </c>
      <c r="D6" s="3">
        <v>15</v>
      </c>
      <c r="E6" s="3">
        <v>1</v>
      </c>
      <c r="F6" s="5">
        <v>44617</v>
      </c>
      <c r="G6" s="5">
        <f>DATE(YEAR(F6)+D6,MONTH(F6),DAY(F6))</f>
        <v>50096</v>
      </c>
      <c r="H6" s="5">
        <f>DATE(YEAR(G6),MONTH(G6)-6,DAY(G6))</f>
        <v>49912</v>
      </c>
      <c r="I6" s="3" t="s">
        <v>22</v>
      </c>
      <c r="J6">
        <v>150</v>
      </c>
    </row>
    <row r="7" spans="1:13" x14ac:dyDescent="0.25">
      <c r="A7" s="8">
        <v>245</v>
      </c>
      <c r="B7" t="s">
        <v>21</v>
      </c>
      <c r="C7" t="s">
        <v>7</v>
      </c>
      <c r="D7" s="3" t="s">
        <v>25</v>
      </c>
      <c r="E7" s="3">
        <v>1</v>
      </c>
      <c r="F7" s="5">
        <v>43521</v>
      </c>
      <c r="G7" s="5" t="s">
        <v>22</v>
      </c>
      <c r="H7" s="5" t="s">
        <v>22</v>
      </c>
      <c r="I7" s="3">
        <v>2.5</v>
      </c>
      <c r="J7">
        <v>150</v>
      </c>
    </row>
    <row r="8" spans="1:13" x14ac:dyDescent="0.25">
      <c r="F8" s="5" t="s">
        <v>30</v>
      </c>
      <c r="G8" s="5" t="e">
        <f t="shared" ref="G8:G9" si="1">DATE(YEAR(F8)+D8,MONTH(F8),DAY(F8))</f>
        <v>#VALUE!</v>
      </c>
      <c r="H8" s="5" t="e">
        <f>DATE(YEAR(G8),MONTH(G8)-6,DAY(G8))</f>
        <v>#VALUE!</v>
      </c>
      <c r="M8" s="3"/>
    </row>
    <row r="9" spans="1:13" x14ac:dyDescent="0.25">
      <c r="F9" s="5" t="s">
        <v>30</v>
      </c>
      <c r="G9" s="5" t="e">
        <f t="shared" si="1"/>
        <v>#VALUE!</v>
      </c>
      <c r="H9" s="5" t="e">
        <f>IF(G9="n/a","n/a",DATE(YEAR(G9),MONTH(G9)-6,DAY(G9)))</f>
        <v>#VALUE!</v>
      </c>
      <c r="M9" s="3"/>
    </row>
    <row r="10" spans="1:13" x14ac:dyDescent="0.25">
      <c r="F10" s="5" t="s">
        <v>30</v>
      </c>
      <c r="G10" s="5" t="e">
        <f>DATE(YEAR(F10)+D10,MONTH(F10),DAY(F10))</f>
        <v>#VALUE!</v>
      </c>
      <c r="H10" s="5" t="e">
        <f>DATE(YEAR(G10),MONTH(G10)-6,DAY(G10))</f>
        <v>#VALUE!</v>
      </c>
    </row>
    <row r="11" spans="1:13" x14ac:dyDescent="0.25">
      <c r="F11" s="5" t="s">
        <v>30</v>
      </c>
      <c r="G11" s="5" t="e">
        <f>DATE(YEAR(F11)+D11,MONTH(F11),DAY(F11))</f>
        <v>#VALUE!</v>
      </c>
      <c r="H11" s="5" t="e">
        <f>DATE(YEAR(G11),MONTH(G11)-6,DAY(G11))</f>
        <v>#VALUE!</v>
      </c>
    </row>
    <row r="16" spans="1:13" x14ac:dyDescent="0.25">
      <c r="B16" s="9" t="s">
        <v>29</v>
      </c>
      <c r="C16" s="10"/>
      <c r="D16" s="10"/>
      <c r="E16" s="11"/>
    </row>
    <row r="17" spans="2:5" ht="68.25" customHeight="1" x14ac:dyDescent="0.25">
      <c r="B17" s="12"/>
      <c r="C17" s="13"/>
      <c r="D17" s="13"/>
      <c r="E17" s="14"/>
    </row>
    <row r="18" spans="2:5" x14ac:dyDescent="0.25">
      <c r="B18" s="9" t="s">
        <v>26</v>
      </c>
      <c r="C18" s="10"/>
      <c r="D18" s="10"/>
      <c r="E18" s="11"/>
    </row>
    <row r="19" spans="2:5" ht="29.25" customHeight="1" x14ac:dyDescent="0.25">
      <c r="B19" s="12"/>
      <c r="C19" s="13"/>
      <c r="D19" s="13"/>
      <c r="E19" s="14"/>
    </row>
    <row r="20" spans="2:5" x14ac:dyDescent="0.25">
      <c r="B20" s="9" t="s">
        <v>28</v>
      </c>
      <c r="C20" s="10"/>
      <c r="D20" s="10"/>
      <c r="E20" s="11"/>
    </row>
    <row r="21" spans="2:5" x14ac:dyDescent="0.25">
      <c r="B21" s="12"/>
      <c r="C21" s="13"/>
      <c r="D21" s="13"/>
      <c r="E21" s="14"/>
    </row>
    <row r="22" spans="2:5" x14ac:dyDescent="0.25">
      <c r="B22" s="15" t="s">
        <v>27</v>
      </c>
      <c r="C22" s="16"/>
      <c r="D22" s="16"/>
      <c r="E22" s="17"/>
    </row>
    <row r="23" spans="2:5" x14ac:dyDescent="0.25">
      <c r="B23" s="18"/>
      <c r="C23" s="19"/>
      <c r="D23" s="19"/>
      <c r="E23" s="20"/>
    </row>
  </sheetData>
  <mergeCells count="4">
    <mergeCell ref="B20:E21"/>
    <mergeCell ref="B16:E17"/>
    <mergeCell ref="B18:E19"/>
    <mergeCell ref="B22:E23"/>
  </mergeCells>
  <pageMargins left="0.7" right="0.7" top="0.75" bottom="0.75" header="0.3" footer="0.3"/>
  <pageSetup paperSize="9" orientation="portrait" r:id="rId1"/>
  <cellWatches>
    <cellWatch r="D2"/>
    <cellWatch r="D3"/>
  </cellWatches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choisir le type de concession">
          <x14:formula1>
            <xm:f>'Type et durée de concession'!$B$2:$B$5</xm:f>
          </x14:formula1>
          <xm:sqref>C2:C11</xm:sqref>
        </x14:dataValidation>
        <x14:dataValidation type="list" allowBlank="1" showInputMessage="1" showErrorMessage="1" promptTitle="Durée de la concesion">
          <x14:formula1>
            <xm:f>'Type et durée de concession'!$A$2:$A$7</xm:f>
          </x14:formula1>
          <xm:sqref>D2:D11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H36" sqref="H36"/>
    </sheetView>
  </sheetViews>
  <sheetFormatPr baseColWidth="10" defaultRowHeight="15" x14ac:dyDescent="0.25"/>
  <cols>
    <col min="1" max="1" width="19.42578125" bestFit="1" customWidth="1"/>
    <col min="2" max="2" width="18.28515625" bestFit="1" customWidth="1"/>
  </cols>
  <sheetData>
    <row r="1" spans="1:7" x14ac:dyDescent="0.25">
      <c r="A1" s="1" t="s">
        <v>8</v>
      </c>
      <c r="B1" s="1" t="s">
        <v>6</v>
      </c>
      <c r="C1" s="1"/>
      <c r="D1" s="1"/>
      <c r="E1" s="1"/>
      <c r="F1" s="1"/>
      <c r="G1" s="1"/>
    </row>
    <row r="2" spans="1:7" x14ac:dyDescent="0.25">
      <c r="A2" t="s">
        <v>25</v>
      </c>
      <c r="B2" t="s">
        <v>9</v>
      </c>
    </row>
    <row r="3" spans="1:7" x14ac:dyDescent="0.25">
      <c r="A3" s="6">
        <v>100</v>
      </c>
      <c r="B3" t="s">
        <v>10</v>
      </c>
    </row>
    <row r="4" spans="1:7" x14ac:dyDescent="0.25">
      <c r="A4" s="6">
        <v>50</v>
      </c>
      <c r="B4" t="s">
        <v>7</v>
      </c>
    </row>
    <row r="5" spans="1:7" x14ac:dyDescent="0.25">
      <c r="A5" s="6">
        <v>30</v>
      </c>
    </row>
    <row r="6" spans="1:7" x14ac:dyDescent="0.25">
      <c r="A6" s="6">
        <v>15</v>
      </c>
    </row>
    <row r="7" spans="1:7" x14ac:dyDescent="0.25">
      <c r="A7" s="6"/>
    </row>
    <row r="8" spans="1:7" x14ac:dyDescent="0.25">
      <c r="A8" s="6"/>
    </row>
    <row r="9" spans="1:7" x14ac:dyDescent="0.25">
      <c r="A9" s="6"/>
    </row>
    <row r="10" spans="1:7" x14ac:dyDescent="0.25">
      <c r="A10" s="6"/>
    </row>
    <row r="11" spans="1:7" x14ac:dyDescent="0.25">
      <c r="A11" s="6"/>
    </row>
    <row r="12" spans="1:7" x14ac:dyDescent="0.25">
      <c r="A12" s="6"/>
    </row>
    <row r="13" spans="1:7" x14ac:dyDescent="0.25">
      <c r="A13" s="6"/>
    </row>
    <row r="14" spans="1:7" x14ac:dyDescent="0.25">
      <c r="A14" s="6"/>
    </row>
    <row r="15" spans="1:7" x14ac:dyDescent="0.25">
      <c r="A1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Liste des concessions</vt:lpstr>
      <vt:lpstr>Type et durée de concession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2021-05-10T14:41:18Z</dcterms:modified>
</cp:coreProperties>
</file>