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eisen/Dropbox/Science/Research/Active projects/Oenothera/"/>
    </mc:Choice>
  </mc:AlternateContent>
  <xr:revisionPtr revIDLastSave="0" documentId="8_{02699D56-AF67-E84C-932F-B294B427658A}" xr6:coauthVersionLast="47" xr6:coauthVersionMax="47" xr10:uidLastSave="{00000000-0000-0000-0000-000000000000}"/>
  <bookViews>
    <workbookView xWindow="3760" yWindow="3480" windowWidth="26440" windowHeight="14460" xr2:uid="{5314D1F0-2A2D-1841-A497-0EF9D3828E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C3" i="1"/>
  <c r="C4" i="1"/>
  <c r="C5" i="1"/>
  <c r="C6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<sst xmlns="http://schemas.openxmlformats.org/spreadsheetml/2006/main" count="39" uniqueCount="11">
  <si>
    <t>Compound</t>
  </si>
  <si>
    <t>Log_Conc</t>
  </si>
  <si>
    <t>Log_Peak</t>
  </si>
  <si>
    <t>toluene</t>
  </si>
  <si>
    <t>Peak</t>
  </si>
  <si>
    <t>EE alpha farnesol</t>
  </si>
  <si>
    <t>Geraniol</t>
  </si>
  <si>
    <t>Methyl benzoate</t>
  </si>
  <si>
    <t>Caryophyllene</t>
  </si>
  <si>
    <t>Linalool</t>
  </si>
  <si>
    <t>Lactone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</si>
</sst>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2B54-0617-9242-8A3C-C8BFB27794E2}">
  <dimension ref="A1:D36"/>
  <sheetViews>
    <sheetView tabSelected="1" workbookViewId="0">
      <selection activeCell="C32" sqref="C3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t="s">
        <v>10</v>
      </c>
      <c r="B2">
        <f>LOG(0.0001)</f>
        <v>-4</v>
      </c>
      <c r="C2">
        <f>LOG(D2)</f>
        <v>4.4139699717480614</v>
      </c>
      <c r="D2">
        <v>25940</v>
      </c>
    </row>
    <row r="3" spans="1:4" x14ac:dyDescent="0.2">
      <c r="A3" t="s">
        <v>10</v>
      </c>
      <c r="B3">
        <f>LOG(0.001)</f>
        <v>-3</v>
      </c>
      <c r="C3">
        <f t="shared" ref="C3:C36" si="0">LOG(D3)</f>
        <v>5.1390947602853876</v>
      </c>
      <c r="D3">
        <v>137751</v>
      </c>
    </row>
    <row r="4" spans="1:4" x14ac:dyDescent="0.2">
      <c r="A4" t="s">
        <v>10</v>
      </c>
      <c r="B4">
        <f>LOG(0.01)</f>
        <v>-2</v>
      </c>
      <c r="C4">
        <f t="shared" si="0"/>
        <v>6.2685400630591754</v>
      </c>
      <c r="D4">
        <v>1855838</v>
      </c>
    </row>
    <row r="5" spans="1:4" x14ac:dyDescent="0.2">
      <c r="A5" t="s">
        <v>10</v>
      </c>
      <c r="B5">
        <f>LOG(0.1)</f>
        <v>-1</v>
      </c>
      <c r="C5">
        <f t="shared" si="0"/>
        <v>7.2674167187538075</v>
      </c>
      <c r="D5">
        <v>18510439</v>
      </c>
    </row>
    <row r="6" spans="1:4" x14ac:dyDescent="0.2">
      <c r="A6" t="s">
        <v>10</v>
      </c>
      <c r="B6">
        <f>LOG(1)</f>
        <v>0</v>
      </c>
      <c r="C6">
        <f t="shared" si="0"/>
        <v>8.1135407785791607</v>
      </c>
      <c r="D6">
        <v>129879551</v>
      </c>
    </row>
    <row r="7" spans="1:4" x14ac:dyDescent="0.2">
      <c r="A7" t="s">
        <v>5</v>
      </c>
      <c r="B7">
        <f>LOG(0.0001)</f>
        <v>-4</v>
      </c>
      <c r="C7">
        <f t="shared" si="0"/>
        <v>3.4978967429132202</v>
      </c>
      <c r="D7">
        <v>3147</v>
      </c>
    </row>
    <row r="8" spans="1:4" x14ac:dyDescent="0.2">
      <c r="A8" t="s">
        <v>5</v>
      </c>
      <c r="B8">
        <f>LOG(0.001)</f>
        <v>-3</v>
      </c>
      <c r="C8">
        <f t="shared" si="0"/>
        <v>5.1844358883083705</v>
      </c>
      <c r="D8">
        <v>152910</v>
      </c>
    </row>
    <row r="9" spans="1:4" x14ac:dyDescent="0.2">
      <c r="A9" t="s">
        <v>5</v>
      </c>
      <c r="B9">
        <f>LOG(0.01)</f>
        <v>-2</v>
      </c>
      <c r="C9">
        <f t="shared" si="0"/>
        <v>6.2890073488444687</v>
      </c>
      <c r="D9">
        <v>1945393</v>
      </c>
    </row>
    <row r="10" spans="1:4" x14ac:dyDescent="0.2">
      <c r="A10" t="s">
        <v>5</v>
      </c>
      <c r="B10">
        <f>LOG(0.1)</f>
        <v>-1</v>
      </c>
      <c r="C10">
        <f t="shared" si="0"/>
        <v>7.3132106233728749</v>
      </c>
      <c r="D10">
        <v>20568879</v>
      </c>
    </row>
    <row r="11" spans="1:4" x14ac:dyDescent="0.2">
      <c r="A11" t="s">
        <v>5</v>
      </c>
      <c r="B11">
        <f>LOG(1)</f>
        <v>0</v>
      </c>
      <c r="C11">
        <f t="shared" si="0"/>
        <v>8.0864272870317997</v>
      </c>
      <c r="D11">
        <v>122018951</v>
      </c>
    </row>
    <row r="12" spans="1:4" x14ac:dyDescent="0.2">
      <c r="A12" t="s">
        <v>6</v>
      </c>
      <c r="B12">
        <f>LOG(0.0001)</f>
        <v>-4</v>
      </c>
      <c r="C12">
        <f t="shared" si="0"/>
        <v>3.9848422314052758</v>
      </c>
      <c r="D12">
        <v>9657</v>
      </c>
    </row>
    <row r="13" spans="1:4" x14ac:dyDescent="0.2">
      <c r="A13" t="s">
        <v>6</v>
      </c>
      <c r="B13">
        <f>LOG(0.001)</f>
        <v>-3</v>
      </c>
      <c r="C13">
        <f t="shared" si="0"/>
        <v>5.2066585999835988</v>
      </c>
      <c r="D13">
        <v>160938</v>
      </c>
    </row>
    <row r="14" spans="1:4" x14ac:dyDescent="0.2">
      <c r="A14" t="s">
        <v>6</v>
      </c>
      <c r="B14">
        <f>LOG(0.01)</f>
        <v>-2</v>
      </c>
      <c r="C14">
        <f t="shared" si="0"/>
        <v>6.3535302121277892</v>
      </c>
      <c r="D14">
        <v>2256993</v>
      </c>
    </row>
    <row r="15" spans="1:4" x14ac:dyDescent="0.2">
      <c r="A15" t="s">
        <v>6</v>
      </c>
      <c r="B15">
        <f>LOG(0.1)</f>
        <v>-1</v>
      </c>
      <c r="C15">
        <f t="shared" si="0"/>
        <v>7.3515036584372311</v>
      </c>
      <c r="D15">
        <v>22464857</v>
      </c>
    </row>
    <row r="16" spans="1:4" x14ac:dyDescent="0.2">
      <c r="A16" t="s">
        <v>6</v>
      </c>
      <c r="B16">
        <f>LOG(1)</f>
        <v>0</v>
      </c>
      <c r="C16">
        <f t="shared" si="0"/>
        <v>8.1939930561563532</v>
      </c>
      <c r="D16">
        <v>156312265</v>
      </c>
    </row>
    <row r="17" spans="1:4" x14ac:dyDescent="0.2">
      <c r="A17" t="s">
        <v>7</v>
      </c>
      <c r="B17">
        <f>LOG(0.0001)</f>
        <v>-4</v>
      </c>
      <c r="C17">
        <f t="shared" si="0"/>
        <v>3.9821807455964024</v>
      </c>
      <c r="D17">
        <v>9598</v>
      </c>
    </row>
    <row r="18" spans="1:4" x14ac:dyDescent="0.2">
      <c r="A18" t="s">
        <v>7</v>
      </c>
      <c r="B18">
        <f>LOG(0.001)</f>
        <v>-3</v>
      </c>
      <c r="C18">
        <f t="shared" si="0"/>
        <v>5.1030199161606813</v>
      </c>
      <c r="D18">
        <v>126771</v>
      </c>
    </row>
    <row r="19" spans="1:4" x14ac:dyDescent="0.2">
      <c r="A19" t="s">
        <v>7</v>
      </c>
      <c r="B19">
        <f>LOG(0.01)</f>
        <v>-2</v>
      </c>
      <c r="C19">
        <f t="shared" si="0"/>
        <v>6.1742901292457262</v>
      </c>
      <c r="D19">
        <v>1493792</v>
      </c>
    </row>
    <row r="20" spans="1:4" x14ac:dyDescent="0.2">
      <c r="A20" t="s">
        <v>7</v>
      </c>
      <c r="B20">
        <f>LOG(0.1)</f>
        <v>-1</v>
      </c>
      <c r="C20">
        <f t="shared" si="0"/>
        <v>7.1657118537709996</v>
      </c>
      <c r="D20">
        <v>14645758</v>
      </c>
    </row>
    <row r="21" spans="1:4" x14ac:dyDescent="0.2">
      <c r="A21" t="s">
        <v>7</v>
      </c>
      <c r="B21">
        <f>LOG(1)</f>
        <v>0</v>
      </c>
      <c r="C21">
        <f t="shared" si="0"/>
        <v>8.1483932577368705</v>
      </c>
      <c r="D21">
        <v>140732129</v>
      </c>
    </row>
    <row r="22" spans="1:4" x14ac:dyDescent="0.2">
      <c r="A22" t="s">
        <v>8</v>
      </c>
      <c r="B22">
        <f>LOG(0.0001)</f>
        <v>-4</v>
      </c>
      <c r="C22">
        <f t="shared" si="0"/>
        <v>3.9023836844324715</v>
      </c>
      <c r="D22">
        <v>7987</v>
      </c>
    </row>
    <row r="23" spans="1:4" x14ac:dyDescent="0.2">
      <c r="A23" t="s">
        <v>8</v>
      </c>
      <c r="B23">
        <f>LOG(0.001)</f>
        <v>-3</v>
      </c>
      <c r="C23">
        <f t="shared" si="0"/>
        <v>5.0290955053205719</v>
      </c>
      <c r="D23">
        <v>106929</v>
      </c>
    </row>
    <row r="24" spans="1:4" x14ac:dyDescent="0.2">
      <c r="A24" t="s">
        <v>8</v>
      </c>
      <c r="B24">
        <f>LOG(0.01)</f>
        <v>-2</v>
      </c>
      <c r="C24">
        <f t="shared" si="0"/>
        <v>6.3028863231202044</v>
      </c>
      <c r="D24">
        <v>2008567</v>
      </c>
    </row>
    <row r="25" spans="1:4" x14ac:dyDescent="0.2">
      <c r="A25" t="s">
        <v>8</v>
      </c>
      <c r="B25">
        <f>LOG(0.1)</f>
        <v>-1</v>
      </c>
      <c r="C25">
        <f t="shared" si="0"/>
        <v>7.3159867937866814</v>
      </c>
      <c r="D25">
        <v>20700784</v>
      </c>
    </row>
    <row r="26" spans="1:4" x14ac:dyDescent="0.2">
      <c r="A26" t="s">
        <v>8</v>
      </c>
      <c r="B26">
        <f>LOG(1)</f>
        <v>0</v>
      </c>
      <c r="C26">
        <f t="shared" si="0"/>
        <v>8.1080205528553435</v>
      </c>
      <c r="D26">
        <v>128239127</v>
      </c>
    </row>
    <row r="27" spans="1:4" x14ac:dyDescent="0.2">
      <c r="A27" t="s">
        <v>9</v>
      </c>
      <c r="B27">
        <f>LOG(0.0001)</f>
        <v>-4</v>
      </c>
      <c r="C27">
        <f t="shared" si="0"/>
        <v>4.1695274895532926</v>
      </c>
      <c r="D27">
        <v>14775</v>
      </c>
    </row>
    <row r="28" spans="1:4" x14ac:dyDescent="0.2">
      <c r="A28" t="s">
        <v>9</v>
      </c>
      <c r="B28">
        <f>LOG(0.001)</f>
        <v>-3</v>
      </c>
      <c r="C28">
        <f t="shared" si="0"/>
        <v>5.2286979999481611</v>
      </c>
      <c r="D28">
        <v>169316</v>
      </c>
    </row>
    <row r="29" spans="1:4" x14ac:dyDescent="0.2">
      <c r="A29" t="s">
        <v>9</v>
      </c>
      <c r="B29">
        <f>LOG(0.01)</f>
        <v>-2</v>
      </c>
      <c r="C29">
        <f t="shared" si="0"/>
        <v>6.3482923988124211</v>
      </c>
      <c r="D29">
        <v>2229936</v>
      </c>
    </row>
    <row r="30" spans="1:4" x14ac:dyDescent="0.2">
      <c r="A30" t="s">
        <v>9</v>
      </c>
      <c r="B30">
        <f>LOG(0.1)</f>
        <v>-1</v>
      </c>
      <c r="C30">
        <f t="shared" si="0"/>
        <v>7.3394406285311895</v>
      </c>
      <c r="D30">
        <v>21849456</v>
      </c>
    </row>
    <row r="31" spans="1:4" x14ac:dyDescent="0.2">
      <c r="A31" t="s">
        <v>9</v>
      </c>
      <c r="B31">
        <f>LOG(1)</f>
        <v>0</v>
      </c>
      <c r="C31">
        <f t="shared" si="0"/>
        <v>8.1955867896268675</v>
      </c>
      <c r="D31">
        <v>156886939</v>
      </c>
    </row>
    <row r="32" spans="1:4" x14ac:dyDescent="0.2">
      <c r="A32" t="s">
        <v>3</v>
      </c>
      <c r="B32">
        <f>LOG(0.0001)</f>
        <v>-4</v>
      </c>
      <c r="C32">
        <f t="shared" si="0"/>
        <v>4.365094695482191</v>
      </c>
      <c r="D32">
        <v>23179</v>
      </c>
    </row>
    <row r="33" spans="1:4" x14ac:dyDescent="0.2">
      <c r="A33" t="s">
        <v>3</v>
      </c>
      <c r="B33">
        <f>LOG(0.001)</f>
        <v>-3</v>
      </c>
      <c r="C33">
        <f t="shared" si="0"/>
        <v>5.242710342955383</v>
      </c>
      <c r="D33">
        <v>174868</v>
      </c>
    </row>
    <row r="34" spans="1:4" x14ac:dyDescent="0.2">
      <c r="A34" t="s">
        <v>3</v>
      </c>
      <c r="B34">
        <f>LOG(0.01)</f>
        <v>-2</v>
      </c>
      <c r="C34">
        <f t="shared" si="0"/>
        <v>6.2464032914513234</v>
      </c>
      <c r="D34">
        <v>1763613</v>
      </c>
    </row>
    <row r="35" spans="1:4" x14ac:dyDescent="0.2">
      <c r="A35" t="s">
        <v>3</v>
      </c>
      <c r="B35">
        <f>LOG(0.1)</f>
        <v>-1</v>
      </c>
      <c r="C35">
        <f t="shared" si="0"/>
        <v>7.2334213075925282</v>
      </c>
      <c r="D35">
        <v>17116750</v>
      </c>
    </row>
    <row r="36" spans="1:4" x14ac:dyDescent="0.2">
      <c r="A36" t="s">
        <v>3</v>
      </c>
      <c r="B36">
        <f>LOG(1)</f>
        <v>0</v>
      </c>
      <c r="C36">
        <f t="shared" si="0"/>
        <v>8.1839023933547779</v>
      </c>
      <c r="D36">
        <v>152722278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2021-12-09T10:25:53Z</dcterms:created>
  <dcterms:modified xsi:type="dcterms:W3CDTF">2021-12-09T10:31:17Z</dcterms:modified>
</cp:coreProperties>
</file>