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8740" windowHeight="123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Sheet1!$A$1:$AK$52</definedName>
    <definedName name="_xlnm._FilterDatabase" localSheetId="2" hidden="1">Sheet3!$A$1:$M$20</definedName>
  </definedNames>
  <calcPr calcId="152511"/>
</workbook>
</file>

<file path=xl/calcChain.xml><?xml version="1.0" encoding="utf-8"?>
<calcChain xmlns="http://schemas.openxmlformats.org/spreadsheetml/2006/main">
  <c r="A34" i="2" l="1"/>
  <c r="R57" i="1" l="1"/>
  <c r="R56" i="1"/>
  <c r="R58" i="1" l="1"/>
</calcChain>
</file>

<file path=xl/sharedStrings.xml><?xml version="1.0" encoding="utf-8"?>
<sst xmlns="http://schemas.openxmlformats.org/spreadsheetml/2006/main" count="762" uniqueCount="317">
  <si>
    <t>Proband bloods taken</t>
  </si>
  <si>
    <t>Proband bloods code</t>
  </si>
  <si>
    <t>Mother bloods taken</t>
  </si>
  <si>
    <t>Mother bloods code</t>
  </si>
  <si>
    <t>Father bloods taken</t>
  </si>
  <si>
    <t>Father bloods code</t>
  </si>
  <si>
    <t>GENIE-P-22</t>
  </si>
  <si>
    <t>GENIE-M-22</t>
  </si>
  <si>
    <t>GENIE-P-14</t>
  </si>
  <si>
    <t>GENIE-M-14</t>
  </si>
  <si>
    <t>GENIE-F-14</t>
  </si>
  <si>
    <t>GENIE-P-25</t>
  </si>
  <si>
    <t>GENIE-M-25</t>
  </si>
  <si>
    <t>GENIE-F-25</t>
  </si>
  <si>
    <t>29/06/2016</t>
  </si>
  <si>
    <t>GENIE-P-431</t>
  </si>
  <si>
    <t>GENIE-M-431</t>
  </si>
  <si>
    <t>GENIE-F-431</t>
  </si>
  <si>
    <t>GENIE-P-958</t>
  </si>
  <si>
    <t>GENIE-M-958</t>
  </si>
  <si>
    <t>GENIE-F-958</t>
  </si>
  <si>
    <t>GENIE-P-11</t>
  </si>
  <si>
    <t>GENIE-F-11</t>
  </si>
  <si>
    <t>GENIE-M-11</t>
  </si>
  <si>
    <t>04/07/2016</t>
  </si>
  <si>
    <t>GENIE-P-15</t>
  </si>
  <si>
    <t>23/06/2016</t>
  </si>
  <si>
    <t>GENIE-M-15</t>
  </si>
  <si>
    <t>GENIE-P-143</t>
  </si>
  <si>
    <t>GENIE-M-143</t>
  </si>
  <si>
    <t>GENIE-F-143</t>
  </si>
  <si>
    <t>GENIE-P-195</t>
  </si>
  <si>
    <t>GENIE-M-195</t>
  </si>
  <si>
    <t>GENIE-F-195</t>
  </si>
  <si>
    <t>GENIE-B-195</t>
  </si>
  <si>
    <t>GENIE-P-29</t>
  </si>
  <si>
    <t>GENIE-M-29</t>
  </si>
  <si>
    <t>20/06/2016</t>
  </si>
  <si>
    <t>GENIE-P-721</t>
  </si>
  <si>
    <t>GENIE-M-721</t>
  </si>
  <si>
    <t>GENIE-P-152</t>
  </si>
  <si>
    <t>GENIE-M-152</t>
  </si>
  <si>
    <t>GENIE-F-152</t>
  </si>
  <si>
    <t>GENIE-P-780</t>
  </si>
  <si>
    <t>GENIE-F-780</t>
  </si>
  <si>
    <t>GENIE-P-965</t>
  </si>
  <si>
    <t>GENIE-M-965</t>
  </si>
  <si>
    <t>GENIE-F-965</t>
  </si>
  <si>
    <t>05/08/2016</t>
  </si>
  <si>
    <t>GENIE-P-31</t>
  </si>
  <si>
    <t>GENIE-M-31</t>
  </si>
  <si>
    <t>GENIE-F-31</t>
  </si>
  <si>
    <t>09/08/2016</t>
  </si>
  <si>
    <t>GENIE-P-412</t>
  </si>
  <si>
    <t>GENIE-M-412</t>
  </si>
  <si>
    <t>GENIE-F-412</t>
  </si>
  <si>
    <t>GENIE-P-445</t>
  </si>
  <si>
    <t>GENIE-M-445</t>
  </si>
  <si>
    <t>15/08/2016</t>
  </si>
  <si>
    <t>GENIE-P-506</t>
  </si>
  <si>
    <t>GENIE-M-506</t>
  </si>
  <si>
    <t>06/08/2016</t>
  </si>
  <si>
    <t>GENIE-F-506</t>
  </si>
  <si>
    <t>GENIE-P-962</t>
  </si>
  <si>
    <t>GENIE-M-962</t>
  </si>
  <si>
    <t>GENIE-F-962</t>
  </si>
  <si>
    <t>02/08/2016</t>
  </si>
  <si>
    <t>GENIE-P-825</t>
  </si>
  <si>
    <t>GENIE-M-825</t>
  </si>
  <si>
    <t>GENIE-F-825</t>
  </si>
  <si>
    <t>GENIE-P-830</t>
  </si>
  <si>
    <t>GENIE-M-830</t>
  </si>
  <si>
    <t>GENIE-F-830</t>
  </si>
  <si>
    <t>GENIE-P-597</t>
  </si>
  <si>
    <t>GENIE-M-597</t>
  </si>
  <si>
    <t>GENIE-F-597</t>
  </si>
  <si>
    <t>04/08/2016</t>
  </si>
  <si>
    <t>GENIE-P-913</t>
  </si>
  <si>
    <t>GENIE-M-913</t>
  </si>
  <si>
    <t>GENIE-F-913</t>
  </si>
  <si>
    <t>GENIE-P-951</t>
  </si>
  <si>
    <t>GENIE-M-951</t>
  </si>
  <si>
    <t>GENIE-F-951</t>
  </si>
  <si>
    <t>GENIE-F-29</t>
  </si>
  <si>
    <t>Mother affected?</t>
  </si>
  <si>
    <t>Father affected</t>
  </si>
  <si>
    <t>Yes - same phenotype</t>
  </si>
  <si>
    <t>No</t>
  </si>
  <si>
    <t>Yes - much milder phenotype</t>
  </si>
  <si>
    <t>Yes - milder phenotype</t>
  </si>
  <si>
    <t>No but others on her side of the family are</t>
  </si>
  <si>
    <t>No but her grandfather died of SUDEP</t>
  </si>
  <si>
    <t>Possibly - different phenotype (hemiplegic migraine)</t>
  </si>
  <si>
    <t>No (she has a known BRCA2 mutation)</t>
  </si>
  <si>
    <t>Sibling 1 code</t>
  </si>
  <si>
    <t xml:space="preserve">Sibling 1 bloods taken </t>
  </si>
  <si>
    <t xml:space="preserve">Sibling 2 bloods taken </t>
  </si>
  <si>
    <t>Sibling 2 code</t>
  </si>
  <si>
    <t>Sibling 1 affected</t>
  </si>
  <si>
    <t>Sibling 2 affected</t>
  </si>
  <si>
    <t>30/08/2016</t>
  </si>
  <si>
    <t>Not available</t>
  </si>
  <si>
    <t>yes - milder phenotype</t>
  </si>
  <si>
    <t>Proband phenotype</t>
  </si>
  <si>
    <t>GENIE-P-309</t>
  </si>
  <si>
    <t>GENIE-M-309</t>
  </si>
  <si>
    <t>GENIE-F-309</t>
  </si>
  <si>
    <t>Has some autistic traits and another affected son (with a different mother) who has the same phenotype as GENIE-P-309</t>
  </si>
  <si>
    <t>GENIE-P-321</t>
  </si>
  <si>
    <t>GENIE-M-321</t>
  </si>
  <si>
    <t>GENIE-F-321</t>
  </si>
  <si>
    <t>No but is distantly related to GENIE-P-29</t>
  </si>
  <si>
    <t>GENIE-P-765</t>
  </si>
  <si>
    <t>GENIE-M-765</t>
  </si>
  <si>
    <t>GENIE-F-765</t>
  </si>
  <si>
    <t>Probably - has learning disability</t>
  </si>
  <si>
    <t>GENIE-B-765</t>
  </si>
  <si>
    <t>GENIE-S-765</t>
  </si>
  <si>
    <t>GENIE-P-981</t>
  </si>
  <si>
    <t>GENIE-M-981</t>
  </si>
  <si>
    <t>GENIE-F-981</t>
  </si>
  <si>
    <t>GENIE-P-969</t>
  </si>
  <si>
    <t>GENIE-M-969</t>
  </si>
  <si>
    <t>GENIE-F-969</t>
  </si>
  <si>
    <t>GENIE-P-971</t>
  </si>
  <si>
    <t>GENIE-M-971</t>
  </si>
  <si>
    <t>GENIE-P-976</t>
  </si>
  <si>
    <t>GENIE-M-976</t>
  </si>
  <si>
    <t>GENIE-F-976</t>
  </si>
  <si>
    <t>GENIE-P-699</t>
  </si>
  <si>
    <t>GENIE-M-699</t>
  </si>
  <si>
    <t>GENIE-M-780</t>
  </si>
  <si>
    <t>Requested for old sample to be processsed 03/08/2016</t>
  </si>
  <si>
    <t>Requested for old sample to be processsed 16/11/2016</t>
  </si>
  <si>
    <t>GENIE-F-699</t>
  </si>
  <si>
    <t>Yes- much milder phenotype</t>
  </si>
  <si>
    <t>GENIE-P-24</t>
  </si>
  <si>
    <t>GENIE-M-24</t>
  </si>
  <si>
    <t>GENIE-F-24</t>
  </si>
  <si>
    <t>GENIE-P-49</t>
  </si>
  <si>
    <t>GENIE-M-49</t>
  </si>
  <si>
    <t>GENIE-F-49</t>
  </si>
  <si>
    <t>GENIE-P-810</t>
  </si>
  <si>
    <t>GENIE-M-810</t>
  </si>
  <si>
    <t>GENIE-F-810</t>
  </si>
  <si>
    <t>GENIE-P-6</t>
  </si>
  <si>
    <t>GENIE-M-6</t>
  </si>
  <si>
    <t>GENIE-P-570</t>
  </si>
  <si>
    <t>GENIE-M-570</t>
  </si>
  <si>
    <t>GENIE-F-570</t>
  </si>
  <si>
    <t>GENIE-P-13</t>
  </si>
  <si>
    <t>GENIE-M-13</t>
  </si>
  <si>
    <t>GENIE-F-13</t>
  </si>
  <si>
    <t>GENIE-P-120</t>
  </si>
  <si>
    <t>GENIE-M-120</t>
  </si>
  <si>
    <t>GENIE-F-120</t>
  </si>
  <si>
    <t>GENIE-P-2</t>
  </si>
  <si>
    <t>GENIE-M-2</t>
  </si>
  <si>
    <t>GENIE-F-2</t>
  </si>
  <si>
    <t>GENIE-P-680</t>
  </si>
  <si>
    <t>GENIE-M-680</t>
  </si>
  <si>
    <t>No but he has 5 female cousins all of whom have sons with epilepsy</t>
  </si>
  <si>
    <t>GENIE-P-4</t>
  </si>
  <si>
    <t>GENIE-M-4</t>
  </si>
  <si>
    <t>GENIE-F-4</t>
  </si>
  <si>
    <t>GENIE-P-7</t>
  </si>
  <si>
    <t>GENIE-M-7</t>
  </si>
  <si>
    <t>GENIE-F-7</t>
  </si>
  <si>
    <t>GENIE-P-957</t>
  </si>
  <si>
    <t>GENIE-M-957</t>
  </si>
  <si>
    <t>GENIE-P-173</t>
  </si>
  <si>
    <t>GENIE-M-173</t>
  </si>
  <si>
    <t>GENIE-F-957</t>
  </si>
  <si>
    <t>GENIE-F-173</t>
  </si>
  <si>
    <t>GENIE-P-207</t>
  </si>
  <si>
    <t>GENIE-F-207</t>
  </si>
  <si>
    <t>GENIE-S-207</t>
  </si>
  <si>
    <t>GENIE-P-114</t>
  </si>
  <si>
    <t>GENIE-M-114</t>
  </si>
  <si>
    <t>GENIE-M-207</t>
  </si>
  <si>
    <t>GENIE-F-114</t>
  </si>
  <si>
    <t>GENIE-P-773</t>
  </si>
  <si>
    <t>GENIE-M-773</t>
  </si>
  <si>
    <t>GENIE-F-773</t>
  </si>
  <si>
    <t>GENIE-P-818</t>
  </si>
  <si>
    <t>GENIE-M-818</t>
  </si>
  <si>
    <t>GENIE-F-818</t>
  </si>
  <si>
    <t>GENIE-P-5</t>
  </si>
  <si>
    <t>GENIE-M-5</t>
  </si>
  <si>
    <t>GENIE-F-5</t>
  </si>
  <si>
    <t>EOEE</t>
  </si>
  <si>
    <t>EOEE-spasms</t>
  </si>
  <si>
    <t>LKS/ESES</t>
  </si>
  <si>
    <t>GENIE-P-16</t>
  </si>
  <si>
    <t>GENIE-M-16</t>
  </si>
  <si>
    <t>31/08/2016</t>
  </si>
  <si>
    <t>GENIE-F-16</t>
  </si>
  <si>
    <t>MAE</t>
  </si>
  <si>
    <t>LGS</t>
  </si>
  <si>
    <t>Absence with eyelid myoclonia</t>
  </si>
  <si>
    <t>Movement disorder</t>
  </si>
  <si>
    <t>Familial focal</t>
  </si>
  <si>
    <t>Familial absence</t>
  </si>
  <si>
    <t>TOTAL SAMPLES</t>
  </si>
  <si>
    <t>DUOs</t>
  </si>
  <si>
    <t>TOTAL SAMPLES minus DUOS</t>
  </si>
  <si>
    <t>Proband DNA shipped</t>
  </si>
  <si>
    <t>Mother DNA shipped</t>
  </si>
  <si>
    <t>Father DNA shipped</t>
  </si>
  <si>
    <t>Sibling 1 DNA shipped</t>
  </si>
  <si>
    <t>Sibling 2 DNA shipped</t>
  </si>
  <si>
    <t>Yes - similar phenotype</t>
  </si>
  <si>
    <t>Notes</t>
  </si>
  <si>
    <t>Mother has same phenotype so analyse duo</t>
  </si>
  <si>
    <t>Await panel results before WGS</t>
  </si>
  <si>
    <t>Gene panel negative</t>
  </si>
  <si>
    <t>CHD2 variant found on local panel - do not send</t>
  </si>
  <si>
    <t>SCN2A variant found on local panel - do not send</t>
  </si>
  <si>
    <t>Proband sex</t>
  </si>
  <si>
    <t>F</t>
  </si>
  <si>
    <t>M</t>
  </si>
  <si>
    <t>Sibling 1 sex</t>
  </si>
  <si>
    <t>Sibling 2 sex</t>
  </si>
  <si>
    <t>Await panel results before WGS  - het class 3 DOCK7 only</t>
  </si>
  <si>
    <t>1st_batch (58 samples)</t>
  </si>
  <si>
    <t>2nd_batch (76 samples)</t>
  </si>
  <si>
    <t>received-hold</t>
  </si>
  <si>
    <t>received-run?</t>
  </si>
  <si>
    <t>20/12/2016</t>
  </si>
  <si>
    <t>Awaiting panel</t>
  </si>
  <si>
    <t>SETD5 (compound het)</t>
  </si>
  <si>
    <t>? Neuroimaging</t>
  </si>
  <si>
    <t>GNAO1 (de novo)</t>
  </si>
  <si>
    <t>ATP8A2 (de novo)</t>
  </si>
  <si>
    <t>PPP1R9B (de novo)</t>
  </si>
  <si>
    <t>LRP8 (compound het)
PHC3 (de novo)</t>
  </si>
  <si>
    <t>SCN10A (compound het)</t>
  </si>
  <si>
    <t>Genetics plan</t>
  </si>
  <si>
    <t>Clinical plan</t>
  </si>
  <si>
    <t>Need OFC and examination</t>
  </si>
  <si>
    <t>? Check neurotransmitters
Need OFC</t>
  </si>
  <si>
    <t>? MRI brain scan</t>
  </si>
  <si>
    <t>Check hearing tests
? Cognitive ability
? Any abnormal EEGs at local hospital</t>
  </si>
  <si>
    <t>Review neuropsychology report (Lanarkshire)</t>
  </si>
  <si>
    <t>Find neuropscyh reports (Yorkhill)</t>
  </si>
  <si>
    <t>Check pain sensation and muscles
Updated developmental assessment</t>
  </si>
  <si>
    <t>Gain at 9p21.3 and at Xp22 (uncertain pathogenicity)
SCN1A neg. Awaiting panel</t>
  </si>
  <si>
    <t xml:space="preserve">Karyotype 46 XY. FISH telomere studies normal 19/05/2003
ARX (5 exons) neg SCN1A neg SLC2A1 neg </t>
  </si>
  <si>
    <t>Antibodies negative</t>
  </si>
  <si>
    <t>Antibodies negative.
SCN1A neg. SLC2A1 neg. Intermediate fragile X allele</t>
  </si>
  <si>
    <t>SCN1A neg. PCDH19 neg</t>
  </si>
  <si>
    <t>SCN1A neg. SLC2A1 neg. Awaiting panel</t>
  </si>
  <si>
    <t>SCN1A neg. PCDH19 neg. CDKL5 neg. Awaiting panel</t>
  </si>
  <si>
    <t xml:space="preserve">Karyotype 46 XY. SLC2A1 neg. 
</t>
  </si>
  <si>
    <t>CDKL5 neg. PCDH19 neg. SCN1A neg</t>
  </si>
  <si>
    <t>Karyotype 46 XY. SLC2A1 neg. SCN1A VUS</t>
  </si>
  <si>
    <t>SCN1A neg. Awaiting panel</t>
  </si>
  <si>
    <t>Array CGH normal. SLC2A1 neg</t>
  </si>
  <si>
    <t>Array CGH  - gain at Xp28 (uncertain pathogenicity). 
SCN1A neg. SLC2A1 neg</t>
  </si>
  <si>
    <t>Karyotype 46 XY. 
Array CGH - loss at 21q21.2 (285Kb, unlikely pathogenic)</t>
  </si>
  <si>
    <t>CDKL5 neg. Awaiting panel</t>
  </si>
  <si>
    <t>Array CGH Normal. PCDH19 neg. CDKL5 neg. SCN1A neg. 
Awaiting panel</t>
  </si>
  <si>
    <t>Updated developmental assessment
KD response? Keppra?</t>
  </si>
  <si>
    <t>Confirm then inform family of CHD4 and SCN2A variants)</t>
  </si>
  <si>
    <t>Confirm then inform family of ROGDI</t>
  </si>
  <si>
    <t>DNAH1 (compound het)</t>
  </si>
  <si>
    <t>Find neuropscyh reports (Helen Broome)
Review MRI scan</t>
  </si>
  <si>
    <t>Strong candidate genes</t>
  </si>
  <si>
    <t>Other candidate genes</t>
  </si>
  <si>
    <t>Established epilepsy genes CAUSATIVE</t>
  </si>
  <si>
    <t>Established epilepsy genes - possibly causative</t>
  </si>
  <si>
    <t>Notes re: functional work</t>
  </si>
  <si>
    <t>WDR87 (de novo frameshift)</t>
  </si>
  <si>
    <t xml:space="preserve">
ASPG function not known</t>
  </si>
  <si>
    <t xml:space="preserve">
ASPG (de novo)</t>
  </si>
  <si>
    <t>DBN1 (compound het)</t>
  </si>
  <si>
    <t>ZIC5 (de novo)</t>
  </si>
  <si>
    <t>Review neuropsychology report (on portal)
Family know about the BRCA2 mutation in mother</t>
  </si>
  <si>
    <t>To reassess patient and father</t>
  </si>
  <si>
    <t>TSC2 (from unaffected father)
MED13 (de novo)</t>
  </si>
  <si>
    <t>ROGDI function not known</t>
  </si>
  <si>
    <t>SETD5 function not known</t>
  </si>
  <si>
    <t>SPTAN1 (from unaffected father)</t>
  </si>
  <si>
    <t>STX1B (deletion, from affected father)
BRAT1 (de novo)</t>
  </si>
  <si>
    <t>STX1B: Hold - awaiting confirmation
BRAT1: Previous reports are of a recessive condition</t>
  </si>
  <si>
    <t>SMARCA2 (to brother, from unaffected mother)
MBD5 (to proband, from anaffected mother)</t>
  </si>
  <si>
    <t>WDR 87 function not known</t>
  </si>
  <si>
    <t>ZFHX4: Interacts with CHD4 so may be a modifier. Would probably need to use a whole organism knock-in model</t>
  </si>
  <si>
    <t>ZFHX4 (proband, de novo)</t>
  </si>
  <si>
    <t>CHD4 (proband and brother, from affected father), 
SCN2A (proband, de novo)</t>
  </si>
  <si>
    <t>PTPRD (from unaffected mother)</t>
  </si>
  <si>
    <t>CNTNAP2 (from unaffected mother)</t>
  </si>
  <si>
    <t>Confirm then inform family of SMC1A variant</t>
  </si>
  <si>
    <t>TSC2: For clinical re-evaluation first
MED13: Little known of function</t>
  </si>
  <si>
    <t>ARFGEF2 (from unaffected father)</t>
  </si>
  <si>
    <t>? Repeat MRI brain for atrophy, repeat OFC. Assess father
Find EEGs in which seizures captured</t>
  </si>
  <si>
    <t>ARFGEF2: For clincial reavaluation: Assess father. May repeat MRI for signs of atrophy</t>
  </si>
  <si>
    <t>SCN2A (from unaffected mother)
WDR81 (compound het)</t>
  </si>
  <si>
    <t>SCN2A: For in vitro expression analysis
WDR81: For clinical reavaluation. Further phenotypic information required</t>
  </si>
  <si>
    <t>ATP8A2: Kate will do in silico modelling first
Could use patch-clamp techniques</t>
  </si>
  <si>
    <t>PPP1R9B: Modulates G-protein coupled receptors. Would probably need a whole organism knock-in model. A Knock out mouse exists (Wang 2004)
Could try patch-clamp techniques (calcium currents) ? On patient derived iPSCs</t>
  </si>
  <si>
    <t>NIPBL: Encodes a cohesin ring loader (see SMC1A). Cuases Cornelia de Lange syndrome but this variant has not been found in CdLS patients. Another possible case for ChIP Seq.
SV2B: For in vitro expression analysis (Kate)</t>
  </si>
  <si>
    <t>CDH4: The published CDH4 cases (only 2 papers) do not have epilepsy as a feature, but 1 case was idenitified in Epi4K (who also had SCN2A - phenotype Lennox-Gastaut syndrome). Minimal functional work previously done. Could be a good case to use ChIP Seq to look for dysregulation of downstream genes. Probably better to use skin fiboblast than blood as a closer fit to neuronal tissue.</t>
  </si>
  <si>
    <t>GNAO1: Novel mutation. Good phenotypic fit. Several other groups already doing functional work on this gene</t>
  </si>
  <si>
    <t>PTPRD: Causes restless legs syndrome. Structural variants have been found in autism and ADHD. Will consider checking CSF neurotransmitters for supporting clincial evidence</t>
  </si>
  <si>
    <t>ZIC5: Deletions involving ZIC5 are associated with cerebellar malformations, which this patient has. Could assess effect with a knock-out animal model</t>
  </si>
  <si>
    <t>SCN10A: Kate will do some in silico modelling of the variants
Could use patch clamp on a knock in model, or iPSCs</t>
  </si>
  <si>
    <t xml:space="preserve">
TMEM178B: awaiting Sanger confirmation. Could be suitable for patch-clamp</t>
  </si>
  <si>
    <t>LRP8: Involved in neuronal migration
PHC3: Uncharacterised</t>
  </si>
  <si>
    <t>DBN1: Kate will do some in silico modelling to start with</t>
  </si>
  <si>
    <t>CHD7 (from unaffected mother)</t>
  </si>
  <si>
    <t>SMC1A (de novo stop)</t>
  </si>
  <si>
    <t>SMC1A: Encodes part of the cohesin ring (see NIPBL). Missense variants cause Cornelia de Lange syndrome. Truncations casue the phneotyoe seen here. I don't know of any groups doing functional work on SMC1A LoF? Another  gene for which we could use ChIP Seq. I know of one other case in Glasgow and another in Edinburgh.</t>
  </si>
  <si>
    <t>ROGDI (compound het, essential splice site/frameshift)</t>
  </si>
  <si>
    <t>NIPBL (de novo)
SV2B (essential splice site, from unaffected father)</t>
  </si>
  <si>
    <t xml:space="preserve">
TMEM178B (de novo frameshift)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</si>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</sst>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MS Sans Serif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0" xfId="0" applyNumberFormat="1" applyFill="1"/>
    <xf numFmtId="14" fontId="0" fillId="0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3" borderId="0" xfId="0" applyFill="1"/>
    <xf numFmtId="0" fontId="0" fillId="2" borderId="0" xfId="0" applyFill="1"/>
    <xf numFmtId="14" fontId="0" fillId="4" borderId="0" xfId="0" applyNumberFormat="1" applyFill="1" applyAlignment="1">
      <alignment horizontal="left"/>
    </xf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7" fillId="12" borderId="0" xfId="0" applyFont="1" applyFill="1"/>
    <xf numFmtId="0" fontId="0" fillId="12" borderId="0" xfId="0" applyFill="1"/>
    <xf numFmtId="0" fontId="7" fillId="0" borderId="0" xfId="0" applyFont="1" applyFill="1"/>
    <xf numFmtId="0" fontId="7" fillId="13" borderId="0" xfId="0" applyFont="1" applyFill="1"/>
    <xf numFmtId="14" fontId="0" fillId="14" borderId="0" xfId="0" applyNumberFormat="1" applyFill="1" applyAlignment="1">
      <alignment horizontal="left"/>
    </xf>
    <xf numFmtId="49" fontId="2" fillId="0" borderId="0" xfId="0" applyNumberFormat="1" applyFont="1"/>
    <xf numFmtId="14" fontId="7" fillId="0" borderId="0" xfId="0" applyNumberFormat="1" applyFont="1"/>
    <xf numFmtId="49" fontId="0" fillId="0" borderId="0" xfId="0" applyNumberFormat="1" applyFill="1" applyAlignment="1">
      <alignment horizontal="right"/>
    </xf>
    <xf numFmtId="14" fontId="7" fillId="2" borderId="0" xfId="0" applyNumberFormat="1" applyFont="1" applyFill="1"/>
    <xf numFmtId="0" fontId="0" fillId="14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vertical="top" wrapText="1"/>
    </xf>
    <xf numFmtId="0" fontId="6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0" fontId="0" fillId="10" borderId="0" xfId="0" applyFill="1" applyAlignment="1">
      <alignment wrapText="1"/>
    </xf>
    <xf numFmtId="14" fontId="0" fillId="0" borderId="0" xfId="0" applyNumberFormat="1" applyAlignment="1">
      <alignment horizontal="right"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14" fontId="7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9" borderId="0" xfId="0" applyFill="1" applyAlignment="1">
      <alignment wrapText="1"/>
    </xf>
    <xf numFmtId="49" fontId="0" fillId="0" borderId="0" xfId="0" applyNumberFormat="1" applyAlignment="1">
      <alignment horizontal="right" wrapText="1"/>
    </xf>
    <xf numFmtId="14" fontId="0" fillId="0" borderId="0" xfId="0" applyNumberFormat="1" applyFill="1" applyAlignment="1">
      <alignment horizontal="right" wrapText="1"/>
    </xf>
    <xf numFmtId="14" fontId="0" fillId="0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17" borderId="0" xfId="0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 applyFill="1" applyAlignment="1">
      <alignment horizontal="left" wrapText="1"/>
    </xf>
    <xf numFmtId="0" fontId="6" fillId="0" borderId="0" xfId="0" applyFont="1" applyAlignment="1"/>
    <xf numFmtId="0" fontId="0" fillId="0" borderId="0" xfId="0" applyAlignment="1"/>
    <xf numFmtId="0" fontId="0" fillId="12" borderId="0" xfId="0" applyFill="1" applyAlignment="1"/>
    <xf numFmtId="0" fontId="7" fillId="12" borderId="0" xfId="0" applyFont="1" applyFill="1" applyAlignment="1"/>
    <xf numFmtId="0" fontId="6" fillId="18" borderId="0" xfId="0" applyFont="1" applyFill="1" applyAlignment="1">
      <alignment wrapText="1"/>
    </xf>
    <xf numFmtId="0" fontId="6" fillId="19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6" fillId="21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6" fillId="21" borderId="1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0" fontId="6" fillId="18" borderId="1" xfId="0" applyFont="1" applyFill="1" applyBorder="1" applyAlignment="1">
      <alignment wrapText="1"/>
    </xf>
    <xf numFmtId="0" fontId="6" fillId="20" borderId="1" xfId="0" applyFont="1" applyFill="1" applyBorder="1" applyAlignment="1">
      <alignment wrapText="1"/>
    </xf>
    <xf numFmtId="0" fontId="0" fillId="0" borderId="1" xfId="0" applyBorder="1" applyAlignment="1"/>
    <xf numFmtId="0" fontId="0" fillId="9" borderId="1" xfId="0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1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8"/>
  <sheetViews>
    <sheetView zoomScale="85" zoomScaleNormal="85" workbookViewId="0">
      <pane ySplit="1" topLeftCell="A2" activePane="bottomLeft" state="frozen"/>
      <selection pane="bottomLeft" activeCell="M48" sqref="A1:M48"/>
    </sheetView>
  </sheetViews>
  <sheetFormatPr defaultColWidth="20" defaultRowHeight="15" x14ac:dyDescent="0.25"/>
  <cols>
    <col min="1" max="1" width="4.140625" style="36" bestFit="1" customWidth="1"/>
    <col min="2" max="2" width="4.85546875" style="36" customWidth="1"/>
    <col min="3" max="3" width="8.5703125" style="60" customWidth="1"/>
    <col min="4" max="4" width="25.7109375" style="36" customWidth="1"/>
    <col min="5" max="5" width="8.42578125" style="36" customWidth="1"/>
    <col min="6" max="6" width="20" style="35"/>
    <col min="7" max="7" width="22.85546875" style="35" customWidth="1"/>
    <col min="8" max="8" width="20" style="35"/>
    <col min="9" max="9" width="23.140625" style="35" customWidth="1"/>
    <col min="10" max="10" width="25" style="35" customWidth="1"/>
    <col min="11" max="11" width="41.7109375" style="35" customWidth="1"/>
    <col min="12" max="16" width="20" style="35"/>
    <col min="17" max="17" width="20" style="36"/>
    <col min="18" max="19" width="12.28515625" style="36" customWidth="1"/>
    <col min="20" max="16384" width="20" style="36"/>
  </cols>
  <sheetData>
    <row r="1" spans="1:37" ht="45" x14ac:dyDescent="0.25">
      <c r="B1" s="41" t="s">
        <v>316</v>
      </c>
      <c r="C1" s="59"/>
      <c r="D1" s="41" t="s">
        <v>212</v>
      </c>
      <c r="E1" s="41" t="s">
        <v>103</v>
      </c>
      <c r="F1" s="66" t="s">
        <v>269</v>
      </c>
      <c r="G1" s="66" t="s">
        <v>271</v>
      </c>
      <c r="H1" s="64" t="s">
        <v>270</v>
      </c>
      <c r="I1" s="64" t="s">
        <v>271</v>
      </c>
      <c r="J1" s="63" t="s">
        <v>267</v>
      </c>
      <c r="K1" s="63" t="s">
        <v>271</v>
      </c>
      <c r="L1" s="65" t="s">
        <v>268</v>
      </c>
      <c r="M1" s="65" t="s">
        <v>271</v>
      </c>
      <c r="N1" s="39" t="s">
        <v>237</v>
      </c>
      <c r="O1" s="39" t="s">
        <v>238</v>
      </c>
      <c r="P1" s="39" t="s">
        <v>218</v>
      </c>
      <c r="Q1" s="42" t="s">
        <v>0</v>
      </c>
      <c r="R1" s="42" t="s">
        <v>1</v>
      </c>
      <c r="S1" s="42" t="s">
        <v>206</v>
      </c>
      <c r="T1" s="42" t="s">
        <v>2</v>
      </c>
      <c r="U1" s="42" t="s">
        <v>3</v>
      </c>
      <c r="V1" s="42" t="s">
        <v>84</v>
      </c>
      <c r="W1" s="42" t="s">
        <v>207</v>
      </c>
      <c r="X1" s="42" t="s">
        <v>4</v>
      </c>
      <c r="Y1" s="42" t="s">
        <v>5</v>
      </c>
      <c r="Z1" s="42" t="s">
        <v>85</v>
      </c>
      <c r="AA1" s="42" t="s">
        <v>208</v>
      </c>
      <c r="AB1" s="42" t="s">
        <v>95</v>
      </c>
      <c r="AC1" s="42" t="s">
        <v>221</v>
      </c>
      <c r="AD1" s="42" t="s">
        <v>94</v>
      </c>
      <c r="AE1" s="42" t="s">
        <v>98</v>
      </c>
      <c r="AF1" s="42" t="s">
        <v>209</v>
      </c>
      <c r="AG1" s="42" t="s">
        <v>96</v>
      </c>
      <c r="AH1" s="42" t="s">
        <v>222</v>
      </c>
      <c r="AI1" s="42" t="s">
        <v>97</v>
      </c>
      <c r="AJ1" s="42" t="s">
        <v>99</v>
      </c>
      <c r="AK1" s="42" t="s">
        <v>210</v>
      </c>
    </row>
    <row r="2" spans="1:37" ht="45" x14ac:dyDescent="0.25">
      <c r="A2" s="36">
        <v>11</v>
      </c>
      <c r="B2" s="36">
        <v>3</v>
      </c>
      <c r="C2" s="60" t="s">
        <v>224</v>
      </c>
      <c r="D2" s="36" t="s">
        <v>246</v>
      </c>
      <c r="E2" s="43" t="s">
        <v>192</v>
      </c>
      <c r="H2" s="35" t="s">
        <v>230</v>
      </c>
      <c r="I2" s="35" t="s">
        <v>281</v>
      </c>
      <c r="P2" s="35" t="s">
        <v>220</v>
      </c>
      <c r="Q2" s="44">
        <v>42552</v>
      </c>
      <c r="R2" s="45" t="s">
        <v>21</v>
      </c>
      <c r="S2" s="46" t="s">
        <v>100</v>
      </c>
      <c r="T2" s="44">
        <v>79076</v>
      </c>
      <c r="U2" s="45" t="s">
        <v>23</v>
      </c>
      <c r="V2" s="45" t="s">
        <v>87</v>
      </c>
      <c r="W2" s="47" t="s">
        <v>100</v>
      </c>
      <c r="X2" s="44">
        <v>42552</v>
      </c>
      <c r="Y2" s="45" t="s">
        <v>22</v>
      </c>
      <c r="Z2" s="45" t="s">
        <v>87</v>
      </c>
      <c r="AA2" s="48">
        <v>42612</v>
      </c>
    </row>
    <row r="3" spans="1:37" customFormat="1" hidden="1" x14ac:dyDescent="0.25">
      <c r="B3">
        <v>4</v>
      </c>
      <c r="C3" s="60" t="s">
        <v>225</v>
      </c>
      <c r="E3" s="19" t="s">
        <v>202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219</v>
      </c>
      <c r="Q3" s="6">
        <v>42696</v>
      </c>
      <c r="R3" s="15" t="s">
        <v>177</v>
      </c>
      <c r="S3" s="7">
        <v>42725</v>
      </c>
      <c r="T3" s="6">
        <v>42696</v>
      </c>
      <c r="U3" s="15" t="s">
        <v>178</v>
      </c>
      <c r="V3" t="s">
        <v>211</v>
      </c>
      <c r="W3" s="7">
        <v>42724</v>
      </c>
      <c r="X3" s="6">
        <v>42696</v>
      </c>
      <c r="Y3" s="15" t="s">
        <v>180</v>
      </c>
      <c r="Z3" s="15" t="s">
        <v>211</v>
      </c>
      <c r="AA3" s="32" t="s">
        <v>228</v>
      </c>
      <c r="AB3" s="6">
        <v>42696</v>
      </c>
      <c r="AC3" s="6" t="s">
        <v>219</v>
      </c>
      <c r="AD3" s="15" t="s">
        <v>180</v>
      </c>
      <c r="AE3" t="s">
        <v>86</v>
      </c>
      <c r="AF3" s="10"/>
    </row>
    <row r="4" spans="1:37" customFormat="1" hidden="1" x14ac:dyDescent="0.25">
      <c r="B4">
        <v>3</v>
      </c>
      <c r="C4" s="60" t="s">
        <v>225</v>
      </c>
      <c r="E4" s="18" t="s">
        <v>190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5" t="s">
        <v>219</v>
      </c>
      <c r="Q4" s="1">
        <v>42661</v>
      </c>
      <c r="R4" s="15" t="s">
        <v>153</v>
      </c>
      <c r="S4" s="7">
        <v>42724</v>
      </c>
      <c r="T4" s="1">
        <v>42661</v>
      </c>
      <c r="U4" s="15" t="s">
        <v>154</v>
      </c>
      <c r="V4" s="15" t="s">
        <v>87</v>
      </c>
      <c r="W4" s="7">
        <v>42724</v>
      </c>
      <c r="X4" s="1">
        <v>42692</v>
      </c>
      <c r="Y4" s="15" t="s">
        <v>155</v>
      </c>
      <c r="Z4" s="15" t="s">
        <v>87</v>
      </c>
      <c r="AA4" s="32" t="s">
        <v>228</v>
      </c>
    </row>
    <row r="5" spans="1:37" customFormat="1" hidden="1" x14ac:dyDescent="0.25">
      <c r="B5">
        <v>3</v>
      </c>
      <c r="C5" s="60" t="s">
        <v>225</v>
      </c>
      <c r="E5" s="24" t="s">
        <v>200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15" t="s">
        <v>220</v>
      </c>
      <c r="Q5" s="1">
        <v>42690</v>
      </c>
      <c r="R5" s="15" t="s">
        <v>150</v>
      </c>
      <c r="S5" s="7">
        <v>42724</v>
      </c>
      <c r="T5" s="1">
        <v>42690</v>
      </c>
      <c r="U5" s="15" t="s">
        <v>151</v>
      </c>
      <c r="V5" s="15" t="s">
        <v>87</v>
      </c>
      <c r="W5" s="7">
        <v>42724</v>
      </c>
      <c r="X5" s="1">
        <v>42690</v>
      </c>
      <c r="Y5" s="15" t="s">
        <v>152</v>
      </c>
      <c r="Z5" s="15" t="s">
        <v>87</v>
      </c>
      <c r="AA5" s="32" t="s">
        <v>228</v>
      </c>
    </row>
    <row r="6" spans="1:37" ht="30" x14ac:dyDescent="0.25">
      <c r="A6" s="36">
        <v>14</v>
      </c>
      <c r="B6" s="36">
        <v>3</v>
      </c>
      <c r="C6" s="60" t="s">
        <v>224</v>
      </c>
      <c r="D6" s="49" t="s">
        <v>229</v>
      </c>
      <c r="E6" s="50" t="s">
        <v>190</v>
      </c>
      <c r="H6" s="35" t="s">
        <v>282</v>
      </c>
      <c r="L6" s="35" t="s">
        <v>272</v>
      </c>
      <c r="M6" s="35" t="s">
        <v>286</v>
      </c>
      <c r="O6" s="35" t="s">
        <v>231</v>
      </c>
      <c r="P6" s="35" t="s">
        <v>220</v>
      </c>
      <c r="Q6" s="44">
        <v>42556</v>
      </c>
      <c r="R6" s="45" t="s">
        <v>8</v>
      </c>
      <c r="S6" s="46" t="s">
        <v>100</v>
      </c>
      <c r="T6" s="44">
        <v>42556</v>
      </c>
      <c r="U6" s="45" t="s">
        <v>9</v>
      </c>
      <c r="V6" s="45" t="s">
        <v>87</v>
      </c>
      <c r="W6" s="47" t="s">
        <v>100</v>
      </c>
      <c r="X6" s="44">
        <v>42543</v>
      </c>
      <c r="Y6" s="45" t="s">
        <v>10</v>
      </c>
      <c r="Z6" s="45" t="s">
        <v>87</v>
      </c>
      <c r="AA6" s="48">
        <v>42612</v>
      </c>
    </row>
    <row r="7" spans="1:37" customFormat="1" hidden="1" x14ac:dyDescent="0.25">
      <c r="B7">
        <v>3</v>
      </c>
      <c r="C7" s="60" t="s">
        <v>225</v>
      </c>
      <c r="E7" s="18" t="s">
        <v>190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5" t="s">
        <v>219</v>
      </c>
      <c r="Q7" s="4">
        <v>42584</v>
      </c>
      <c r="R7" s="1" t="s">
        <v>28</v>
      </c>
      <c r="S7" s="2" t="s">
        <v>100</v>
      </c>
      <c r="T7" s="4">
        <v>42584</v>
      </c>
      <c r="U7" s="1" t="s">
        <v>29</v>
      </c>
      <c r="V7" s="2" t="s">
        <v>87</v>
      </c>
      <c r="W7" s="2" t="s">
        <v>100</v>
      </c>
      <c r="X7" s="5">
        <v>42593</v>
      </c>
      <c r="Y7" s="6" t="s">
        <v>30</v>
      </c>
      <c r="Z7" s="6" t="s">
        <v>87</v>
      </c>
      <c r="AA7" s="32" t="s">
        <v>228</v>
      </c>
    </row>
    <row r="8" spans="1:37" customFormat="1" hidden="1" x14ac:dyDescent="0.25">
      <c r="B8" s="26"/>
      <c r="C8" s="61"/>
      <c r="D8" s="27" t="s">
        <v>214</v>
      </c>
      <c r="E8" s="18" t="s">
        <v>199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5" t="s">
        <v>219</v>
      </c>
      <c r="Q8" s="3" t="s">
        <v>24</v>
      </c>
      <c r="R8" s="2" t="s">
        <v>25</v>
      </c>
      <c r="S8" s="2" t="s">
        <v>100</v>
      </c>
      <c r="T8" s="3" t="s">
        <v>26</v>
      </c>
      <c r="U8" s="2" t="s">
        <v>27</v>
      </c>
      <c r="V8" s="2" t="s">
        <v>87</v>
      </c>
      <c r="W8" s="30" t="s">
        <v>100</v>
      </c>
      <c r="X8" s="8" t="s">
        <v>101</v>
      </c>
      <c r="Y8" s="9"/>
      <c r="Z8" s="9" t="s">
        <v>87</v>
      </c>
      <c r="AA8" s="33"/>
    </row>
    <row r="9" spans="1:37" ht="30" customHeight="1" x14ac:dyDescent="0.25">
      <c r="A9" s="36">
        <v>22</v>
      </c>
      <c r="B9" s="36">
        <v>3</v>
      </c>
      <c r="C9" s="60" t="s">
        <v>224</v>
      </c>
      <c r="D9" s="36" t="s">
        <v>261</v>
      </c>
      <c r="E9" s="50" t="s">
        <v>190</v>
      </c>
      <c r="F9" s="35" t="s">
        <v>232</v>
      </c>
      <c r="G9" s="35" t="s">
        <v>303</v>
      </c>
      <c r="P9" s="35" t="s">
        <v>219</v>
      </c>
      <c r="Q9" s="44">
        <v>42552</v>
      </c>
      <c r="R9" s="45" t="s">
        <v>6</v>
      </c>
      <c r="S9" s="46" t="s">
        <v>100</v>
      </c>
      <c r="T9" s="44">
        <v>42549</v>
      </c>
      <c r="U9" s="45" t="s">
        <v>7</v>
      </c>
      <c r="V9" s="45" t="s">
        <v>87</v>
      </c>
      <c r="W9" s="47" t="s">
        <v>100</v>
      </c>
      <c r="X9" s="44">
        <v>42549</v>
      </c>
      <c r="Y9" s="45" t="s">
        <v>7</v>
      </c>
      <c r="Z9" s="45" t="s">
        <v>87</v>
      </c>
      <c r="AA9" s="48">
        <v>42612</v>
      </c>
    </row>
    <row r="10" spans="1:37" customFormat="1" hidden="1" x14ac:dyDescent="0.25">
      <c r="B10">
        <v>3</v>
      </c>
      <c r="C10" s="60" t="s">
        <v>225</v>
      </c>
      <c r="E10" s="23" t="s">
        <v>192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15" t="s">
        <v>220</v>
      </c>
      <c r="Q10" s="1">
        <v>42613</v>
      </c>
      <c r="R10" s="15" t="s">
        <v>193</v>
      </c>
      <c r="S10" s="7">
        <v>42724</v>
      </c>
      <c r="T10" s="1">
        <v>42695</v>
      </c>
      <c r="U10" s="15" t="s">
        <v>194</v>
      </c>
      <c r="V10" s="15" t="s">
        <v>87</v>
      </c>
      <c r="W10" s="7">
        <v>42724</v>
      </c>
      <c r="X10" s="16" t="s">
        <v>195</v>
      </c>
      <c r="Y10" s="17" t="s">
        <v>196</v>
      </c>
      <c r="Z10" s="17" t="s">
        <v>87</v>
      </c>
      <c r="AA10" s="32" t="s">
        <v>228</v>
      </c>
    </row>
    <row r="11" spans="1:37" customFormat="1" hidden="1" x14ac:dyDescent="0.25">
      <c r="B11">
        <v>3</v>
      </c>
      <c r="C11" s="60" t="s">
        <v>225</v>
      </c>
      <c r="E11" s="18" t="s">
        <v>190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5" t="s">
        <v>219</v>
      </c>
      <c r="Q11" s="6">
        <v>42697</v>
      </c>
      <c r="R11" s="15" t="s">
        <v>170</v>
      </c>
      <c r="S11" s="7">
        <v>42727</v>
      </c>
      <c r="T11" s="6">
        <v>42697</v>
      </c>
      <c r="U11" s="15" t="s">
        <v>171</v>
      </c>
      <c r="V11" t="s">
        <v>87</v>
      </c>
      <c r="W11" s="7">
        <v>42724</v>
      </c>
      <c r="X11" s="6">
        <v>42697</v>
      </c>
      <c r="Y11" s="15" t="s">
        <v>173</v>
      </c>
      <c r="Z11" s="15" t="s">
        <v>87</v>
      </c>
      <c r="AA11" s="32" t="s">
        <v>228</v>
      </c>
    </row>
    <row r="12" spans="1:37" ht="72.75" customHeight="1" x14ac:dyDescent="0.25">
      <c r="A12" s="36">
        <v>25</v>
      </c>
      <c r="B12" s="36">
        <v>3</v>
      </c>
      <c r="C12" s="60" t="s">
        <v>224</v>
      </c>
      <c r="D12" s="36" t="s">
        <v>249</v>
      </c>
      <c r="E12" s="51" t="s">
        <v>197</v>
      </c>
      <c r="J12" s="35" t="s">
        <v>290</v>
      </c>
      <c r="K12" s="35" t="s">
        <v>304</v>
      </c>
      <c r="L12" s="35" t="s">
        <v>274</v>
      </c>
      <c r="M12" s="35" t="s">
        <v>273</v>
      </c>
      <c r="O12" s="35" t="s">
        <v>240</v>
      </c>
      <c r="P12" s="35" t="s">
        <v>220</v>
      </c>
      <c r="Q12" s="44">
        <v>42555</v>
      </c>
      <c r="R12" s="45" t="s">
        <v>11</v>
      </c>
      <c r="S12" s="46" t="s">
        <v>100</v>
      </c>
      <c r="T12" s="44">
        <v>42555</v>
      </c>
      <c r="U12" s="45" t="s">
        <v>12</v>
      </c>
      <c r="V12" s="45" t="s">
        <v>87</v>
      </c>
      <c r="W12" s="47" t="s">
        <v>100</v>
      </c>
      <c r="X12" s="44">
        <v>42555</v>
      </c>
      <c r="Y12" s="45" t="s">
        <v>13</v>
      </c>
      <c r="Z12" s="45" t="s">
        <v>87</v>
      </c>
      <c r="AA12" s="48">
        <v>42612</v>
      </c>
    </row>
    <row r="13" spans="1:37" customFormat="1" hidden="1" x14ac:dyDescent="0.25">
      <c r="B13">
        <v>3</v>
      </c>
      <c r="C13" s="60" t="s">
        <v>225</v>
      </c>
      <c r="E13" s="24" t="s">
        <v>200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15" t="s">
        <v>219</v>
      </c>
      <c r="Q13" s="1">
        <v>42664</v>
      </c>
      <c r="R13" s="15" t="s">
        <v>156</v>
      </c>
      <c r="S13" s="7">
        <v>42724</v>
      </c>
      <c r="T13" s="1">
        <v>42664</v>
      </c>
      <c r="U13" s="15" t="s">
        <v>157</v>
      </c>
      <c r="V13" s="15" t="s">
        <v>87</v>
      </c>
      <c r="W13" s="7">
        <v>42724</v>
      </c>
      <c r="X13" s="1">
        <v>42664</v>
      </c>
      <c r="Y13" s="15" t="s">
        <v>158</v>
      </c>
      <c r="Z13" s="15" t="s">
        <v>87</v>
      </c>
      <c r="AA13" s="32" t="s">
        <v>228</v>
      </c>
    </row>
    <row r="14" spans="1:37" customFormat="1" hidden="1" x14ac:dyDescent="0.25">
      <c r="B14">
        <v>4</v>
      </c>
      <c r="C14" s="60" t="s">
        <v>225</v>
      </c>
      <c r="E14" s="19" t="s">
        <v>201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 t="s">
        <v>219</v>
      </c>
      <c r="Q14" s="6">
        <v>42711</v>
      </c>
      <c r="R14" s="15" t="s">
        <v>174</v>
      </c>
      <c r="S14" s="7">
        <v>42729</v>
      </c>
      <c r="T14" s="6">
        <v>42711</v>
      </c>
      <c r="U14" s="15" t="s">
        <v>179</v>
      </c>
      <c r="V14" t="s">
        <v>87</v>
      </c>
      <c r="W14" s="7">
        <v>42724</v>
      </c>
      <c r="X14" s="6">
        <v>42711</v>
      </c>
      <c r="Y14" s="15" t="s">
        <v>175</v>
      </c>
      <c r="Z14" s="15" t="s">
        <v>87</v>
      </c>
      <c r="AA14" s="32" t="s">
        <v>228</v>
      </c>
      <c r="AB14" s="6">
        <v>42711</v>
      </c>
      <c r="AC14" s="6" t="s">
        <v>219</v>
      </c>
      <c r="AD14" t="s">
        <v>176</v>
      </c>
      <c r="AE14" t="s">
        <v>86</v>
      </c>
      <c r="AF14" s="10"/>
    </row>
    <row r="15" spans="1:37" ht="63" customHeight="1" x14ac:dyDescent="0.25">
      <c r="A15" s="36">
        <v>31</v>
      </c>
      <c r="B15" s="36">
        <v>3</v>
      </c>
      <c r="C15" s="60" t="s">
        <v>224</v>
      </c>
      <c r="D15" s="36" t="s">
        <v>248</v>
      </c>
      <c r="E15" s="43" t="s">
        <v>192</v>
      </c>
      <c r="J15" s="37" t="s">
        <v>276</v>
      </c>
      <c r="K15" s="35" t="s">
        <v>305</v>
      </c>
      <c r="L15" s="35" t="s">
        <v>275</v>
      </c>
      <c r="M15" s="35" t="s">
        <v>309</v>
      </c>
      <c r="O15" s="35" t="s">
        <v>266</v>
      </c>
      <c r="P15" s="35" t="s">
        <v>220</v>
      </c>
      <c r="Q15" s="52" t="s">
        <v>48</v>
      </c>
      <c r="R15" s="46" t="s">
        <v>49</v>
      </c>
      <c r="S15" s="46" t="s">
        <v>100</v>
      </c>
      <c r="T15" s="52" t="s">
        <v>48</v>
      </c>
      <c r="U15" s="46" t="s">
        <v>50</v>
      </c>
      <c r="V15" s="46" t="s">
        <v>87</v>
      </c>
      <c r="W15" s="47" t="s">
        <v>100</v>
      </c>
      <c r="X15" s="52" t="s">
        <v>48</v>
      </c>
      <c r="Y15" s="46" t="s">
        <v>51</v>
      </c>
      <c r="Z15" s="46" t="s">
        <v>87</v>
      </c>
      <c r="AA15" s="48">
        <v>42612</v>
      </c>
    </row>
    <row r="16" spans="1:37" customFormat="1" hidden="1" x14ac:dyDescent="0.25">
      <c r="B16">
        <v>3</v>
      </c>
      <c r="C16" s="60" t="s">
        <v>225</v>
      </c>
      <c r="E16" s="18" t="s">
        <v>190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5" t="s">
        <v>220</v>
      </c>
      <c r="Q16" s="6">
        <v>42691</v>
      </c>
      <c r="R16" s="15" t="s">
        <v>136</v>
      </c>
      <c r="S16" s="7">
        <v>42724</v>
      </c>
      <c r="T16" s="6">
        <v>42691</v>
      </c>
      <c r="U16" s="15" t="s">
        <v>137</v>
      </c>
      <c r="V16" s="15" t="s">
        <v>87</v>
      </c>
      <c r="W16" s="7">
        <v>42724</v>
      </c>
      <c r="X16" s="6">
        <v>42691</v>
      </c>
      <c r="Y16" s="15" t="s">
        <v>138</v>
      </c>
      <c r="Z16" s="15" t="s">
        <v>87</v>
      </c>
      <c r="AA16" s="32" t="s">
        <v>228</v>
      </c>
    </row>
    <row r="17" spans="1:32" ht="60.75" customHeight="1" x14ac:dyDescent="0.25">
      <c r="A17" s="36">
        <v>152</v>
      </c>
      <c r="B17" s="36">
        <v>3</v>
      </c>
      <c r="C17" s="60" t="s">
        <v>224</v>
      </c>
      <c r="D17" s="36" t="s">
        <v>247</v>
      </c>
      <c r="E17" s="51" t="s">
        <v>197</v>
      </c>
      <c r="H17" s="35" t="s">
        <v>283</v>
      </c>
      <c r="I17" s="35" t="s">
        <v>284</v>
      </c>
      <c r="O17" s="35" t="s">
        <v>239</v>
      </c>
      <c r="P17" s="35" t="s">
        <v>219</v>
      </c>
      <c r="Q17" s="44">
        <v>42549</v>
      </c>
      <c r="R17" s="45" t="s">
        <v>40</v>
      </c>
      <c r="S17" s="46" t="s">
        <v>100</v>
      </c>
      <c r="T17" s="44">
        <v>42549</v>
      </c>
      <c r="U17" s="45" t="s">
        <v>41</v>
      </c>
      <c r="V17" s="45" t="s">
        <v>89</v>
      </c>
      <c r="W17" s="47" t="s">
        <v>100</v>
      </c>
      <c r="X17" s="53">
        <v>42594</v>
      </c>
      <c r="Y17" s="54" t="s">
        <v>42</v>
      </c>
      <c r="Z17" s="54" t="s">
        <v>89</v>
      </c>
      <c r="AA17" s="48">
        <v>42612</v>
      </c>
    </row>
    <row r="18" spans="1:32" customFormat="1" hidden="1" x14ac:dyDescent="0.25">
      <c r="B18">
        <v>3</v>
      </c>
      <c r="C18" s="60" t="s">
        <v>225</v>
      </c>
      <c r="E18" s="20" t="s">
        <v>191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5" t="s">
        <v>219</v>
      </c>
      <c r="Q18" s="4">
        <v>42541</v>
      </c>
      <c r="R18" s="1" t="s">
        <v>35</v>
      </c>
      <c r="S18" s="2" t="s">
        <v>100</v>
      </c>
      <c r="T18" s="4">
        <v>42541</v>
      </c>
      <c r="U18" s="1" t="s">
        <v>36</v>
      </c>
      <c r="V18" s="2" t="s">
        <v>87</v>
      </c>
      <c r="W18" s="30" t="s">
        <v>100</v>
      </c>
      <c r="X18" s="12" t="s">
        <v>132</v>
      </c>
      <c r="Y18" s="14" t="s">
        <v>83</v>
      </c>
      <c r="Z18" s="14" t="s">
        <v>87</v>
      </c>
      <c r="AA18" s="31">
        <v>42612</v>
      </c>
    </row>
    <row r="19" spans="1:32" customFormat="1" hidden="1" x14ac:dyDescent="0.25">
      <c r="B19">
        <v>3</v>
      </c>
      <c r="C19" s="60" t="s">
        <v>225</v>
      </c>
      <c r="E19" s="20" t="s">
        <v>191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5" t="s">
        <v>220</v>
      </c>
      <c r="Q19" s="6">
        <v>42585</v>
      </c>
      <c r="R19" s="6" t="s">
        <v>104</v>
      </c>
      <c r="S19" s="7">
        <v>42724</v>
      </c>
      <c r="T19" s="6">
        <v>42570</v>
      </c>
      <c r="U19" s="6" t="s">
        <v>105</v>
      </c>
      <c r="V19" s="6" t="s">
        <v>87</v>
      </c>
      <c r="W19" s="7">
        <v>42724</v>
      </c>
      <c r="X19" s="6">
        <v>42636</v>
      </c>
      <c r="Y19" s="6" t="s">
        <v>106</v>
      </c>
      <c r="Z19" s="6" t="s">
        <v>107</v>
      </c>
      <c r="AA19" s="32" t="s">
        <v>228</v>
      </c>
    </row>
    <row r="20" spans="1:32" ht="47.25" customHeight="1" x14ac:dyDescent="0.25">
      <c r="A20" s="36">
        <v>195</v>
      </c>
      <c r="B20" s="36">
        <v>4</v>
      </c>
      <c r="C20" s="60" t="s">
        <v>224</v>
      </c>
      <c r="D20" s="36" t="s">
        <v>260</v>
      </c>
      <c r="E20" s="51" t="s">
        <v>197</v>
      </c>
      <c r="F20" s="38" t="s">
        <v>289</v>
      </c>
      <c r="G20" s="35" t="s">
        <v>302</v>
      </c>
      <c r="H20" s="35" t="s">
        <v>285</v>
      </c>
      <c r="J20" s="35" t="s">
        <v>288</v>
      </c>
      <c r="K20" s="35" t="s">
        <v>287</v>
      </c>
      <c r="N20" s="35" t="s">
        <v>263</v>
      </c>
      <c r="P20" s="35" t="s">
        <v>219</v>
      </c>
      <c r="Q20" s="45">
        <v>42597</v>
      </c>
      <c r="R20" s="45" t="s">
        <v>31</v>
      </c>
      <c r="S20" s="46" t="s">
        <v>100</v>
      </c>
      <c r="T20" s="45">
        <v>42597</v>
      </c>
      <c r="U20" s="45" t="s">
        <v>32</v>
      </c>
      <c r="V20" s="46" t="s">
        <v>87</v>
      </c>
      <c r="W20" s="47" t="s">
        <v>100</v>
      </c>
      <c r="X20" s="45">
        <v>42597</v>
      </c>
      <c r="Y20" s="45" t="s">
        <v>33</v>
      </c>
      <c r="Z20" s="45" t="s">
        <v>88</v>
      </c>
      <c r="AA20" s="48">
        <v>42612</v>
      </c>
      <c r="AB20" s="44">
        <v>42597</v>
      </c>
      <c r="AC20" s="44" t="s">
        <v>220</v>
      </c>
      <c r="AD20" s="45" t="s">
        <v>34</v>
      </c>
      <c r="AE20" s="45" t="s">
        <v>102</v>
      </c>
      <c r="AF20" s="46" t="s">
        <v>100</v>
      </c>
    </row>
    <row r="21" spans="1:32" customFormat="1" hidden="1" x14ac:dyDescent="0.25">
      <c r="B21">
        <v>3</v>
      </c>
      <c r="C21" s="60" t="s">
        <v>225</v>
      </c>
      <c r="E21" s="20" t="s">
        <v>191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5" t="s">
        <v>220</v>
      </c>
      <c r="Q21" s="6">
        <v>42604</v>
      </c>
      <c r="R21" s="15" t="s">
        <v>108</v>
      </c>
      <c r="S21" s="7">
        <v>42724</v>
      </c>
      <c r="T21" s="6">
        <v>42604</v>
      </c>
      <c r="U21" s="15" t="s">
        <v>109</v>
      </c>
      <c r="V21" s="15" t="s">
        <v>111</v>
      </c>
      <c r="W21" s="7">
        <v>42724</v>
      </c>
      <c r="X21" s="6">
        <v>42604</v>
      </c>
      <c r="Y21" s="15" t="s">
        <v>110</v>
      </c>
      <c r="Z21" s="15" t="s">
        <v>87</v>
      </c>
      <c r="AA21" s="32" t="s">
        <v>228</v>
      </c>
    </row>
    <row r="22" spans="1:32" customFormat="1" hidden="1" x14ac:dyDescent="0.25">
      <c r="B22">
        <v>3</v>
      </c>
      <c r="C22" s="60" t="s">
        <v>225</v>
      </c>
      <c r="E22" s="23" t="s">
        <v>192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15" t="s">
        <v>219</v>
      </c>
      <c r="Q22" s="1">
        <v>42669</v>
      </c>
      <c r="R22" s="15" t="s">
        <v>162</v>
      </c>
      <c r="S22" s="7">
        <v>42724</v>
      </c>
      <c r="T22" s="1">
        <v>42676</v>
      </c>
      <c r="U22" s="15" t="s">
        <v>163</v>
      </c>
      <c r="V22" s="15" t="s">
        <v>87</v>
      </c>
      <c r="W22" s="7">
        <v>42724</v>
      </c>
      <c r="X22" s="1">
        <v>42669</v>
      </c>
      <c r="Y22" s="15" t="s">
        <v>164</v>
      </c>
      <c r="Z22" s="15" t="s">
        <v>87</v>
      </c>
      <c r="AA22" s="32" t="s">
        <v>228</v>
      </c>
    </row>
    <row r="23" spans="1:32" ht="45" x14ac:dyDescent="0.25">
      <c r="A23" s="36">
        <v>431</v>
      </c>
      <c r="B23" s="36">
        <v>3</v>
      </c>
      <c r="C23" s="60" t="s">
        <v>224</v>
      </c>
      <c r="D23" s="36" t="s">
        <v>250</v>
      </c>
      <c r="E23" s="50" t="s">
        <v>190</v>
      </c>
      <c r="F23" s="40" t="s">
        <v>313</v>
      </c>
      <c r="G23" s="35" t="s">
        <v>280</v>
      </c>
      <c r="H23" s="35" t="s">
        <v>291</v>
      </c>
      <c r="N23" s="35" t="s">
        <v>264</v>
      </c>
      <c r="P23" s="35" t="s">
        <v>219</v>
      </c>
      <c r="Q23" s="52" t="s">
        <v>14</v>
      </c>
      <c r="R23" s="46" t="s">
        <v>15</v>
      </c>
      <c r="S23" s="46" t="s">
        <v>100</v>
      </c>
      <c r="T23" s="52" t="s">
        <v>14</v>
      </c>
      <c r="U23" s="46" t="s">
        <v>16</v>
      </c>
      <c r="V23" s="46" t="s">
        <v>87</v>
      </c>
      <c r="W23" s="47" t="s">
        <v>100</v>
      </c>
      <c r="X23" s="52" t="s">
        <v>14</v>
      </c>
      <c r="Y23" s="46" t="s">
        <v>17</v>
      </c>
      <c r="Z23" s="46" t="s">
        <v>87</v>
      </c>
      <c r="AA23" s="48">
        <v>42612</v>
      </c>
    </row>
    <row r="24" spans="1:32" ht="33" customHeight="1" x14ac:dyDescent="0.25">
      <c r="A24" s="36">
        <v>506</v>
      </c>
      <c r="B24" s="36">
        <v>3</v>
      </c>
      <c r="C24" s="60" t="s">
        <v>224</v>
      </c>
      <c r="D24" s="36" t="s">
        <v>252</v>
      </c>
      <c r="E24" s="55" t="s">
        <v>191</v>
      </c>
      <c r="F24" s="38" t="s">
        <v>311</v>
      </c>
      <c r="G24" s="35" t="s">
        <v>312</v>
      </c>
      <c r="N24" s="35" t="s">
        <v>292</v>
      </c>
      <c r="P24" s="35" t="s">
        <v>219</v>
      </c>
      <c r="Q24" s="52" t="s">
        <v>58</v>
      </c>
      <c r="R24" s="46" t="s">
        <v>59</v>
      </c>
      <c r="S24" s="46" t="s">
        <v>100</v>
      </c>
      <c r="T24" s="52" t="s">
        <v>58</v>
      </c>
      <c r="U24" s="46" t="s">
        <v>60</v>
      </c>
      <c r="V24" s="46" t="s">
        <v>87</v>
      </c>
      <c r="W24" s="47" t="s">
        <v>100</v>
      </c>
      <c r="X24" s="52" t="s">
        <v>61</v>
      </c>
      <c r="Y24" s="46" t="s">
        <v>62</v>
      </c>
      <c r="Z24" s="46" t="s">
        <v>87</v>
      </c>
      <c r="AA24" s="48">
        <v>42612</v>
      </c>
    </row>
    <row r="25" spans="1:32" customFormat="1" hidden="1" x14ac:dyDescent="0.25">
      <c r="B25" s="25"/>
      <c r="C25" s="62"/>
      <c r="D25" s="28" t="s">
        <v>223</v>
      </c>
      <c r="E25" s="23" t="s">
        <v>192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15" t="s">
        <v>219</v>
      </c>
      <c r="Q25" s="4">
        <v>42551</v>
      </c>
      <c r="R25" s="1" t="s">
        <v>56</v>
      </c>
      <c r="S25" s="2" t="s">
        <v>100</v>
      </c>
      <c r="T25" s="4">
        <v>42551</v>
      </c>
      <c r="U25" s="1" t="s">
        <v>57</v>
      </c>
      <c r="V25" s="1" t="s">
        <v>87</v>
      </c>
      <c r="W25" s="30" t="s">
        <v>100</v>
      </c>
      <c r="X25" s="8" t="s">
        <v>101</v>
      </c>
      <c r="Y25" s="9"/>
      <c r="Z25" s="9" t="s">
        <v>87</v>
      </c>
      <c r="AA25" s="33"/>
    </row>
    <row r="26" spans="1:32" customFormat="1" hidden="1" x14ac:dyDescent="0.25">
      <c r="B26">
        <v>3</v>
      </c>
      <c r="C26" s="60" t="s">
        <v>225</v>
      </c>
      <c r="E26" s="21" t="s">
        <v>198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 t="s">
        <v>220</v>
      </c>
      <c r="Q26" s="1">
        <v>42692</v>
      </c>
      <c r="R26" s="15" t="s">
        <v>139</v>
      </c>
      <c r="S26" s="7">
        <v>42724</v>
      </c>
      <c r="T26" s="1">
        <v>42692</v>
      </c>
      <c r="U26" s="15" t="s">
        <v>140</v>
      </c>
      <c r="V26" s="15" t="s">
        <v>87</v>
      </c>
      <c r="W26" s="7">
        <v>42724</v>
      </c>
      <c r="X26" s="1">
        <v>42692</v>
      </c>
      <c r="Y26" s="15" t="s">
        <v>141</v>
      </c>
      <c r="Z26" s="15" t="s">
        <v>87</v>
      </c>
      <c r="AA26" s="32" t="s">
        <v>228</v>
      </c>
    </row>
    <row r="27" spans="1:32" customFormat="1" hidden="1" x14ac:dyDescent="0.25">
      <c r="B27">
        <v>3</v>
      </c>
      <c r="C27" s="60" t="s">
        <v>225</v>
      </c>
      <c r="E27" s="18" t="s">
        <v>190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5" t="s">
        <v>220</v>
      </c>
      <c r="Q27" s="6">
        <v>42696</v>
      </c>
      <c r="R27" s="15" t="s">
        <v>187</v>
      </c>
      <c r="S27" s="7">
        <v>42724</v>
      </c>
      <c r="T27" s="6">
        <v>42696</v>
      </c>
      <c r="U27" s="15" t="s">
        <v>188</v>
      </c>
      <c r="V27" t="s">
        <v>87</v>
      </c>
      <c r="W27" s="7">
        <v>42724</v>
      </c>
      <c r="X27" s="6">
        <v>42696</v>
      </c>
      <c r="Y27" s="15" t="s">
        <v>189</v>
      </c>
      <c r="Z27" s="15" t="s">
        <v>87</v>
      </c>
      <c r="AA27" s="32" t="s">
        <v>228</v>
      </c>
    </row>
    <row r="28" spans="1:32" ht="60" x14ac:dyDescent="0.25">
      <c r="A28" s="36">
        <v>597</v>
      </c>
      <c r="B28" s="36">
        <v>3</v>
      </c>
      <c r="C28" s="60" t="s">
        <v>224</v>
      </c>
      <c r="D28" s="36" t="s">
        <v>253</v>
      </c>
      <c r="E28" s="51" t="s">
        <v>197</v>
      </c>
      <c r="H28" s="35" t="s">
        <v>279</v>
      </c>
      <c r="I28" s="35" t="s">
        <v>293</v>
      </c>
      <c r="O28" s="35" t="s">
        <v>278</v>
      </c>
      <c r="P28" s="35" t="s">
        <v>220</v>
      </c>
      <c r="Q28" s="44">
        <v>42590</v>
      </c>
      <c r="R28" s="45" t="s">
        <v>73</v>
      </c>
      <c r="S28" s="46" t="s">
        <v>100</v>
      </c>
      <c r="T28" s="44">
        <v>42590</v>
      </c>
      <c r="U28" s="45" t="s">
        <v>74</v>
      </c>
      <c r="V28" s="45" t="s">
        <v>87</v>
      </c>
      <c r="W28" s="47" t="s">
        <v>100</v>
      </c>
      <c r="X28" s="44">
        <v>42590</v>
      </c>
      <c r="Y28" s="45" t="s">
        <v>75</v>
      </c>
      <c r="Z28" s="45" t="s">
        <v>87</v>
      </c>
      <c r="AA28" s="48">
        <v>42612</v>
      </c>
    </row>
    <row r="29" spans="1:32" customFormat="1" hidden="1" x14ac:dyDescent="0.25">
      <c r="B29">
        <v>3</v>
      </c>
      <c r="C29" s="60" t="s">
        <v>225</v>
      </c>
      <c r="E29" s="21" t="s">
        <v>198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 t="s">
        <v>220</v>
      </c>
      <c r="Q29" s="1">
        <v>42681</v>
      </c>
      <c r="R29" s="15" t="s">
        <v>147</v>
      </c>
      <c r="S29" s="7">
        <v>42724</v>
      </c>
      <c r="T29" s="1">
        <v>42681</v>
      </c>
      <c r="U29" s="15" t="s">
        <v>148</v>
      </c>
      <c r="V29" s="15" t="s">
        <v>87</v>
      </c>
      <c r="W29" s="7">
        <v>42724</v>
      </c>
      <c r="X29" s="1">
        <v>42681</v>
      </c>
      <c r="Y29" s="15" t="s">
        <v>149</v>
      </c>
      <c r="Z29" s="15" t="s">
        <v>87</v>
      </c>
      <c r="AA29" s="32" t="s">
        <v>228</v>
      </c>
    </row>
    <row r="30" spans="1:32" ht="75" x14ac:dyDescent="0.25">
      <c r="A30" s="36">
        <v>780</v>
      </c>
      <c r="B30" s="36">
        <v>3</v>
      </c>
      <c r="C30" s="60" t="s">
        <v>224</v>
      </c>
      <c r="D30" s="36" t="s">
        <v>254</v>
      </c>
      <c r="E30" s="43" t="s">
        <v>192</v>
      </c>
      <c r="H30" s="35" t="s">
        <v>294</v>
      </c>
      <c r="I30" s="35" t="s">
        <v>296</v>
      </c>
      <c r="O30" s="35" t="s">
        <v>295</v>
      </c>
      <c r="P30" s="35" t="s">
        <v>219</v>
      </c>
      <c r="Q30" s="44">
        <v>42559</v>
      </c>
      <c r="R30" s="45" t="s">
        <v>43</v>
      </c>
      <c r="S30" s="46" t="s">
        <v>100</v>
      </c>
      <c r="T30" s="44">
        <v>42559</v>
      </c>
      <c r="U30" s="45" t="s">
        <v>131</v>
      </c>
      <c r="V30" s="45" t="s">
        <v>87</v>
      </c>
      <c r="W30" s="47" t="s">
        <v>100</v>
      </c>
      <c r="X30" s="53">
        <v>42585</v>
      </c>
      <c r="Y30" s="54" t="s">
        <v>44</v>
      </c>
      <c r="Z30" s="54" t="s">
        <v>87</v>
      </c>
      <c r="AA30" s="48">
        <v>42612</v>
      </c>
    </row>
    <row r="31" spans="1:32" customFormat="1" hidden="1" x14ac:dyDescent="0.25">
      <c r="B31" s="26"/>
      <c r="C31" s="61"/>
      <c r="D31" s="15" t="s">
        <v>216</v>
      </c>
      <c r="E31" s="18" t="s">
        <v>199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5" t="s">
        <v>220</v>
      </c>
      <c r="Q31" s="1">
        <v>42620</v>
      </c>
      <c r="R31" s="15" t="s">
        <v>145</v>
      </c>
      <c r="S31" s="29"/>
      <c r="T31" s="1">
        <v>42620</v>
      </c>
      <c r="U31" s="15" t="s">
        <v>146</v>
      </c>
      <c r="V31" s="15" t="s">
        <v>87</v>
      </c>
      <c r="W31" s="7">
        <v>42724</v>
      </c>
      <c r="X31" s="8" t="s">
        <v>101</v>
      </c>
      <c r="Y31" s="9"/>
      <c r="Z31" s="9" t="s">
        <v>87</v>
      </c>
      <c r="AA31" s="11"/>
    </row>
    <row r="32" spans="1:32" customFormat="1" hidden="1" x14ac:dyDescent="0.25">
      <c r="B32" s="26"/>
      <c r="C32" s="61" t="s">
        <v>226</v>
      </c>
      <c r="D32" s="27" t="s">
        <v>214</v>
      </c>
      <c r="E32" s="22" t="s">
        <v>197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5" t="s">
        <v>220</v>
      </c>
      <c r="Q32" s="1">
        <v>42604</v>
      </c>
      <c r="R32" s="15" t="s">
        <v>159</v>
      </c>
      <c r="S32" s="7">
        <v>42724</v>
      </c>
      <c r="T32" s="1">
        <v>42604</v>
      </c>
      <c r="U32" s="15" t="s">
        <v>160</v>
      </c>
      <c r="V32" s="15" t="s">
        <v>87</v>
      </c>
      <c r="W32" s="7">
        <v>42724</v>
      </c>
      <c r="X32" s="8" t="s">
        <v>101</v>
      </c>
      <c r="Y32" s="9"/>
      <c r="Z32" s="9" t="s">
        <v>87</v>
      </c>
      <c r="AA32" s="11"/>
    </row>
    <row r="33" spans="1:37" customFormat="1" hidden="1" x14ac:dyDescent="0.25">
      <c r="B33">
        <v>3</v>
      </c>
      <c r="C33" s="60" t="s">
        <v>225</v>
      </c>
      <c r="E33" s="18" t="s">
        <v>190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5" t="s">
        <v>219</v>
      </c>
      <c r="Q33" s="6">
        <v>42690</v>
      </c>
      <c r="R33" s="15" t="s">
        <v>129</v>
      </c>
      <c r="S33" s="7">
        <v>42724</v>
      </c>
      <c r="T33" s="6">
        <v>42690</v>
      </c>
      <c r="U33" s="15" t="s">
        <v>130</v>
      </c>
      <c r="V33" s="15" t="s">
        <v>87</v>
      </c>
      <c r="W33" s="7">
        <v>42724</v>
      </c>
      <c r="X33" s="12" t="s">
        <v>133</v>
      </c>
      <c r="Y33" s="13" t="s">
        <v>134</v>
      </c>
      <c r="Z33" s="13" t="s">
        <v>135</v>
      </c>
      <c r="AA33" s="32" t="s">
        <v>228</v>
      </c>
    </row>
    <row r="34" spans="1:37" customFormat="1" hidden="1" x14ac:dyDescent="0.25">
      <c r="B34">
        <v>3</v>
      </c>
      <c r="C34" s="60" t="s">
        <v>225</v>
      </c>
      <c r="E34" s="22" t="s">
        <v>197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5" t="s">
        <v>220</v>
      </c>
      <c r="Q34" s="1">
        <v>42642</v>
      </c>
      <c r="R34" s="15" t="s">
        <v>165</v>
      </c>
      <c r="S34" s="7">
        <v>42724</v>
      </c>
      <c r="T34" s="1">
        <v>42642</v>
      </c>
      <c r="U34" s="15" t="s">
        <v>166</v>
      </c>
      <c r="V34" s="15" t="s">
        <v>87</v>
      </c>
      <c r="W34" s="7">
        <v>42724</v>
      </c>
      <c r="X34" s="1">
        <v>42642</v>
      </c>
      <c r="Y34" s="15" t="s">
        <v>167</v>
      </c>
      <c r="Z34" s="15" t="s">
        <v>87</v>
      </c>
      <c r="AA34" s="32" t="s">
        <v>228</v>
      </c>
    </row>
    <row r="35" spans="1:37" customFormat="1" hidden="1" x14ac:dyDescent="0.25">
      <c r="B35" s="26">
        <v>2</v>
      </c>
      <c r="C35" s="61" t="s">
        <v>227</v>
      </c>
      <c r="D35" s="15" t="s">
        <v>213</v>
      </c>
      <c r="E35" s="22" t="s">
        <v>197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5" t="s">
        <v>220</v>
      </c>
      <c r="Q35" s="3" t="s">
        <v>37</v>
      </c>
      <c r="R35" s="2" t="s">
        <v>38</v>
      </c>
      <c r="S35" s="2" t="s">
        <v>100</v>
      </c>
      <c r="T35" s="3" t="s">
        <v>37</v>
      </c>
      <c r="U35" s="2" t="s">
        <v>39</v>
      </c>
      <c r="V35" s="2" t="s">
        <v>86</v>
      </c>
      <c r="W35" s="30" t="s">
        <v>100</v>
      </c>
      <c r="X35" s="8" t="s">
        <v>101</v>
      </c>
      <c r="Y35" s="9"/>
      <c r="Z35" s="9" t="s">
        <v>87</v>
      </c>
      <c r="AA35" s="33"/>
    </row>
    <row r="36" spans="1:37" customFormat="1" hidden="1" x14ac:dyDescent="0.25">
      <c r="B36">
        <v>5</v>
      </c>
      <c r="C36" s="60" t="s">
        <v>225</v>
      </c>
      <c r="E36" s="23" t="s">
        <v>192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15" t="s">
        <v>220</v>
      </c>
      <c r="Q36" s="6">
        <v>42611</v>
      </c>
      <c r="R36" s="15" t="s">
        <v>112</v>
      </c>
      <c r="S36" s="7">
        <v>42724</v>
      </c>
      <c r="T36" s="6">
        <v>42611</v>
      </c>
      <c r="U36" s="15" t="s">
        <v>113</v>
      </c>
      <c r="V36" s="15" t="s">
        <v>87</v>
      </c>
      <c r="W36" s="7">
        <v>42724</v>
      </c>
      <c r="X36" s="6">
        <v>42612</v>
      </c>
      <c r="Y36" s="15" t="s">
        <v>114</v>
      </c>
      <c r="Z36" s="15" t="s">
        <v>115</v>
      </c>
      <c r="AA36" s="32" t="s">
        <v>228</v>
      </c>
      <c r="AB36" s="6">
        <v>42611</v>
      </c>
      <c r="AC36" s="6" t="s">
        <v>220</v>
      </c>
      <c r="AD36" s="15" t="s">
        <v>116</v>
      </c>
      <c r="AE36" s="15" t="s">
        <v>86</v>
      </c>
      <c r="AF36" s="10"/>
      <c r="AG36" s="6">
        <v>42611</v>
      </c>
      <c r="AH36" s="6" t="s">
        <v>219</v>
      </c>
      <c r="AI36" s="15" t="s">
        <v>117</v>
      </c>
      <c r="AJ36" s="15" t="s">
        <v>86</v>
      </c>
      <c r="AK36" s="10"/>
    </row>
    <row r="37" spans="1:37" customFormat="1" hidden="1" x14ac:dyDescent="0.25">
      <c r="B37">
        <v>3</v>
      </c>
      <c r="C37" s="60" t="s">
        <v>225</v>
      </c>
      <c r="E37" s="23" t="s">
        <v>192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 t="s">
        <v>219</v>
      </c>
      <c r="Q37" s="6">
        <v>42696</v>
      </c>
      <c r="R37" s="15" t="s">
        <v>181</v>
      </c>
      <c r="S37" s="7">
        <v>42726</v>
      </c>
      <c r="T37" s="6">
        <v>42696</v>
      </c>
      <c r="U37" s="15" t="s">
        <v>182</v>
      </c>
      <c r="V37" t="s">
        <v>87</v>
      </c>
      <c r="W37" s="7">
        <v>42724</v>
      </c>
      <c r="X37" s="6">
        <v>42696</v>
      </c>
      <c r="Y37" s="15" t="s">
        <v>183</v>
      </c>
      <c r="Z37" s="15" t="s">
        <v>87</v>
      </c>
      <c r="AA37" s="32" t="s">
        <v>228</v>
      </c>
    </row>
    <row r="38" spans="1:37" ht="30" x14ac:dyDescent="0.25">
      <c r="A38" s="36">
        <v>825</v>
      </c>
      <c r="B38" s="36">
        <v>3</v>
      </c>
      <c r="C38" s="60" t="s">
        <v>224</v>
      </c>
      <c r="D38" s="36" t="s">
        <v>255</v>
      </c>
      <c r="E38" s="51" t="s">
        <v>197</v>
      </c>
      <c r="L38" s="35" t="s">
        <v>265</v>
      </c>
      <c r="O38" s="35" t="s">
        <v>241</v>
      </c>
      <c r="P38" s="35" t="s">
        <v>220</v>
      </c>
      <c r="Q38" s="52" t="s">
        <v>66</v>
      </c>
      <c r="R38" s="46" t="s">
        <v>67</v>
      </c>
      <c r="S38" s="46" t="s">
        <v>100</v>
      </c>
      <c r="T38" s="52" t="s">
        <v>66</v>
      </c>
      <c r="U38" s="46" t="s">
        <v>68</v>
      </c>
      <c r="V38" s="46" t="s">
        <v>87</v>
      </c>
      <c r="W38" s="47" t="s">
        <v>100</v>
      </c>
      <c r="X38" s="52" t="s">
        <v>66</v>
      </c>
      <c r="Y38" s="46" t="s">
        <v>69</v>
      </c>
      <c r="Z38" s="46" t="s">
        <v>87</v>
      </c>
      <c r="AA38" s="48">
        <v>42612</v>
      </c>
    </row>
    <row r="39" spans="1:37" customFormat="1" hidden="1" x14ac:dyDescent="0.25">
      <c r="C39" s="60"/>
      <c r="D39" t="s">
        <v>217</v>
      </c>
      <c r="E39" s="20" t="s">
        <v>191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5" t="s">
        <v>220</v>
      </c>
      <c r="Q39" s="1">
        <v>42692</v>
      </c>
      <c r="R39" s="15" t="s">
        <v>142</v>
      </c>
      <c r="S39" s="29"/>
      <c r="T39" s="1">
        <v>42692</v>
      </c>
      <c r="U39" s="15" t="s">
        <v>143</v>
      </c>
      <c r="V39" s="15" t="s">
        <v>87</v>
      </c>
      <c r="W39" s="7">
        <v>42724</v>
      </c>
      <c r="X39" s="1">
        <v>42692</v>
      </c>
      <c r="Y39" s="15" t="s">
        <v>144</v>
      </c>
      <c r="Z39" s="15" t="s">
        <v>87</v>
      </c>
      <c r="AA39" s="34"/>
    </row>
    <row r="40" spans="1:37" customFormat="1" hidden="1" x14ac:dyDescent="0.25">
      <c r="B40">
        <v>3</v>
      </c>
      <c r="C40" s="60" t="s">
        <v>225</v>
      </c>
      <c r="E40" s="22" t="s">
        <v>197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5" t="s">
        <v>220</v>
      </c>
      <c r="Q40" s="6">
        <v>42698</v>
      </c>
      <c r="R40" s="15" t="s">
        <v>184</v>
      </c>
      <c r="S40" s="7">
        <v>42728</v>
      </c>
      <c r="T40" s="6">
        <v>42698</v>
      </c>
      <c r="U40" s="15" t="s">
        <v>185</v>
      </c>
      <c r="V40" t="s">
        <v>87</v>
      </c>
      <c r="W40" s="7">
        <v>42724</v>
      </c>
      <c r="X40" s="6">
        <v>42709</v>
      </c>
      <c r="Y40" s="15" t="s">
        <v>186</v>
      </c>
      <c r="Z40" s="15" t="s">
        <v>87</v>
      </c>
      <c r="AA40" s="32" t="s">
        <v>228</v>
      </c>
    </row>
    <row r="41" spans="1:37" ht="90" x14ac:dyDescent="0.25">
      <c r="A41" s="36">
        <v>830</v>
      </c>
      <c r="B41" s="36">
        <v>3</v>
      </c>
      <c r="C41" s="60" t="s">
        <v>224</v>
      </c>
      <c r="D41" s="36" t="s">
        <v>256</v>
      </c>
      <c r="E41" s="51" t="s">
        <v>197</v>
      </c>
      <c r="H41" s="35" t="s">
        <v>297</v>
      </c>
      <c r="I41" s="35" t="s">
        <v>298</v>
      </c>
      <c r="O41" s="35" t="s">
        <v>242</v>
      </c>
      <c r="P41" s="35" t="s">
        <v>220</v>
      </c>
      <c r="Q41" s="44">
        <v>42594</v>
      </c>
      <c r="R41" s="45" t="s">
        <v>70</v>
      </c>
      <c r="S41" s="46" t="s">
        <v>100</v>
      </c>
      <c r="T41" s="44">
        <v>42594</v>
      </c>
      <c r="U41" s="45" t="s">
        <v>71</v>
      </c>
      <c r="V41" s="45" t="s">
        <v>87</v>
      </c>
      <c r="W41" s="47" t="s">
        <v>100</v>
      </c>
      <c r="X41" s="44">
        <v>42594</v>
      </c>
      <c r="Y41" s="45" t="s">
        <v>72</v>
      </c>
      <c r="Z41" s="45" t="s">
        <v>87</v>
      </c>
      <c r="AA41" s="48">
        <v>42612</v>
      </c>
    </row>
    <row r="42" spans="1:37" ht="48.75" customHeight="1" x14ac:dyDescent="0.25">
      <c r="A42" s="36">
        <v>913</v>
      </c>
      <c r="B42" s="36">
        <v>3</v>
      </c>
      <c r="C42" s="60" t="s">
        <v>224</v>
      </c>
      <c r="D42" s="36" t="s">
        <v>257</v>
      </c>
      <c r="E42" s="51" t="s">
        <v>197</v>
      </c>
      <c r="J42" s="56" t="s">
        <v>233</v>
      </c>
      <c r="K42" s="35" t="s">
        <v>299</v>
      </c>
      <c r="O42" s="35" t="s">
        <v>277</v>
      </c>
      <c r="P42" s="35" t="s">
        <v>219</v>
      </c>
      <c r="Q42" s="52" t="s">
        <v>76</v>
      </c>
      <c r="R42" s="46" t="s">
        <v>77</v>
      </c>
      <c r="S42" s="46" t="s">
        <v>100</v>
      </c>
      <c r="T42" s="52" t="s">
        <v>76</v>
      </c>
      <c r="U42" s="46" t="s">
        <v>78</v>
      </c>
      <c r="V42" s="46" t="s">
        <v>93</v>
      </c>
      <c r="W42" s="47" t="s">
        <v>100</v>
      </c>
      <c r="X42" s="52" t="s">
        <v>76</v>
      </c>
      <c r="Y42" s="46" t="s">
        <v>79</v>
      </c>
      <c r="Z42" s="46" t="s">
        <v>92</v>
      </c>
      <c r="AA42" s="48">
        <v>42612</v>
      </c>
    </row>
    <row r="43" spans="1:37" ht="45" customHeight="1" x14ac:dyDescent="0.25">
      <c r="A43" s="36">
        <v>951</v>
      </c>
      <c r="B43" s="36">
        <v>3</v>
      </c>
      <c r="C43" s="60" t="s">
        <v>224</v>
      </c>
      <c r="D43" s="36" t="s">
        <v>256</v>
      </c>
      <c r="E43" s="51" t="s">
        <v>197</v>
      </c>
      <c r="H43" s="35" t="s">
        <v>310</v>
      </c>
      <c r="J43" s="56" t="s">
        <v>234</v>
      </c>
      <c r="K43" s="35" t="s">
        <v>300</v>
      </c>
      <c r="O43" s="35" t="s">
        <v>243</v>
      </c>
      <c r="P43" s="35" t="s">
        <v>220</v>
      </c>
      <c r="Q43" s="52" t="s">
        <v>52</v>
      </c>
      <c r="R43" s="46" t="s">
        <v>80</v>
      </c>
      <c r="S43" s="46" t="s">
        <v>100</v>
      </c>
      <c r="T43" s="52" t="s">
        <v>52</v>
      </c>
      <c r="U43" s="46" t="s">
        <v>81</v>
      </c>
      <c r="V43" s="46" t="s">
        <v>87</v>
      </c>
      <c r="W43" s="47" t="s">
        <v>100</v>
      </c>
      <c r="X43" s="52" t="s">
        <v>52</v>
      </c>
      <c r="Y43" s="46" t="s">
        <v>82</v>
      </c>
      <c r="Z43" s="46" t="s">
        <v>87</v>
      </c>
      <c r="AA43" s="48">
        <v>42612</v>
      </c>
    </row>
    <row r="44" spans="1:37" ht="75" x14ac:dyDescent="0.25">
      <c r="A44" s="36">
        <v>962</v>
      </c>
      <c r="B44" s="36">
        <v>3</v>
      </c>
      <c r="C44" s="60" t="s">
        <v>224</v>
      </c>
      <c r="D44" s="57" t="s">
        <v>215</v>
      </c>
      <c r="E44" s="51" t="s">
        <v>197</v>
      </c>
      <c r="J44" s="38" t="s">
        <v>314</v>
      </c>
      <c r="K44" s="35" t="s">
        <v>301</v>
      </c>
      <c r="L44" s="35" t="s">
        <v>315</v>
      </c>
      <c r="M44" s="35" t="s">
        <v>307</v>
      </c>
      <c r="O44" s="35" t="s">
        <v>262</v>
      </c>
      <c r="P44" s="35" t="s">
        <v>219</v>
      </c>
      <c r="Q44" s="44">
        <v>42586</v>
      </c>
      <c r="R44" s="45" t="s">
        <v>63</v>
      </c>
      <c r="S44" s="46" t="s">
        <v>100</v>
      </c>
      <c r="T44" s="44">
        <v>42586</v>
      </c>
      <c r="U44" s="45" t="s">
        <v>64</v>
      </c>
      <c r="V44" s="45" t="s">
        <v>87</v>
      </c>
      <c r="W44" s="47" t="s">
        <v>100</v>
      </c>
      <c r="X44" s="44">
        <v>42586</v>
      </c>
      <c r="Y44" s="45" t="s">
        <v>65</v>
      </c>
      <c r="Z44" s="45" t="s">
        <v>87</v>
      </c>
      <c r="AA44" s="48">
        <v>42612</v>
      </c>
    </row>
    <row r="45" spans="1:37" customFormat="1" hidden="1" x14ac:dyDescent="0.25">
      <c r="B45">
        <v>3</v>
      </c>
      <c r="C45" s="60" t="s">
        <v>225</v>
      </c>
      <c r="E45" s="24" t="s">
        <v>200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5" t="s">
        <v>220</v>
      </c>
      <c r="Q45" s="1">
        <v>42612</v>
      </c>
      <c r="R45" s="15" t="s">
        <v>168</v>
      </c>
      <c r="S45" s="7">
        <v>42724</v>
      </c>
      <c r="T45" s="1">
        <v>42612</v>
      </c>
      <c r="U45" s="15" t="s">
        <v>169</v>
      </c>
      <c r="V45" s="15" t="s">
        <v>87</v>
      </c>
      <c r="W45" s="7">
        <v>42724</v>
      </c>
      <c r="X45" s="1">
        <v>42612</v>
      </c>
      <c r="Y45" s="15" t="s">
        <v>172</v>
      </c>
      <c r="Z45" s="15" t="s">
        <v>87</v>
      </c>
      <c r="AA45" s="32" t="s">
        <v>228</v>
      </c>
    </row>
    <row r="46" spans="1:37" ht="32.25" customHeight="1" x14ac:dyDescent="0.25">
      <c r="A46" s="36">
        <v>965</v>
      </c>
      <c r="B46" s="36">
        <v>3</v>
      </c>
      <c r="C46" s="60" t="s">
        <v>224</v>
      </c>
      <c r="D46" s="36" t="s">
        <v>258</v>
      </c>
      <c r="E46" s="51" t="s">
        <v>197</v>
      </c>
      <c r="H46" s="56" t="s">
        <v>236</v>
      </c>
      <c r="I46" s="35" t="s">
        <v>306</v>
      </c>
      <c r="O46" s="35" t="s">
        <v>245</v>
      </c>
      <c r="P46" s="35" t="s">
        <v>220</v>
      </c>
      <c r="Q46" s="44">
        <v>42598</v>
      </c>
      <c r="R46" s="58" t="s">
        <v>45</v>
      </c>
      <c r="S46" s="46" t="s">
        <v>100</v>
      </c>
      <c r="T46" s="44">
        <v>42570</v>
      </c>
      <c r="U46" s="45" t="s">
        <v>46</v>
      </c>
      <c r="V46" s="45" t="s">
        <v>90</v>
      </c>
      <c r="W46" s="47" t="s">
        <v>100</v>
      </c>
      <c r="X46" s="44">
        <v>42570</v>
      </c>
      <c r="Y46" s="45" t="s">
        <v>47</v>
      </c>
      <c r="Z46" s="45" t="s">
        <v>87</v>
      </c>
      <c r="AA46" s="48">
        <v>42612</v>
      </c>
    </row>
    <row r="47" spans="1:37" ht="73.5" customHeight="1" x14ac:dyDescent="0.25">
      <c r="B47" s="36">
        <v>3</v>
      </c>
      <c r="C47" s="60" t="s">
        <v>224</v>
      </c>
      <c r="D47" s="36" t="s">
        <v>251</v>
      </c>
      <c r="E47" s="51" t="s">
        <v>197</v>
      </c>
      <c r="P47" s="35" t="s">
        <v>220</v>
      </c>
      <c r="Q47" s="52" t="s">
        <v>52</v>
      </c>
      <c r="R47" s="46" t="s">
        <v>53</v>
      </c>
      <c r="S47" s="46" t="s">
        <v>100</v>
      </c>
      <c r="T47" s="52" t="s">
        <v>52</v>
      </c>
      <c r="U47" s="46" t="s">
        <v>54</v>
      </c>
      <c r="V47" s="46" t="s">
        <v>91</v>
      </c>
      <c r="W47" s="47" t="s">
        <v>100</v>
      </c>
      <c r="X47" s="52" t="s">
        <v>52</v>
      </c>
      <c r="Y47" s="46" t="s">
        <v>55</v>
      </c>
      <c r="Z47" s="46" t="s">
        <v>87</v>
      </c>
      <c r="AA47" s="48">
        <v>42612</v>
      </c>
    </row>
    <row r="48" spans="1:37" ht="60" x14ac:dyDescent="0.25">
      <c r="B48" s="36">
        <v>3</v>
      </c>
      <c r="C48" s="60" t="s">
        <v>224</v>
      </c>
      <c r="D48" s="36" t="s">
        <v>259</v>
      </c>
      <c r="E48" s="51" t="s">
        <v>197</v>
      </c>
      <c r="L48" s="35" t="s">
        <v>235</v>
      </c>
      <c r="M48" s="35" t="s">
        <v>308</v>
      </c>
      <c r="O48" s="35" t="s">
        <v>244</v>
      </c>
      <c r="P48" s="35" t="s">
        <v>220</v>
      </c>
      <c r="Q48" s="44">
        <v>42569</v>
      </c>
      <c r="R48" s="45" t="s">
        <v>18</v>
      </c>
      <c r="S48" s="46" t="s">
        <v>100</v>
      </c>
      <c r="T48" s="44">
        <v>42571</v>
      </c>
      <c r="U48" s="45" t="s">
        <v>19</v>
      </c>
      <c r="V48" s="45" t="s">
        <v>87</v>
      </c>
      <c r="W48" s="47" t="s">
        <v>100</v>
      </c>
      <c r="X48" s="44">
        <v>42569</v>
      </c>
      <c r="Y48" s="45" t="s">
        <v>20</v>
      </c>
      <c r="Z48" s="45" t="s">
        <v>87</v>
      </c>
      <c r="AA48" s="48">
        <v>42612</v>
      </c>
    </row>
    <row r="49" spans="2:27" customFormat="1" hidden="1" x14ac:dyDescent="0.25">
      <c r="B49">
        <v>3</v>
      </c>
      <c r="C49" s="60" t="s">
        <v>225</v>
      </c>
      <c r="E49" s="22" t="s">
        <v>197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5" t="s">
        <v>220</v>
      </c>
      <c r="Q49" s="6">
        <v>42636</v>
      </c>
      <c r="R49" s="15" t="s">
        <v>121</v>
      </c>
      <c r="S49" s="7">
        <v>42724</v>
      </c>
      <c r="T49" s="6">
        <v>42636</v>
      </c>
      <c r="U49" s="15" t="s">
        <v>122</v>
      </c>
      <c r="V49" s="15" t="s">
        <v>87</v>
      </c>
      <c r="W49" s="7">
        <v>42724</v>
      </c>
      <c r="X49" s="6">
        <v>42636</v>
      </c>
      <c r="Y49" s="15" t="s">
        <v>123</v>
      </c>
      <c r="Z49" s="15" t="s">
        <v>87</v>
      </c>
      <c r="AA49" s="32" t="s">
        <v>228</v>
      </c>
    </row>
    <row r="50" spans="2:27" customFormat="1" hidden="1" x14ac:dyDescent="0.25">
      <c r="B50" s="26"/>
      <c r="C50" s="61" t="s">
        <v>226</v>
      </c>
      <c r="D50" s="27" t="s">
        <v>214</v>
      </c>
      <c r="E50" s="23" t="s">
        <v>192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15" t="s">
        <v>220</v>
      </c>
      <c r="Q50" s="6">
        <v>42660</v>
      </c>
      <c r="R50" s="15" t="s">
        <v>124</v>
      </c>
      <c r="S50" s="7">
        <v>42724</v>
      </c>
      <c r="T50" s="6">
        <v>42660</v>
      </c>
      <c r="U50" s="15" t="s">
        <v>125</v>
      </c>
      <c r="V50" s="15" t="s">
        <v>87</v>
      </c>
      <c r="W50" s="7">
        <v>42724</v>
      </c>
      <c r="X50" s="8" t="s">
        <v>101</v>
      </c>
      <c r="Y50" s="9"/>
      <c r="Z50" s="9" t="s">
        <v>87</v>
      </c>
      <c r="AA50" s="11"/>
    </row>
    <row r="51" spans="2:27" customFormat="1" hidden="1" x14ac:dyDescent="0.25">
      <c r="B51">
        <v>3</v>
      </c>
      <c r="C51" s="60" t="s">
        <v>225</v>
      </c>
      <c r="E51" s="23" t="s">
        <v>192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15" t="s">
        <v>220</v>
      </c>
      <c r="Q51" s="6">
        <v>42670</v>
      </c>
      <c r="R51" s="15" t="s">
        <v>126</v>
      </c>
      <c r="S51" s="7">
        <v>42724</v>
      </c>
      <c r="T51" s="6">
        <v>42670</v>
      </c>
      <c r="U51" s="15" t="s">
        <v>127</v>
      </c>
      <c r="V51" s="15" t="s">
        <v>87</v>
      </c>
      <c r="W51" s="7">
        <v>42724</v>
      </c>
      <c r="X51" s="6">
        <v>42670</v>
      </c>
      <c r="Y51" s="15" t="s">
        <v>128</v>
      </c>
      <c r="Z51" s="15" t="s">
        <v>161</v>
      </c>
      <c r="AA51" s="32" t="s">
        <v>228</v>
      </c>
    </row>
    <row r="52" spans="2:27" customFormat="1" hidden="1" x14ac:dyDescent="0.25">
      <c r="B52">
        <v>3</v>
      </c>
      <c r="C52" s="60" t="s">
        <v>225</v>
      </c>
      <c r="E52" s="20" t="s">
        <v>191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15" t="s">
        <v>220</v>
      </c>
      <c r="Q52" s="6">
        <v>42614</v>
      </c>
      <c r="R52" s="15" t="s">
        <v>118</v>
      </c>
      <c r="S52" s="7">
        <v>42724</v>
      </c>
      <c r="T52" s="6">
        <v>42668</v>
      </c>
      <c r="U52" s="15" t="s">
        <v>119</v>
      </c>
      <c r="V52" s="15" t="s">
        <v>87</v>
      </c>
      <c r="W52" s="7">
        <v>42724</v>
      </c>
      <c r="X52" s="6">
        <v>42668</v>
      </c>
      <c r="Y52" s="15" t="s">
        <v>120</v>
      </c>
      <c r="Z52" s="15" t="s">
        <v>87</v>
      </c>
      <c r="AA52" s="32" t="s">
        <v>228</v>
      </c>
    </row>
    <row r="56" spans="2:27" x14ac:dyDescent="0.25">
      <c r="Q56" s="36" t="s">
        <v>203</v>
      </c>
      <c r="R56" s="36">
        <f>SUM(B2:B52)</f>
        <v>139</v>
      </c>
    </row>
    <row r="57" spans="2:27" x14ac:dyDescent="0.25">
      <c r="Q57" s="36" t="s">
        <v>204</v>
      </c>
      <c r="R57" s="36">
        <f>COUNTIF(B2:B52,2)-1</f>
        <v>0</v>
      </c>
    </row>
    <row r="58" spans="2:27" ht="30" x14ac:dyDescent="0.25">
      <c r="Q58" s="36" t="s">
        <v>205</v>
      </c>
      <c r="R58" s="36">
        <f>R56-R57*2</f>
        <v>139</v>
      </c>
    </row>
  </sheetData>
  <autoFilter ref="A1:AK52">
    <filterColumn colId="2">
      <filters>
        <filter val="1st_batch (58 samples)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B18" sqref="B18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v>3</v>
      </c>
    </row>
    <row r="3" spans="1:1" x14ac:dyDescent="0.25">
      <c r="A3">
        <v>3</v>
      </c>
    </row>
    <row r="4" spans="1:1" x14ac:dyDescent="0.25">
      <c r="A4">
        <v>3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4</v>
      </c>
    </row>
    <row r="10" spans="1:1" x14ac:dyDescent="0.25">
      <c r="A10">
        <v>3</v>
      </c>
    </row>
    <row r="11" spans="1:1" x14ac:dyDescent="0.25">
      <c r="A11">
        <v>3</v>
      </c>
    </row>
    <row r="12" spans="1:1" x14ac:dyDescent="0.25">
      <c r="A12">
        <v>3</v>
      </c>
    </row>
    <row r="13" spans="1:1" x14ac:dyDescent="0.25">
      <c r="A13">
        <v>3</v>
      </c>
    </row>
    <row r="14" spans="1:1" x14ac:dyDescent="0.25">
      <c r="A14">
        <v>3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2</v>
      </c>
    </row>
    <row r="24" spans="1:1" x14ac:dyDescent="0.25">
      <c r="A24">
        <v>5</v>
      </c>
    </row>
    <row r="25" spans="1:1" x14ac:dyDescent="0.25">
      <c r="A25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2</v>
      </c>
    </row>
    <row r="34" spans="1:1" x14ac:dyDescent="0.25">
      <c r="A34">
        <f>SUM(A1:A33)</f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3" zoomScale="70" zoomScaleNormal="70" workbookViewId="0">
      <selection activeCell="C25" sqref="C25"/>
    </sheetView>
  </sheetViews>
  <sheetFormatPr defaultRowHeight="15" x14ac:dyDescent="0.25"/>
  <cols>
    <col min="1" max="1" width="5" bestFit="1" customWidth="1"/>
    <col min="2" max="2" width="4.5703125" customWidth="1"/>
    <col min="3" max="3" width="10.28515625" customWidth="1"/>
    <col min="4" max="4" width="34.28515625" customWidth="1"/>
    <col min="5" max="5" width="10.5703125" customWidth="1"/>
    <col min="6" max="6" width="19.28515625" customWidth="1"/>
    <col min="7" max="7" width="53.28515625" customWidth="1"/>
    <col min="8" max="8" width="19.85546875" customWidth="1"/>
    <col min="9" max="9" width="32" customWidth="1"/>
    <col min="10" max="10" width="23.140625" customWidth="1"/>
    <col min="11" max="11" width="46.140625" customWidth="1"/>
    <col min="12" max="12" width="18.85546875" customWidth="1"/>
    <col min="13" max="13" width="24.140625" customWidth="1"/>
  </cols>
  <sheetData>
    <row r="1" spans="1:13" ht="45" x14ac:dyDescent="0.25">
      <c r="A1" s="67"/>
      <c r="B1" s="68" t="s">
        <v>316</v>
      </c>
      <c r="C1" s="69"/>
      <c r="D1" s="68" t="s">
        <v>212</v>
      </c>
      <c r="E1" s="68" t="s">
        <v>103</v>
      </c>
      <c r="F1" s="70" t="s">
        <v>269</v>
      </c>
      <c r="G1" s="70" t="s">
        <v>271</v>
      </c>
      <c r="H1" s="71" t="s">
        <v>270</v>
      </c>
      <c r="I1" s="71" t="s">
        <v>271</v>
      </c>
      <c r="J1" s="72" t="s">
        <v>267</v>
      </c>
      <c r="K1" s="72" t="s">
        <v>271</v>
      </c>
      <c r="L1" s="73" t="s">
        <v>268</v>
      </c>
      <c r="M1" s="73" t="s">
        <v>271</v>
      </c>
    </row>
    <row r="2" spans="1:13" ht="120" x14ac:dyDescent="0.25">
      <c r="A2" s="67">
        <v>195</v>
      </c>
      <c r="B2" s="67">
        <v>4</v>
      </c>
      <c r="C2" s="74" t="s">
        <v>224</v>
      </c>
      <c r="D2" s="67" t="s">
        <v>260</v>
      </c>
      <c r="E2" s="75" t="s">
        <v>197</v>
      </c>
      <c r="F2" s="76" t="s">
        <v>289</v>
      </c>
      <c r="G2" s="77" t="s">
        <v>302</v>
      </c>
      <c r="H2" s="77" t="s">
        <v>285</v>
      </c>
      <c r="I2" s="77"/>
      <c r="J2" s="77" t="s">
        <v>288</v>
      </c>
      <c r="K2" s="77" t="s">
        <v>287</v>
      </c>
      <c r="L2" s="77"/>
      <c r="M2" s="77"/>
    </row>
    <row r="3" spans="1:13" ht="45" x14ac:dyDescent="0.25">
      <c r="A3" s="67">
        <v>22</v>
      </c>
      <c r="B3" s="67">
        <v>3</v>
      </c>
      <c r="C3" s="74" t="s">
        <v>224</v>
      </c>
      <c r="D3" s="67" t="s">
        <v>261</v>
      </c>
      <c r="E3" s="78" t="s">
        <v>190</v>
      </c>
      <c r="F3" s="77" t="s">
        <v>232</v>
      </c>
      <c r="G3" s="77" t="s">
        <v>303</v>
      </c>
      <c r="H3" s="77"/>
      <c r="I3" s="77"/>
      <c r="J3" s="77"/>
      <c r="K3" s="77"/>
      <c r="L3" s="77"/>
      <c r="M3" s="77"/>
    </row>
    <row r="4" spans="1:13" ht="45" x14ac:dyDescent="0.25">
      <c r="A4" s="67">
        <v>431</v>
      </c>
      <c r="B4" s="67">
        <v>3</v>
      </c>
      <c r="C4" s="74" t="s">
        <v>224</v>
      </c>
      <c r="D4" s="67" t="s">
        <v>250</v>
      </c>
      <c r="E4" s="78" t="s">
        <v>190</v>
      </c>
      <c r="F4" s="79" t="s">
        <v>313</v>
      </c>
      <c r="G4" s="77" t="s">
        <v>280</v>
      </c>
      <c r="H4" s="77" t="s">
        <v>291</v>
      </c>
      <c r="I4" s="77"/>
      <c r="J4" s="77"/>
      <c r="K4" s="77"/>
      <c r="L4" s="77"/>
      <c r="M4" s="77"/>
    </row>
    <row r="5" spans="1:13" ht="90" x14ac:dyDescent="0.25">
      <c r="A5" s="67">
        <v>506</v>
      </c>
      <c r="B5" s="67">
        <v>3</v>
      </c>
      <c r="C5" s="74" t="s">
        <v>224</v>
      </c>
      <c r="D5" s="67" t="s">
        <v>252</v>
      </c>
      <c r="E5" s="80" t="s">
        <v>191</v>
      </c>
      <c r="F5" s="76" t="s">
        <v>311</v>
      </c>
      <c r="G5" s="77" t="s">
        <v>312</v>
      </c>
      <c r="H5" s="77"/>
      <c r="I5" s="77"/>
      <c r="J5" s="77"/>
      <c r="K5" s="77"/>
      <c r="L5" s="77"/>
      <c r="M5" s="77"/>
    </row>
    <row r="6" spans="1:13" ht="45" x14ac:dyDescent="0.25">
      <c r="A6" s="67">
        <v>780</v>
      </c>
      <c r="B6" s="67">
        <v>3</v>
      </c>
      <c r="C6" s="74" t="s">
        <v>224</v>
      </c>
      <c r="D6" s="67" t="s">
        <v>254</v>
      </c>
      <c r="E6" s="81" t="s">
        <v>192</v>
      </c>
      <c r="F6" s="77"/>
      <c r="G6" s="77"/>
      <c r="H6" s="77" t="s">
        <v>294</v>
      </c>
      <c r="I6" s="77" t="s">
        <v>296</v>
      </c>
      <c r="J6" s="77"/>
      <c r="K6" s="77"/>
      <c r="L6" s="77"/>
      <c r="M6" s="77"/>
    </row>
    <row r="7" spans="1:13" ht="90" x14ac:dyDescent="0.25">
      <c r="A7" s="67">
        <v>951</v>
      </c>
      <c r="B7" s="67">
        <v>3</v>
      </c>
      <c r="C7" s="74" t="s">
        <v>224</v>
      </c>
      <c r="D7" s="67" t="s">
        <v>256</v>
      </c>
      <c r="E7" s="75" t="s">
        <v>197</v>
      </c>
      <c r="F7" s="77"/>
      <c r="G7" s="77"/>
      <c r="H7" s="77" t="s">
        <v>310</v>
      </c>
      <c r="I7" s="77"/>
      <c r="J7" s="82" t="s">
        <v>234</v>
      </c>
      <c r="K7" s="77" t="s">
        <v>300</v>
      </c>
      <c r="L7" s="77"/>
      <c r="M7" s="77"/>
    </row>
    <row r="8" spans="1:13" ht="60" x14ac:dyDescent="0.25">
      <c r="A8" s="67">
        <v>965</v>
      </c>
      <c r="B8" s="67">
        <v>3</v>
      </c>
      <c r="C8" s="74" t="s">
        <v>224</v>
      </c>
      <c r="D8" s="67" t="s">
        <v>258</v>
      </c>
      <c r="E8" s="75" t="s">
        <v>197</v>
      </c>
      <c r="F8" s="77"/>
      <c r="G8" s="77"/>
      <c r="H8" s="82" t="s">
        <v>236</v>
      </c>
      <c r="I8" s="77" t="s">
        <v>306</v>
      </c>
      <c r="J8" s="77"/>
      <c r="K8" s="77"/>
      <c r="L8" s="77"/>
      <c r="M8" s="77"/>
    </row>
    <row r="9" spans="1:13" ht="75" x14ac:dyDescent="0.25">
      <c r="A9" s="67">
        <v>830</v>
      </c>
      <c r="B9" s="67">
        <v>3</v>
      </c>
      <c r="C9" s="74" t="s">
        <v>224</v>
      </c>
      <c r="D9" s="67" t="s">
        <v>256</v>
      </c>
      <c r="E9" s="75" t="s">
        <v>197</v>
      </c>
      <c r="F9" s="77"/>
      <c r="G9" s="77"/>
      <c r="H9" s="77" t="s">
        <v>297</v>
      </c>
      <c r="I9" s="77" t="s">
        <v>298</v>
      </c>
      <c r="J9" s="77"/>
      <c r="K9" s="77"/>
      <c r="L9" s="77"/>
      <c r="M9" s="77"/>
    </row>
    <row r="10" spans="1:13" ht="45" x14ac:dyDescent="0.25">
      <c r="A10" s="67">
        <v>11</v>
      </c>
      <c r="B10" s="67">
        <v>3</v>
      </c>
      <c r="C10" s="74" t="s">
        <v>224</v>
      </c>
      <c r="D10" s="67" t="s">
        <v>246</v>
      </c>
      <c r="E10" s="81" t="s">
        <v>192</v>
      </c>
      <c r="F10" s="77"/>
      <c r="G10" s="77"/>
      <c r="H10" s="77" t="s">
        <v>230</v>
      </c>
      <c r="I10" s="77" t="s">
        <v>281</v>
      </c>
      <c r="J10" s="77"/>
      <c r="K10" s="77"/>
      <c r="L10" s="77"/>
      <c r="M10" s="77"/>
    </row>
    <row r="11" spans="1:13" ht="30" x14ac:dyDescent="0.25">
      <c r="A11" s="67">
        <v>14</v>
      </c>
      <c r="B11" s="67">
        <v>3</v>
      </c>
      <c r="C11" s="74" t="s">
        <v>224</v>
      </c>
      <c r="D11" s="83" t="s">
        <v>229</v>
      </c>
      <c r="E11" s="78" t="s">
        <v>190</v>
      </c>
      <c r="F11" s="77"/>
      <c r="G11" s="77"/>
      <c r="H11" s="77" t="s">
        <v>282</v>
      </c>
      <c r="I11" s="77"/>
      <c r="J11" s="77"/>
      <c r="K11" s="77"/>
      <c r="L11" s="77" t="s">
        <v>272</v>
      </c>
      <c r="M11" s="77" t="s">
        <v>286</v>
      </c>
    </row>
    <row r="12" spans="1:13" ht="60" x14ac:dyDescent="0.25">
      <c r="A12" s="67">
        <v>152</v>
      </c>
      <c r="B12" s="67">
        <v>3</v>
      </c>
      <c r="C12" s="74" t="s">
        <v>224</v>
      </c>
      <c r="D12" s="67" t="s">
        <v>247</v>
      </c>
      <c r="E12" s="75" t="s">
        <v>197</v>
      </c>
      <c r="F12" s="77"/>
      <c r="G12" s="77"/>
      <c r="H12" s="77" t="s">
        <v>283</v>
      </c>
      <c r="I12" s="77" t="s">
        <v>284</v>
      </c>
      <c r="J12" s="77"/>
      <c r="K12" s="77"/>
      <c r="L12" s="77"/>
      <c r="M12" s="77"/>
    </row>
    <row r="13" spans="1:13" ht="45" x14ac:dyDescent="0.25">
      <c r="A13" s="67">
        <v>597</v>
      </c>
      <c r="B13" s="67">
        <v>3</v>
      </c>
      <c r="C13" s="74" t="s">
        <v>224</v>
      </c>
      <c r="D13" s="67" t="s">
        <v>253</v>
      </c>
      <c r="E13" s="75" t="s">
        <v>197</v>
      </c>
      <c r="F13" s="77"/>
      <c r="G13" s="77"/>
      <c r="H13" s="77" t="s">
        <v>279</v>
      </c>
      <c r="I13" s="77" t="s">
        <v>293</v>
      </c>
      <c r="J13" s="77"/>
      <c r="K13" s="77"/>
      <c r="L13" s="77"/>
      <c r="M13" s="77"/>
    </row>
    <row r="14" spans="1:13" ht="30" x14ac:dyDescent="0.25">
      <c r="A14" s="67">
        <v>913</v>
      </c>
      <c r="B14" s="67">
        <v>3</v>
      </c>
      <c r="C14" s="74" t="s">
        <v>224</v>
      </c>
      <c r="D14" s="67" t="s">
        <v>257</v>
      </c>
      <c r="E14" s="75" t="s">
        <v>197</v>
      </c>
      <c r="F14" s="77"/>
      <c r="G14" s="77"/>
      <c r="H14" s="77"/>
      <c r="I14" s="77"/>
      <c r="J14" s="82" t="s">
        <v>233</v>
      </c>
      <c r="K14" s="77" t="s">
        <v>299</v>
      </c>
      <c r="L14" s="77"/>
      <c r="M14" s="77"/>
    </row>
    <row r="15" spans="1:13" ht="75" x14ac:dyDescent="0.25">
      <c r="A15" s="67">
        <v>962</v>
      </c>
      <c r="B15" s="67">
        <v>3</v>
      </c>
      <c r="C15" s="74" t="s">
        <v>224</v>
      </c>
      <c r="D15" s="84" t="s">
        <v>215</v>
      </c>
      <c r="E15" s="75" t="s">
        <v>197</v>
      </c>
      <c r="F15" s="77"/>
      <c r="G15" s="77"/>
      <c r="H15" s="77"/>
      <c r="I15" s="77"/>
      <c r="J15" s="76" t="s">
        <v>314</v>
      </c>
      <c r="K15" s="77" t="s">
        <v>301</v>
      </c>
      <c r="L15" s="77" t="s">
        <v>315</v>
      </c>
      <c r="M15" s="77" t="s">
        <v>307</v>
      </c>
    </row>
    <row r="16" spans="1:13" ht="60" x14ac:dyDescent="0.25">
      <c r="A16" s="67">
        <v>25</v>
      </c>
      <c r="B16" s="67">
        <v>3</v>
      </c>
      <c r="C16" s="74" t="s">
        <v>224</v>
      </c>
      <c r="D16" s="67" t="s">
        <v>249</v>
      </c>
      <c r="E16" s="75" t="s">
        <v>197</v>
      </c>
      <c r="F16" s="77"/>
      <c r="G16" s="77"/>
      <c r="H16" s="77"/>
      <c r="I16" s="77"/>
      <c r="J16" s="77" t="s">
        <v>290</v>
      </c>
      <c r="K16" s="77" t="s">
        <v>304</v>
      </c>
      <c r="L16" s="77" t="s">
        <v>274</v>
      </c>
      <c r="M16" s="77" t="s">
        <v>273</v>
      </c>
    </row>
    <row r="17" spans="1:13" ht="60" x14ac:dyDescent="0.25">
      <c r="A17" s="67">
        <v>31</v>
      </c>
      <c r="B17" s="67">
        <v>3</v>
      </c>
      <c r="C17" s="74" t="s">
        <v>224</v>
      </c>
      <c r="D17" s="67" t="s">
        <v>248</v>
      </c>
      <c r="E17" s="81" t="s">
        <v>192</v>
      </c>
      <c r="F17" s="77"/>
      <c r="G17" s="77"/>
      <c r="H17" s="77"/>
      <c r="I17" s="77"/>
      <c r="J17" s="85" t="s">
        <v>276</v>
      </c>
      <c r="K17" s="77" t="s">
        <v>305</v>
      </c>
      <c r="L17" s="77" t="s">
        <v>275</v>
      </c>
      <c r="M17" s="77" t="s">
        <v>309</v>
      </c>
    </row>
    <row r="18" spans="1:13" ht="30" x14ac:dyDescent="0.25">
      <c r="A18" s="67">
        <v>825</v>
      </c>
      <c r="B18" s="67">
        <v>3</v>
      </c>
      <c r="C18" s="74" t="s">
        <v>224</v>
      </c>
      <c r="D18" s="67" t="s">
        <v>255</v>
      </c>
      <c r="E18" s="75" t="s">
        <v>197</v>
      </c>
      <c r="F18" s="77"/>
      <c r="G18" s="77"/>
      <c r="H18" s="77"/>
      <c r="I18" s="77"/>
      <c r="J18" s="77"/>
      <c r="K18" s="77"/>
      <c r="L18" s="77" t="s">
        <v>265</v>
      </c>
      <c r="M18" s="77"/>
    </row>
    <row r="19" spans="1:13" ht="45" x14ac:dyDescent="0.25">
      <c r="A19" s="67">
        <v>958</v>
      </c>
      <c r="B19" s="67">
        <v>3</v>
      </c>
      <c r="C19" s="74" t="s">
        <v>224</v>
      </c>
      <c r="D19" s="67" t="s">
        <v>259</v>
      </c>
      <c r="E19" s="75" t="s">
        <v>197</v>
      </c>
      <c r="F19" s="77"/>
      <c r="G19" s="77"/>
      <c r="H19" s="77"/>
      <c r="I19" s="77"/>
      <c r="J19" s="77"/>
      <c r="K19" s="77"/>
      <c r="L19" s="77" t="s">
        <v>235</v>
      </c>
      <c r="M19" s="77" t="s">
        <v>308</v>
      </c>
    </row>
    <row r="20" spans="1:13" ht="30" x14ac:dyDescent="0.25">
      <c r="A20" s="67">
        <v>412</v>
      </c>
      <c r="B20" s="67">
        <v>3</v>
      </c>
      <c r="C20" s="74" t="s">
        <v>224</v>
      </c>
      <c r="D20" s="67" t="s">
        <v>251</v>
      </c>
      <c r="E20" s="75" t="s">
        <v>197</v>
      </c>
      <c r="F20" s="77"/>
      <c r="G20" s="77"/>
      <c r="H20" s="77"/>
      <c r="I20" s="77"/>
      <c r="J20" s="77"/>
      <c r="K20" s="77"/>
      <c r="L20" s="77"/>
      <c r="M20" s="77"/>
    </row>
  </sheetData>
  <autoFilter ref="A1:M20">
    <sortState ref="A2:M20">
      <sortCondition ref="F1:F20"/>
    </sortState>
  </autoFilter>
  <pageMargins left="0.23622047244094491" right="0.23622047244094491" top="0.74803149606299213" bottom="0.74803149606299213" header="0.31496062992125984" footer="0.31496062992125984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Symonds</dc:creator>
  <cp:lastModifiedBy>Kate Elliott</cp:lastModifiedBy>
  <cp:lastPrinted>2017-02-02T11:35:18Z</cp:lastPrinted>
  <dcterms:created xsi:type="dcterms:W3CDTF">2016-07-22T09:00:25Z</dcterms:created>
  <dcterms:modified xsi:type="dcterms:W3CDTF">2017-02-06T10:58:40Z</dcterms:modified>
</cp:coreProperties>
</file>