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<sst xmlns="http://schemas.openxmlformats.org/spreadsheetml/2006/main" count="358" uniqueCount="24">
  <si>
    <t>screen_name</t>
  </si>
  <si>
    <t>u_fol</t>
  </si>
  <si>
    <t>u_fav</t>
  </si>
  <si>
    <t>u_lis</t>
  </si>
  <si>
    <t>u_sta</t>
  </si>
  <si>
    <t>u_fri</t>
  </si>
  <si>
    <t>ver</t>
  </si>
  <si>
    <t>hash_freq</t>
  </si>
  <si>
    <t>avg_ret</t>
  </si>
  <si>
    <t>avg_fav</t>
  </si>
  <si>
    <t>source</t>
  </si>
  <si>
    <t>sentiment</t>
  </si>
  <si>
    <t>Topn</t>
  </si>
  <si>
    <t>ipmin</t>
  </si>
  <si>
    <t>no.of clusters</t>
  </si>
  <si>
    <t>part_score</t>
  </si>
  <si>
    <t>avg_ps_3</t>
  </si>
  <si>
    <t>Remarks</t>
  </si>
  <si>
    <t>n</t>
  </si>
  <si>
    <t>y</t>
  </si>
  <si>
    <t>Discard ipmin = 1 – less no of clusters</t>
  </si>
  <si>
    <t>Discard ipmin = 10 – poor quality clusters</t>
  </si>
  <si>
    <t>accept ipmin = 5 --- better quality clusters than 10 
Rating =&gt; 5 point scale</t>
  </si>
  <si>
    <t>Best Average Partition score.
Topn = 10 -&gt; best results
Use f22 as final model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</si>
</sst>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9"/>
  <sheetViews>
    <sheetView windowProtection="false"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R24" activeCellId="0" sqref="R24"/>
    </sheetView>
  </sheetViews>
  <sheetFormatPr defaultRowHeight="12.8"/>
  <cols>
    <col collapsed="false" hidden="false" max="1" min="1" style="0" width="12.4081632653061"/>
    <col collapsed="false" hidden="false" max="2" min="2" style="0" width="5.46428571428571"/>
    <col collapsed="false" hidden="false" max="3" min="3" style="0" width="6.01020408163265"/>
    <col collapsed="false" hidden="false" max="4" min="4" style="0" width="5.31632653061225"/>
    <col collapsed="false" hidden="false" max="5" min="5" style="0" width="6.01020408163265"/>
    <col collapsed="false" hidden="false" max="6" min="6" style="0" width="5.04081632653061"/>
    <col collapsed="false" hidden="false" max="7" min="7" style="0" width="4.06632653061225"/>
    <col collapsed="false" hidden="false" max="8" min="8" style="0" width="9.48469387755102"/>
    <col collapsed="false" hidden="false" max="9" min="9" style="0" width="7.54081632653061"/>
    <col collapsed="false" hidden="false" max="10" min="10" style="0" width="7.95408163265306"/>
    <col collapsed="false" hidden="false" max="11" min="11" style="0" width="6.98469387755102"/>
    <col collapsed="false" hidden="false" max="12" min="12" style="0" width="9.48469387755102"/>
    <col collapsed="false" hidden="false" max="13" min="13" style="0" width="5.31632653061225"/>
    <col collapsed="false" hidden="false" max="14" min="14" style="0" width="5.87755102040816"/>
    <col collapsed="false" hidden="false" max="15" min="15" style="0" width="12.5459183673469"/>
    <col collapsed="false" hidden="false" max="16" min="16" style="0" width="10.6938775510204"/>
    <col collapsed="false" hidden="false" max="17" min="17" style="0" width="12.0867346938776"/>
    <col collapsed="false" hidden="false" max="18" min="18" style="0" width="61.0357142857143"/>
    <col collapsed="false" hidden="false" max="1025" min="1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s">
        <v>18</v>
      </c>
      <c r="B2" s="0" t="s">
        <v>19</v>
      </c>
      <c r="C2" s="0" t="s">
        <v>19</v>
      </c>
      <c r="D2" s="0" t="s">
        <v>19</v>
      </c>
      <c r="E2" s="0" t="s">
        <v>19</v>
      </c>
      <c r="F2" s="0" t="s">
        <v>19</v>
      </c>
      <c r="G2" s="0" t="s">
        <v>19</v>
      </c>
      <c r="H2" s="0" t="s">
        <v>19</v>
      </c>
      <c r="I2" s="0" t="s">
        <v>19</v>
      </c>
      <c r="J2" s="0" t="s">
        <v>19</v>
      </c>
      <c r="K2" s="0" t="s">
        <v>19</v>
      </c>
      <c r="L2" s="0" t="s">
        <v>19</v>
      </c>
      <c r="M2" s="0" t="n">
        <v>10</v>
      </c>
      <c r="N2" s="0" t="n">
        <v>1</v>
      </c>
      <c r="O2" s="0" t="n">
        <v>2</v>
      </c>
      <c r="P2" s="0" t="n">
        <v>280</v>
      </c>
      <c r="Q2" s="0" t="n">
        <v>280</v>
      </c>
      <c r="R2" s="0" t="s">
        <v>20</v>
      </c>
    </row>
    <row r="3" customFormat="false" ht="12.8" hidden="false" customHeight="false" outlineLevel="0" collapsed="false">
      <c r="A3" s="0" t="s">
        <v>18</v>
      </c>
      <c r="B3" s="0" t="s">
        <v>19</v>
      </c>
      <c r="C3" s="0" t="s">
        <v>19</v>
      </c>
      <c r="D3" s="0" t="s">
        <v>19</v>
      </c>
      <c r="E3" s="0" t="s">
        <v>19</v>
      </c>
      <c r="F3" s="0" t="s">
        <v>19</v>
      </c>
      <c r="G3" s="0" t="s">
        <v>19</v>
      </c>
      <c r="H3" s="0" t="s">
        <v>19</v>
      </c>
      <c r="I3" s="0" t="s">
        <v>19</v>
      </c>
      <c r="J3" s="0" t="s">
        <v>19</v>
      </c>
      <c r="K3" s="0" t="s">
        <v>19</v>
      </c>
      <c r="L3" s="0" t="s">
        <v>19</v>
      </c>
      <c r="M3" s="0" t="n">
        <v>8</v>
      </c>
      <c r="N3" s="0" t="n">
        <v>10</v>
      </c>
      <c r="O3" s="0" t="n">
        <v>7</v>
      </c>
      <c r="P3" s="0" t="n">
        <v>104</v>
      </c>
      <c r="Q3" s="1" t="n">
        <f aca="false">269/3</f>
        <v>89.6666666666667</v>
      </c>
      <c r="R3" s="1" t="s">
        <v>21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19</v>
      </c>
      <c r="D4" s="0" t="s">
        <v>19</v>
      </c>
      <c r="E4" s="0" t="s">
        <v>19</v>
      </c>
      <c r="F4" s="0" t="s">
        <v>19</v>
      </c>
      <c r="G4" s="0" t="s">
        <v>19</v>
      </c>
      <c r="H4" s="0" t="s">
        <v>19</v>
      </c>
      <c r="I4" s="0" t="s">
        <v>19</v>
      </c>
      <c r="J4" s="0" t="s">
        <v>19</v>
      </c>
      <c r="K4" s="0" t="s">
        <v>19</v>
      </c>
      <c r="L4" s="0" t="s">
        <v>19</v>
      </c>
      <c r="M4" s="0" t="n">
        <v>10</v>
      </c>
      <c r="N4" s="0" t="n">
        <v>10</v>
      </c>
      <c r="O4" s="0" t="n">
        <v>8</v>
      </c>
      <c r="P4" s="0" t="n">
        <v>92</v>
      </c>
      <c r="Q4" s="1"/>
      <c r="R4" s="1"/>
    </row>
    <row r="5" customFormat="false" ht="12.8" hidden="false" customHeight="false" outlineLevel="0" collapsed="false">
      <c r="A5" s="0" t="s">
        <v>18</v>
      </c>
      <c r="B5" s="0" t="s">
        <v>19</v>
      </c>
      <c r="C5" s="0" t="s">
        <v>19</v>
      </c>
      <c r="D5" s="0" t="s">
        <v>19</v>
      </c>
      <c r="E5" s="0" t="s">
        <v>19</v>
      </c>
      <c r="F5" s="0" t="s">
        <v>19</v>
      </c>
      <c r="G5" s="0" t="s">
        <v>19</v>
      </c>
      <c r="H5" s="0" t="s">
        <v>19</v>
      </c>
      <c r="I5" s="0" t="s">
        <v>19</v>
      </c>
      <c r="J5" s="0" t="s">
        <v>19</v>
      </c>
      <c r="K5" s="0" t="s">
        <v>19</v>
      </c>
      <c r="L5" s="0" t="s">
        <v>19</v>
      </c>
      <c r="M5" s="0" t="n">
        <v>12</v>
      </c>
      <c r="N5" s="0" t="n">
        <v>10</v>
      </c>
      <c r="O5" s="0" t="n">
        <v>9</v>
      </c>
      <c r="P5" s="0" t="n">
        <v>73</v>
      </c>
      <c r="Q5" s="1"/>
      <c r="R5" s="1"/>
    </row>
    <row r="6" customFormat="false" ht="12.8" hidden="false" customHeight="true" outlineLevel="0" collapsed="false">
      <c r="A6" s="0" t="s">
        <v>18</v>
      </c>
      <c r="B6" s="0" t="s">
        <v>19</v>
      </c>
      <c r="C6" s="0" t="s">
        <v>19</v>
      </c>
      <c r="D6" s="0" t="s">
        <v>19</v>
      </c>
      <c r="E6" s="0" t="s">
        <v>19</v>
      </c>
      <c r="F6" s="0" t="s">
        <v>19</v>
      </c>
      <c r="G6" s="0" t="s">
        <v>19</v>
      </c>
      <c r="H6" s="0" t="s">
        <v>19</v>
      </c>
      <c r="I6" s="0" t="s">
        <v>19</v>
      </c>
      <c r="J6" s="0" t="s">
        <v>19</v>
      </c>
      <c r="K6" s="0" t="s">
        <v>19</v>
      </c>
      <c r="L6" s="0" t="s">
        <v>19</v>
      </c>
      <c r="M6" s="0" t="n">
        <v>8</v>
      </c>
      <c r="N6" s="0" t="n">
        <v>5</v>
      </c>
      <c r="O6" s="0" t="n">
        <v>5</v>
      </c>
      <c r="P6" s="0" t="n">
        <v>149</v>
      </c>
      <c r="Q6" s="1" t="n">
        <f aca="false">458/3</f>
        <v>152.666666666667</v>
      </c>
      <c r="R6" s="2" t="s">
        <v>22</v>
      </c>
    </row>
    <row r="7" customFormat="false" ht="12.8" hidden="false" customHeight="false" outlineLevel="0" collapsed="false">
      <c r="A7" s="0" t="s">
        <v>18</v>
      </c>
      <c r="B7" s="0" t="s">
        <v>19</v>
      </c>
      <c r="C7" s="0" t="s">
        <v>19</v>
      </c>
      <c r="D7" s="0" t="s">
        <v>19</v>
      </c>
      <c r="E7" s="0" t="s">
        <v>19</v>
      </c>
      <c r="F7" s="0" t="s">
        <v>19</v>
      </c>
      <c r="G7" s="0" t="s">
        <v>19</v>
      </c>
      <c r="H7" s="0" t="s">
        <v>19</v>
      </c>
      <c r="I7" s="0" t="s">
        <v>19</v>
      </c>
      <c r="J7" s="0" t="s">
        <v>19</v>
      </c>
      <c r="K7" s="0" t="s">
        <v>19</v>
      </c>
      <c r="L7" s="0" t="s">
        <v>19</v>
      </c>
      <c r="M7" s="0" t="n">
        <v>10</v>
      </c>
      <c r="N7" s="0" t="n">
        <v>5</v>
      </c>
      <c r="O7" s="0" t="n">
        <v>5</v>
      </c>
      <c r="P7" s="0" t="n">
        <v>152</v>
      </c>
      <c r="Q7" s="1"/>
      <c r="R7" s="1"/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19</v>
      </c>
      <c r="D8" s="0" t="s">
        <v>19</v>
      </c>
      <c r="E8" s="0" t="s">
        <v>19</v>
      </c>
      <c r="F8" s="0" t="s">
        <v>19</v>
      </c>
      <c r="G8" s="0" t="s">
        <v>19</v>
      </c>
      <c r="H8" s="0" t="s">
        <v>19</v>
      </c>
      <c r="I8" s="0" t="s">
        <v>19</v>
      </c>
      <c r="J8" s="0" t="s">
        <v>19</v>
      </c>
      <c r="K8" s="0" t="s">
        <v>19</v>
      </c>
      <c r="L8" s="0" t="s">
        <v>19</v>
      </c>
      <c r="M8" s="0" t="n">
        <v>12</v>
      </c>
      <c r="N8" s="0" t="n">
        <v>5</v>
      </c>
      <c r="O8" s="0" t="n">
        <v>5</v>
      </c>
      <c r="P8" s="0" t="n">
        <v>157</v>
      </c>
      <c r="Q8" s="1"/>
      <c r="R8" s="1"/>
    </row>
    <row r="9" customFormat="false" ht="12.8" hidden="false" customHeight="false" outlineLevel="0" collapsed="false">
      <c r="A9" s="0" t="s">
        <v>18</v>
      </c>
      <c r="B9" s="0" t="s">
        <v>19</v>
      </c>
      <c r="C9" s="0" t="s">
        <v>19</v>
      </c>
      <c r="D9" s="0" t="s">
        <v>19</v>
      </c>
      <c r="E9" s="0" t="s">
        <v>19</v>
      </c>
      <c r="F9" s="0" t="s">
        <v>19</v>
      </c>
      <c r="G9" s="0" t="s">
        <v>19</v>
      </c>
      <c r="H9" s="0" t="s">
        <v>19</v>
      </c>
      <c r="I9" s="0" t="s">
        <v>19</v>
      </c>
      <c r="J9" s="0" t="s">
        <v>19</v>
      </c>
      <c r="K9" s="0" t="s">
        <v>19</v>
      </c>
      <c r="L9" s="0" t="s">
        <v>18</v>
      </c>
      <c r="M9" s="0" t="n">
        <v>8</v>
      </c>
      <c r="N9" s="0" t="n">
        <v>5</v>
      </c>
      <c r="O9" s="0" t="n">
        <v>6</v>
      </c>
      <c r="P9" s="0" t="n">
        <v>119</v>
      </c>
      <c r="Q9" s="1" t="n">
        <f aca="false">431/3</f>
        <v>143.666666666667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0" t="s">
        <v>19</v>
      </c>
      <c r="D10" s="0" t="s">
        <v>19</v>
      </c>
      <c r="E10" s="0" t="s">
        <v>19</v>
      </c>
      <c r="F10" s="0" t="s">
        <v>19</v>
      </c>
      <c r="G10" s="0" t="s">
        <v>19</v>
      </c>
      <c r="H10" s="0" t="s">
        <v>19</v>
      </c>
      <c r="I10" s="0" t="s">
        <v>19</v>
      </c>
      <c r="J10" s="0" t="s">
        <v>19</v>
      </c>
      <c r="K10" s="0" t="s">
        <v>19</v>
      </c>
      <c r="L10" s="0" t="s">
        <v>18</v>
      </c>
      <c r="M10" s="0" t="n">
        <v>10</v>
      </c>
      <c r="N10" s="0" t="n">
        <v>5</v>
      </c>
      <c r="O10" s="0" t="n">
        <v>5</v>
      </c>
      <c r="P10" s="0" t="n">
        <v>155</v>
      </c>
      <c r="Q10" s="1"/>
    </row>
    <row r="11" customFormat="false" ht="12.8" hidden="false" customHeight="false" outlineLevel="0" collapsed="false">
      <c r="A11" s="0" t="s">
        <v>18</v>
      </c>
      <c r="B11" s="0" t="s">
        <v>19</v>
      </c>
      <c r="C11" s="0" t="s">
        <v>19</v>
      </c>
      <c r="D11" s="0" t="s">
        <v>19</v>
      </c>
      <c r="E11" s="0" t="s">
        <v>19</v>
      </c>
      <c r="F11" s="0" t="s">
        <v>19</v>
      </c>
      <c r="G11" s="0" t="s">
        <v>19</v>
      </c>
      <c r="H11" s="0" t="s">
        <v>19</v>
      </c>
      <c r="I11" s="0" t="s">
        <v>19</v>
      </c>
      <c r="J11" s="0" t="s">
        <v>19</v>
      </c>
      <c r="K11" s="0" t="s">
        <v>19</v>
      </c>
      <c r="L11" s="0" t="s">
        <v>18</v>
      </c>
      <c r="M11" s="0" t="n">
        <v>12</v>
      </c>
      <c r="N11" s="0" t="n">
        <v>5</v>
      </c>
      <c r="O11" s="0" t="n">
        <v>5</v>
      </c>
      <c r="P11" s="0" t="n">
        <v>157</v>
      </c>
      <c r="Q11" s="1"/>
    </row>
    <row r="12" customFormat="false" ht="12.8" hidden="false" customHeight="false" outlineLevel="0" collapsed="false">
      <c r="A12" s="0" t="s">
        <v>18</v>
      </c>
      <c r="B12" s="0" t="s">
        <v>19</v>
      </c>
      <c r="C12" s="0" t="s">
        <v>19</v>
      </c>
      <c r="D12" s="0" t="s">
        <v>19</v>
      </c>
      <c r="E12" s="0" t="s">
        <v>19</v>
      </c>
      <c r="F12" s="0" t="s">
        <v>19</v>
      </c>
      <c r="G12" s="0" t="s">
        <v>19</v>
      </c>
      <c r="H12" s="0" t="s">
        <v>19</v>
      </c>
      <c r="I12" s="0" t="s">
        <v>19</v>
      </c>
      <c r="J12" s="0" t="s">
        <v>19</v>
      </c>
      <c r="K12" s="0" t="s">
        <v>18</v>
      </c>
      <c r="L12" s="0" t="s">
        <v>19</v>
      </c>
      <c r="M12" s="0" t="n">
        <v>8</v>
      </c>
      <c r="N12" s="0" t="n">
        <v>5</v>
      </c>
      <c r="O12" s="0" t="n">
        <v>6</v>
      </c>
      <c r="P12" s="0" t="n">
        <v>130</v>
      </c>
      <c r="Q12" s="1" t="n">
        <f aca="false">419/3</f>
        <v>139.666666666667</v>
      </c>
    </row>
    <row r="13" customFormat="false" ht="12.8" hidden="false" customHeight="false" outlineLevel="0" collapsed="false">
      <c r="A13" s="0" t="s">
        <v>18</v>
      </c>
      <c r="B13" s="0" t="s">
        <v>19</v>
      </c>
      <c r="C13" s="0" t="s">
        <v>19</v>
      </c>
      <c r="D13" s="0" t="s">
        <v>19</v>
      </c>
      <c r="E13" s="0" t="s">
        <v>19</v>
      </c>
      <c r="F13" s="0" t="s">
        <v>19</v>
      </c>
      <c r="G13" s="0" t="s">
        <v>19</v>
      </c>
      <c r="H13" s="0" t="s">
        <v>19</v>
      </c>
      <c r="I13" s="0" t="s">
        <v>19</v>
      </c>
      <c r="J13" s="0" t="s">
        <v>19</v>
      </c>
      <c r="K13" s="0" t="s">
        <v>18</v>
      </c>
      <c r="L13" s="0" t="s">
        <v>19</v>
      </c>
      <c r="M13" s="0" t="n">
        <v>10</v>
      </c>
      <c r="N13" s="0" t="n">
        <v>5</v>
      </c>
      <c r="O13" s="0" t="n">
        <v>5</v>
      </c>
      <c r="P13" s="0" t="n">
        <v>158</v>
      </c>
      <c r="Q13" s="1"/>
    </row>
    <row r="14" customFormat="false" ht="12.8" hidden="false" customHeight="false" outlineLevel="0" collapsed="false">
      <c r="A14" s="0" t="s">
        <v>18</v>
      </c>
      <c r="B14" s="0" t="s">
        <v>19</v>
      </c>
      <c r="C14" s="0" t="s">
        <v>19</v>
      </c>
      <c r="D14" s="0" t="s">
        <v>19</v>
      </c>
      <c r="E14" s="0" t="s">
        <v>19</v>
      </c>
      <c r="F14" s="0" t="s">
        <v>19</v>
      </c>
      <c r="G14" s="0" t="s">
        <v>19</v>
      </c>
      <c r="H14" s="0" t="s">
        <v>19</v>
      </c>
      <c r="I14" s="0" t="s">
        <v>19</v>
      </c>
      <c r="J14" s="0" t="s">
        <v>19</v>
      </c>
      <c r="K14" s="0" t="s">
        <v>18</v>
      </c>
      <c r="L14" s="0" t="s">
        <v>19</v>
      </c>
      <c r="M14" s="0" t="n">
        <v>12</v>
      </c>
      <c r="N14" s="0" t="n">
        <v>5</v>
      </c>
      <c r="O14" s="0" t="n">
        <v>6</v>
      </c>
      <c r="P14" s="0" t="n">
        <v>131</v>
      </c>
      <c r="Q14" s="1"/>
    </row>
    <row r="15" customFormat="false" ht="12.8" hidden="false" customHeight="false" outlineLevel="0" collapsed="false">
      <c r="A15" s="0" t="s">
        <v>18</v>
      </c>
      <c r="B15" s="0" t="s">
        <v>19</v>
      </c>
      <c r="C15" s="0" t="s">
        <v>19</v>
      </c>
      <c r="D15" s="0" t="s">
        <v>19</v>
      </c>
      <c r="E15" s="0" t="s">
        <v>19</v>
      </c>
      <c r="F15" s="0" t="s">
        <v>19</v>
      </c>
      <c r="G15" s="0" t="s">
        <v>19</v>
      </c>
      <c r="H15" s="0" t="s">
        <v>18</v>
      </c>
      <c r="I15" s="0" t="s">
        <v>19</v>
      </c>
      <c r="J15" s="0" t="s">
        <v>19</v>
      </c>
      <c r="K15" s="0" t="s">
        <v>19</v>
      </c>
      <c r="L15" s="0" t="s">
        <v>19</v>
      </c>
      <c r="M15" s="0" t="n">
        <v>8</v>
      </c>
      <c r="N15" s="0" t="n">
        <v>5</v>
      </c>
      <c r="O15" s="0" t="n">
        <v>5</v>
      </c>
      <c r="P15" s="0" t="n">
        <v>149</v>
      </c>
      <c r="Q15" s="1" t="n">
        <f aca="false">459/3</f>
        <v>153</v>
      </c>
    </row>
    <row r="16" customFormat="false" ht="12.8" hidden="false" customHeight="false" outlineLevel="0" collapsed="false">
      <c r="A16" s="0" t="s">
        <v>18</v>
      </c>
      <c r="B16" s="0" t="s">
        <v>19</v>
      </c>
      <c r="C16" s="0" t="s">
        <v>19</v>
      </c>
      <c r="D16" s="0" t="s">
        <v>19</v>
      </c>
      <c r="E16" s="0" t="s">
        <v>19</v>
      </c>
      <c r="F16" s="0" t="s">
        <v>19</v>
      </c>
      <c r="G16" s="0" t="s">
        <v>19</v>
      </c>
      <c r="H16" s="0" t="s">
        <v>18</v>
      </c>
      <c r="I16" s="0" t="s">
        <v>19</v>
      </c>
      <c r="J16" s="0" t="s">
        <v>19</v>
      </c>
      <c r="K16" s="0" t="s">
        <v>19</v>
      </c>
      <c r="L16" s="0" t="s">
        <v>19</v>
      </c>
      <c r="M16" s="0" t="n">
        <v>10</v>
      </c>
      <c r="N16" s="0" t="n">
        <v>5</v>
      </c>
      <c r="O16" s="0" t="n">
        <v>5</v>
      </c>
      <c r="P16" s="0" t="n">
        <v>157</v>
      </c>
      <c r="Q16" s="1"/>
    </row>
    <row r="17" customFormat="false" ht="12.8" hidden="false" customHeight="false" outlineLevel="0" collapsed="false">
      <c r="A17" s="0" t="s">
        <v>18</v>
      </c>
      <c r="B17" s="0" t="s">
        <v>19</v>
      </c>
      <c r="C17" s="0" t="s">
        <v>19</v>
      </c>
      <c r="D17" s="0" t="s">
        <v>19</v>
      </c>
      <c r="E17" s="0" t="s">
        <v>19</v>
      </c>
      <c r="F17" s="0" t="s">
        <v>19</v>
      </c>
      <c r="G17" s="0" t="s">
        <v>19</v>
      </c>
      <c r="H17" s="0" t="s">
        <v>18</v>
      </c>
      <c r="I17" s="0" t="s">
        <v>19</v>
      </c>
      <c r="J17" s="0" t="s">
        <v>19</v>
      </c>
      <c r="K17" s="0" t="s">
        <v>19</v>
      </c>
      <c r="L17" s="0" t="s">
        <v>19</v>
      </c>
      <c r="M17" s="0" t="n">
        <v>12</v>
      </c>
      <c r="N17" s="0" t="n">
        <v>5</v>
      </c>
      <c r="O17" s="0" t="n">
        <v>5</v>
      </c>
      <c r="P17" s="0" t="n">
        <v>153</v>
      </c>
      <c r="Q17" s="1"/>
    </row>
    <row r="18" customFormat="false" ht="12.8" hidden="false" customHeight="false" outlineLevel="0" collapsed="false">
      <c r="A18" s="0" t="s">
        <v>18</v>
      </c>
      <c r="B18" s="0" t="s">
        <v>19</v>
      </c>
      <c r="C18" s="0" t="s">
        <v>19</v>
      </c>
      <c r="D18" s="0" t="s">
        <v>19</v>
      </c>
      <c r="E18" s="0" t="s">
        <v>19</v>
      </c>
      <c r="F18" s="0" t="s">
        <v>19</v>
      </c>
      <c r="G18" s="0" t="s">
        <v>19</v>
      </c>
      <c r="H18" s="0" t="s">
        <v>19</v>
      </c>
      <c r="I18" s="0" t="s">
        <v>19</v>
      </c>
      <c r="J18" s="0" t="s">
        <v>19</v>
      </c>
      <c r="K18" s="0" t="s">
        <v>18</v>
      </c>
      <c r="L18" s="0" t="s">
        <v>18</v>
      </c>
      <c r="M18" s="0" t="n">
        <v>8</v>
      </c>
      <c r="N18" s="0" t="n">
        <v>5</v>
      </c>
      <c r="O18" s="0" t="n">
        <v>5</v>
      </c>
      <c r="P18" s="0" t="n">
        <v>157</v>
      </c>
      <c r="Q18" s="1" t="n">
        <f aca="false">448/3</f>
        <v>149.333333333333</v>
      </c>
    </row>
    <row r="19" customFormat="false" ht="12.8" hidden="false" customHeight="false" outlineLevel="0" collapsed="false">
      <c r="A19" s="0" t="s">
        <v>18</v>
      </c>
      <c r="B19" s="0" t="s">
        <v>19</v>
      </c>
      <c r="C19" s="0" t="s">
        <v>19</v>
      </c>
      <c r="D19" s="0" t="s">
        <v>19</v>
      </c>
      <c r="E19" s="0" t="s">
        <v>19</v>
      </c>
      <c r="F19" s="0" t="s">
        <v>19</v>
      </c>
      <c r="G19" s="0" t="s">
        <v>19</v>
      </c>
      <c r="H19" s="0" t="s">
        <v>19</v>
      </c>
      <c r="I19" s="0" t="s">
        <v>19</v>
      </c>
      <c r="J19" s="0" t="s">
        <v>19</v>
      </c>
      <c r="K19" s="0" t="s">
        <v>18</v>
      </c>
      <c r="L19" s="0" t="s">
        <v>18</v>
      </c>
      <c r="M19" s="0" t="n">
        <v>10</v>
      </c>
      <c r="N19" s="0" t="n">
        <v>5</v>
      </c>
      <c r="O19" s="0" t="n">
        <v>6</v>
      </c>
      <c r="P19" s="0" t="n">
        <v>134</v>
      </c>
      <c r="Q19" s="1"/>
    </row>
    <row r="20" customFormat="false" ht="12.8" hidden="false" customHeight="false" outlineLevel="0" collapsed="false">
      <c r="A20" s="0" t="s">
        <v>18</v>
      </c>
      <c r="B20" s="0" t="s">
        <v>19</v>
      </c>
      <c r="C20" s="0" t="s">
        <v>19</v>
      </c>
      <c r="D20" s="0" t="s">
        <v>19</v>
      </c>
      <c r="E20" s="0" t="s">
        <v>19</v>
      </c>
      <c r="F20" s="0" t="s">
        <v>19</v>
      </c>
      <c r="G20" s="0" t="s">
        <v>19</v>
      </c>
      <c r="H20" s="0" t="s">
        <v>19</v>
      </c>
      <c r="I20" s="0" t="s">
        <v>19</v>
      </c>
      <c r="J20" s="0" t="s">
        <v>19</v>
      </c>
      <c r="K20" s="0" t="s">
        <v>18</v>
      </c>
      <c r="L20" s="0" t="s">
        <v>18</v>
      </c>
      <c r="M20" s="0" t="n">
        <v>12</v>
      </c>
      <c r="N20" s="0" t="n">
        <v>5</v>
      </c>
      <c r="O20" s="0" t="n">
        <v>5</v>
      </c>
      <c r="P20" s="0" t="n">
        <v>157</v>
      </c>
      <c r="Q20" s="1"/>
    </row>
    <row r="21" customFormat="false" ht="12.8" hidden="false" customHeight="true" outlineLevel="0" collapsed="false">
      <c r="A21" s="0" t="s">
        <v>18</v>
      </c>
      <c r="B21" s="0" t="s">
        <v>19</v>
      </c>
      <c r="C21" s="0" t="s">
        <v>19</v>
      </c>
      <c r="D21" s="0" t="s">
        <v>19</v>
      </c>
      <c r="E21" s="0" t="s">
        <v>19</v>
      </c>
      <c r="F21" s="0" t="s">
        <v>19</v>
      </c>
      <c r="G21" s="0" t="s">
        <v>19</v>
      </c>
      <c r="H21" s="0" t="s">
        <v>18</v>
      </c>
      <c r="I21" s="0" t="s">
        <v>19</v>
      </c>
      <c r="J21" s="0" t="s">
        <v>19</v>
      </c>
      <c r="K21" s="0" t="s">
        <v>18</v>
      </c>
      <c r="L21" s="0" t="s">
        <v>19</v>
      </c>
      <c r="M21" s="0" t="n">
        <v>8</v>
      </c>
      <c r="N21" s="0" t="n">
        <v>5</v>
      </c>
      <c r="O21" s="0" t="n">
        <v>5</v>
      </c>
      <c r="P21" s="0" t="n">
        <v>157</v>
      </c>
      <c r="Q21" s="1" t="n">
        <f aca="false">464/3</f>
        <v>154.666666666667</v>
      </c>
      <c r="R21" s="2" t="s">
        <v>23</v>
      </c>
    </row>
    <row r="22" customFormat="false" ht="12.8" hidden="false" customHeight="false" outlineLevel="0" collapsed="false">
      <c r="A22" s="0" t="s">
        <v>18</v>
      </c>
      <c r="B22" s="0" t="s">
        <v>19</v>
      </c>
      <c r="C22" s="0" t="s">
        <v>19</v>
      </c>
      <c r="D22" s="0" t="s">
        <v>19</v>
      </c>
      <c r="E22" s="0" t="s">
        <v>19</v>
      </c>
      <c r="F22" s="0" t="s">
        <v>19</v>
      </c>
      <c r="G22" s="0" t="s">
        <v>19</v>
      </c>
      <c r="H22" s="0" t="s">
        <v>18</v>
      </c>
      <c r="I22" s="0" t="s">
        <v>19</v>
      </c>
      <c r="J22" s="0" t="s">
        <v>19</v>
      </c>
      <c r="K22" s="0" t="s">
        <v>18</v>
      </c>
      <c r="L22" s="0" t="s">
        <v>19</v>
      </c>
      <c r="M22" s="0" t="n">
        <v>10</v>
      </c>
      <c r="N22" s="0" t="n">
        <v>5</v>
      </c>
      <c r="O22" s="0" t="n">
        <v>5</v>
      </c>
      <c r="P22" s="0" t="n">
        <v>159</v>
      </c>
      <c r="Q22" s="1"/>
      <c r="R22" s="1"/>
    </row>
    <row r="23" customFormat="false" ht="12.8" hidden="false" customHeight="false" outlineLevel="0" collapsed="false">
      <c r="A23" s="0" t="s">
        <v>18</v>
      </c>
      <c r="B23" s="0" t="s">
        <v>19</v>
      </c>
      <c r="C23" s="0" t="s">
        <v>19</v>
      </c>
      <c r="D23" s="0" t="s">
        <v>19</v>
      </c>
      <c r="E23" s="0" t="s">
        <v>19</v>
      </c>
      <c r="F23" s="0" t="s">
        <v>19</v>
      </c>
      <c r="G23" s="0" t="s">
        <v>19</v>
      </c>
      <c r="H23" s="0" t="s">
        <v>18</v>
      </c>
      <c r="I23" s="0" t="s">
        <v>19</v>
      </c>
      <c r="J23" s="0" t="s">
        <v>19</v>
      </c>
      <c r="K23" s="0" t="s">
        <v>18</v>
      </c>
      <c r="L23" s="0" t="s">
        <v>19</v>
      </c>
      <c r="M23" s="0" t="n">
        <v>12</v>
      </c>
      <c r="N23" s="0" t="n">
        <v>5</v>
      </c>
      <c r="O23" s="0" t="n">
        <v>5</v>
      </c>
      <c r="P23" s="0" t="n">
        <v>148</v>
      </c>
      <c r="Q23" s="1"/>
      <c r="R23" s="1"/>
    </row>
    <row r="24" customFormat="false" ht="12.8" hidden="false" customHeight="false" outlineLevel="0" collapsed="false">
      <c r="A24" s="0" t="s">
        <v>18</v>
      </c>
      <c r="B24" s="0" t="s">
        <v>19</v>
      </c>
      <c r="C24" s="0" t="s">
        <v>19</v>
      </c>
      <c r="D24" s="0" t="s">
        <v>19</v>
      </c>
      <c r="E24" s="0" t="s">
        <v>19</v>
      </c>
      <c r="F24" s="0" t="s">
        <v>19</v>
      </c>
      <c r="G24" s="0" t="s">
        <v>19</v>
      </c>
      <c r="H24" s="0" t="s">
        <v>18</v>
      </c>
      <c r="I24" s="0" t="s">
        <v>19</v>
      </c>
      <c r="J24" s="0" t="s">
        <v>19</v>
      </c>
      <c r="K24" s="0" t="s">
        <v>19</v>
      </c>
      <c r="L24" s="0" t="s">
        <v>18</v>
      </c>
      <c r="M24" s="0" t="n">
        <v>8</v>
      </c>
      <c r="N24" s="0" t="n">
        <v>5</v>
      </c>
      <c r="O24" s="0" t="n">
        <v>6</v>
      </c>
      <c r="P24" s="0" t="n">
        <v>130</v>
      </c>
      <c r="Q24" s="1" t="n">
        <f aca="false">420/3</f>
        <v>140</v>
      </c>
    </row>
    <row r="25" customFormat="false" ht="12.8" hidden="false" customHeight="false" outlineLevel="0" collapsed="false">
      <c r="A25" s="0" t="s">
        <v>18</v>
      </c>
      <c r="B25" s="0" t="s">
        <v>19</v>
      </c>
      <c r="C25" s="0" t="s">
        <v>19</v>
      </c>
      <c r="D25" s="0" t="s">
        <v>19</v>
      </c>
      <c r="E25" s="0" t="s">
        <v>19</v>
      </c>
      <c r="F25" s="0" t="s">
        <v>19</v>
      </c>
      <c r="G25" s="0" t="s">
        <v>19</v>
      </c>
      <c r="H25" s="0" t="s">
        <v>18</v>
      </c>
      <c r="I25" s="0" t="s">
        <v>19</v>
      </c>
      <c r="J25" s="0" t="s">
        <v>19</v>
      </c>
      <c r="K25" s="0" t="s">
        <v>19</v>
      </c>
      <c r="L25" s="0" t="s">
        <v>18</v>
      </c>
      <c r="M25" s="0" t="n">
        <v>10</v>
      </c>
      <c r="N25" s="0" t="n">
        <v>5</v>
      </c>
      <c r="O25" s="0" t="n">
        <v>5</v>
      </c>
      <c r="P25" s="0" t="n">
        <v>143</v>
      </c>
      <c r="Q25" s="1"/>
    </row>
    <row r="26" customFormat="false" ht="12.8" hidden="false" customHeight="false" outlineLevel="0" collapsed="false">
      <c r="A26" s="0" t="s">
        <v>18</v>
      </c>
      <c r="B26" s="0" t="s">
        <v>19</v>
      </c>
      <c r="C26" s="0" t="s">
        <v>19</v>
      </c>
      <c r="D26" s="0" t="s">
        <v>19</v>
      </c>
      <c r="E26" s="0" t="s">
        <v>19</v>
      </c>
      <c r="F26" s="0" t="s">
        <v>19</v>
      </c>
      <c r="G26" s="0" t="s">
        <v>19</v>
      </c>
      <c r="H26" s="0" t="s">
        <v>18</v>
      </c>
      <c r="I26" s="0" t="s">
        <v>19</v>
      </c>
      <c r="J26" s="0" t="s">
        <v>19</v>
      </c>
      <c r="K26" s="0" t="s">
        <v>19</v>
      </c>
      <c r="L26" s="0" t="s">
        <v>18</v>
      </c>
      <c r="M26" s="0" t="n">
        <v>12</v>
      </c>
      <c r="N26" s="0" t="n">
        <v>5</v>
      </c>
      <c r="O26" s="0" t="n">
        <v>5</v>
      </c>
      <c r="P26" s="0" t="n">
        <v>147</v>
      </c>
      <c r="Q26" s="1"/>
    </row>
    <row r="27" customFormat="false" ht="12.8" hidden="false" customHeight="false" outlineLevel="0" collapsed="false">
      <c r="A27" s="0" t="s">
        <v>18</v>
      </c>
      <c r="B27" s="0" t="s">
        <v>19</v>
      </c>
      <c r="C27" s="0" t="s">
        <v>19</v>
      </c>
      <c r="D27" s="0" t="s">
        <v>19</v>
      </c>
      <c r="E27" s="0" t="s">
        <v>19</v>
      </c>
      <c r="F27" s="0" t="s">
        <v>19</v>
      </c>
      <c r="G27" s="0" t="s">
        <v>19</v>
      </c>
      <c r="H27" s="0" t="s">
        <v>18</v>
      </c>
      <c r="I27" s="0" t="s">
        <v>19</v>
      </c>
      <c r="J27" s="0" t="s">
        <v>19</v>
      </c>
      <c r="K27" s="0" t="s">
        <v>18</v>
      </c>
      <c r="L27" s="0" t="s">
        <v>18</v>
      </c>
      <c r="M27" s="0" t="n">
        <v>8</v>
      </c>
      <c r="N27" s="0" t="n">
        <v>5</v>
      </c>
      <c r="O27" s="0" t="n">
        <v>5</v>
      </c>
      <c r="P27" s="0" t="n">
        <v>158</v>
      </c>
      <c r="Q27" s="1" t="n">
        <f aca="false">437/3</f>
        <v>145.666666666667</v>
      </c>
    </row>
    <row r="28" customFormat="false" ht="12.8" hidden="false" customHeight="false" outlineLevel="0" collapsed="false">
      <c r="A28" s="0" t="s">
        <v>18</v>
      </c>
      <c r="B28" s="0" t="s">
        <v>19</v>
      </c>
      <c r="C28" s="0" t="s">
        <v>19</v>
      </c>
      <c r="D28" s="0" t="s">
        <v>19</v>
      </c>
      <c r="E28" s="0" t="s">
        <v>19</v>
      </c>
      <c r="F28" s="0" t="s">
        <v>19</v>
      </c>
      <c r="G28" s="0" t="s">
        <v>19</v>
      </c>
      <c r="H28" s="0" t="s">
        <v>18</v>
      </c>
      <c r="I28" s="0" t="s">
        <v>19</v>
      </c>
      <c r="J28" s="0" t="s">
        <v>19</v>
      </c>
      <c r="K28" s="0" t="s">
        <v>18</v>
      </c>
      <c r="L28" s="0" t="s">
        <v>18</v>
      </c>
      <c r="M28" s="0" t="n">
        <v>10</v>
      </c>
      <c r="N28" s="0" t="n">
        <v>5</v>
      </c>
      <c r="O28" s="0" t="n">
        <v>5</v>
      </c>
      <c r="P28" s="0" t="n">
        <v>152</v>
      </c>
      <c r="Q28" s="1"/>
    </row>
    <row r="29" customFormat="false" ht="12.8" hidden="false" customHeight="false" outlineLevel="0" collapsed="false">
      <c r="A29" s="0" t="s">
        <v>18</v>
      </c>
      <c r="B29" s="0" t="s">
        <v>19</v>
      </c>
      <c r="C29" s="0" t="s">
        <v>19</v>
      </c>
      <c r="D29" s="0" t="s">
        <v>19</v>
      </c>
      <c r="E29" s="0" t="s">
        <v>19</v>
      </c>
      <c r="F29" s="0" t="s">
        <v>19</v>
      </c>
      <c r="G29" s="0" t="s">
        <v>19</v>
      </c>
      <c r="H29" s="0" t="s">
        <v>18</v>
      </c>
      <c r="I29" s="0" t="s">
        <v>19</v>
      </c>
      <c r="J29" s="0" t="s">
        <v>19</v>
      </c>
      <c r="K29" s="0" t="s">
        <v>18</v>
      </c>
      <c r="L29" s="0" t="s">
        <v>18</v>
      </c>
      <c r="M29" s="0" t="n">
        <v>12</v>
      </c>
      <c r="N29" s="0" t="n">
        <v>5</v>
      </c>
      <c r="O29" s="0" t="n">
        <v>6</v>
      </c>
      <c r="P29" s="0" t="n">
        <v>127</v>
      </c>
      <c r="Q29" s="1"/>
    </row>
  </sheetData>
  <mergeCells count="12">
    <mergeCell ref="Q3:Q5"/>
    <mergeCell ref="R3:R5"/>
    <mergeCell ref="Q6:Q8"/>
    <mergeCell ref="R6:R8"/>
    <mergeCell ref="Q9:Q11"/>
    <mergeCell ref="Q12:Q14"/>
    <mergeCell ref="Q15:Q17"/>
    <mergeCell ref="Q18:Q20"/>
    <mergeCell ref="Q21:Q23"/>
    <mergeCell ref="R21:R23"/>
    <mergeCell ref="Q24:Q26"/>
    <mergeCell ref="Q27:Q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