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miamiedu-my.sharepoint.com/personal/kat43_miami_edu/Documents/Adult!/School/USC/Methods Paper/R code/health_assessment/Data/"/>
    </mc:Choice>
  </mc:AlternateContent>
  <xr:revisionPtr revIDLastSave="40" documentId="11_BE216D5804AE653A0B1584DD1D5AF4C95F60B674" xr6:coauthVersionLast="47" xr6:coauthVersionMax="47" xr10:uidLastSave="{95A94CD2-1BF5-4A8F-8F2F-02E3AACAC1EE}"/>
  <bookViews>
    <workbookView xWindow="1500" yWindow="1500" windowWidth="17280" windowHeight="8964" xr2:uid="{00000000-000D-0000-FFFF-FFFF00000000}"/>
  </bookViews>
  <sheets>
    <sheet name="Data" sheetId="1" r:id="rId1"/>
    <sheet name="Pivot" sheetId="2" r:id="rId2"/>
  </sheets>
  <definedNames>
    <definedName name="_xlnm._FilterDatabase" localSheetId="0" hidden="1">Data!$A$1:$I$784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0" i="1" l="1"/>
  <c r="D740" i="1" s="1"/>
  <c r="F740" i="1"/>
  <c r="E741" i="1"/>
  <c r="D741" i="1" s="1"/>
  <c r="F741" i="1"/>
  <c r="E742" i="1"/>
  <c r="D742" i="1" s="1"/>
  <c r="F742" i="1"/>
  <c r="E743" i="1"/>
  <c r="D743" i="1" s="1"/>
  <c r="F743" i="1"/>
  <c r="E744" i="1"/>
  <c r="D744" i="1"/>
  <c r="F744" i="1"/>
  <c r="E745" i="1"/>
  <c r="D745" i="1" s="1"/>
  <c r="F745" i="1"/>
  <c r="E746" i="1"/>
  <c r="D746" i="1"/>
  <c r="F746" i="1"/>
  <c r="E747" i="1"/>
  <c r="D747" i="1" s="1"/>
  <c r="F747" i="1"/>
  <c r="E748" i="1"/>
  <c r="D748" i="1" s="1"/>
  <c r="F748" i="1"/>
  <c r="E749" i="1"/>
  <c r="D749" i="1" s="1"/>
  <c r="F749" i="1"/>
  <c r="F739" i="1"/>
  <c r="E739" i="1"/>
  <c r="D739" i="1" s="1"/>
  <c r="F738" i="1"/>
  <c r="E738" i="1"/>
  <c r="D738" i="1"/>
  <c r="F737" i="1"/>
  <c r="E737" i="1"/>
  <c r="D737" i="1" s="1"/>
  <c r="F736" i="1"/>
  <c r="E736" i="1"/>
  <c r="D736" i="1" s="1"/>
  <c r="F735" i="1"/>
  <c r="E735" i="1"/>
  <c r="D735" i="1" s="1"/>
  <c r="F734" i="1"/>
  <c r="E734" i="1"/>
  <c r="D734" i="1"/>
  <c r="F733" i="1"/>
  <c r="E733" i="1"/>
  <c r="D733" i="1" s="1"/>
  <c r="F732" i="1"/>
  <c r="E732" i="1"/>
  <c r="D732" i="1"/>
  <c r="F731" i="1"/>
  <c r="E731" i="1"/>
  <c r="D731" i="1" s="1"/>
  <c r="F461" i="1"/>
  <c r="E461" i="1"/>
  <c r="D461" i="1"/>
  <c r="F460" i="1"/>
  <c r="E460" i="1"/>
  <c r="D460" i="1" s="1"/>
  <c r="F459" i="1"/>
  <c r="E459" i="1"/>
  <c r="D459" i="1" s="1"/>
  <c r="F458" i="1"/>
  <c r="E458" i="1"/>
  <c r="D458" i="1" s="1"/>
  <c r="F457" i="1"/>
  <c r="E457" i="1"/>
  <c r="D457" i="1"/>
  <c r="F456" i="1"/>
  <c r="E456" i="1"/>
  <c r="D456" i="1" s="1"/>
  <c r="E632" i="1"/>
  <c r="D632" i="1" s="1"/>
  <c r="F632" i="1"/>
  <c r="E631" i="1"/>
  <c r="D631" i="1"/>
  <c r="F631" i="1"/>
  <c r="E590" i="1"/>
  <c r="D590" i="1" s="1"/>
  <c r="F590" i="1"/>
  <c r="E589" i="1"/>
  <c r="D589" i="1"/>
  <c r="F589" i="1"/>
  <c r="E588" i="1"/>
  <c r="D588" i="1" s="1"/>
  <c r="F588" i="1"/>
  <c r="F496" i="1"/>
  <c r="E496" i="1"/>
  <c r="D496" i="1" s="1"/>
  <c r="F493" i="1"/>
  <c r="E493" i="1"/>
  <c r="D493" i="1"/>
  <c r="F492" i="1"/>
  <c r="E492" i="1"/>
  <c r="D492" i="1" s="1"/>
  <c r="F491" i="1"/>
  <c r="E491" i="1"/>
  <c r="D491" i="1"/>
  <c r="F490" i="1"/>
  <c r="E490" i="1"/>
  <c r="D490" i="1" s="1"/>
  <c r="F487" i="1"/>
  <c r="E487" i="1"/>
  <c r="D487" i="1"/>
  <c r="F486" i="1"/>
  <c r="E486" i="1"/>
  <c r="D486" i="1" s="1"/>
  <c r="F485" i="1"/>
  <c r="E485" i="1"/>
  <c r="D485" i="1" s="1"/>
  <c r="F484" i="1"/>
  <c r="E484" i="1"/>
  <c r="D484" i="1" s="1"/>
  <c r="F489" i="1"/>
  <c r="E489" i="1"/>
  <c r="D489" i="1"/>
  <c r="F488" i="1"/>
  <c r="E488" i="1"/>
  <c r="D488" i="1" s="1"/>
  <c r="F416" i="1"/>
  <c r="E416" i="1"/>
  <c r="D416" i="1"/>
  <c r="F414" i="1"/>
  <c r="E414" i="1"/>
  <c r="D414" i="1" s="1"/>
  <c r="F415" i="1"/>
  <c r="E415" i="1"/>
  <c r="D415" i="1"/>
  <c r="E343" i="1"/>
  <c r="D343" i="1"/>
  <c r="F343" i="1"/>
  <c r="E342" i="1"/>
  <c r="D342" i="1" s="1"/>
  <c r="F342" i="1"/>
  <c r="E341" i="1"/>
  <c r="D341" i="1"/>
  <c r="F341" i="1"/>
  <c r="E340" i="1"/>
  <c r="D340" i="1" s="1"/>
  <c r="F340" i="1"/>
  <c r="E257" i="1"/>
  <c r="D257" i="1" s="1"/>
  <c r="F257" i="1"/>
  <c r="E256" i="1"/>
  <c r="D256" i="1" s="1"/>
  <c r="F256" i="1"/>
  <c r="E255" i="1"/>
  <c r="D255" i="1"/>
  <c r="F255" i="1"/>
  <c r="E254" i="1"/>
  <c r="D254" i="1" s="1"/>
  <c r="F254" i="1"/>
  <c r="E253" i="1"/>
  <c r="D253" i="1"/>
  <c r="F253" i="1"/>
  <c r="E252" i="1"/>
  <c r="D252" i="1" s="1"/>
  <c r="F252" i="1"/>
  <c r="E251" i="1"/>
  <c r="D251" i="1"/>
  <c r="F251" i="1"/>
  <c r="E250" i="1"/>
  <c r="D250" i="1" s="1"/>
  <c r="F250" i="1"/>
  <c r="E248" i="1"/>
  <c r="D248" i="1" s="1"/>
  <c r="F248" i="1"/>
  <c r="E247" i="1"/>
  <c r="D247" i="1" s="1"/>
  <c r="F247" i="1"/>
  <c r="E246" i="1"/>
  <c r="D246" i="1"/>
  <c r="F246" i="1"/>
  <c r="E258" i="1"/>
  <c r="D258" i="1" s="1"/>
  <c r="F258" i="1"/>
  <c r="F212" i="1"/>
  <c r="E212" i="1"/>
  <c r="D212" i="1" s="1"/>
  <c r="F213" i="1"/>
  <c r="E213" i="1"/>
  <c r="D213" i="1" s="1"/>
  <c r="F112" i="1"/>
  <c r="E112" i="1"/>
  <c r="D112" i="1" s="1"/>
  <c r="F111" i="1"/>
  <c r="E111" i="1"/>
  <c r="D111" i="1"/>
  <c r="F108" i="1"/>
  <c r="E108" i="1"/>
  <c r="D108" i="1" s="1"/>
  <c r="F103" i="1"/>
  <c r="E103" i="1"/>
  <c r="D103" i="1"/>
  <c r="F102" i="1"/>
  <c r="E102" i="1"/>
  <c r="D102" i="1" s="1"/>
  <c r="F98" i="1"/>
  <c r="E98" i="1"/>
  <c r="D98" i="1"/>
  <c r="F97" i="1"/>
  <c r="E97" i="1"/>
  <c r="D97" i="1" s="1"/>
  <c r="F96" i="1"/>
  <c r="E96" i="1"/>
  <c r="D96" i="1" s="1"/>
  <c r="F110" i="1"/>
  <c r="E110" i="1"/>
  <c r="D110" i="1" s="1"/>
  <c r="F109" i="1"/>
  <c r="E109" i="1"/>
  <c r="D109" i="1"/>
  <c r="F105" i="1"/>
  <c r="E105" i="1"/>
  <c r="D105" i="1" s="1"/>
  <c r="F104" i="1"/>
  <c r="E104" i="1"/>
  <c r="D104" i="1"/>
  <c r="F101" i="1"/>
  <c r="E101" i="1"/>
  <c r="D101" i="1" s="1"/>
  <c r="F100" i="1"/>
  <c r="E100" i="1"/>
  <c r="D100" i="1"/>
  <c r="F99" i="1"/>
  <c r="E99" i="1"/>
  <c r="D99" i="1" s="1"/>
  <c r="E7" i="1"/>
  <c r="D7" i="1" s="1"/>
  <c r="F7" i="1"/>
  <c r="E6" i="1"/>
  <c r="D6" i="1"/>
  <c r="F6" i="1"/>
  <c r="E249" i="1"/>
  <c r="D249" i="1" s="1"/>
  <c r="F249" i="1"/>
  <c r="E781" i="1"/>
  <c r="D781" i="1"/>
  <c r="F781" i="1"/>
  <c r="E780" i="1"/>
  <c r="D780" i="1" s="1"/>
  <c r="F780" i="1"/>
  <c r="E779" i="1"/>
  <c r="D779" i="1"/>
  <c r="F779" i="1"/>
  <c r="E778" i="1"/>
  <c r="D778" i="1" s="1"/>
  <c r="F778" i="1"/>
  <c r="E777" i="1"/>
  <c r="D777" i="1"/>
  <c r="F777" i="1"/>
  <c r="E776" i="1"/>
  <c r="D776" i="1" s="1"/>
  <c r="F776" i="1"/>
  <c r="E775" i="1"/>
  <c r="D775" i="1"/>
  <c r="F775" i="1"/>
  <c r="E774" i="1"/>
  <c r="D774" i="1" s="1"/>
  <c r="F774" i="1"/>
  <c r="E773" i="1"/>
  <c r="D773" i="1"/>
  <c r="F773" i="1"/>
  <c r="E772" i="1"/>
  <c r="D772" i="1" s="1"/>
  <c r="F772" i="1"/>
  <c r="E771" i="1"/>
  <c r="D771" i="1"/>
  <c r="F771" i="1"/>
  <c r="E770" i="1"/>
  <c r="D770" i="1" s="1"/>
  <c r="F770" i="1"/>
  <c r="E769" i="1"/>
  <c r="D769" i="1"/>
  <c r="F769" i="1"/>
  <c r="E768" i="1"/>
  <c r="D768" i="1" s="1"/>
  <c r="F768" i="1"/>
  <c r="E767" i="1"/>
  <c r="D767" i="1"/>
  <c r="F767" i="1"/>
  <c r="E766" i="1"/>
  <c r="D766" i="1" s="1"/>
  <c r="F766" i="1"/>
  <c r="E765" i="1"/>
  <c r="D765" i="1"/>
  <c r="F765" i="1"/>
  <c r="E764" i="1"/>
  <c r="D764" i="1" s="1"/>
  <c r="F764" i="1"/>
  <c r="E763" i="1"/>
  <c r="D763" i="1"/>
  <c r="F763" i="1"/>
  <c r="E762" i="1"/>
  <c r="D762" i="1" s="1"/>
  <c r="F762" i="1"/>
  <c r="E761" i="1"/>
  <c r="D761" i="1"/>
  <c r="F761" i="1"/>
  <c r="E760" i="1"/>
  <c r="D760" i="1" s="1"/>
  <c r="F760" i="1"/>
  <c r="E759" i="1"/>
  <c r="D759" i="1"/>
  <c r="F759" i="1"/>
  <c r="E758" i="1"/>
  <c r="D758" i="1" s="1"/>
  <c r="F758" i="1"/>
  <c r="E757" i="1"/>
  <c r="D757" i="1"/>
  <c r="F757" i="1"/>
  <c r="E756" i="1"/>
  <c r="D756" i="1" s="1"/>
  <c r="F756" i="1"/>
  <c r="E755" i="1"/>
  <c r="D755" i="1"/>
  <c r="F755" i="1"/>
  <c r="E754" i="1"/>
  <c r="D754" i="1" s="1"/>
  <c r="F754" i="1"/>
  <c r="E753" i="1"/>
  <c r="D753" i="1"/>
  <c r="F753" i="1"/>
  <c r="E722" i="1"/>
  <c r="D722" i="1" s="1"/>
  <c r="F722" i="1"/>
  <c r="E725" i="1"/>
  <c r="D725" i="1"/>
  <c r="F725" i="1"/>
  <c r="E726" i="1"/>
  <c r="D726" i="1" s="1"/>
  <c r="F726" i="1"/>
  <c r="E727" i="1"/>
  <c r="D727" i="1"/>
  <c r="F727" i="1"/>
  <c r="E728" i="1"/>
  <c r="D728" i="1" s="1"/>
  <c r="F728" i="1"/>
  <c r="E750" i="1"/>
  <c r="D750" i="1"/>
  <c r="F750" i="1"/>
  <c r="E751" i="1"/>
  <c r="D751" i="1" s="1"/>
  <c r="F751" i="1"/>
  <c r="E752" i="1"/>
  <c r="D752" i="1"/>
  <c r="F752" i="1"/>
  <c r="E721" i="1"/>
  <c r="D721" i="1" s="1"/>
  <c r="F721" i="1"/>
  <c r="E630" i="1"/>
  <c r="D630" i="1"/>
  <c r="F630" i="1"/>
  <c r="E629" i="1"/>
  <c r="D629" i="1" s="1"/>
  <c r="F629" i="1"/>
  <c r="E483" i="1"/>
  <c r="D483" i="1"/>
  <c r="F483" i="1"/>
  <c r="E482" i="1"/>
  <c r="D482" i="1" s="1"/>
  <c r="F482" i="1"/>
  <c r="F481" i="1"/>
  <c r="E481" i="1"/>
  <c r="D481" i="1" s="1"/>
  <c r="F480" i="1"/>
  <c r="E480" i="1"/>
  <c r="D480" i="1"/>
  <c r="E465" i="1"/>
  <c r="D465" i="1"/>
  <c r="F465" i="1"/>
  <c r="E413" i="1"/>
  <c r="D413" i="1" s="1"/>
  <c r="F413" i="1"/>
  <c r="E412" i="1"/>
  <c r="D412" i="1"/>
  <c r="F412" i="1"/>
  <c r="E335" i="1"/>
  <c r="D335" i="1" s="1"/>
  <c r="F335" i="1"/>
  <c r="E334" i="1"/>
  <c r="D334" i="1"/>
  <c r="F334" i="1"/>
  <c r="E333" i="1"/>
  <c r="D333" i="1" s="1"/>
  <c r="F333" i="1"/>
  <c r="E332" i="1"/>
  <c r="D332" i="1"/>
  <c r="F332" i="1"/>
  <c r="E245" i="1"/>
  <c r="D245" i="1" s="1"/>
  <c r="F245" i="1"/>
  <c r="E244" i="1"/>
  <c r="D244" i="1"/>
  <c r="F244" i="1"/>
  <c r="E211" i="1"/>
  <c r="D211" i="1" s="1"/>
  <c r="F211" i="1"/>
  <c r="E210" i="1"/>
  <c r="D210" i="1"/>
  <c r="F210" i="1"/>
  <c r="F209" i="1"/>
  <c r="E209" i="1"/>
  <c r="D209" i="1"/>
  <c r="F208" i="1"/>
  <c r="E208" i="1"/>
  <c r="D208" i="1" s="1"/>
  <c r="F207" i="1"/>
  <c r="E207" i="1"/>
  <c r="D207" i="1"/>
  <c r="E95" i="1"/>
  <c r="D95" i="1"/>
  <c r="F95" i="1"/>
  <c r="E94" i="1"/>
  <c r="D94" i="1" s="1"/>
  <c r="F94" i="1"/>
  <c r="E93" i="1"/>
  <c r="D93" i="1"/>
  <c r="F93" i="1"/>
  <c r="E92" i="1"/>
  <c r="D92" i="1" s="1"/>
  <c r="F92" i="1"/>
  <c r="E91" i="1"/>
  <c r="D91" i="1"/>
  <c r="F91" i="1"/>
  <c r="E90" i="1"/>
  <c r="D90" i="1" s="1"/>
  <c r="F90" i="1"/>
  <c r="E89" i="1"/>
  <c r="D89" i="1"/>
  <c r="F89" i="1"/>
  <c r="E88" i="1"/>
  <c r="D88" i="1" s="1"/>
  <c r="F88" i="1"/>
  <c r="F87" i="1"/>
  <c r="E87" i="1"/>
  <c r="D87" i="1" s="1"/>
  <c r="F86" i="1"/>
  <c r="E86" i="1"/>
  <c r="D86" i="1"/>
  <c r="F5" i="1"/>
  <c r="E5" i="1"/>
  <c r="D5" i="1" s="1"/>
  <c r="F4" i="1"/>
  <c r="E4" i="1"/>
  <c r="D4" i="1"/>
  <c r="E479" i="1"/>
  <c r="D479" i="1"/>
  <c r="F479" i="1"/>
  <c r="E723" i="1"/>
  <c r="D723" i="1" s="1"/>
  <c r="F723" i="1"/>
  <c r="E724" i="1"/>
  <c r="D724" i="1"/>
  <c r="F724" i="1"/>
  <c r="E784" i="1"/>
  <c r="D784" i="1" s="1"/>
  <c r="F784" i="1"/>
  <c r="E713" i="1"/>
  <c r="D713" i="1"/>
  <c r="F713" i="1"/>
  <c r="E714" i="1"/>
  <c r="D714" i="1" s="1"/>
  <c r="F714" i="1"/>
  <c r="E715" i="1"/>
  <c r="D715" i="1"/>
  <c r="F715" i="1"/>
  <c r="E716" i="1"/>
  <c r="D716" i="1" s="1"/>
  <c r="F716" i="1"/>
  <c r="E717" i="1"/>
  <c r="D717" i="1"/>
  <c r="F717" i="1"/>
  <c r="E718" i="1"/>
  <c r="D718" i="1" s="1"/>
  <c r="F718" i="1"/>
  <c r="E783" i="1"/>
  <c r="D783" i="1"/>
  <c r="F783" i="1"/>
  <c r="E782" i="1"/>
  <c r="D782" i="1" s="1"/>
  <c r="F782" i="1"/>
  <c r="E712" i="1"/>
  <c r="D712" i="1"/>
  <c r="F712" i="1"/>
  <c r="E720" i="1"/>
  <c r="D720" i="1" s="1"/>
  <c r="F720" i="1"/>
  <c r="E719" i="1"/>
  <c r="D719" i="1"/>
  <c r="F719" i="1"/>
  <c r="E711" i="1"/>
  <c r="D711" i="1" s="1"/>
  <c r="F711" i="1"/>
  <c r="E710" i="1"/>
  <c r="D710" i="1"/>
  <c r="F710" i="1"/>
  <c r="E709" i="1"/>
  <c r="D709" i="1" s="1"/>
  <c r="F709" i="1"/>
  <c r="E708" i="1"/>
  <c r="D708" i="1"/>
  <c r="F708" i="1"/>
  <c r="E707" i="1"/>
  <c r="D707" i="1" s="1"/>
  <c r="F707" i="1"/>
  <c r="E706" i="1"/>
  <c r="D706" i="1"/>
  <c r="F706" i="1"/>
  <c r="E705" i="1"/>
  <c r="D705" i="1" s="1"/>
  <c r="F705" i="1"/>
  <c r="E626" i="1"/>
  <c r="D626" i="1"/>
  <c r="F626" i="1"/>
  <c r="E625" i="1"/>
  <c r="D625" i="1" s="1"/>
  <c r="F625" i="1"/>
  <c r="E477" i="1"/>
  <c r="D477" i="1"/>
  <c r="F477" i="1"/>
  <c r="E476" i="1"/>
  <c r="D476" i="1" s="1"/>
  <c r="F476" i="1"/>
  <c r="E475" i="1"/>
  <c r="D475" i="1"/>
  <c r="F475" i="1"/>
  <c r="E464" i="1"/>
  <c r="D464" i="1" s="1"/>
  <c r="F464" i="1"/>
  <c r="E463" i="1"/>
  <c r="D463" i="1"/>
  <c r="F463" i="1"/>
  <c r="E462" i="1"/>
  <c r="D462" i="1" s="1"/>
  <c r="F462" i="1"/>
  <c r="E455" i="1"/>
  <c r="D455" i="1"/>
  <c r="F455" i="1"/>
  <c r="E454" i="1"/>
  <c r="D454" i="1" s="1"/>
  <c r="F454" i="1"/>
  <c r="E453" i="1"/>
  <c r="D453" i="1"/>
  <c r="F453" i="1"/>
  <c r="E452" i="1"/>
  <c r="D452" i="1" s="1"/>
  <c r="F452" i="1"/>
  <c r="E451" i="1"/>
  <c r="D451" i="1"/>
  <c r="F451" i="1"/>
  <c r="E450" i="1"/>
  <c r="D450" i="1" s="1"/>
  <c r="F450" i="1"/>
  <c r="E201" i="1"/>
  <c r="D201" i="1"/>
  <c r="F201" i="1"/>
  <c r="E583" i="1"/>
  <c r="D583" i="1" s="1"/>
  <c r="F583" i="1"/>
  <c r="E448" i="1"/>
  <c r="D448" i="1"/>
  <c r="F448" i="1"/>
  <c r="E410" i="1"/>
  <c r="D410" i="1" s="1"/>
  <c r="F410" i="1"/>
  <c r="E327" i="1"/>
  <c r="D327" i="1"/>
  <c r="F327" i="1"/>
  <c r="E237" i="1"/>
  <c r="D237" i="1" s="1"/>
  <c r="F237" i="1"/>
  <c r="E411" i="1"/>
  <c r="D411" i="1"/>
  <c r="F411" i="1"/>
  <c r="E78" i="1"/>
  <c r="D78" i="1" s="1"/>
  <c r="F78" i="1"/>
  <c r="E236" i="1"/>
  <c r="D236" i="1"/>
  <c r="F236" i="1"/>
  <c r="E235" i="1"/>
  <c r="D235" i="1" s="1"/>
  <c r="F235" i="1"/>
  <c r="E107" i="1"/>
  <c r="D107" i="1"/>
  <c r="F107" i="1"/>
  <c r="E106" i="1"/>
  <c r="D106" i="1" s="1"/>
  <c r="F106" i="1"/>
  <c r="E202" i="1"/>
  <c r="D202" i="1"/>
  <c r="F202" i="1"/>
  <c r="E204" i="1"/>
  <c r="D204" i="1" s="1"/>
  <c r="F204" i="1"/>
  <c r="E203" i="1"/>
  <c r="D203" i="1"/>
  <c r="F203" i="1"/>
  <c r="E11" i="1"/>
  <c r="D11" i="1" s="1"/>
  <c r="F11" i="1"/>
  <c r="E10" i="1"/>
  <c r="D10" i="1"/>
  <c r="F10" i="1"/>
  <c r="E9" i="1"/>
  <c r="D9" i="1" s="1"/>
  <c r="F9" i="1"/>
  <c r="E8" i="1"/>
  <c r="D8" i="1"/>
  <c r="F8" i="1"/>
  <c r="E75" i="1"/>
  <c r="D75" i="1" s="1"/>
  <c r="F75" i="1"/>
  <c r="E74" i="1"/>
  <c r="D74" i="1"/>
  <c r="F74" i="1"/>
  <c r="E77" i="1"/>
  <c r="D77" i="1" s="1"/>
  <c r="F77" i="1"/>
  <c r="E79" i="1"/>
  <c r="D79" i="1"/>
  <c r="F79" i="1"/>
  <c r="E81" i="1"/>
  <c r="D81" i="1" s="1"/>
  <c r="F81" i="1"/>
  <c r="E80" i="1"/>
  <c r="D80" i="1"/>
  <c r="F80" i="1"/>
  <c r="E76" i="1"/>
  <c r="D76" i="1" s="1"/>
  <c r="F76" i="1"/>
  <c r="E326" i="1"/>
  <c r="D326" i="1"/>
  <c r="F326" i="1"/>
  <c r="E730" i="1"/>
  <c r="D730" i="1" s="1"/>
  <c r="F730" i="1"/>
  <c r="E729" i="1"/>
  <c r="D729" i="1"/>
  <c r="F729" i="1"/>
  <c r="E409" i="1"/>
  <c r="D409" i="1" s="1"/>
  <c r="F409" i="1"/>
  <c r="E339" i="1"/>
  <c r="D339" i="1"/>
  <c r="F339" i="1"/>
  <c r="E338" i="1"/>
  <c r="D338" i="1" s="1"/>
  <c r="F338" i="1"/>
  <c r="E337" i="1"/>
  <c r="D337" i="1"/>
  <c r="F337" i="1"/>
  <c r="E336" i="1"/>
  <c r="D336" i="1" s="1"/>
  <c r="F336" i="1"/>
  <c r="E345" i="1"/>
  <c r="D345" i="1"/>
  <c r="F345" i="1"/>
  <c r="E344" i="1"/>
  <c r="D344" i="1" s="1"/>
  <c r="F344" i="1"/>
  <c r="E449" i="1"/>
  <c r="D449" i="1"/>
  <c r="F449" i="1"/>
  <c r="E418" i="1"/>
  <c r="D418" i="1" s="1"/>
  <c r="F418" i="1"/>
  <c r="E417" i="1"/>
  <c r="D417" i="1"/>
  <c r="F417" i="1"/>
  <c r="E467" i="1"/>
  <c r="D467" i="1" s="1"/>
  <c r="F467" i="1"/>
  <c r="E466" i="1"/>
  <c r="D466" i="1"/>
  <c r="F466" i="1"/>
  <c r="F495" i="1"/>
  <c r="E495" i="1"/>
  <c r="D495" i="1"/>
  <c r="F494" i="1"/>
  <c r="E494" i="1"/>
  <c r="D494" i="1" s="1"/>
  <c r="E704" i="1"/>
  <c r="D704" i="1" s="1"/>
  <c r="F704" i="1"/>
  <c r="E703" i="1"/>
  <c r="D703" i="1"/>
  <c r="F703" i="1"/>
  <c r="E702" i="1"/>
  <c r="D702" i="1" s="1"/>
  <c r="F702" i="1"/>
  <c r="E701" i="1"/>
  <c r="D701" i="1"/>
  <c r="F701" i="1"/>
  <c r="E700" i="1"/>
  <c r="D700" i="1" s="1"/>
  <c r="F700" i="1"/>
  <c r="E696" i="1"/>
  <c r="D696" i="1"/>
  <c r="F696" i="1"/>
  <c r="E697" i="1"/>
  <c r="D697" i="1" s="1"/>
  <c r="F697" i="1"/>
  <c r="E698" i="1"/>
  <c r="D698" i="1"/>
  <c r="F698" i="1"/>
  <c r="E699" i="1"/>
  <c r="D699" i="1" s="1"/>
  <c r="F699" i="1"/>
  <c r="E695" i="1"/>
  <c r="D695" i="1"/>
  <c r="F695" i="1"/>
  <c r="E694" i="1"/>
  <c r="D694" i="1" s="1"/>
  <c r="F694" i="1"/>
  <c r="E693" i="1"/>
  <c r="D693" i="1"/>
  <c r="F693" i="1"/>
  <c r="E692" i="1"/>
  <c r="D692" i="1" s="1"/>
  <c r="F692" i="1"/>
  <c r="E691" i="1"/>
  <c r="D691" i="1"/>
  <c r="F691" i="1"/>
  <c r="E690" i="1"/>
  <c r="D690" i="1" s="1"/>
  <c r="F690" i="1"/>
  <c r="E681" i="1"/>
  <c r="D681" i="1"/>
  <c r="F681" i="1"/>
  <c r="E682" i="1"/>
  <c r="D682" i="1" s="1"/>
  <c r="F682" i="1"/>
  <c r="E683" i="1"/>
  <c r="D683" i="1"/>
  <c r="F683" i="1"/>
  <c r="E684" i="1"/>
  <c r="D684" i="1" s="1"/>
  <c r="F684" i="1"/>
  <c r="E685" i="1"/>
  <c r="D685" i="1"/>
  <c r="F685" i="1"/>
  <c r="E686" i="1"/>
  <c r="D686" i="1" s="1"/>
  <c r="F686" i="1"/>
  <c r="E687" i="1"/>
  <c r="D687" i="1"/>
  <c r="F687" i="1"/>
  <c r="E688" i="1"/>
  <c r="D688" i="1" s="1"/>
  <c r="F688" i="1"/>
  <c r="E689" i="1"/>
  <c r="D689" i="1"/>
  <c r="F689" i="1"/>
  <c r="F680" i="1"/>
  <c r="E680" i="1"/>
  <c r="D680" i="1"/>
  <c r="E679" i="1"/>
  <c r="D679" i="1"/>
  <c r="F679" i="1"/>
  <c r="F678" i="1"/>
  <c r="E678" i="1"/>
  <c r="D678" i="1"/>
  <c r="E677" i="1"/>
  <c r="D677" i="1"/>
  <c r="F677" i="1"/>
  <c r="E676" i="1"/>
  <c r="D676" i="1" s="1"/>
  <c r="F676" i="1"/>
  <c r="E675" i="1"/>
  <c r="D675" i="1"/>
  <c r="F675" i="1"/>
  <c r="E674" i="1"/>
  <c r="D674" i="1" s="1"/>
  <c r="F674" i="1"/>
  <c r="E673" i="1"/>
  <c r="D673" i="1"/>
  <c r="F673" i="1"/>
  <c r="E672" i="1"/>
  <c r="D672" i="1" s="1"/>
  <c r="F672" i="1"/>
  <c r="E671" i="1"/>
  <c r="D671" i="1"/>
  <c r="F671" i="1"/>
  <c r="E670" i="1"/>
  <c r="D670" i="1" s="1"/>
  <c r="F670" i="1"/>
  <c r="E643" i="1"/>
  <c r="D643" i="1"/>
  <c r="F643" i="1"/>
  <c r="E641" i="1"/>
  <c r="D641" i="1" s="1"/>
  <c r="F641" i="1"/>
  <c r="E640" i="1"/>
  <c r="D640" i="1"/>
  <c r="F640" i="1"/>
  <c r="E639" i="1"/>
  <c r="D639" i="1" s="1"/>
  <c r="F639" i="1"/>
  <c r="E638" i="1"/>
  <c r="D638" i="1"/>
  <c r="F638" i="1"/>
  <c r="E637" i="1"/>
  <c r="D637" i="1" s="1"/>
  <c r="F637" i="1"/>
  <c r="E645" i="1"/>
  <c r="D645" i="1"/>
  <c r="F645" i="1"/>
  <c r="E644" i="1"/>
  <c r="D644" i="1" s="1"/>
  <c r="F644" i="1"/>
  <c r="E642" i="1"/>
  <c r="D642" i="1"/>
  <c r="F642" i="1"/>
  <c r="E636" i="1"/>
  <c r="D636" i="1" s="1"/>
  <c r="F636" i="1"/>
  <c r="E635" i="1"/>
  <c r="D635" i="1"/>
  <c r="F635" i="1"/>
  <c r="E634" i="1"/>
  <c r="D634" i="1" s="1"/>
  <c r="F634" i="1"/>
  <c r="E633" i="1"/>
  <c r="D633" i="1"/>
  <c r="F633" i="1"/>
  <c r="E624" i="1"/>
  <c r="D624" i="1" s="1"/>
  <c r="F624" i="1"/>
  <c r="E623" i="1"/>
  <c r="D623" i="1"/>
  <c r="F623" i="1"/>
  <c r="E622" i="1"/>
  <c r="D622" i="1" s="1"/>
  <c r="F622" i="1"/>
  <c r="E621" i="1"/>
  <c r="D621" i="1"/>
  <c r="F621" i="1"/>
  <c r="E620" i="1"/>
  <c r="D620" i="1" s="1"/>
  <c r="F620" i="1"/>
  <c r="E619" i="1"/>
  <c r="D619" i="1"/>
  <c r="F619" i="1"/>
  <c r="E618" i="1"/>
  <c r="D618" i="1" s="1"/>
  <c r="F618" i="1"/>
  <c r="E617" i="1"/>
  <c r="D617" i="1"/>
  <c r="F617" i="1"/>
  <c r="E616" i="1"/>
  <c r="D616" i="1" s="1"/>
  <c r="F616" i="1"/>
  <c r="E615" i="1"/>
  <c r="D615" i="1"/>
  <c r="F615" i="1"/>
  <c r="E614" i="1"/>
  <c r="D614" i="1" s="1"/>
  <c r="F614" i="1"/>
  <c r="E613" i="1"/>
  <c r="D613" i="1"/>
  <c r="F613" i="1"/>
  <c r="E612" i="1"/>
  <c r="D612" i="1" s="1"/>
  <c r="F612" i="1"/>
  <c r="E611" i="1"/>
  <c r="D611" i="1"/>
  <c r="F611" i="1"/>
  <c r="E609" i="1"/>
  <c r="D609" i="1" s="1"/>
  <c r="F609" i="1"/>
  <c r="E607" i="1"/>
  <c r="D607" i="1"/>
  <c r="F607" i="1"/>
  <c r="E604" i="1"/>
  <c r="D604" i="1" s="1"/>
  <c r="F604" i="1"/>
  <c r="E603" i="1"/>
  <c r="D603" i="1"/>
  <c r="F603" i="1"/>
  <c r="E602" i="1"/>
  <c r="D602" i="1" s="1"/>
  <c r="F602" i="1"/>
  <c r="E599" i="1"/>
  <c r="D599" i="1"/>
  <c r="F599" i="1"/>
  <c r="E598" i="1"/>
  <c r="D598" i="1" s="1"/>
  <c r="F598" i="1"/>
  <c r="E597" i="1"/>
  <c r="D597" i="1"/>
  <c r="F597" i="1"/>
  <c r="E596" i="1"/>
  <c r="D596" i="1" s="1"/>
  <c r="F596" i="1"/>
  <c r="E595" i="1"/>
  <c r="D595" i="1"/>
  <c r="F595" i="1"/>
  <c r="E593" i="1"/>
  <c r="D593" i="1" s="1"/>
  <c r="F593" i="1"/>
  <c r="E601" i="1"/>
  <c r="D601" i="1"/>
  <c r="F601" i="1"/>
  <c r="E600" i="1"/>
  <c r="D600" i="1" s="1"/>
  <c r="F600" i="1"/>
  <c r="F594" i="1"/>
  <c r="E594" i="1"/>
  <c r="D594" i="1" s="1"/>
  <c r="F592" i="1"/>
  <c r="E592" i="1"/>
  <c r="D592" i="1"/>
  <c r="F591" i="1"/>
  <c r="E591" i="1"/>
  <c r="D591" i="1" s="1"/>
  <c r="F587" i="1"/>
  <c r="E587" i="1"/>
  <c r="D587" i="1"/>
  <c r="F586" i="1"/>
  <c r="E586" i="1"/>
  <c r="D586" i="1" s="1"/>
  <c r="E471" i="1"/>
  <c r="D471" i="1" s="1"/>
  <c r="F471" i="1"/>
  <c r="E472" i="1"/>
  <c r="D472" i="1"/>
  <c r="F472" i="1"/>
  <c r="E473" i="1"/>
  <c r="D473" i="1" s="1"/>
  <c r="F473" i="1"/>
  <c r="E474" i="1"/>
  <c r="D474" i="1"/>
  <c r="F474" i="1"/>
  <c r="E468" i="1"/>
  <c r="D468" i="1" s="1"/>
  <c r="F468" i="1"/>
  <c r="E469" i="1"/>
  <c r="D469" i="1"/>
  <c r="F469" i="1"/>
  <c r="E470" i="1"/>
  <c r="D470" i="1" s="1"/>
  <c r="F470" i="1"/>
  <c r="E582" i="1"/>
  <c r="D582" i="1"/>
  <c r="F582" i="1"/>
  <c r="E581" i="1"/>
  <c r="D581" i="1" s="1"/>
  <c r="F581" i="1"/>
  <c r="E580" i="1"/>
  <c r="D580" i="1"/>
  <c r="F580" i="1"/>
  <c r="E579" i="1"/>
  <c r="D579" i="1" s="1"/>
  <c r="F579" i="1"/>
  <c r="F578" i="1"/>
  <c r="E578" i="1"/>
  <c r="D578" i="1" s="1"/>
  <c r="E577" i="1"/>
  <c r="D577" i="1" s="1"/>
  <c r="F577" i="1"/>
  <c r="E576" i="1"/>
  <c r="D576" i="1"/>
  <c r="F576" i="1"/>
  <c r="E575" i="1"/>
  <c r="D575" i="1" s="1"/>
  <c r="F575" i="1"/>
  <c r="E574" i="1"/>
  <c r="D574" i="1"/>
  <c r="F574" i="1"/>
  <c r="E567" i="1"/>
  <c r="D567" i="1" s="1"/>
  <c r="F567" i="1"/>
  <c r="E568" i="1"/>
  <c r="D568" i="1"/>
  <c r="F568" i="1"/>
  <c r="E569" i="1"/>
  <c r="D569" i="1" s="1"/>
  <c r="F569" i="1"/>
  <c r="E570" i="1"/>
  <c r="D570" i="1"/>
  <c r="F570" i="1"/>
  <c r="E571" i="1"/>
  <c r="D571" i="1" s="1"/>
  <c r="F571" i="1"/>
  <c r="E572" i="1"/>
  <c r="D572" i="1"/>
  <c r="F572" i="1"/>
  <c r="E573" i="1"/>
  <c r="D573" i="1" s="1"/>
  <c r="F573" i="1"/>
  <c r="F566" i="1"/>
  <c r="E566" i="1"/>
  <c r="D566" i="1" s="1"/>
  <c r="F565" i="1"/>
  <c r="E565" i="1"/>
  <c r="D565" i="1"/>
  <c r="E563" i="1"/>
  <c r="D563" i="1"/>
  <c r="F563" i="1"/>
  <c r="E562" i="1"/>
  <c r="D562" i="1" s="1"/>
  <c r="F562" i="1"/>
  <c r="E561" i="1"/>
  <c r="D561" i="1"/>
  <c r="F561" i="1"/>
  <c r="E560" i="1"/>
  <c r="D560" i="1" s="1"/>
  <c r="F560" i="1"/>
  <c r="E559" i="1"/>
  <c r="D559" i="1"/>
  <c r="F559" i="1"/>
  <c r="E558" i="1"/>
  <c r="D558" i="1" s="1"/>
  <c r="F558" i="1"/>
  <c r="F557" i="1"/>
  <c r="E557" i="1"/>
  <c r="D557" i="1" s="1"/>
  <c r="F556" i="1"/>
  <c r="E556" i="1"/>
  <c r="D556" i="1"/>
  <c r="F555" i="1"/>
  <c r="E555" i="1"/>
  <c r="D555" i="1" s="1"/>
  <c r="F554" i="1"/>
  <c r="E554" i="1"/>
  <c r="D554" i="1"/>
  <c r="F553" i="1"/>
  <c r="E553" i="1"/>
  <c r="D553" i="1" s="1"/>
  <c r="F552" i="1"/>
  <c r="E552" i="1"/>
  <c r="D552" i="1"/>
  <c r="E547" i="1"/>
  <c r="D547" i="1"/>
  <c r="F547" i="1"/>
  <c r="E546" i="1"/>
  <c r="D546" i="1" s="1"/>
  <c r="F546" i="1"/>
  <c r="E549" i="1"/>
  <c r="D549" i="1"/>
  <c r="F549" i="1"/>
  <c r="E548" i="1"/>
  <c r="D548" i="1" s="1"/>
  <c r="F548" i="1"/>
  <c r="E551" i="1"/>
  <c r="D551" i="1"/>
  <c r="F551" i="1"/>
  <c r="E550" i="1"/>
  <c r="D550" i="1" s="1"/>
  <c r="F550" i="1"/>
  <c r="E509" i="1"/>
  <c r="D509" i="1"/>
  <c r="F509" i="1"/>
  <c r="E508" i="1"/>
  <c r="D508" i="1" s="1"/>
  <c r="F508" i="1"/>
  <c r="E505" i="1"/>
  <c r="D505" i="1"/>
  <c r="F505" i="1"/>
  <c r="E502" i="1"/>
  <c r="D502" i="1" s="1"/>
  <c r="F502" i="1"/>
  <c r="E501" i="1"/>
  <c r="D501" i="1"/>
  <c r="F501" i="1"/>
  <c r="E507" i="1"/>
  <c r="D507" i="1" s="1"/>
  <c r="F507" i="1"/>
  <c r="E506" i="1"/>
  <c r="D506" i="1"/>
  <c r="F506" i="1"/>
  <c r="E504" i="1"/>
  <c r="D504" i="1" s="1"/>
  <c r="F504" i="1"/>
  <c r="E503" i="1"/>
  <c r="D503" i="1"/>
  <c r="F503" i="1"/>
  <c r="E500" i="1"/>
  <c r="D500" i="1" s="1"/>
  <c r="F500" i="1"/>
  <c r="E499" i="1"/>
  <c r="D499" i="1"/>
  <c r="F499" i="1"/>
  <c r="E498" i="1"/>
  <c r="D498" i="1" s="1"/>
  <c r="F498" i="1"/>
  <c r="E497" i="1"/>
  <c r="D497" i="1"/>
  <c r="F497" i="1"/>
  <c r="E439" i="1"/>
  <c r="D439" i="1" s="1"/>
  <c r="F439" i="1"/>
  <c r="E447" i="1"/>
  <c r="D447" i="1"/>
  <c r="F447" i="1"/>
  <c r="E446" i="1"/>
  <c r="D446" i="1" s="1"/>
  <c r="F446" i="1"/>
  <c r="E445" i="1"/>
  <c r="D445" i="1"/>
  <c r="F445" i="1"/>
  <c r="E444" i="1"/>
  <c r="D444" i="1" s="1"/>
  <c r="F444" i="1"/>
  <c r="E443" i="1"/>
  <c r="D443" i="1"/>
  <c r="F443" i="1"/>
  <c r="E442" i="1"/>
  <c r="D442" i="1" s="1"/>
  <c r="F442" i="1"/>
  <c r="E441" i="1"/>
  <c r="D441" i="1"/>
  <c r="F441" i="1"/>
  <c r="E440" i="1"/>
  <c r="D440" i="1" s="1"/>
  <c r="F440" i="1"/>
  <c r="E438" i="1"/>
  <c r="D438" i="1"/>
  <c r="F438" i="1"/>
  <c r="E437" i="1"/>
  <c r="D437" i="1" s="1"/>
  <c r="F437" i="1"/>
  <c r="E436" i="1"/>
  <c r="D436" i="1"/>
  <c r="F436" i="1"/>
  <c r="E435" i="1"/>
  <c r="D435" i="1" s="1"/>
  <c r="F435" i="1"/>
  <c r="E434" i="1"/>
  <c r="D434" i="1"/>
  <c r="F434" i="1"/>
  <c r="E433" i="1"/>
  <c r="D433" i="1" s="1"/>
  <c r="F433" i="1"/>
  <c r="E432" i="1"/>
  <c r="D432" i="1"/>
  <c r="F432" i="1"/>
  <c r="E431" i="1"/>
  <c r="D431" i="1" s="1"/>
  <c r="F431" i="1"/>
  <c r="E430" i="1"/>
  <c r="D430" i="1"/>
  <c r="F430" i="1"/>
  <c r="E429" i="1"/>
  <c r="D429" i="1" s="1"/>
  <c r="F429" i="1"/>
  <c r="E428" i="1"/>
  <c r="D428" i="1"/>
  <c r="F428" i="1"/>
  <c r="E427" i="1"/>
  <c r="D427" i="1"/>
  <c r="F427" i="1"/>
  <c r="E422" i="1"/>
  <c r="D422" i="1"/>
  <c r="F422" i="1"/>
  <c r="E421" i="1"/>
  <c r="D421" i="1" s="1"/>
  <c r="F421" i="1"/>
  <c r="E420" i="1"/>
  <c r="D420" i="1"/>
  <c r="F420" i="1"/>
  <c r="E419" i="1"/>
  <c r="D419" i="1" s="1"/>
  <c r="F419" i="1"/>
  <c r="E355" i="1"/>
  <c r="D355" i="1"/>
  <c r="F355" i="1"/>
  <c r="E354" i="1"/>
  <c r="D354" i="1" s="1"/>
  <c r="F354" i="1"/>
  <c r="E353" i="1"/>
  <c r="D353" i="1"/>
  <c r="F353" i="1"/>
  <c r="E352" i="1"/>
  <c r="D352" i="1" s="1"/>
  <c r="F352" i="1"/>
  <c r="E351" i="1"/>
  <c r="D351" i="1"/>
  <c r="F351" i="1"/>
  <c r="E350" i="1"/>
  <c r="D350" i="1" s="1"/>
  <c r="F350" i="1"/>
  <c r="E349" i="1"/>
  <c r="D349" i="1" s="1"/>
  <c r="F349" i="1"/>
  <c r="E348" i="1"/>
  <c r="D348" i="1" s="1"/>
  <c r="F348" i="1"/>
  <c r="E347" i="1"/>
  <c r="D347" i="1"/>
  <c r="F347" i="1"/>
  <c r="E346" i="1"/>
  <c r="D346" i="1" s="1"/>
  <c r="F346" i="1"/>
  <c r="E408" i="1"/>
  <c r="D408" i="1"/>
  <c r="F408" i="1"/>
  <c r="E407" i="1"/>
  <c r="D407" i="1"/>
  <c r="F407" i="1"/>
  <c r="E406" i="1"/>
  <c r="D406" i="1"/>
  <c r="F406" i="1"/>
  <c r="E405" i="1"/>
  <c r="D405" i="1" s="1"/>
  <c r="F405" i="1"/>
  <c r="E404" i="1"/>
  <c r="D404" i="1"/>
  <c r="F404" i="1"/>
  <c r="E403" i="1"/>
  <c r="D403" i="1" s="1"/>
  <c r="F403" i="1"/>
  <c r="E402" i="1"/>
  <c r="D402" i="1"/>
  <c r="F402" i="1"/>
  <c r="E401" i="1"/>
  <c r="D401" i="1" s="1"/>
  <c r="F401" i="1"/>
  <c r="E400" i="1"/>
  <c r="D400" i="1"/>
  <c r="F400" i="1"/>
  <c r="E399" i="1"/>
  <c r="D399" i="1" s="1"/>
  <c r="F399" i="1"/>
  <c r="E398" i="1"/>
  <c r="D398" i="1"/>
  <c r="F398" i="1"/>
  <c r="E397" i="1"/>
  <c r="D397" i="1" s="1"/>
  <c r="F397" i="1"/>
  <c r="E396" i="1"/>
  <c r="D396" i="1" s="1"/>
  <c r="F396" i="1"/>
  <c r="E395" i="1"/>
  <c r="D395" i="1" s="1"/>
  <c r="F395" i="1"/>
  <c r="E394" i="1"/>
  <c r="D394" i="1"/>
  <c r="F394" i="1"/>
  <c r="E393" i="1"/>
  <c r="D393" i="1" s="1"/>
  <c r="F393" i="1"/>
  <c r="E392" i="1"/>
  <c r="D392" i="1"/>
  <c r="F392" i="1"/>
  <c r="E391" i="1"/>
  <c r="D391" i="1"/>
  <c r="F391" i="1"/>
  <c r="E390" i="1"/>
  <c r="D390" i="1"/>
  <c r="F390" i="1"/>
  <c r="E389" i="1"/>
  <c r="D389" i="1" s="1"/>
  <c r="F389" i="1"/>
  <c r="E388" i="1"/>
  <c r="D388" i="1"/>
  <c r="F388" i="1"/>
  <c r="E387" i="1"/>
  <c r="D387" i="1" s="1"/>
  <c r="F387" i="1"/>
  <c r="E386" i="1"/>
  <c r="D386" i="1"/>
  <c r="F386" i="1"/>
  <c r="E385" i="1"/>
  <c r="D385" i="1" s="1"/>
  <c r="F385" i="1"/>
  <c r="E384" i="1"/>
  <c r="D384" i="1"/>
  <c r="F384" i="1"/>
  <c r="E383" i="1"/>
  <c r="D383" i="1" s="1"/>
  <c r="F383" i="1"/>
  <c r="E382" i="1"/>
  <c r="D382" i="1"/>
  <c r="F382" i="1"/>
  <c r="E381" i="1"/>
  <c r="D381" i="1" s="1"/>
  <c r="F381" i="1"/>
  <c r="E380" i="1"/>
  <c r="D380" i="1" s="1"/>
  <c r="F380" i="1"/>
  <c r="E379" i="1"/>
  <c r="D379" i="1" s="1"/>
  <c r="F379" i="1"/>
  <c r="E378" i="1"/>
  <c r="D378" i="1"/>
  <c r="F378" i="1"/>
  <c r="E377" i="1"/>
  <c r="D377" i="1" s="1"/>
  <c r="F377" i="1"/>
  <c r="E376" i="1"/>
  <c r="D376" i="1"/>
  <c r="F376" i="1"/>
  <c r="E375" i="1"/>
  <c r="D375" i="1"/>
  <c r="F375" i="1"/>
  <c r="E374" i="1"/>
  <c r="D374" i="1"/>
  <c r="F374" i="1"/>
  <c r="E373" i="1"/>
  <c r="D373" i="1" s="1"/>
  <c r="F373" i="1"/>
  <c r="E372" i="1"/>
  <c r="D372" i="1"/>
  <c r="F372" i="1"/>
  <c r="E371" i="1"/>
  <c r="D371" i="1" s="1"/>
  <c r="F371" i="1"/>
  <c r="E370" i="1"/>
  <c r="D370" i="1"/>
  <c r="F370" i="1"/>
  <c r="E369" i="1"/>
  <c r="D369" i="1" s="1"/>
  <c r="F369" i="1"/>
  <c r="E368" i="1"/>
  <c r="D368" i="1"/>
  <c r="F368" i="1"/>
  <c r="E367" i="1"/>
  <c r="D367" i="1"/>
  <c r="F367" i="1"/>
  <c r="E361" i="1"/>
  <c r="D361" i="1"/>
  <c r="F361" i="1"/>
  <c r="E234" i="1"/>
  <c r="D234" i="1" s="1"/>
  <c r="F234" i="1"/>
  <c r="E233" i="1"/>
  <c r="D233" i="1"/>
  <c r="F233" i="1"/>
  <c r="E232" i="1"/>
  <c r="D232" i="1" s="1"/>
  <c r="F232" i="1"/>
  <c r="E231" i="1"/>
  <c r="D231" i="1"/>
  <c r="F231" i="1"/>
  <c r="E230" i="1"/>
  <c r="D230" i="1" s="1"/>
  <c r="F230" i="1"/>
  <c r="E229" i="1"/>
  <c r="D229" i="1"/>
  <c r="F229" i="1"/>
  <c r="E228" i="1"/>
  <c r="D228" i="1"/>
  <c r="F228" i="1"/>
  <c r="E227" i="1"/>
  <c r="D227" i="1"/>
  <c r="F227" i="1"/>
  <c r="E218" i="1"/>
  <c r="D218" i="1" s="1"/>
  <c r="F218" i="1"/>
  <c r="E217" i="1"/>
  <c r="D217" i="1"/>
  <c r="F217" i="1"/>
  <c r="E216" i="1"/>
  <c r="D216" i="1" s="1"/>
  <c r="F216" i="1"/>
  <c r="F215" i="1"/>
  <c r="E215" i="1"/>
  <c r="D215" i="1"/>
  <c r="F214" i="1"/>
  <c r="E214" i="1"/>
  <c r="D214" i="1"/>
  <c r="F206" i="1"/>
  <c r="E206" i="1"/>
  <c r="D206" i="1" s="1"/>
  <c r="F205" i="1"/>
  <c r="E205" i="1"/>
  <c r="D205" i="1"/>
  <c r="E200" i="1"/>
  <c r="D200" i="1"/>
  <c r="F200" i="1"/>
  <c r="E199" i="1"/>
  <c r="D199" i="1" s="1"/>
  <c r="F199" i="1"/>
  <c r="E198" i="1"/>
  <c r="D198" i="1" s="1"/>
  <c r="F198" i="1"/>
  <c r="E197" i="1"/>
  <c r="D197" i="1" s="1"/>
  <c r="F197" i="1"/>
  <c r="E196" i="1"/>
  <c r="D196" i="1"/>
  <c r="F196" i="1"/>
  <c r="E195" i="1"/>
  <c r="D195" i="1" s="1"/>
  <c r="F195" i="1"/>
  <c r="E194" i="1"/>
  <c r="D194" i="1"/>
  <c r="F194" i="1"/>
  <c r="E193" i="1"/>
  <c r="D193" i="1"/>
  <c r="F193" i="1"/>
  <c r="E192" i="1"/>
  <c r="D192" i="1"/>
  <c r="F192" i="1"/>
  <c r="E191" i="1"/>
  <c r="D191" i="1" s="1"/>
  <c r="F191" i="1"/>
  <c r="E190" i="1"/>
  <c r="D190" i="1"/>
  <c r="F190" i="1"/>
  <c r="E189" i="1"/>
  <c r="D189" i="1" s="1"/>
  <c r="F189" i="1"/>
  <c r="E188" i="1"/>
  <c r="D188" i="1"/>
  <c r="F188" i="1"/>
  <c r="E187" i="1"/>
  <c r="D187" i="1" s="1"/>
  <c r="F187" i="1"/>
  <c r="E186" i="1"/>
  <c r="D186" i="1"/>
  <c r="F186" i="1"/>
  <c r="E185" i="1"/>
  <c r="D185" i="1" s="1"/>
  <c r="F185" i="1"/>
  <c r="E184" i="1"/>
  <c r="D184" i="1"/>
  <c r="F184" i="1"/>
  <c r="E183" i="1"/>
  <c r="D183" i="1" s="1"/>
  <c r="F183" i="1"/>
  <c r="E182" i="1"/>
  <c r="D182" i="1" s="1"/>
  <c r="F182" i="1"/>
  <c r="E181" i="1"/>
  <c r="D181" i="1" s="1"/>
  <c r="F181" i="1"/>
  <c r="F173" i="1"/>
  <c r="E173" i="1"/>
  <c r="D173" i="1" s="1"/>
  <c r="E180" i="1"/>
  <c r="D180" i="1" s="1"/>
  <c r="F180" i="1"/>
  <c r="E179" i="1"/>
  <c r="D179" i="1"/>
  <c r="F179" i="1"/>
  <c r="E177" i="1"/>
  <c r="D177" i="1"/>
  <c r="F177" i="1"/>
  <c r="E178" i="1"/>
  <c r="D178" i="1"/>
  <c r="F178" i="1"/>
  <c r="E176" i="1"/>
  <c r="D176" i="1" s="1"/>
  <c r="F176" i="1"/>
  <c r="E175" i="1"/>
  <c r="D175" i="1"/>
  <c r="F175" i="1"/>
  <c r="E564" i="1"/>
  <c r="D564" i="1" s="1"/>
  <c r="F564" i="1"/>
  <c r="E174" i="1"/>
  <c r="D174" i="1"/>
  <c r="F174" i="1"/>
  <c r="E172" i="1"/>
  <c r="D172" i="1" s="1"/>
  <c r="F172" i="1"/>
  <c r="E171" i="1"/>
  <c r="D171" i="1"/>
  <c r="F171" i="1"/>
  <c r="E170" i="1"/>
  <c r="D170" i="1" s="1"/>
  <c r="F170" i="1"/>
  <c r="E169" i="1"/>
  <c r="D169" i="1"/>
  <c r="F169" i="1"/>
  <c r="E168" i="1"/>
  <c r="D168" i="1" s="1"/>
  <c r="F168" i="1"/>
  <c r="E167" i="1"/>
  <c r="D167" i="1" s="1"/>
  <c r="F167" i="1"/>
  <c r="E166" i="1"/>
  <c r="D166" i="1" s="1"/>
  <c r="F166" i="1"/>
  <c r="F165" i="1"/>
  <c r="E165" i="1"/>
  <c r="D165" i="1" s="1"/>
  <c r="E164" i="1"/>
  <c r="D164" i="1" s="1"/>
  <c r="F164" i="1"/>
  <c r="F163" i="1"/>
  <c r="E163" i="1"/>
  <c r="D163" i="1" s="1"/>
  <c r="E162" i="1"/>
  <c r="D162" i="1" s="1"/>
  <c r="F162" i="1"/>
  <c r="E161" i="1"/>
  <c r="D161" i="1"/>
  <c r="F161" i="1"/>
  <c r="E160" i="1"/>
  <c r="D160" i="1" s="1"/>
  <c r="F160" i="1"/>
  <c r="E126" i="1"/>
  <c r="D126" i="1" s="1"/>
  <c r="F126" i="1"/>
  <c r="E125" i="1"/>
  <c r="D125" i="1" s="1"/>
  <c r="F125" i="1"/>
  <c r="E124" i="1"/>
  <c r="D124" i="1"/>
  <c r="F124" i="1"/>
  <c r="E121" i="1"/>
  <c r="D121" i="1" s="1"/>
  <c r="F121" i="1"/>
  <c r="E118" i="1"/>
  <c r="D118" i="1"/>
  <c r="F118" i="1"/>
  <c r="E117" i="1"/>
  <c r="D117" i="1"/>
  <c r="F117" i="1"/>
  <c r="E116" i="1"/>
  <c r="D116" i="1"/>
  <c r="F116" i="1"/>
  <c r="E115" i="1"/>
  <c r="D115" i="1" s="1"/>
  <c r="F115" i="1"/>
  <c r="E114" i="1"/>
  <c r="D114" i="1"/>
  <c r="F114" i="1"/>
  <c r="E123" i="1"/>
  <c r="D123" i="1" s="1"/>
  <c r="F123" i="1"/>
  <c r="E122" i="1"/>
  <c r="D122" i="1"/>
  <c r="F122" i="1"/>
  <c r="E120" i="1"/>
  <c r="D120" i="1" s="1"/>
  <c r="F120" i="1"/>
  <c r="E119" i="1"/>
  <c r="D119" i="1"/>
  <c r="F119" i="1"/>
  <c r="E113" i="1"/>
  <c r="D113" i="1" s="1"/>
  <c r="F113" i="1"/>
  <c r="E85" i="1"/>
  <c r="D85" i="1"/>
  <c r="F85" i="1"/>
  <c r="E84" i="1"/>
  <c r="D84" i="1" s="1"/>
  <c r="F84" i="1"/>
  <c r="E66" i="1"/>
  <c r="D66" i="1" s="1"/>
  <c r="F66" i="1"/>
  <c r="E67" i="1"/>
  <c r="D67" i="1" s="1"/>
  <c r="F67" i="1"/>
  <c r="E68" i="1"/>
  <c r="D68" i="1"/>
  <c r="F68" i="1"/>
  <c r="E69" i="1"/>
  <c r="D69" i="1" s="1"/>
  <c r="F69" i="1"/>
  <c r="E70" i="1"/>
  <c r="D70" i="1"/>
  <c r="F70" i="1"/>
  <c r="E71" i="1"/>
  <c r="D71" i="1"/>
  <c r="F71" i="1"/>
  <c r="E72" i="1"/>
  <c r="D72" i="1"/>
  <c r="F72" i="1"/>
  <c r="E73" i="1"/>
  <c r="D73" i="1" s="1"/>
  <c r="F73" i="1"/>
  <c r="F3" i="1"/>
  <c r="E3" i="1"/>
  <c r="D3" i="1" s="1"/>
  <c r="F25" i="1"/>
  <c r="E25" i="1"/>
  <c r="D25" i="1"/>
  <c r="F24" i="1"/>
  <c r="E24" i="1"/>
  <c r="D24" i="1" s="1"/>
  <c r="F15" i="1"/>
  <c r="E15" i="1"/>
  <c r="D15" i="1"/>
  <c r="F2" i="1"/>
  <c r="E2" i="1"/>
  <c r="D2" i="1" s="1"/>
  <c r="F23" i="1"/>
  <c r="E23" i="1"/>
  <c r="D23" i="1" s="1"/>
  <c r="F22" i="1"/>
  <c r="E22" i="1"/>
  <c r="D22" i="1" s="1"/>
  <c r="F18" i="1"/>
  <c r="E18" i="1"/>
  <c r="D18" i="1"/>
  <c r="F17" i="1"/>
  <c r="E17" i="1"/>
  <c r="D17" i="1" s="1"/>
  <c r="F16" i="1"/>
  <c r="E16" i="1"/>
  <c r="D16" i="1"/>
  <c r="E21" i="1"/>
  <c r="D21" i="1"/>
  <c r="F21" i="1"/>
  <c r="F20" i="1"/>
  <c r="E20" i="1"/>
  <c r="D20" i="1"/>
  <c r="E19" i="1"/>
  <c r="D19" i="1"/>
  <c r="F19" i="1"/>
  <c r="F14" i="1"/>
  <c r="E14" i="1"/>
  <c r="D14" i="1" s="1"/>
  <c r="E13" i="1"/>
  <c r="D13" i="1"/>
  <c r="F13" i="1"/>
  <c r="E12" i="1"/>
  <c r="D12" i="1" s="1"/>
  <c r="F12" i="1"/>
  <c r="E57" i="1"/>
  <c r="D57" i="1" s="1"/>
  <c r="F57" i="1"/>
  <c r="E61" i="1"/>
  <c r="D61" i="1" s="1"/>
  <c r="F61" i="1"/>
  <c r="F65" i="1"/>
  <c r="E65" i="1"/>
  <c r="D65" i="1"/>
  <c r="E64" i="1"/>
  <c r="D64" i="1" s="1"/>
  <c r="F64" i="1"/>
  <c r="F63" i="1"/>
  <c r="E63" i="1"/>
  <c r="D63" i="1" s="1"/>
  <c r="E62" i="1"/>
  <c r="D62" i="1" s="1"/>
  <c r="F62" i="1"/>
  <c r="E267" i="1"/>
  <c r="D267" i="1" s="1"/>
  <c r="F267" i="1"/>
  <c r="E270" i="1"/>
  <c r="D270" i="1" s="1"/>
  <c r="F270" i="1"/>
  <c r="E271" i="1"/>
  <c r="D271" i="1" s="1"/>
  <c r="F271" i="1"/>
  <c r="E272" i="1"/>
  <c r="D272" i="1" s="1"/>
  <c r="F272" i="1"/>
  <c r="E260" i="1"/>
  <c r="D260" i="1"/>
  <c r="F260" i="1"/>
  <c r="E261" i="1"/>
  <c r="D261" i="1"/>
  <c r="F261" i="1"/>
  <c r="E262" i="1"/>
  <c r="D262" i="1"/>
  <c r="F262" i="1"/>
  <c r="E263" i="1"/>
  <c r="D263" i="1"/>
  <c r="F263" i="1"/>
  <c r="E264" i="1"/>
  <c r="D264" i="1" s="1"/>
  <c r="F264" i="1"/>
  <c r="E268" i="1"/>
  <c r="D268" i="1" s="1"/>
  <c r="F268" i="1"/>
  <c r="E269" i="1"/>
  <c r="D269" i="1"/>
  <c r="F269" i="1"/>
  <c r="E265" i="1"/>
  <c r="D265" i="1" s="1"/>
  <c r="F265" i="1"/>
  <c r="E266" i="1"/>
  <c r="D266" i="1"/>
  <c r="F266" i="1"/>
  <c r="E259" i="1"/>
  <c r="D259" i="1" s="1"/>
  <c r="F259" i="1"/>
  <c r="F243" i="1"/>
  <c r="E243" i="1"/>
  <c r="D243" i="1" s="1"/>
  <c r="E242" i="1"/>
  <c r="D242" i="1" s="1"/>
  <c r="F242" i="1"/>
  <c r="F239" i="1"/>
  <c r="E239" i="1"/>
  <c r="D239" i="1"/>
  <c r="E328" i="1"/>
  <c r="D328" i="1" s="1"/>
  <c r="F328" i="1"/>
  <c r="E46" i="1"/>
  <c r="D46" i="1" s="1"/>
  <c r="F46" i="1"/>
  <c r="E47" i="1"/>
  <c r="D47" i="1" s="1"/>
  <c r="F47" i="1"/>
  <c r="E41" i="1"/>
  <c r="D41" i="1"/>
  <c r="F41" i="1"/>
  <c r="E40" i="1"/>
  <c r="D40" i="1"/>
  <c r="F40" i="1"/>
  <c r="E60" i="1"/>
  <c r="D60" i="1"/>
  <c r="F60" i="1"/>
  <c r="E59" i="1"/>
  <c r="D59" i="1" s="1"/>
  <c r="F59" i="1"/>
  <c r="E58" i="1"/>
  <c r="D58" i="1"/>
  <c r="F58" i="1"/>
  <c r="E49" i="1"/>
  <c r="D49" i="1" s="1"/>
  <c r="F49" i="1"/>
  <c r="E50" i="1"/>
  <c r="D50" i="1" s="1"/>
  <c r="F50" i="1"/>
  <c r="E51" i="1"/>
  <c r="D51" i="1"/>
  <c r="F51" i="1"/>
  <c r="E52" i="1"/>
  <c r="D52" i="1"/>
  <c r="F52" i="1"/>
  <c r="E53" i="1"/>
  <c r="D53" i="1" s="1"/>
  <c r="F53" i="1"/>
  <c r="E54" i="1"/>
  <c r="D54" i="1" s="1"/>
  <c r="F54" i="1"/>
  <c r="E55" i="1"/>
  <c r="D55" i="1" s="1"/>
  <c r="F55" i="1"/>
  <c r="E56" i="1"/>
  <c r="D56" i="1"/>
  <c r="F56" i="1"/>
  <c r="E48" i="1"/>
  <c r="D48" i="1" s="1"/>
  <c r="F48" i="1"/>
  <c r="E45" i="1"/>
  <c r="D45" i="1" s="1"/>
  <c r="F45" i="1"/>
  <c r="E44" i="1"/>
  <c r="D44" i="1"/>
  <c r="F44" i="1"/>
  <c r="E325" i="1"/>
  <c r="D325" i="1"/>
  <c r="F325" i="1"/>
  <c r="E324" i="1"/>
  <c r="D324" i="1" s="1"/>
  <c r="F324" i="1"/>
  <c r="E323" i="1"/>
  <c r="D323" i="1"/>
  <c r="F323" i="1"/>
  <c r="E319" i="1"/>
  <c r="D319" i="1" s="1"/>
  <c r="F319" i="1"/>
  <c r="E320" i="1"/>
  <c r="D320" i="1" s="1"/>
  <c r="F320" i="1"/>
  <c r="E321" i="1"/>
  <c r="D321" i="1" s="1"/>
  <c r="F321" i="1"/>
  <c r="E322" i="1"/>
  <c r="D322" i="1" s="1"/>
  <c r="F322" i="1"/>
  <c r="E297" i="1"/>
  <c r="D297" i="1" s="1"/>
  <c r="F297" i="1"/>
  <c r="E83" i="1"/>
  <c r="D83" i="1"/>
  <c r="F83" i="1"/>
  <c r="E303" i="1"/>
  <c r="D303" i="1" s="1"/>
  <c r="F303" i="1"/>
  <c r="E304" i="1"/>
  <c r="D304" i="1"/>
  <c r="F304" i="1"/>
  <c r="E305" i="1"/>
  <c r="D305" i="1"/>
  <c r="F305" i="1"/>
  <c r="E306" i="1"/>
  <c r="D306" i="1" s="1"/>
  <c r="F306" i="1"/>
  <c r="E331" i="1"/>
  <c r="D331" i="1" s="1"/>
  <c r="F331" i="1"/>
  <c r="E330" i="1"/>
  <c r="D330" i="1"/>
  <c r="F330" i="1"/>
  <c r="E329" i="1"/>
  <c r="D329" i="1" s="1"/>
  <c r="F329" i="1"/>
  <c r="E478" i="1"/>
  <c r="D478" i="1"/>
  <c r="F478" i="1"/>
  <c r="E584" i="1"/>
  <c r="D584" i="1" s="1"/>
  <c r="F584" i="1"/>
  <c r="E585" i="1"/>
  <c r="D585" i="1" s="1"/>
  <c r="F585" i="1"/>
  <c r="E627" i="1"/>
  <c r="D627" i="1" s="1"/>
  <c r="F627" i="1"/>
  <c r="E628" i="1"/>
  <c r="D628" i="1" s="1"/>
  <c r="F628" i="1"/>
  <c r="E26" i="1"/>
  <c r="D26" i="1" s="1"/>
  <c r="F26" i="1"/>
  <c r="E27" i="1"/>
  <c r="D27" i="1" s="1"/>
  <c r="F27" i="1"/>
  <c r="E28" i="1"/>
  <c r="D28" i="1" s="1"/>
  <c r="F28" i="1"/>
  <c r="E29" i="1"/>
  <c r="D29" i="1"/>
  <c r="F29" i="1"/>
  <c r="E30" i="1"/>
  <c r="D30" i="1"/>
  <c r="F30" i="1"/>
  <c r="E31" i="1"/>
  <c r="D31" i="1" s="1"/>
  <c r="F31" i="1"/>
  <c r="E32" i="1"/>
  <c r="D32" i="1"/>
  <c r="F32" i="1"/>
  <c r="E33" i="1"/>
  <c r="D33" i="1" s="1"/>
  <c r="F33" i="1"/>
  <c r="E34" i="1"/>
  <c r="D34" i="1" s="1"/>
  <c r="F34" i="1"/>
  <c r="E127" i="1"/>
  <c r="D127" i="1"/>
  <c r="F127" i="1"/>
  <c r="E128" i="1"/>
  <c r="D128" i="1" s="1"/>
  <c r="F128" i="1"/>
  <c r="E129" i="1"/>
  <c r="D129" i="1"/>
  <c r="F129" i="1"/>
  <c r="E130" i="1"/>
  <c r="D130" i="1" s="1"/>
  <c r="F130" i="1"/>
  <c r="E131" i="1"/>
  <c r="D131" i="1" s="1"/>
  <c r="F131" i="1"/>
  <c r="E132" i="1"/>
  <c r="D132" i="1"/>
  <c r="F132" i="1"/>
  <c r="E133" i="1"/>
  <c r="D133" i="1"/>
  <c r="F133" i="1"/>
  <c r="E134" i="1"/>
  <c r="D134" i="1" s="1"/>
  <c r="F134" i="1"/>
  <c r="E135" i="1"/>
  <c r="D135" i="1"/>
  <c r="F135" i="1"/>
  <c r="E136" i="1"/>
  <c r="D136" i="1"/>
  <c r="F136" i="1"/>
  <c r="E137" i="1"/>
  <c r="D137" i="1"/>
  <c r="F137" i="1"/>
  <c r="E138" i="1"/>
  <c r="D138" i="1"/>
  <c r="F138" i="1"/>
  <c r="E139" i="1"/>
  <c r="D139" i="1" s="1"/>
  <c r="F139" i="1"/>
  <c r="E140" i="1"/>
  <c r="D140" i="1" s="1"/>
  <c r="F140" i="1"/>
  <c r="E141" i="1"/>
  <c r="D141" i="1" s="1"/>
  <c r="F141" i="1"/>
  <c r="E142" i="1"/>
  <c r="D142" i="1" s="1"/>
  <c r="F142" i="1"/>
  <c r="E143" i="1"/>
  <c r="D143" i="1" s="1"/>
  <c r="F143" i="1"/>
  <c r="E307" i="1"/>
  <c r="D307" i="1" s="1"/>
  <c r="F307" i="1"/>
  <c r="E308" i="1"/>
  <c r="D308" i="1"/>
  <c r="F308" i="1"/>
  <c r="E309" i="1"/>
  <c r="D309" i="1"/>
  <c r="F309" i="1"/>
  <c r="E301" i="1"/>
  <c r="D301" i="1"/>
  <c r="F301" i="1"/>
  <c r="E302" i="1"/>
  <c r="D302" i="1" s="1"/>
  <c r="F302" i="1"/>
  <c r="E298" i="1"/>
  <c r="D298" i="1"/>
  <c r="F298" i="1"/>
  <c r="E299" i="1"/>
  <c r="D299" i="1" s="1"/>
  <c r="F299" i="1"/>
  <c r="E300" i="1"/>
  <c r="D300" i="1" s="1"/>
  <c r="F300" i="1"/>
  <c r="E296" i="1"/>
  <c r="D296" i="1"/>
  <c r="F296" i="1"/>
  <c r="E292" i="1"/>
  <c r="D292" i="1"/>
  <c r="F292" i="1"/>
  <c r="E356" i="1"/>
  <c r="D356" i="1" s="1"/>
  <c r="F356" i="1"/>
  <c r="E357" i="1"/>
  <c r="D357" i="1" s="1"/>
  <c r="F357" i="1"/>
  <c r="E358" i="1"/>
  <c r="D358" i="1" s="1"/>
  <c r="F358" i="1"/>
  <c r="E359" i="1"/>
  <c r="D359" i="1"/>
  <c r="F359" i="1"/>
  <c r="E360" i="1"/>
  <c r="D360" i="1" s="1"/>
  <c r="F360" i="1"/>
  <c r="E423" i="1"/>
  <c r="D423" i="1" s="1"/>
  <c r="F423" i="1"/>
  <c r="E510" i="1"/>
  <c r="D510" i="1"/>
  <c r="F510" i="1"/>
  <c r="E511" i="1"/>
  <c r="D511" i="1"/>
  <c r="F511" i="1"/>
  <c r="E512" i="1"/>
  <c r="D512" i="1" s="1"/>
  <c r="F512" i="1"/>
  <c r="E513" i="1"/>
  <c r="D513" i="1"/>
  <c r="F513" i="1"/>
  <c r="E514" i="1"/>
  <c r="D514" i="1" s="1"/>
  <c r="F514" i="1"/>
  <c r="E515" i="1"/>
  <c r="D515" i="1" s="1"/>
  <c r="F515" i="1"/>
  <c r="E516" i="1"/>
  <c r="D516" i="1" s="1"/>
  <c r="F516" i="1"/>
  <c r="E517" i="1"/>
  <c r="D517" i="1" s="1"/>
  <c r="F517" i="1"/>
  <c r="E518" i="1"/>
  <c r="D518" i="1"/>
  <c r="F518" i="1"/>
  <c r="E519" i="1"/>
  <c r="D519" i="1"/>
  <c r="F519" i="1"/>
  <c r="E520" i="1"/>
  <c r="D520" i="1" s="1"/>
  <c r="F520" i="1"/>
  <c r="E521" i="1"/>
  <c r="D521" i="1"/>
  <c r="F521" i="1"/>
  <c r="E646" i="1"/>
  <c r="D646" i="1" s="1"/>
  <c r="F646" i="1"/>
  <c r="E647" i="1"/>
  <c r="D647" i="1" s="1"/>
  <c r="F647" i="1"/>
  <c r="E648" i="1"/>
  <c r="D648" i="1" s="1"/>
  <c r="F648" i="1"/>
  <c r="E35" i="1"/>
  <c r="D35" i="1" s="1"/>
  <c r="F35" i="1"/>
  <c r="E36" i="1"/>
  <c r="D36" i="1"/>
  <c r="F36" i="1"/>
  <c r="E37" i="1"/>
  <c r="D37" i="1"/>
  <c r="F37" i="1"/>
  <c r="E38" i="1"/>
  <c r="D38" i="1" s="1"/>
  <c r="F38" i="1"/>
  <c r="E39" i="1"/>
  <c r="D39" i="1"/>
  <c r="F39" i="1"/>
  <c r="E42" i="1"/>
  <c r="D42" i="1" s="1"/>
  <c r="F42" i="1"/>
  <c r="E43" i="1"/>
  <c r="D43" i="1" s="1"/>
  <c r="F43" i="1"/>
  <c r="E144" i="1"/>
  <c r="D144" i="1" s="1"/>
  <c r="F144" i="1"/>
  <c r="E145" i="1"/>
  <c r="D145" i="1" s="1"/>
  <c r="F145" i="1"/>
  <c r="E146" i="1"/>
  <c r="D146" i="1"/>
  <c r="F146" i="1"/>
  <c r="E147" i="1"/>
  <c r="D147" i="1"/>
  <c r="F147" i="1"/>
  <c r="E148" i="1"/>
  <c r="D148" i="1" s="1"/>
  <c r="F148" i="1"/>
  <c r="E149" i="1"/>
  <c r="D149" i="1"/>
  <c r="F149" i="1"/>
  <c r="E150" i="1"/>
  <c r="D150" i="1" s="1"/>
  <c r="F150" i="1"/>
  <c r="E151" i="1"/>
  <c r="D151" i="1" s="1"/>
  <c r="F151" i="1"/>
  <c r="E152" i="1"/>
  <c r="D152" i="1" s="1"/>
  <c r="F152" i="1"/>
  <c r="E153" i="1"/>
  <c r="D153" i="1" s="1"/>
  <c r="F153" i="1"/>
  <c r="E154" i="1"/>
  <c r="D154" i="1"/>
  <c r="F154" i="1"/>
  <c r="E155" i="1"/>
  <c r="D155" i="1"/>
  <c r="F155" i="1"/>
  <c r="E156" i="1"/>
  <c r="D156" i="1" s="1"/>
  <c r="F156" i="1"/>
  <c r="E157" i="1"/>
  <c r="D157" i="1"/>
  <c r="F157" i="1"/>
  <c r="E158" i="1"/>
  <c r="D158" i="1" s="1"/>
  <c r="F158" i="1"/>
  <c r="E159" i="1"/>
  <c r="D159" i="1" s="1"/>
  <c r="F159" i="1"/>
  <c r="E219" i="1"/>
  <c r="D219" i="1" s="1"/>
  <c r="F219" i="1"/>
  <c r="E220" i="1"/>
  <c r="D220" i="1" s="1"/>
  <c r="F220" i="1"/>
  <c r="E221" i="1"/>
  <c r="D221" i="1"/>
  <c r="F221" i="1"/>
  <c r="E222" i="1"/>
  <c r="D222" i="1"/>
  <c r="F222" i="1"/>
  <c r="E223" i="1"/>
  <c r="D223" i="1" s="1"/>
  <c r="F223" i="1"/>
  <c r="E224" i="1"/>
  <c r="D224" i="1"/>
  <c r="F224" i="1"/>
  <c r="E225" i="1"/>
  <c r="D225" i="1" s="1"/>
  <c r="F225" i="1"/>
  <c r="E226" i="1"/>
  <c r="D226" i="1" s="1"/>
  <c r="F226" i="1"/>
  <c r="E293" i="1"/>
  <c r="D293" i="1" s="1"/>
  <c r="F293" i="1"/>
  <c r="E294" i="1"/>
  <c r="D294" i="1"/>
  <c r="F294" i="1"/>
  <c r="E295" i="1"/>
  <c r="D295" i="1"/>
  <c r="F295" i="1"/>
  <c r="E286" i="1"/>
  <c r="D286" i="1"/>
  <c r="F286" i="1"/>
  <c r="E287" i="1"/>
  <c r="D287" i="1" s="1"/>
  <c r="F287" i="1"/>
  <c r="E288" i="1"/>
  <c r="D288" i="1"/>
  <c r="F288" i="1"/>
  <c r="E289" i="1"/>
  <c r="D289" i="1" s="1"/>
  <c r="F289" i="1"/>
  <c r="E290" i="1"/>
  <c r="D290" i="1" s="1"/>
  <c r="F290" i="1"/>
  <c r="E291" i="1"/>
  <c r="D291" i="1" s="1"/>
  <c r="F291" i="1"/>
  <c r="E362" i="1"/>
  <c r="D362" i="1"/>
  <c r="F362" i="1"/>
  <c r="E363" i="1"/>
  <c r="D363" i="1"/>
  <c r="F363" i="1"/>
  <c r="E364" i="1"/>
  <c r="D364" i="1"/>
  <c r="F364" i="1"/>
  <c r="E365" i="1"/>
  <c r="D365" i="1" s="1"/>
  <c r="F365" i="1"/>
  <c r="E366" i="1"/>
  <c r="D366" i="1"/>
  <c r="F366" i="1"/>
  <c r="E424" i="1"/>
  <c r="D424" i="1" s="1"/>
  <c r="F424" i="1"/>
  <c r="E425" i="1"/>
  <c r="D425" i="1"/>
  <c r="F425" i="1"/>
  <c r="E426" i="1"/>
  <c r="D426" i="1" s="1"/>
  <c r="F426" i="1"/>
  <c r="E522" i="1"/>
  <c r="D522" i="1"/>
  <c r="F522" i="1"/>
  <c r="E523" i="1"/>
  <c r="D523" i="1"/>
  <c r="F523" i="1"/>
  <c r="E524" i="1"/>
  <c r="D524" i="1"/>
  <c r="F524" i="1"/>
  <c r="E525" i="1"/>
  <c r="D525" i="1" s="1"/>
  <c r="F525" i="1"/>
  <c r="E526" i="1"/>
  <c r="D526" i="1"/>
  <c r="F526" i="1"/>
  <c r="E527" i="1"/>
  <c r="D527" i="1" s="1"/>
  <c r="F527" i="1"/>
  <c r="E528" i="1"/>
  <c r="D528" i="1"/>
  <c r="F528" i="1"/>
  <c r="E529" i="1"/>
  <c r="D529" i="1" s="1"/>
  <c r="F529" i="1"/>
  <c r="E530" i="1"/>
  <c r="D530" i="1"/>
  <c r="F530" i="1"/>
  <c r="E531" i="1"/>
  <c r="D531" i="1"/>
  <c r="F531" i="1"/>
  <c r="E532" i="1"/>
  <c r="D532" i="1"/>
  <c r="F532" i="1"/>
  <c r="E533" i="1"/>
  <c r="D533" i="1" s="1"/>
  <c r="F533" i="1"/>
  <c r="E534" i="1"/>
  <c r="D534" i="1"/>
  <c r="F534" i="1"/>
  <c r="E535" i="1"/>
  <c r="D535" i="1" s="1"/>
  <c r="F535" i="1"/>
  <c r="E536" i="1"/>
  <c r="D536" i="1"/>
  <c r="F536" i="1"/>
  <c r="E537" i="1"/>
  <c r="D537" i="1" s="1"/>
  <c r="F537" i="1"/>
  <c r="E538" i="1"/>
  <c r="D538" i="1"/>
  <c r="F538" i="1"/>
  <c r="E539" i="1"/>
  <c r="D539" i="1"/>
  <c r="F539" i="1"/>
  <c r="E540" i="1"/>
  <c r="D540" i="1"/>
  <c r="F540" i="1"/>
  <c r="E541" i="1"/>
  <c r="D541" i="1" s="1"/>
  <c r="F541" i="1"/>
  <c r="E542" i="1"/>
  <c r="D542" i="1"/>
  <c r="F542" i="1"/>
  <c r="E543" i="1"/>
  <c r="D543" i="1" s="1"/>
  <c r="F543" i="1"/>
  <c r="E544" i="1"/>
  <c r="D544" i="1"/>
  <c r="F544" i="1"/>
  <c r="E545" i="1"/>
  <c r="D545" i="1" s="1"/>
  <c r="F545" i="1"/>
  <c r="E605" i="1"/>
  <c r="D605" i="1"/>
  <c r="F605" i="1"/>
  <c r="E606" i="1"/>
  <c r="D606" i="1"/>
  <c r="F606" i="1"/>
  <c r="E608" i="1"/>
  <c r="D608" i="1"/>
  <c r="F608" i="1"/>
  <c r="E610" i="1"/>
  <c r="D610" i="1" s="1"/>
  <c r="F610" i="1"/>
  <c r="E649" i="1"/>
  <c r="D649" i="1"/>
  <c r="F649" i="1"/>
  <c r="E650" i="1"/>
  <c r="D650" i="1" s="1"/>
  <c r="F650" i="1"/>
  <c r="E651" i="1"/>
  <c r="D651" i="1"/>
  <c r="F651" i="1"/>
  <c r="E652" i="1"/>
  <c r="D652" i="1" s="1"/>
  <c r="F652" i="1"/>
  <c r="E653" i="1"/>
  <c r="D653" i="1"/>
  <c r="F653" i="1"/>
  <c r="E654" i="1"/>
  <c r="D654" i="1"/>
  <c r="F654" i="1"/>
  <c r="E655" i="1"/>
  <c r="D655" i="1"/>
  <c r="F655" i="1"/>
  <c r="E656" i="1"/>
  <c r="D656" i="1" s="1"/>
  <c r="F656" i="1"/>
  <c r="E657" i="1"/>
  <c r="D657" i="1"/>
  <c r="F657" i="1"/>
  <c r="E658" i="1"/>
  <c r="D658" i="1" s="1"/>
  <c r="F658" i="1"/>
  <c r="E659" i="1"/>
  <c r="D659" i="1"/>
  <c r="F659" i="1"/>
  <c r="E660" i="1"/>
  <c r="D660" i="1" s="1"/>
  <c r="F660" i="1"/>
  <c r="E661" i="1"/>
  <c r="D661" i="1"/>
  <c r="F661" i="1"/>
  <c r="E662" i="1"/>
  <c r="D662" i="1"/>
  <c r="F662" i="1"/>
  <c r="E663" i="1"/>
  <c r="D663" i="1"/>
  <c r="F663" i="1"/>
  <c r="E664" i="1"/>
  <c r="D664" i="1" s="1"/>
  <c r="F664" i="1"/>
  <c r="E665" i="1"/>
  <c r="D665" i="1"/>
  <c r="F665" i="1"/>
  <c r="E666" i="1"/>
  <c r="D666" i="1" s="1"/>
  <c r="F666" i="1"/>
  <c r="E667" i="1"/>
  <c r="D667" i="1"/>
  <c r="F667" i="1"/>
  <c r="E668" i="1"/>
  <c r="D668" i="1" s="1"/>
  <c r="F668" i="1"/>
  <c r="E669" i="1"/>
  <c r="D669" i="1"/>
  <c r="F669" i="1"/>
  <c r="E283" i="1"/>
  <c r="D283" i="1"/>
  <c r="F283" i="1"/>
  <c r="E284" i="1"/>
  <c r="D284" i="1"/>
  <c r="F284" i="1"/>
  <c r="E285" i="1"/>
  <c r="D285" i="1" s="1"/>
  <c r="F285" i="1"/>
  <c r="E273" i="1"/>
  <c r="D273" i="1"/>
  <c r="F273" i="1"/>
  <c r="E274" i="1"/>
  <c r="D274" i="1" s="1"/>
  <c r="F274" i="1"/>
  <c r="E275" i="1"/>
  <c r="D275" i="1"/>
  <c r="F275" i="1"/>
  <c r="E276" i="1"/>
  <c r="D276" i="1" s="1"/>
  <c r="F276" i="1"/>
  <c r="E277" i="1"/>
  <c r="D277" i="1"/>
  <c r="F277" i="1"/>
  <c r="E278" i="1"/>
  <c r="D278" i="1"/>
  <c r="F278" i="1"/>
  <c r="E279" i="1"/>
  <c r="D279" i="1"/>
  <c r="F279" i="1"/>
  <c r="E280" i="1"/>
  <c r="D280" i="1" s="1"/>
  <c r="F280" i="1"/>
  <c r="E281" i="1"/>
  <c r="D281" i="1"/>
  <c r="F281" i="1"/>
  <c r="E282" i="1"/>
  <c r="D282" i="1" s="1"/>
  <c r="F282" i="1"/>
  <c r="E238" i="1"/>
  <c r="D238" i="1"/>
  <c r="F238" i="1"/>
  <c r="E240" i="1"/>
  <c r="D240" i="1" s="1"/>
  <c r="F240" i="1"/>
  <c r="E241" i="1"/>
  <c r="D241" i="1"/>
  <c r="F241" i="1"/>
  <c r="E310" i="1"/>
  <c r="D310" i="1"/>
  <c r="F310" i="1"/>
  <c r="E311" i="1"/>
  <c r="D311" i="1"/>
  <c r="F311" i="1"/>
  <c r="E312" i="1"/>
  <c r="D312" i="1" s="1"/>
  <c r="F312" i="1"/>
  <c r="E313" i="1"/>
  <c r="D313" i="1"/>
  <c r="F313" i="1"/>
  <c r="E314" i="1"/>
  <c r="D314" i="1" s="1"/>
  <c r="F314" i="1"/>
  <c r="E315" i="1"/>
  <c r="D315" i="1"/>
  <c r="F315" i="1"/>
  <c r="E316" i="1"/>
  <c r="D316" i="1" s="1"/>
  <c r="F316" i="1"/>
  <c r="E317" i="1"/>
  <c r="D317" i="1"/>
  <c r="F317" i="1"/>
  <c r="E318" i="1"/>
  <c r="D318" i="1"/>
  <c r="F318" i="1"/>
  <c r="F82" i="1"/>
  <c r="E82" i="1"/>
  <c r="D82" i="1" s="1"/>
</calcChain>
</file>

<file path=xl/sharedStrings.xml><?xml version="1.0" encoding="utf-8"?>
<sst xmlns="http://schemas.openxmlformats.org/spreadsheetml/2006/main" count="1599" uniqueCount="805">
  <si>
    <t>ID</t>
  </si>
  <si>
    <t>Category Sounder</t>
  </si>
  <si>
    <t>Date</t>
  </si>
  <si>
    <t>JulianDay</t>
  </si>
  <si>
    <t>Year</t>
  </si>
  <si>
    <t>Month</t>
  </si>
  <si>
    <t>Photo #</t>
  </si>
  <si>
    <t>Offset Angle Score x10</t>
  </si>
  <si>
    <t>Blowhole Height/Back Height</t>
  </si>
  <si>
    <t>Angle of Depression - Std units</t>
  </si>
  <si>
    <t>S</t>
  </si>
  <si>
    <t>20200406-JAC-0449</t>
  </si>
  <si>
    <t>20200406-JAC-0498</t>
  </si>
  <si>
    <t>20200504-JAC-0153</t>
  </si>
  <si>
    <t>20200504-JAC-0316</t>
  </si>
  <si>
    <t>20190405-CRC-0321</t>
  </si>
  <si>
    <t>20190405-CRC-0283</t>
  </si>
  <si>
    <t>20190509-DWS_0567</t>
  </si>
  <si>
    <t>20190509-DWS_577</t>
  </si>
  <si>
    <t>20190527-D38-JAC-0189</t>
  </si>
  <si>
    <t>20190527-D38-JAC-0192</t>
  </si>
  <si>
    <t>20180314-0179</t>
  </si>
  <si>
    <t>20180414-JAC-0235</t>
  </si>
  <si>
    <t>20180414-JAC-0309</t>
  </si>
  <si>
    <t>CRC-20180417-ATilt-0249</t>
  </si>
  <si>
    <t>CRC-20180417-ATilt-0296</t>
  </si>
  <si>
    <t>CRC-20180420-ATilt-0055</t>
  </si>
  <si>
    <t>CRC-20180424-ATilt-0315</t>
  </si>
  <si>
    <t>20180425-0497</t>
  </si>
  <si>
    <t>20180425-0589</t>
  </si>
  <si>
    <t>20180502-0078</t>
  </si>
  <si>
    <t>CRC-20180503-ATilt-0008</t>
  </si>
  <si>
    <t>CRC-20180520-ATilt-0051</t>
  </si>
  <si>
    <t>CRC-20180520-ATilt-0053</t>
  </si>
  <si>
    <t>CRC-20180521-ATilt-0026</t>
  </si>
  <si>
    <t>20170325-D36-0011</t>
  </si>
  <si>
    <t>20170325-D36-0094</t>
  </si>
  <si>
    <t>20170331-D36-0329</t>
  </si>
  <si>
    <t>20170408-0034</t>
  </si>
  <si>
    <t>20170408-0048</t>
  </si>
  <si>
    <t>20170412-D36-0159</t>
  </si>
  <si>
    <t>20170424-D36-0148</t>
  </si>
  <si>
    <t>20170425-D36-0011</t>
  </si>
  <si>
    <t>20170425-D36-0040</t>
  </si>
  <si>
    <t>20160325-D33-JAC-0395</t>
  </si>
  <si>
    <t>20160406-DEC-0096</t>
  </si>
  <si>
    <t>20160406-JAC-0081</t>
  </si>
  <si>
    <t>20150411-HG-252</t>
  </si>
  <si>
    <t>20150411-HG-279</t>
  </si>
  <si>
    <t>20150417-DaveCade-0729</t>
  </si>
  <si>
    <t>20150417-JAC-0081</t>
  </si>
  <si>
    <t>20150418-DaveCade-1637</t>
  </si>
  <si>
    <t>20150418-DaveCade-1914</t>
  </si>
  <si>
    <t>20130310-AP_0031</t>
  </si>
  <si>
    <t>20130310-KMQ_0020</t>
  </si>
  <si>
    <t>20130310-KMQ_0043</t>
  </si>
  <si>
    <t>20130310-KMQ_0049</t>
  </si>
  <si>
    <t>20130313-CAM_0025</t>
  </si>
  <si>
    <t>20130313-CAM_0064</t>
  </si>
  <si>
    <t>20120324-DBA-0039</t>
  </si>
  <si>
    <t>20120324-DBA-0086</t>
  </si>
  <si>
    <t>20120407-ENB_0125</t>
  </si>
  <si>
    <t>20120407-ENB_0132</t>
  </si>
  <si>
    <t>2010-0320-13-gray whale at south end Whidbey Island</t>
  </si>
  <si>
    <t>20100327-MJW-0028</t>
  </si>
  <si>
    <t>20100327-MJW-0161</t>
  </si>
  <si>
    <t>KJ-DSC_0162</t>
  </si>
  <si>
    <t>20090325-ND70-0025</t>
  </si>
  <si>
    <t>20090405-ND70-0077</t>
  </si>
  <si>
    <t>20090405-ND70-0145</t>
  </si>
  <si>
    <t>CM-20090416-image001</t>
  </si>
  <si>
    <t>20090503-ND-80-0046</t>
  </si>
  <si>
    <t>20090503-ND-80-0089</t>
  </si>
  <si>
    <t>20090508-ND80-0034</t>
  </si>
  <si>
    <t>20090508-ND80-0038</t>
  </si>
  <si>
    <t>20080405-CMB-0069</t>
  </si>
  <si>
    <t>20080410-LFDL-0033</t>
  </si>
  <si>
    <t>20070421-LAR-0053</t>
  </si>
  <si>
    <t>20060408-ABR-0027</t>
  </si>
  <si>
    <t>20060408-ABR-0042</t>
  </si>
  <si>
    <t>20060525-GSS-0006</t>
  </si>
  <si>
    <t>JLH040904-019</t>
  </si>
  <si>
    <t>DLC041104-049</t>
  </si>
  <si>
    <t>19980322-TEC_2-4</t>
  </si>
  <si>
    <t>19980327-TEC_4-14</t>
  </si>
  <si>
    <t>19950502-JAC_8-31</t>
  </si>
  <si>
    <t>19920622-JRE_4-6</t>
  </si>
  <si>
    <t>19910522-CRC_8-25</t>
  </si>
  <si>
    <t>19910626-JAC_6-12</t>
  </si>
  <si>
    <t>19900503-JRE_3-4</t>
  </si>
  <si>
    <t>19900503-JRE_3-14</t>
  </si>
  <si>
    <t>20200319-JAC-0695</t>
  </si>
  <si>
    <t>20200319-JAC-0828</t>
  </si>
  <si>
    <t>202004006-JAC-0439</t>
  </si>
  <si>
    <t>20200406-JAC-0491</t>
  </si>
  <si>
    <t>20200414-JAC-0064</t>
  </si>
  <si>
    <t>20200414-JAC-0070</t>
  </si>
  <si>
    <t>20200504-JAC-0004</t>
  </si>
  <si>
    <t>20200504-JAC-0290</t>
  </si>
  <si>
    <t>20200519-IFT-0065</t>
  </si>
  <si>
    <t>20200519-KRF-0520</t>
  </si>
  <si>
    <t>20200604-IFT-0453</t>
  </si>
  <si>
    <t>20200604-IFT-0467</t>
  </si>
  <si>
    <t>20200611-IFT-299</t>
  </si>
  <si>
    <t>20200611-IFT-369</t>
  </si>
  <si>
    <t>CRC-20190321-1462</t>
  </si>
  <si>
    <t>CRC-20190327-0214</t>
  </si>
  <si>
    <t>CRC-20190327-0235</t>
  </si>
  <si>
    <t>20190405-CRC-0359</t>
  </si>
  <si>
    <t>20190405-CRC-0366</t>
  </si>
  <si>
    <t>20190408-TTilt-0174</t>
  </si>
  <si>
    <t>CRC-20190409-0069</t>
  </si>
  <si>
    <t>CRC-20190409-0080</t>
  </si>
  <si>
    <t>20190502-CRC-0008</t>
  </si>
  <si>
    <t>20190502-CRC-0162</t>
  </si>
  <si>
    <t>20190509-DWS_0410</t>
  </si>
  <si>
    <t>20190509-JAC_0816</t>
  </si>
  <si>
    <t>CRC-20190514-0292</t>
  </si>
  <si>
    <t>20190516-ETilt-0140</t>
  </si>
  <si>
    <t>20190518-ETilt-0143</t>
  </si>
  <si>
    <t>CRC-20190519-0097</t>
  </si>
  <si>
    <t>CRC-20190519-0844</t>
  </si>
  <si>
    <t>20180330-0937</t>
  </si>
  <si>
    <t>CRC-20180417-ATilt-0260</t>
  </si>
  <si>
    <t>CRC-20180417-ATilt-0301</t>
  </si>
  <si>
    <t>CRC-20180419-ATilt-0160</t>
  </si>
  <si>
    <t>CRC-20180419-ATilt-0387</t>
  </si>
  <si>
    <t>CRC-20180424-ATilt-0280</t>
  </si>
  <si>
    <t>20180425-0272</t>
  </si>
  <si>
    <t>20180425-0510</t>
  </si>
  <si>
    <t>CRC-20180503-ATilt-0047</t>
  </si>
  <si>
    <t>20180514-JAC-0055</t>
  </si>
  <si>
    <t>20180514-JAC-0357</t>
  </si>
  <si>
    <t>CRC-20180520-ATilt-0076</t>
  </si>
  <si>
    <t>CRC-20180521-ATilt-0001</t>
  </si>
  <si>
    <t>CRC-20180520-ATilt-0005</t>
  </si>
  <si>
    <t>20170325-D36-0149</t>
  </si>
  <si>
    <t>20170325-D36-0223</t>
  </si>
  <si>
    <t>20170331-D36-0033</t>
  </si>
  <si>
    <t>20170331-D36-0077</t>
  </si>
  <si>
    <t>20170408-0240</t>
  </si>
  <si>
    <t>20170408-0253</t>
  </si>
  <si>
    <t>20170412-D36-0163</t>
  </si>
  <si>
    <t>20170412-D36-0178</t>
  </si>
  <si>
    <t>20170418-D36-0170</t>
  </si>
  <si>
    <t>20170418-D36-0181</t>
  </si>
  <si>
    <t>20170424-D36-0030</t>
  </si>
  <si>
    <t>20170424-D36-0119</t>
  </si>
  <si>
    <t>20170425-D36-0170</t>
  </si>
  <si>
    <t>20170504-D36-0074</t>
  </si>
  <si>
    <t>20170504-D36-0334</t>
  </si>
  <si>
    <t>20170512-JAC-0137</t>
  </si>
  <si>
    <t>20170512-JAC-0441</t>
  </si>
  <si>
    <t>20150315-HCG-0350</t>
  </si>
  <si>
    <t>20150315-HCG-0404</t>
  </si>
  <si>
    <t>20150319-TEB-0614</t>
  </si>
  <si>
    <t>20150319-TEB-0623</t>
  </si>
  <si>
    <t>20150322-WCH-0913</t>
  </si>
  <si>
    <t>20150322-WCH-0925</t>
  </si>
  <si>
    <t>20150411-HG-0205</t>
  </si>
  <si>
    <t>20150411-HG-0264</t>
  </si>
  <si>
    <t>20150413-ML-0180</t>
  </si>
  <si>
    <t>20150417-DaveCade-0519</t>
  </si>
  <si>
    <t>20150417-JAC-0271</t>
  </si>
  <si>
    <t>20150419-AH-0532</t>
  </si>
  <si>
    <t>20150419-AH-0615</t>
  </si>
  <si>
    <t>20150420-JJF-0016</t>
  </si>
  <si>
    <t>20150420-JJF-0206</t>
  </si>
  <si>
    <t>20150422-NHR-0016</t>
  </si>
  <si>
    <t>20130310-AP_0003</t>
  </si>
  <si>
    <t>20130310-CAM_0071</t>
  </si>
  <si>
    <t>20130313-CAM_0058</t>
  </si>
  <si>
    <t>20130313-CAM_0061</t>
  </si>
  <si>
    <t>20130324-CAM-0015</t>
  </si>
  <si>
    <t>20130324-CAM-0114</t>
  </si>
  <si>
    <t>20130411-ACR_0058</t>
  </si>
  <si>
    <t>20130411-ACR_0062</t>
  </si>
  <si>
    <t>20120324-DBA-0036</t>
  </si>
  <si>
    <t>20120324-DBA-0055</t>
  </si>
  <si>
    <t>20120412-ENB-0294</t>
  </si>
  <si>
    <t>20120412-JTE-0206</t>
  </si>
  <si>
    <t>20100313-KCO-0046</t>
  </si>
  <si>
    <t>20100327-MJW-0003</t>
  </si>
  <si>
    <t>20100327-MJW-0008</t>
  </si>
  <si>
    <t>20100415-MJW-0021</t>
  </si>
  <si>
    <t>20100415-MJW-0034</t>
  </si>
  <si>
    <t>DSC_0105</t>
  </si>
  <si>
    <t>DSC_0107</t>
  </si>
  <si>
    <t>DSC_0228</t>
  </si>
  <si>
    <t>IMG_0205</t>
  </si>
  <si>
    <t>20090325-ND80-0031</t>
  </si>
  <si>
    <t>20090405-ND80-0025</t>
  </si>
  <si>
    <t>20090417-ND80-0053</t>
  </si>
  <si>
    <t>20080405-CMB-0019</t>
  </si>
  <si>
    <t>20080410-BAD-0004</t>
  </si>
  <si>
    <t>20080504-CRC-0020</t>
  </si>
  <si>
    <t>20080504-CRC-0065</t>
  </si>
  <si>
    <t>20060329-1-ABR-0052</t>
  </si>
  <si>
    <t>20060329-2-ABR-0045</t>
  </si>
  <si>
    <t>20060331-ABR-0018</t>
  </si>
  <si>
    <t>20060331-ABR-0048</t>
  </si>
  <si>
    <t>20060406-JAC-0028</t>
  </si>
  <si>
    <t>20060406-JAC-0069</t>
  </si>
  <si>
    <t>20060408-ABR-0070</t>
  </si>
  <si>
    <t>20060408-ABR-0072</t>
  </si>
  <si>
    <t>20060409-JHa-0138</t>
  </si>
  <si>
    <t>20060409-JHa-0140</t>
  </si>
  <si>
    <t>20060415-JHa-0023</t>
  </si>
  <si>
    <t>VI-032505-0007</t>
  </si>
  <si>
    <t>20030518-JAC-4-10</t>
  </si>
  <si>
    <t>19980416-JAC_5-1</t>
  </si>
  <si>
    <t>19900503-JRE_2-8</t>
  </si>
  <si>
    <t>19900503-JRE_2-16</t>
  </si>
  <si>
    <t>20200406-JAC-0138</t>
  </si>
  <si>
    <t>20200406-JAC-0271</t>
  </si>
  <si>
    <t>20200504-ZSC-0378</t>
  </si>
  <si>
    <t>20200519-IFT-0203</t>
  </si>
  <si>
    <t>20200519-IFT-0359</t>
  </si>
  <si>
    <t>20200523-KRF-0231</t>
  </si>
  <si>
    <t>20200523-KRF-0240</t>
  </si>
  <si>
    <t>CRC-20190424-1163</t>
  </si>
  <si>
    <t>20190509-DWS_0667</t>
  </si>
  <si>
    <t>CRC-20180420-ATilt-0200</t>
  </si>
  <si>
    <t>CRC-20180420-ATilt-0232</t>
  </si>
  <si>
    <t>CRC-20180423-ATilt-0058</t>
  </si>
  <si>
    <t>CRC-20180423-ATilt-0458</t>
  </si>
  <si>
    <t>20180425-0026</t>
  </si>
  <si>
    <t>20160421-0308</t>
  </si>
  <si>
    <t>20160421-0349</t>
  </si>
  <si>
    <t>20150413-ML-0009</t>
  </si>
  <si>
    <t>20150413-ML-0073</t>
  </si>
  <si>
    <t>20150420-JJF-0145</t>
  </si>
  <si>
    <t>20150420-JJF-0157</t>
  </si>
  <si>
    <t>20150422-NRH-0045</t>
  </si>
  <si>
    <t>20150422-NRH-0057</t>
  </si>
  <si>
    <t>20140407-0141</t>
  </si>
  <si>
    <t>Opp-Garrett-20110415-5201</t>
  </si>
  <si>
    <t>JA2A8172</t>
  </si>
  <si>
    <t>20090325-ND70-0035</t>
  </si>
  <si>
    <t>20090325-ND80-0004</t>
  </si>
  <si>
    <t>PA-IMGP8368</t>
  </si>
  <si>
    <t>MHS032304-21</t>
  </si>
  <si>
    <t>CMH050204-025</t>
  </si>
  <si>
    <t>19920425-JAC_3-12</t>
  </si>
  <si>
    <t>19920522-JRE_4-9</t>
  </si>
  <si>
    <t>19910622-JAC_4-1</t>
  </si>
  <si>
    <t>20200307-CRC-WW-0098</t>
  </si>
  <si>
    <t>20200307-JAC-WW-0163</t>
  </si>
  <si>
    <t>20200319-JAC-0659</t>
  </si>
  <si>
    <t>20200319-JAC-0860</t>
  </si>
  <si>
    <t>20200406-JAC-0020</t>
  </si>
  <si>
    <t>20200406-JAC-0038</t>
  </si>
  <si>
    <t>20200519-IFT-0285</t>
  </si>
  <si>
    <t>20200519-IFT-0311</t>
  </si>
  <si>
    <t>CRC-20190303-D38-0178</t>
  </si>
  <si>
    <t>CRC-20190313-0291</t>
  </si>
  <si>
    <t>CRC-20190313-0312</t>
  </si>
  <si>
    <t>CRC-20190317-0244</t>
  </si>
  <si>
    <t>CRC-20190317-0374</t>
  </si>
  <si>
    <t>CRC-20190409-0315</t>
  </si>
  <si>
    <t>CRC-20190424-0263</t>
  </si>
  <si>
    <t>CRC-20190424-1259</t>
  </si>
  <si>
    <t>CRC-20190429-0752</t>
  </si>
  <si>
    <t>Opp-IA-20190508-1870</t>
  </si>
  <si>
    <t>Opp-IA-20190508-1897</t>
  </si>
  <si>
    <t>20190518-ETilt-0142</t>
  </si>
  <si>
    <t>20180308-0058</t>
  </si>
  <si>
    <t>20180314-0337</t>
  </si>
  <si>
    <t>20180314-0752</t>
  </si>
  <si>
    <t>20180325-0005</t>
  </si>
  <si>
    <t>20180414-0008</t>
  </si>
  <si>
    <t>20180414-0084</t>
  </si>
  <si>
    <t>CRC-20180419-ATilt-0168</t>
  </si>
  <si>
    <t>CRC-20180419-ATilt-0182</t>
  </si>
  <si>
    <t>CRC-20180421-ATilt-B-0001</t>
  </si>
  <si>
    <t>20180422-0154</t>
  </si>
  <si>
    <t>20180422-0216</t>
  </si>
  <si>
    <t>CRC-20180424-ATilt-0149</t>
  </si>
  <si>
    <t>CRC-20180424-ATilt-0200</t>
  </si>
  <si>
    <t>CRC-20180507-ATilt-0007</t>
  </si>
  <si>
    <t>20170305-D18-0055</t>
  </si>
  <si>
    <t>20170305-D18-0079</t>
  </si>
  <si>
    <t>20170309-D36-0098</t>
  </si>
  <si>
    <t>20170309-D36-0117</t>
  </si>
  <si>
    <t>20170320-D36-0840</t>
  </si>
  <si>
    <t>20170418-D36-0053</t>
  </si>
  <si>
    <t>20170418-D36-0064</t>
  </si>
  <si>
    <t>20170424-D36-0142</t>
  </si>
  <si>
    <t>20170424-D36-0490</t>
  </si>
  <si>
    <t>20170425-D36-0252</t>
  </si>
  <si>
    <t>20160325-D33-JAC-0267</t>
  </si>
  <si>
    <t>20160325-D33-JAC-0284</t>
  </si>
  <si>
    <t>20160406-JAC-0027</t>
  </si>
  <si>
    <t>20150319-TEB-0687</t>
  </si>
  <si>
    <t>20150319-TEB-0711</t>
  </si>
  <si>
    <t>20150322-WCH-0905</t>
  </si>
  <si>
    <t>20150328-HCG-0011</t>
  </si>
  <si>
    <t>20150417-DaveCade-0525</t>
  </si>
  <si>
    <t>20150417-JAC-0013</t>
  </si>
  <si>
    <t>20140407-0018</t>
  </si>
  <si>
    <t>20140407-0029</t>
  </si>
  <si>
    <t>20140428-VM_0070</t>
  </si>
  <si>
    <t>20140428-VM_0398</t>
  </si>
  <si>
    <t>20130418-NL-0056</t>
  </si>
  <si>
    <t>20130502-AMP-0032</t>
  </si>
  <si>
    <t>20120304-JAC0106</t>
  </si>
  <si>
    <t>20120309-JAC-0045</t>
  </si>
  <si>
    <t>20120310-AFP-0063</t>
  </si>
  <si>
    <t>20110318-ED-0345</t>
  </si>
  <si>
    <t>20110325-AV-0020</t>
  </si>
  <si>
    <t>20100306-D16-0157</t>
  </si>
  <si>
    <t>20100306-D16-0185</t>
  </si>
  <si>
    <t>2010313-KCO-0092</t>
  </si>
  <si>
    <t>20100427-MJW-0263</t>
  </si>
  <si>
    <t>20100427-MJW-0315</t>
  </si>
  <si>
    <t>DSC_0173</t>
  </si>
  <si>
    <t>IMG_0222</t>
  </si>
  <si>
    <t>20090321-ND80-0002</t>
  </si>
  <si>
    <t>20090322-ND70-0053</t>
  </si>
  <si>
    <t>20090325-ND70-0027</t>
  </si>
  <si>
    <t>20090325-ND70-0037</t>
  </si>
  <si>
    <t>20090423-ND80-0013</t>
  </si>
  <si>
    <t>20090426-ND70-0001</t>
  </si>
  <si>
    <t>20090501-ND80-0022</t>
  </si>
  <si>
    <t>20090508-ND80-0036</t>
  </si>
  <si>
    <t>20090508-ND80-0040</t>
  </si>
  <si>
    <t>20080308-JLH-0015</t>
  </si>
  <si>
    <t>20080315-BAD-0028</t>
  </si>
  <si>
    <t>20080405-CMB-0090</t>
  </si>
  <si>
    <t>DSC_0815</t>
  </si>
  <si>
    <t>20060312-KBA-0056</t>
  </si>
  <si>
    <t>DLC032304-0040</t>
  </si>
  <si>
    <t>MHS032304-35</t>
  </si>
  <si>
    <t>20020501-JAC_1-10</t>
  </si>
  <si>
    <t>19980415-NS_HH2-8</t>
  </si>
  <si>
    <t>20200307-JAC-WW-0136</t>
  </si>
  <si>
    <t>20200307-JAC-WW-0253</t>
  </si>
  <si>
    <t>20200319-JAC-0753</t>
  </si>
  <si>
    <t>20200319-JAC-0052</t>
  </si>
  <si>
    <t>20200519-IFT-0179</t>
  </si>
  <si>
    <t>20200519-IFT-0363</t>
  </si>
  <si>
    <t>20200523-KRF-0150</t>
  </si>
  <si>
    <t>20200523-KRF-0204</t>
  </si>
  <si>
    <t>CRC-20190224-D38-0171</t>
  </si>
  <si>
    <t>CRC-20190224-D38-0762</t>
  </si>
  <si>
    <t>CRC-20190303-D38-0109</t>
  </si>
  <si>
    <t>CRC-20190303-D38-0117</t>
  </si>
  <si>
    <t>CRC-20190307-0198</t>
  </si>
  <si>
    <t>CRC-20190327-0269</t>
  </si>
  <si>
    <t>Opp-IA-20190508-1795</t>
  </si>
  <si>
    <t>Opp-IA-20190508-1798</t>
  </si>
  <si>
    <t>20190509-DWS_0361</t>
  </si>
  <si>
    <t>20190509-DWS_0366</t>
  </si>
  <si>
    <t>20180303-0275</t>
  </si>
  <si>
    <t>20180303-0298</t>
  </si>
  <si>
    <t>20180318-0125</t>
  </si>
  <si>
    <t>20180318-0177</t>
  </si>
  <si>
    <t>20180322-0012</t>
  </si>
  <si>
    <t>20180325-0009</t>
  </si>
  <si>
    <t>20180325-0022</t>
  </si>
  <si>
    <t>20180330-0041</t>
  </si>
  <si>
    <t>20180330-0073</t>
  </si>
  <si>
    <t>CRC-20180417-ATilt-0077</t>
  </si>
  <si>
    <t>20170320-D36-0526</t>
  </si>
  <si>
    <t>20170320-D36-0670</t>
  </si>
  <si>
    <t>20170408-0007</t>
  </si>
  <si>
    <t>20170408-0047</t>
  </si>
  <si>
    <t>20170425-D36-0033</t>
  </si>
  <si>
    <t>20170425-D36-0160</t>
  </si>
  <si>
    <t>20150311-HCG-0014</t>
  </si>
  <si>
    <t>20150311-HCG-0113</t>
  </si>
  <si>
    <t>20150319-TEB-0540</t>
  </si>
  <si>
    <t>20150325-JRW-1091</t>
  </si>
  <si>
    <t>20150325-NH-1050</t>
  </si>
  <si>
    <t>20140318-AFP_0010</t>
  </si>
  <si>
    <t>20140407-CRC_0031</t>
  </si>
  <si>
    <t>20140407-CRC_0036</t>
  </si>
  <si>
    <t>20140417-AWV-0017</t>
  </si>
  <si>
    <t>20140417-AWV-0022</t>
  </si>
  <si>
    <t>20130310-CAM_0121</t>
  </si>
  <si>
    <t>20130310-KMQ_0033</t>
  </si>
  <si>
    <t>20130313-CAM_0059</t>
  </si>
  <si>
    <t>20130313-CAM_0072</t>
  </si>
  <si>
    <t>20130316-AMP-0007</t>
  </si>
  <si>
    <t>20130418-AMP_0003</t>
  </si>
  <si>
    <t>20130501-KMQ-0019</t>
  </si>
  <si>
    <t>20130501-KMQ-0036</t>
  </si>
  <si>
    <t>20120412-HLA-0110</t>
  </si>
  <si>
    <t>20120412-JTE-0064</t>
  </si>
  <si>
    <t>20120503-JCS-0037</t>
  </si>
  <si>
    <t>20120503-JCS-0039</t>
  </si>
  <si>
    <t>20110305-ESK-0040</t>
  </si>
  <si>
    <t>20110305-ESK-0047</t>
  </si>
  <si>
    <t>20110312-AV-159</t>
  </si>
  <si>
    <t>20110312-AV-172</t>
  </si>
  <si>
    <t>20110313-ESK-494</t>
  </si>
  <si>
    <t>20110318-ED-0132</t>
  </si>
  <si>
    <t>20110318-ED-0180</t>
  </si>
  <si>
    <t>20110325-AV-0028</t>
  </si>
  <si>
    <t>20110326-AV-0074</t>
  </si>
  <si>
    <t>20110413-AV-0005</t>
  </si>
  <si>
    <t>20110422-AV-0049</t>
  </si>
  <si>
    <t>20110422-AV-0053</t>
  </si>
  <si>
    <t>20110506-MJW-0147</t>
  </si>
  <si>
    <t>20100415-MJW-0086</t>
  </si>
  <si>
    <t>20100423-ABP-0144</t>
  </si>
  <si>
    <t>20100423-ABP-0223</t>
  </si>
  <si>
    <t>Less-HeinBank-ER-20100521-9469</t>
  </si>
  <si>
    <t>20090325-ND80-0038</t>
  </si>
  <si>
    <t>20090417-D70-0005</t>
  </si>
  <si>
    <t>20060319-KBA-0080</t>
  </si>
  <si>
    <t>20060329-1-ABR-0073</t>
  </si>
  <si>
    <t>20060329-2-ABR-0060</t>
  </si>
  <si>
    <t>20060504-ABR-0044</t>
  </si>
  <si>
    <t>20060510-ABR-0013</t>
  </si>
  <si>
    <t>EAF-041805-0043</t>
  </si>
  <si>
    <t>20030419-BC_A7-26</t>
  </si>
  <si>
    <t>20000517-JAC_8-11</t>
  </si>
  <si>
    <t>19910522-CRC_8-26</t>
  </si>
  <si>
    <t>20200611-IFT-447</t>
  </si>
  <si>
    <t>20200611-IFT-458</t>
  </si>
  <si>
    <t>CRC-20190429-0655</t>
  </si>
  <si>
    <t>20190502-CRC-1374</t>
  </si>
  <si>
    <t>Opp-IA-20190508-1851</t>
  </si>
  <si>
    <t>20190509-JAC_0771</t>
  </si>
  <si>
    <t>20190509-JAC_0800</t>
  </si>
  <si>
    <t>20180303-0278</t>
  </si>
  <si>
    <t>20180303-0305</t>
  </si>
  <si>
    <t>CRC-20180422-ATilt-0442</t>
  </si>
  <si>
    <t>CRC-20180422-ATilt-0487</t>
  </si>
  <si>
    <t>20170311-D36-0082</t>
  </si>
  <si>
    <t>20160316-JAC-0097</t>
  </si>
  <si>
    <t>20160406-DEC-0049</t>
  </si>
  <si>
    <t>20150319-TEB-0464</t>
  </si>
  <si>
    <t>20140410-AWV-2110</t>
  </si>
  <si>
    <t>20140410-AWV-2118</t>
  </si>
  <si>
    <t>20130310-CAM_0056</t>
  </si>
  <si>
    <t>20130310-KMQ_0029</t>
  </si>
  <si>
    <t>20130324-CAM-0004</t>
  </si>
  <si>
    <t>20130324-CAM-0010</t>
  </si>
  <si>
    <t>20130330-AMP-0035</t>
  </si>
  <si>
    <t>20130411-ACR_0059</t>
  </si>
  <si>
    <t>20130411-ACR_0066</t>
  </si>
  <si>
    <t>20110326-AV-0092</t>
  </si>
  <si>
    <t>20110327-MJW-0178</t>
  </si>
  <si>
    <t>20110327-MJW-0206</t>
  </si>
  <si>
    <t>20110406-AV-0025</t>
  </si>
  <si>
    <t>IMG_2559whales44and56</t>
  </si>
  <si>
    <t>20080308-BAD-0049</t>
  </si>
  <si>
    <t>20060311-DLC-0007</t>
  </si>
  <si>
    <t>20060311-KBA-0011</t>
  </si>
  <si>
    <t>20060319-KBA-0040</t>
  </si>
  <si>
    <t>20060412-ABR-0025</t>
  </si>
  <si>
    <t>20060504-ABR-0006</t>
  </si>
  <si>
    <t>20060504-ABR-0009</t>
  </si>
  <si>
    <t>20000315-JE_1-7A</t>
  </si>
  <si>
    <t>19980312-JAC_3-10</t>
  </si>
  <si>
    <t>PCFG</t>
  </si>
  <si>
    <t>20170829-KRF-0088</t>
  </si>
  <si>
    <t>20170908-D35-0094</t>
  </si>
  <si>
    <t>20170908-D35-0158</t>
  </si>
  <si>
    <t>20170829-KRF-0071</t>
  </si>
  <si>
    <t>20170829-KRF-0077</t>
  </si>
  <si>
    <t>20170831-JAC-0207</t>
  </si>
  <si>
    <t>CRC-20190224-D38-0579</t>
  </si>
  <si>
    <t>CRC-20190224-D38-0749</t>
  </si>
  <si>
    <t>CRC-20190303-D38-0308</t>
  </si>
  <si>
    <t>CRC-20190307-0166</t>
  </si>
  <si>
    <t>CRC-20190307-0178</t>
  </si>
  <si>
    <t>CRC-20190317-0545</t>
  </si>
  <si>
    <t>20170915-D35-0134</t>
  </si>
  <si>
    <t>20170915-D35-0051</t>
  </si>
  <si>
    <t>20170915-D35-0057</t>
  </si>
  <si>
    <t>20200414-JAC-0253</t>
  </si>
  <si>
    <t>20190509-DWS_0735</t>
  </si>
  <si>
    <t>20190509-DWS_0603</t>
  </si>
  <si>
    <t>20140407-0136</t>
  </si>
  <si>
    <t>20140411-ACR_0030</t>
  </si>
  <si>
    <t>20140411-ACR_0037</t>
  </si>
  <si>
    <t>20100410-ABP_0095</t>
  </si>
  <si>
    <t>20100415-MJW-0051</t>
  </si>
  <si>
    <t>20100415-MJW-0074</t>
  </si>
  <si>
    <t>Gray Whale Everett-1</t>
  </si>
  <si>
    <t>20170829-KRF-0096</t>
  </si>
  <si>
    <t>20170829-KRF-0200</t>
  </si>
  <si>
    <t>20170831-JAC-0454</t>
  </si>
  <si>
    <t>20200319-JAC-0389</t>
  </si>
  <si>
    <t>20200319-JAC-0361</t>
  </si>
  <si>
    <t>20200414-JAC-0256</t>
  </si>
  <si>
    <t>20200414-JAC-0259</t>
  </si>
  <si>
    <t>20200504-ZSC-0295</t>
  </si>
  <si>
    <t>20200504-ZSC-0358</t>
  </si>
  <si>
    <t>CRC-20190313-0107</t>
  </si>
  <si>
    <t>CRC-20190313-0175</t>
  </si>
  <si>
    <t>CRC-20190321-1679</t>
  </si>
  <si>
    <t>CRC-20190321-1849</t>
  </si>
  <si>
    <t>20190405-CRC-0157</t>
  </si>
  <si>
    <t>20190405-CRC-0205</t>
  </si>
  <si>
    <t>CRC-20190409-0154</t>
  </si>
  <si>
    <t>CRC-20190424-0586</t>
  </si>
  <si>
    <t>CRC-20190424-0669</t>
  </si>
  <si>
    <t>CRC-20190429-0079</t>
  </si>
  <si>
    <t>20190509-DWS_0502</t>
  </si>
  <si>
    <t>20190509-JAC_0774</t>
  </si>
  <si>
    <t>CRC-20190514-0019</t>
  </si>
  <si>
    <t>20180314-0355</t>
  </si>
  <si>
    <t>20180314-0809</t>
  </si>
  <si>
    <t>20180414-JAC-0284</t>
  </si>
  <si>
    <t>20180414-JAC-0296</t>
  </si>
  <si>
    <t>CRC-20180419-ATilt-0216</t>
  </si>
  <si>
    <t>CRC-20180419-ATilt-0310</t>
  </si>
  <si>
    <t>20180422-0159</t>
  </si>
  <si>
    <t>20180422-0222</t>
  </si>
  <si>
    <t>CRC-20180424-ATilt-0286</t>
  </si>
  <si>
    <t>20180425-0075</t>
  </si>
  <si>
    <t>20180425-0103</t>
  </si>
  <si>
    <t>CRC-20180503-ATilt-0030</t>
  </si>
  <si>
    <t>CRC-20180507-ATilt-0018</t>
  </si>
  <si>
    <t>20170331-D36-0112</t>
  </si>
  <si>
    <t>20170331-D36-0205</t>
  </si>
  <si>
    <t>20170404-D36-0085</t>
  </si>
  <si>
    <t>20170418-D36-0096</t>
  </si>
  <si>
    <t>20170418-D36-0101</t>
  </si>
  <si>
    <t>20170424-D36-0166</t>
  </si>
  <si>
    <t>20170424-D36-0408</t>
  </si>
  <si>
    <t>20170425-D36-0312</t>
  </si>
  <si>
    <t>20170426-D36-0379</t>
  </si>
  <si>
    <t>20170426-D36-0384</t>
  </si>
  <si>
    <t>20170506-D36-0013</t>
  </si>
  <si>
    <t>20170512-JAC-0392</t>
  </si>
  <si>
    <t>20160317-0109</t>
  </si>
  <si>
    <t>20160325-D33-JAC-0398</t>
  </si>
  <si>
    <t>20160325-D33-JAC-0413</t>
  </si>
  <si>
    <t>20160326-JAC-0189</t>
  </si>
  <si>
    <t>20160331-0114</t>
  </si>
  <si>
    <t>20160331-0125</t>
  </si>
  <si>
    <t>20160405-0065</t>
  </si>
  <si>
    <t>20160405-0086</t>
  </si>
  <si>
    <t>20160406-DEC-0127</t>
  </si>
  <si>
    <t>20160407-JAC-0184</t>
  </si>
  <si>
    <t>20160407-JAC-0261</t>
  </si>
  <si>
    <t>20160408-JAF-0054</t>
  </si>
  <si>
    <t>20160416-JAC-0019</t>
  </si>
  <si>
    <t>20150417-DaveCade-0572</t>
  </si>
  <si>
    <t>20150417-DaveCade-0653</t>
  </si>
  <si>
    <t>20150418-DaveCade-1864</t>
  </si>
  <si>
    <t>20150419-JAC-0221</t>
  </si>
  <si>
    <t>20150419-JAC-0237</t>
  </si>
  <si>
    <t>20150420-JJF-0023</t>
  </si>
  <si>
    <t>20150420-JJF-0274</t>
  </si>
  <si>
    <t>20150421-JJF-0013</t>
  </si>
  <si>
    <t>20150422-NHR-0040</t>
  </si>
  <si>
    <t>20150422-NHR-0047</t>
  </si>
  <si>
    <t>20150429-CN-0155</t>
  </si>
  <si>
    <t>20140407-0162</t>
  </si>
  <si>
    <t>20140407-0109</t>
  </si>
  <si>
    <t>20140410-AWV-2086</t>
  </si>
  <si>
    <t>20140410-AWV-2076</t>
  </si>
  <si>
    <t>20140411-ACR_0038</t>
  </si>
  <si>
    <t>20140411-ACR_0028</t>
  </si>
  <si>
    <t>20130324-CAM-0033</t>
  </si>
  <si>
    <t>20130324-CAM-0122</t>
  </si>
  <si>
    <t>20130402-CAM-0068</t>
  </si>
  <si>
    <t>20130420-ACR-0276</t>
  </si>
  <si>
    <t>20130420-ACR-0280</t>
  </si>
  <si>
    <t>20120412-JTE-0201</t>
  </si>
  <si>
    <t>20120412-ENB-0153</t>
  </si>
  <si>
    <t>20120422-ENB-0035</t>
  </si>
  <si>
    <t>20120422-ENB-0073</t>
  </si>
  <si>
    <t>20110406-AV-0006</t>
  </si>
  <si>
    <t>20110406-AV-0014</t>
  </si>
  <si>
    <t>20100327-MJW-0115</t>
  </si>
  <si>
    <t>20100327-MJW-0037</t>
  </si>
  <si>
    <t>20100415-MJW-0100</t>
  </si>
  <si>
    <t>20090322-ND70-0039</t>
  </si>
  <si>
    <t>20090322-ND70-0049</t>
  </si>
  <si>
    <t>20090417-D70-0012</t>
  </si>
  <si>
    <t>20090417-D70-0031</t>
  </si>
  <si>
    <t>20090423-ND80-0041</t>
  </si>
  <si>
    <t>20090503-ND80-0053</t>
  </si>
  <si>
    <t>20090503-ND80-0074</t>
  </si>
  <si>
    <t>20070331-LAR-0016</t>
  </si>
  <si>
    <t>20070413-0004</t>
  </si>
  <si>
    <t>20070414-JMF-0083</t>
  </si>
  <si>
    <t>20070414-JMF-0084</t>
  </si>
  <si>
    <t>20060324-ABR-0093</t>
  </si>
  <si>
    <t>20060324-ABR-0101</t>
  </si>
  <si>
    <t>20060408-ABR-0113</t>
  </si>
  <si>
    <t>JAC041704-074</t>
  </si>
  <si>
    <t>JAC041704-083</t>
  </si>
  <si>
    <t>NPS-O</t>
  </si>
  <si>
    <t>19990406-JAC-5-18</t>
  </si>
  <si>
    <t>20200307-JAC-WW-0316</t>
  </si>
  <si>
    <t>20200307-JAC-WW-0357</t>
  </si>
  <si>
    <t>20200406-JAC-0068</t>
  </si>
  <si>
    <t>20200406-JAC-0105</t>
  </si>
  <si>
    <t>CRC-20190313-0500</t>
  </si>
  <si>
    <t>20190502-CRC-0043</t>
  </si>
  <si>
    <t>20190502-CRC-0120</t>
  </si>
  <si>
    <t>20180325-0183</t>
  </si>
  <si>
    <t>20180325-0245</t>
  </si>
  <si>
    <t>CRC-20180417-ATilt-0408</t>
  </si>
  <si>
    <t>20180418-CRC-0050</t>
  </si>
  <si>
    <t>CRC-20180419-ATilt-0571</t>
  </si>
  <si>
    <t>CRC-20180419-ATilt-0740</t>
  </si>
  <si>
    <t>CRC-20180421-ATilt-0300</t>
  </si>
  <si>
    <t>CRC-20180421-ATilt-0660</t>
  </si>
  <si>
    <t>CRC-20180422-ATilt-0761</t>
  </si>
  <si>
    <t>20180502-0106</t>
  </si>
  <si>
    <t>20180502-0120</t>
  </si>
  <si>
    <t>CRC-20180503-ATilt-0036</t>
  </si>
  <si>
    <t>CRC-20180503-ATilt-0065</t>
  </si>
  <si>
    <t>20160227-D26-0032</t>
  </si>
  <si>
    <t>20160312-0039</t>
  </si>
  <si>
    <t>20160323-JEG-0072</t>
  </si>
  <si>
    <t>20160323-JEG-0087</t>
  </si>
  <si>
    <t>20160326-JAC-0045</t>
  </si>
  <si>
    <t>20160326-JAC-0042</t>
  </si>
  <si>
    <t>20160405-0022</t>
  </si>
  <si>
    <t>20140309-AFP_0033</t>
  </si>
  <si>
    <t>20140309-AFP_0011</t>
  </si>
  <si>
    <t>20130413-KMQ_0073</t>
  </si>
  <si>
    <t>20110318-AV-0011</t>
  </si>
  <si>
    <t>20110318-AV-0043</t>
  </si>
  <si>
    <t>20110326-AV-0060</t>
  </si>
  <si>
    <t>2010-0320-05-gray whale in Possession Sound</t>
  </si>
  <si>
    <t>2010-0320-09-gray whale in Possession Sound</t>
  </si>
  <si>
    <t>20100423-ABP-0044</t>
  </si>
  <si>
    <t>20090417-D70-0010</t>
  </si>
  <si>
    <t>_DSC0318cc</t>
  </si>
  <si>
    <t>2008-03-30_15-53-42</t>
  </si>
  <si>
    <t>20070414-JMF-0073</t>
  </si>
  <si>
    <t>20060324-ABR-0054</t>
  </si>
  <si>
    <t>20170908-D35-0127</t>
  </si>
  <si>
    <t>20170829-KRF-0140</t>
  </si>
  <si>
    <t>20200319-JAC-0205</t>
  </si>
  <si>
    <t>20200319-JAC-0241</t>
  </si>
  <si>
    <t>20200504-ZSC-0352</t>
  </si>
  <si>
    <t>20200504-ZSC-0369</t>
  </si>
  <si>
    <t>Opp-IA-20190508-1895</t>
  </si>
  <si>
    <t>Opp-IA-20190508-1866</t>
  </si>
  <si>
    <t>20190509-JAC_0836</t>
  </si>
  <si>
    <t>20190509-JAC_0983</t>
  </si>
  <si>
    <t>20180303-0296</t>
  </si>
  <si>
    <t>20180303-0329</t>
  </si>
  <si>
    <t>CRC-20180420-ATilt-0071</t>
  </si>
  <si>
    <t>CRC-20180420-ATilt-0139</t>
  </si>
  <si>
    <t>CRC-20180422-ATilt-0635</t>
  </si>
  <si>
    <t>CRC-20180422-ATilt-0659</t>
  </si>
  <si>
    <t>CRC-20180424-ATilt-0068</t>
  </si>
  <si>
    <t>20180502-0061</t>
  </si>
  <si>
    <t>CRC-20180507-ATilt-0015</t>
  </si>
  <si>
    <t>20180514-JAC-0259</t>
  </si>
  <si>
    <t>20180514-JAC-0268</t>
  </si>
  <si>
    <t>20170430-D36-0025</t>
  </si>
  <si>
    <t>20170504-D36-0195</t>
  </si>
  <si>
    <t>20170504-D36-0213</t>
  </si>
  <si>
    <t>20160227-D33-JAC-0054</t>
  </si>
  <si>
    <t>20160227-D33-JAC-0056</t>
  </si>
  <si>
    <t>20160317-0121</t>
  </si>
  <si>
    <t>20160325-D33-JAC-0037</t>
  </si>
  <si>
    <t>20160325-D33-JAC-0278</t>
  </si>
  <si>
    <t>20160405-0087</t>
  </si>
  <si>
    <t>20160406-DEC-0123</t>
  </si>
  <si>
    <t>20160406-DEC-0119</t>
  </si>
  <si>
    <t>20160407-DEC-0172</t>
  </si>
  <si>
    <t>20160407-JAC-0262</t>
  </si>
  <si>
    <t>20160409-JAF-0032</t>
  </si>
  <si>
    <t>20160409-JAF-0162</t>
  </si>
  <si>
    <t>20160413-0007</t>
  </si>
  <si>
    <t>20160428-0029</t>
  </si>
  <si>
    <t>20160428-0449</t>
  </si>
  <si>
    <t>20160503-0043</t>
  </si>
  <si>
    <t>20160505-ASC-0078</t>
  </si>
  <si>
    <t>20150307-HeinJ-untitled-0742</t>
  </si>
  <si>
    <t>20150319-TEB-0685</t>
  </si>
  <si>
    <t>20150319-TEB-0780</t>
  </si>
  <si>
    <t>20150322-NH-1014</t>
  </si>
  <si>
    <t>20140309-AFP_0152</t>
  </si>
  <si>
    <t>20140410-AWV-2112</t>
  </si>
  <si>
    <t>20140410-AWV-2117</t>
  </si>
  <si>
    <t>20140421-RES-0032</t>
  </si>
  <si>
    <t>20140421-RES-0044</t>
  </si>
  <si>
    <t>20140428-VW_0085</t>
  </si>
  <si>
    <t>20140428-VM_0349</t>
  </si>
  <si>
    <t>20140430-0060</t>
  </si>
  <si>
    <t>20130413-KMQ_0029</t>
  </si>
  <si>
    <t>20130420-ACR-0217</t>
  </si>
  <si>
    <t>20130420-ACR-0235</t>
  </si>
  <si>
    <t>20130508-ACR-0082</t>
  </si>
  <si>
    <t>20130508-ACR-0083</t>
  </si>
  <si>
    <t>20120331-ENB-0005</t>
  </si>
  <si>
    <t>20120331-ENB-0007</t>
  </si>
  <si>
    <t>20120427-NikonB-PJS-0015</t>
  </si>
  <si>
    <t>20110318-ED-0123</t>
  </si>
  <si>
    <t>20110318-ED-0148</t>
  </si>
  <si>
    <t>20110327-MJW-0197</t>
  </si>
  <si>
    <t>20110327-MJW-0343</t>
  </si>
  <si>
    <t>20110422-AV-0044</t>
  </si>
  <si>
    <t>20110422-AV-0054</t>
  </si>
  <si>
    <t>20110505-ED-0038</t>
  </si>
  <si>
    <t>FG-IMG_5332</t>
  </si>
  <si>
    <t>20090417-D70-0004</t>
  </si>
  <si>
    <t>20090501-ND80-0015</t>
  </si>
  <si>
    <t>20060504-ABR-0005</t>
  </si>
  <si>
    <t>20060519-ABR-0038</t>
  </si>
  <si>
    <t>20060519-ABR-0045</t>
  </si>
  <si>
    <t>TEC032304-0007</t>
  </si>
  <si>
    <t>MHS032304-13</t>
  </si>
  <si>
    <t>JAC041704-091</t>
  </si>
  <si>
    <t>JAC041704-069</t>
  </si>
  <si>
    <t>DLC041804-048</t>
  </si>
  <si>
    <t>20170831-JAC-0359</t>
  </si>
  <si>
    <t>20170831-JAC-0410</t>
  </si>
  <si>
    <t>20170915-D35-0157</t>
  </si>
  <si>
    <t>20170915-D35-0219</t>
  </si>
  <si>
    <t>20170915-D35-0028</t>
  </si>
  <si>
    <t>20170915-D35-0103</t>
  </si>
  <si>
    <t>20170831-KRF_0014</t>
  </si>
  <si>
    <t>20161012-JAC-0011</t>
  </si>
  <si>
    <t>JH-IMG_9523</t>
  </si>
  <si>
    <t>JH-20090527-IMG_9934</t>
  </si>
  <si>
    <t>JH-20090527-IMG_9953</t>
  </si>
  <si>
    <t>20100306-D16-0019</t>
  </si>
  <si>
    <t>20100306-D16-0064</t>
  </si>
  <si>
    <t>IMG_1406</t>
  </si>
  <si>
    <t>20170831-JAC-0240</t>
  </si>
  <si>
    <t>20170831-JAC-0258</t>
  </si>
  <si>
    <t>M</t>
  </si>
  <si>
    <t>20200414-JAC-0317</t>
  </si>
  <si>
    <t>20200414-JAC-0352</t>
  </si>
  <si>
    <t>20170606_BCR_8034</t>
  </si>
  <si>
    <t>20170606_BCR_8052</t>
  </si>
  <si>
    <t>20200414-JAC-0099</t>
  </si>
  <si>
    <t>20200414-JAC-0140</t>
  </si>
  <si>
    <t>20200504-JAC-0075</t>
  </si>
  <si>
    <t>20200504-ZSC-0009</t>
  </si>
  <si>
    <t>CRC-20190303-D38-0252</t>
  </si>
  <si>
    <t>CRC-20190303-D38-0261</t>
  </si>
  <si>
    <t>CRC-20190307-0173</t>
  </si>
  <si>
    <t>CRC-20190317-0015</t>
  </si>
  <si>
    <t>CRC-20190317-0154</t>
  </si>
  <si>
    <t>CRC-20190321-1150</t>
  </si>
  <si>
    <t>20190506-ETilt-0031</t>
  </si>
  <si>
    <t>20190509-ETilt-0038</t>
  </si>
  <si>
    <t>20190527-D38-JAC-0086</t>
  </si>
  <si>
    <t>20190527-D38-JAC-0067</t>
  </si>
  <si>
    <t>20190505-ETilt-0011</t>
  </si>
  <si>
    <t>20190505-ETilt-0006</t>
  </si>
  <si>
    <t>20190509-ETilt-0064</t>
  </si>
  <si>
    <t>20190509-ETilt-0068</t>
  </si>
  <si>
    <t>20190524-ETilt-0179</t>
  </si>
  <si>
    <t>20190527-D38-JAC-0052</t>
  </si>
  <si>
    <t>20190527-D38-JAC-0036</t>
  </si>
  <si>
    <t>20190509-ETilt-0058</t>
  </si>
  <si>
    <t>20190509-ETilt-0045</t>
  </si>
  <si>
    <t>20190513-ETilt-0097</t>
  </si>
  <si>
    <t>20190513-ETilt-0095</t>
  </si>
  <si>
    <t>SN</t>
  </si>
  <si>
    <t>20200504-ZSC-0241</t>
  </si>
  <si>
    <t>20200519-IFT-0574</t>
  </si>
  <si>
    <t>20200519-IFT-0602</t>
  </si>
  <si>
    <t>20200523-KRF-0022</t>
  </si>
  <si>
    <t>20200523-KRF-0382</t>
  </si>
  <si>
    <t>20200319-JAC-0296</t>
  </si>
  <si>
    <t>20200319-JAC-0519</t>
  </si>
  <si>
    <t>20200414-JAC-0179</t>
  </si>
  <si>
    <t>20200504-ZSC-0127</t>
  </si>
  <si>
    <t>20200406-JAC-0318</t>
  </si>
  <si>
    <t>20200406-JAC-0320</t>
  </si>
  <si>
    <t>20200414-JAC-0207</t>
  </si>
  <si>
    <t>20200414-JAC-0211</t>
  </si>
  <si>
    <t>20200604-IFT-0265</t>
  </si>
  <si>
    <t>20200604-IFT-0295</t>
  </si>
  <si>
    <t>20200424-ZIP-0110</t>
  </si>
  <si>
    <t>20200424-ZIP-0174</t>
  </si>
  <si>
    <t>20200504-JAC-0357</t>
  </si>
  <si>
    <t>20200504-JAC-0369</t>
  </si>
  <si>
    <t>20200523-KRF-0300</t>
  </si>
  <si>
    <t>20200523-KRF-0304</t>
  </si>
  <si>
    <t>20200523-KRF-0069</t>
  </si>
  <si>
    <t>20200523-KRF-0118</t>
  </si>
  <si>
    <t>20200604-IFT-0034</t>
  </si>
  <si>
    <t>20200604-IFT-0222</t>
  </si>
  <si>
    <t>20200611-IFT-064</t>
  </si>
  <si>
    <t>20200611-IFT-173</t>
  </si>
  <si>
    <t>20200504-JAC-0424</t>
  </si>
  <si>
    <t>20200604-IFT-0431</t>
  </si>
  <si>
    <t>20200611-IFT-069</t>
  </si>
  <si>
    <t>20200611-IFT-234</t>
  </si>
  <si>
    <t>Y</t>
  </si>
  <si>
    <t>20030418-JAC_4-18</t>
  </si>
  <si>
    <t>20030418-JAC_4-20</t>
  </si>
  <si>
    <t>Z</t>
  </si>
  <si>
    <t>Opp-ReynoldsT-20170706-CaptureLeftForwards</t>
  </si>
  <si>
    <t>Sounder?</t>
  </si>
  <si>
    <t>Yes</t>
  </si>
  <si>
    <t>(Multiple Items)</t>
  </si>
  <si>
    <t>Average of Angle of Depression - Std units</t>
  </si>
  <si>
    <t>Column Labels</t>
  </si>
  <si>
    <t>Row Labels</t>
  </si>
  <si>
    <t>Grand Total</t>
  </si>
  <si>
    <t>Sounders with 3 or more monthly measurements</t>
  </si>
  <si>
    <t>2020 Total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</si>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</sst>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165" fontId="0" fillId="0" borderId="1" xfId="0" applyNumberFormat="1" applyFill="1" applyBorder="1"/>
    <xf numFmtId="0" fontId="0" fillId="0" borderId="1" xfId="0" applyFill="1" applyBorder="1"/>
    <xf numFmtId="2" fontId="0" fillId="0" borderId="0" xfId="0" applyNumberFormat="1" applyFill="1"/>
    <xf numFmtId="0" fontId="0" fillId="0" borderId="0" xfId="0" applyFill="1" applyAlignment="1">
      <alignment wrapText="1"/>
    </xf>
    <xf numFmtId="1" fontId="0" fillId="0" borderId="1" xfId="0" applyNumberFormat="1" applyFill="1" applyBorder="1"/>
    <xf numFmtId="165" fontId="0" fillId="0" borderId="1" xfId="0" applyNumberFormat="1" applyFill="1" applyBorder="1" applyAlignment="1">
      <alignment horizontal="right"/>
    </xf>
    <xf numFmtId="164" fontId="0" fillId="0" borderId="1" xfId="0" applyNumberFormat="1" applyFill="1" applyBorder="1"/>
    <xf numFmtId="0" fontId="0" fillId="0" borderId="1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 wrapText="1"/>
    </xf>
    <xf numFmtId="165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5">
    <dxf>
      <numFmt numFmtId="166" formatCode="0.0"/>
    </dxf>
    <dxf>
      <numFmt numFmtId="2" formatCode="0.00"/>
    </dxf>
    <dxf>
      <numFmt numFmtId="166" formatCode="0.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Calambokidis" refreshedDate="44056.597492592591" createdVersion="6" refreshedVersion="6" minRefreshableVersion="3" recordCount="783" xr:uid="{00000000-000A-0000-FFFF-FFFF01000000}">
  <cacheSource type="worksheet">
    <worksheetSource ref="A1:I784" sheet="Data"/>
  </cacheSource>
  <cacheFields count="11">
    <cacheField name="ID" numFmtId="0">
      <sharedItems containsMixedTypes="1" containsNumber="1" containsInteger="1" minValue="21" maxValue="2356" count="44">
        <n v="21"/>
        <n v="22"/>
        <n v="44"/>
        <n v="49"/>
        <n v="53"/>
        <n v="56"/>
        <n v="86"/>
        <n v="101"/>
        <n v="178"/>
        <n v="185"/>
        <n v="219"/>
        <n v="231"/>
        <n v="356"/>
        <n v="366"/>
        <n v="383"/>
        <n v="398"/>
        <n v="531"/>
        <n v="554"/>
        <n v="643"/>
        <n v="723"/>
        <n v="823"/>
        <n v="842"/>
        <n v="1105"/>
        <n v="1107"/>
        <n v="1156"/>
        <n v="1158"/>
        <n v="1193"/>
        <n v="1213"/>
        <n v="1757"/>
        <n v="1795"/>
        <n v="2240"/>
        <n v="2246"/>
        <n v="2252"/>
        <n v="2253"/>
        <n v="2254"/>
        <n v="2255"/>
        <n v="2258"/>
        <n v="2259"/>
        <n v="2260"/>
        <n v="2261"/>
        <n v="2262"/>
        <n v="2356"/>
        <s v="Y"/>
        <s v="Z"/>
      </sharedItems>
    </cacheField>
    <cacheField name="Sounder?" numFmtId="0">
      <sharedItems count="3">
        <s v="Yes"/>
        <s v="No (not from NPS)"/>
        <s v="No"/>
      </sharedItems>
    </cacheField>
    <cacheField name="Angle of Depression - RefMarks" numFmtId="0">
      <sharedItems containsString="0" containsBlank="1" containsNumber="1" minValue="1.4E-2" maxValue="12.195" count="185">
        <m/>
        <n v="2.214"/>
        <n v="1.4730000000000001"/>
        <n v="2.7869999999999999"/>
        <n v="1.948"/>
        <n v="0.72299999999999998"/>
        <n v="1.71"/>
        <n v="0.89800000000000002"/>
        <n v="1.0209999999999999"/>
        <n v="2.79"/>
        <n v="5.5880000000000001"/>
        <n v="2.0619999999999998"/>
        <n v="2.0099999999999998"/>
        <n v="1.329"/>
        <n v="4.5659999999999998"/>
        <n v="1.478"/>
        <n v="1.7709999999999999"/>
        <n v="2.5760000000000001"/>
        <n v="7.0739999999999998"/>
        <n v="3.677"/>
        <n v="2.355"/>
        <n v="3.86"/>
        <n v="3.2629999999999999"/>
        <n v="1.216"/>
        <n v="2.0790000000000002"/>
        <n v="4.0389999999999997"/>
        <n v="3.1070000000000002"/>
        <n v="2.3759999999999999"/>
        <n v="4.0979999999999999"/>
        <n v="5.1130000000000004"/>
        <n v="3.68"/>
        <n v="2.4609999999999999"/>
        <n v="2.9830000000000001"/>
        <n v="2.02"/>
        <n v="2.2810000000000001"/>
        <n v="2.569"/>
        <n v="1.454"/>
        <n v="4.8810000000000002"/>
        <n v="1.9359999999999999"/>
        <n v="1.6080000000000001"/>
        <n v="4.2030000000000003"/>
        <n v="4.3280000000000003"/>
        <n v="5.242"/>
        <n v="2.0630000000000002"/>
        <n v="2.36"/>
        <n v="1.974"/>
        <n v="2.0579999999999998"/>
        <n v="1.54"/>
        <n v="1.9430000000000001"/>
        <n v="5.5629999999999997"/>
        <n v="2.5259999999999998"/>
        <n v="0.32900000000000001"/>
        <n v="0.26500000000000001"/>
        <n v="1.2769999999999999"/>
        <n v="0.24199999999999999"/>
        <n v="1.4E-2"/>
        <n v="0.51700000000000002"/>
        <n v="2.6539999999999999"/>
        <n v="1.4359999999999999"/>
        <n v="0.108"/>
        <n v="1.5840000000000001"/>
        <n v="1.569"/>
        <n v="3.3620000000000001"/>
        <n v="2.3050000000000002"/>
        <n v="1.36"/>
        <n v="2.5659999999999998"/>
        <n v="2.7080000000000002"/>
        <n v="1.9079999999999999"/>
        <n v="2.2909999999999999"/>
        <n v="2.6840000000000002"/>
        <n v="2.2440000000000002"/>
        <n v="1.44"/>
        <n v="1.8340000000000001"/>
        <n v="1.131"/>
        <n v="4.2510000000000003"/>
        <n v="1.23"/>
        <n v="2.93"/>
        <n v="2.0979999999999999"/>
        <n v="1.0589999999999999"/>
        <n v="2.5489999999999999"/>
        <n v="1.855"/>
        <n v="5.093"/>
        <n v="2.617"/>
        <n v="2.262"/>
        <n v="2.2770000000000001"/>
        <n v="3.113"/>
        <n v="3.6840000000000002"/>
        <n v="2.5720000000000001"/>
        <n v="2.3639999999999999"/>
        <n v="2.198"/>
        <n v="2.3220000000000001"/>
        <n v="3.15"/>
        <n v="3.2879999999999998"/>
        <n v="2.496"/>
        <n v="4.4189999999999996"/>
        <n v="1.9750000000000001"/>
        <n v="1.603"/>
        <n v="1.524"/>
        <n v="4.5350000000000001"/>
        <n v="2.7040000000000002"/>
        <n v="2.7149999999999999"/>
        <n v="1.5680000000000001"/>
        <n v="1.9330000000000001"/>
        <n v="2.21"/>
        <n v="1.8979999999999999"/>
        <n v="2.0110000000000001"/>
        <n v="5.7430000000000003"/>
        <n v="1.081"/>
        <n v="1"/>
        <n v="2.282"/>
        <n v="2.0419999999999998"/>
        <n v="1.6259999999999999"/>
        <n v="7.367"/>
        <n v="5.5670000000000002"/>
        <n v="5.4480000000000004"/>
        <n v="7.77"/>
        <n v="7.2430000000000003"/>
        <n v="5.2869999999999999"/>
        <n v="3.802"/>
        <n v="6.798"/>
        <n v="5.3959999999999999"/>
        <n v="7.55"/>
        <n v="4.2370000000000001"/>
        <n v="4.04"/>
        <n v="4.2039999999999997"/>
        <n v="4.0609999999999999"/>
        <n v="3.2669999999999999"/>
        <n v="3.1030000000000002"/>
        <n v="8.0470000000000006"/>
        <n v="5.97"/>
        <n v="5.5970000000000004"/>
        <n v="6.0149999999999997"/>
        <n v="12.195"/>
        <n v="4.3540000000000001"/>
        <n v="4.444"/>
        <n v="6.4580000000000002"/>
        <n v="4.7610000000000001"/>
        <n v="7.4870000000000001"/>
        <n v="8.3640000000000008"/>
        <n v="5.7610000000000001"/>
        <n v="4.1230000000000002"/>
        <n v="5.9329999999999998"/>
        <n v="6.625"/>
        <n v="5.1689999999999996"/>
        <n v="4.0060000000000002"/>
        <n v="3.8690000000000002"/>
        <n v="4.5449999999999999"/>
        <n v="5.2649999999999997"/>
        <n v="3.19"/>
        <n v="3.1259999999999999"/>
        <n v="3.1349999999999998"/>
        <n v="2.9670000000000001"/>
        <n v="3.7519999999999998"/>
        <n v="3.855"/>
        <n v="4.758"/>
        <n v="8.4369999999999994"/>
        <n v="8.5519999999999996"/>
        <n v="5.2160000000000002"/>
        <n v="5.9249999999999998"/>
        <n v="3.617"/>
        <n v="2.57"/>
        <n v="3.2530000000000001"/>
        <n v="3.8380000000000001"/>
        <n v="4.17"/>
        <n v="4.7240000000000002"/>
        <n v="5.2779999999999996"/>
        <n v="3.3929999999999998"/>
        <n v="3.46"/>
        <n v="3.4249999999999998"/>
        <n v="3.06"/>
        <n v="3.3079999999999998"/>
        <n v="2.2959999999999998"/>
        <n v="2.5049999999999999"/>
        <n v="2.8780000000000001"/>
        <n v="2.99"/>
        <n v="2.5099999999999998"/>
        <n v="2.5590000000000002"/>
        <n v="2.823"/>
        <n v="2.9649999999999999"/>
        <n v="5.9619999999999997"/>
        <n v="6.7279999999999998"/>
        <n v="9.5299999999999994"/>
        <n v="5.8609999999999998"/>
        <n v="5.3419999999999996"/>
        <n v="5.51"/>
      </sharedItems>
    </cacheField>
    <cacheField name="Date" numFmtId="164">
      <sharedItems containsSemiMixedTypes="0" containsNonDate="0" containsDate="1" containsString="0" minDate="1990-05-03T00:00:00" maxDate="2020-06-12T00:00:00"/>
    </cacheField>
    <cacheField name="JulianDay" numFmtId="0">
      <sharedItems containsSemiMixedTypes="0" containsString="0" containsNumber="1" containsInteger="1" minValue="53" maxValue="284"/>
    </cacheField>
    <cacheField name="Year" numFmtId="0">
      <sharedItems containsSemiMixedTypes="0" containsString="0" containsNumber="1" containsInteger="1" minValue="1990" maxValue="2020" count="26">
        <n v="1990"/>
        <n v="1991"/>
        <n v="1992"/>
        <n v="1995"/>
        <n v="1998"/>
        <n v="2004"/>
        <n v="2006"/>
        <n v="2007"/>
        <n v="2008"/>
        <n v="2009"/>
        <n v="2010"/>
        <n v="2012"/>
        <n v="2013"/>
        <n v="2015"/>
        <n v="2016"/>
        <n v="2017"/>
        <n v="2018"/>
        <n v="2019"/>
        <n v="2020"/>
        <n v="2003"/>
        <n v="2005"/>
        <n v="2011"/>
        <n v="2014"/>
        <n v="2002"/>
        <n v="2000"/>
        <n v="1999"/>
      </sharedItems>
    </cacheField>
    <cacheField name="Month" numFmtId="0">
      <sharedItems containsSemiMixedTypes="0" containsString="0" containsNumber="1" containsInteger="1" minValue="2" maxValue="10" count="9">
        <n v="5"/>
        <n v="6"/>
        <n v="3"/>
        <n v="4"/>
        <n v="2"/>
        <n v="8"/>
        <n v="9"/>
        <n v="10"/>
        <n v="7"/>
      </sharedItems>
    </cacheField>
    <cacheField name="Photo #" numFmtId="0">
      <sharedItems/>
    </cacheField>
    <cacheField name="Angle of Depression - Std units" numFmtId="0">
      <sharedItems containsSemiMixedTypes="0" containsString="0" containsNumber="1" minValue="-1.462" maxValue="9.2569999999999997"/>
    </cacheField>
    <cacheField name="Offset Angle Score x10" numFmtId="1">
      <sharedItems containsSemiMixedTypes="0" containsString="0" containsNumber="1" containsInteger="1" minValue="0" maxValue="7" count="8">
        <n v="0"/>
        <n v="1"/>
        <n v="2"/>
        <n v="3"/>
        <n v="4"/>
        <n v="6"/>
        <n v="5"/>
        <n v="7"/>
      </sharedItems>
    </cacheField>
    <cacheField name="Blowhole Height/Back Height" numFmtId="165">
      <sharedItems containsSemiMixedTypes="0" containsString="0" containsNumber="1" minValue="4.7846889952153108E-3" maxValue="9.46511627906976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3">
  <r>
    <x v="0"/>
    <x v="0"/>
    <x v="0"/>
    <d v="1990-05-03T00:00:00"/>
    <n v="121"/>
    <x v="0"/>
    <x v="0"/>
    <s v="19900503-JRE_3-4"/>
    <n v="2.3519999999999999"/>
    <x v="0"/>
    <n v="0.35483870967741937"/>
  </r>
  <r>
    <x v="0"/>
    <x v="0"/>
    <x v="0"/>
    <d v="1990-05-03T00:00:00"/>
    <n v="121"/>
    <x v="0"/>
    <x v="0"/>
    <s v="19900503-JRE_3-14"/>
    <n v="2.5430000000000001"/>
    <x v="1"/>
    <n v="1.019047619047619"/>
  </r>
  <r>
    <x v="0"/>
    <x v="0"/>
    <x v="0"/>
    <d v="1991-05-22T00:00:00"/>
    <n v="140"/>
    <x v="1"/>
    <x v="0"/>
    <s v="19910522-CRC_8-25"/>
    <n v="2.3370000000000002"/>
    <x v="0"/>
    <n v="2.3263157894736843"/>
  </r>
  <r>
    <x v="0"/>
    <x v="0"/>
    <x v="0"/>
    <d v="1991-06-26T00:00:00"/>
    <n v="175"/>
    <x v="1"/>
    <x v="1"/>
    <s v="19910626-JAC_6-12"/>
    <n v="1.716"/>
    <x v="1"/>
    <n v="2.2770270270270272"/>
  </r>
  <r>
    <x v="0"/>
    <x v="0"/>
    <x v="0"/>
    <d v="1992-05-22T00:00:00"/>
    <n v="141"/>
    <x v="2"/>
    <x v="0"/>
    <s v="19920622-JRE_4-6"/>
    <n v="0.70099999999999996"/>
    <x v="0"/>
    <n v="0.90099009900990101"/>
  </r>
  <r>
    <x v="0"/>
    <x v="0"/>
    <x v="0"/>
    <d v="1995-05-02T00:00:00"/>
    <n v="120"/>
    <x v="3"/>
    <x v="0"/>
    <s v="19950502-JAC_8-31"/>
    <n v="0.36799999999999999"/>
    <x v="1"/>
    <n v="2.8088235294117645"/>
  </r>
  <r>
    <x v="0"/>
    <x v="0"/>
    <x v="0"/>
    <d v="1998-03-22T00:00:00"/>
    <n v="79"/>
    <x v="4"/>
    <x v="2"/>
    <s v="19980322-TEC_2-4"/>
    <n v="2.3570000000000002"/>
    <x v="2"/>
    <n v="1.8017241379310345"/>
  </r>
  <r>
    <x v="0"/>
    <x v="0"/>
    <x v="0"/>
    <d v="1998-03-27T00:00:00"/>
    <n v="84"/>
    <x v="4"/>
    <x v="2"/>
    <s v="19980327-TEC_4-14"/>
    <n v="2.6150000000000002"/>
    <x v="3"/>
    <n v="1.1487603305785123"/>
  </r>
  <r>
    <x v="0"/>
    <x v="0"/>
    <x v="1"/>
    <d v="2004-04-09T00:00:00"/>
    <n v="98"/>
    <x v="5"/>
    <x v="3"/>
    <s v="JLH040904-019"/>
    <n v="2.9990000000000001"/>
    <x v="3"/>
    <n v="1.92"/>
  </r>
  <r>
    <x v="0"/>
    <x v="0"/>
    <x v="2"/>
    <d v="2004-04-11T00:00:00"/>
    <n v="100"/>
    <x v="5"/>
    <x v="3"/>
    <s v="DLC041104-049"/>
    <n v="2.0139999999999998"/>
    <x v="1"/>
    <n v="2.3125"/>
  </r>
  <r>
    <x v="0"/>
    <x v="0"/>
    <x v="3"/>
    <d v="2006-04-08T00:00:00"/>
    <n v="96"/>
    <x v="6"/>
    <x v="3"/>
    <s v="20060408-ABR-0027"/>
    <n v="3.2349999999999999"/>
    <x v="0"/>
    <n v="1.1375"/>
  </r>
  <r>
    <x v="0"/>
    <x v="0"/>
    <x v="4"/>
    <d v="2006-04-08T00:00:00"/>
    <n v="96"/>
    <x v="6"/>
    <x v="3"/>
    <s v="20060408-ABR-0042"/>
    <n v="2.54"/>
    <x v="0"/>
    <n v="1.1698113207547169"/>
  </r>
  <r>
    <x v="0"/>
    <x v="0"/>
    <x v="5"/>
    <d v="2006-05-25T00:00:00"/>
    <n v="143"/>
    <x v="6"/>
    <x v="0"/>
    <s v="20060525-GSS-0006"/>
    <n v="1.998"/>
    <x v="1"/>
    <n v="1.1660516605166051"/>
  </r>
  <r>
    <x v="0"/>
    <x v="0"/>
    <x v="6"/>
    <d v="2007-04-21T00:00:00"/>
    <n v="109"/>
    <x v="7"/>
    <x v="3"/>
    <s v="20070421-LAR-0053"/>
    <n v="2.0249999999999999"/>
    <x v="2"/>
    <n v="0.83636363636363631"/>
  </r>
  <r>
    <x v="0"/>
    <x v="0"/>
    <x v="7"/>
    <d v="2008-04-05T00:00:00"/>
    <n v="94"/>
    <x v="8"/>
    <x v="3"/>
    <s v="20080405-CMB-0069"/>
    <n v="0.9"/>
    <x v="1"/>
    <n v="0.88421052631578945"/>
  </r>
  <r>
    <x v="0"/>
    <x v="0"/>
    <x v="8"/>
    <d v="2008-04-10T00:00:00"/>
    <n v="99"/>
    <x v="8"/>
    <x v="3"/>
    <s v="20080410-LFDL-0033"/>
    <n v="2.1829999999999998"/>
    <x v="2"/>
    <n v="0.3595505617977528"/>
  </r>
  <r>
    <x v="0"/>
    <x v="0"/>
    <x v="9"/>
    <d v="2009-03-24T00:00:00"/>
    <n v="81"/>
    <x v="9"/>
    <x v="2"/>
    <s v="KJ-DSC_0162"/>
    <n v="3.2730000000000001"/>
    <x v="0"/>
    <n v="2.2000000000000002"/>
  </r>
  <r>
    <x v="0"/>
    <x v="0"/>
    <x v="10"/>
    <d v="2009-03-25T00:00:00"/>
    <n v="82"/>
    <x v="9"/>
    <x v="2"/>
    <s v="20090325-ND70-0025"/>
    <n v="2.8340000000000001"/>
    <x v="4"/>
    <n v="0.69230769230769229"/>
  </r>
  <r>
    <x v="0"/>
    <x v="0"/>
    <x v="11"/>
    <d v="2009-04-05T00:00:00"/>
    <n v="93"/>
    <x v="9"/>
    <x v="3"/>
    <s v="20090405-ND70-0077"/>
    <n v="2.379"/>
    <x v="0"/>
    <n v="1.8"/>
  </r>
  <r>
    <x v="0"/>
    <x v="0"/>
    <x v="12"/>
    <d v="2009-04-05T00:00:00"/>
    <n v="93"/>
    <x v="9"/>
    <x v="3"/>
    <s v="20090405-ND70-0145"/>
    <n v="1.73"/>
    <x v="0"/>
    <n v="2"/>
  </r>
  <r>
    <x v="0"/>
    <x v="0"/>
    <x v="13"/>
    <d v="2009-04-16T00:00:00"/>
    <n v="104"/>
    <x v="9"/>
    <x v="3"/>
    <s v="CM-20090416-image001"/>
    <n v="1.04"/>
    <x v="0"/>
    <n v="1.72"/>
  </r>
  <r>
    <x v="0"/>
    <x v="0"/>
    <x v="14"/>
    <d v="2009-05-03T00:00:00"/>
    <n v="121"/>
    <x v="9"/>
    <x v="0"/>
    <s v="20090503-ND-80-0046"/>
    <n v="3.056"/>
    <x v="4"/>
    <n v="1.7017543859649122"/>
  </r>
  <r>
    <x v="0"/>
    <x v="0"/>
    <x v="15"/>
    <d v="2009-05-03T00:00:00"/>
    <n v="121"/>
    <x v="9"/>
    <x v="0"/>
    <s v="20090503-ND-80-0089"/>
    <n v="1.224"/>
    <x v="0"/>
    <n v="1.8695652173913044"/>
  </r>
  <r>
    <x v="0"/>
    <x v="0"/>
    <x v="16"/>
    <d v="2009-05-08T00:00:00"/>
    <n v="126"/>
    <x v="9"/>
    <x v="0"/>
    <s v="20090508-ND80-0034"/>
    <n v="1.7789999999999999"/>
    <x v="1"/>
    <n v="1.25"/>
  </r>
  <r>
    <x v="0"/>
    <x v="0"/>
    <x v="17"/>
    <d v="2009-05-08T00:00:00"/>
    <n v="126"/>
    <x v="9"/>
    <x v="0"/>
    <s v="20090508-ND80-0038"/>
    <n v="1.75"/>
    <x v="1"/>
    <n v="1.1463414634146341"/>
  </r>
  <r>
    <x v="0"/>
    <x v="0"/>
    <x v="18"/>
    <d v="2010-03-20T00:00:00"/>
    <n v="77"/>
    <x v="10"/>
    <x v="2"/>
    <s v="2010-0320-13-gray whale at south end Whidbey Island"/>
    <n v="4.899"/>
    <x v="5"/>
    <n v="1.0530973451327434"/>
  </r>
  <r>
    <x v="0"/>
    <x v="0"/>
    <x v="19"/>
    <d v="2010-03-27T00:00:00"/>
    <n v="84"/>
    <x v="10"/>
    <x v="2"/>
    <s v="20100327-MJW-0028"/>
    <n v="3.1059999999999999"/>
    <x v="0"/>
    <n v="1.3636363636363635"/>
  </r>
  <r>
    <x v="0"/>
    <x v="0"/>
    <x v="20"/>
    <d v="2010-03-27T00:00:00"/>
    <n v="84"/>
    <x v="10"/>
    <x v="2"/>
    <s v="20100327-MJW-0161"/>
    <n v="1.2050000000000001"/>
    <x v="0"/>
    <n v="0.76502732240437155"/>
  </r>
  <r>
    <x v="0"/>
    <x v="0"/>
    <x v="21"/>
    <d v="2012-03-24T00:00:00"/>
    <n v="82"/>
    <x v="11"/>
    <x v="2"/>
    <s v="20120324-DBA-0039"/>
    <n v="1.3380000000000001"/>
    <x v="1"/>
    <n v="2.1754385964912282"/>
  </r>
  <r>
    <x v="0"/>
    <x v="0"/>
    <x v="22"/>
    <d v="2012-03-24T00:00:00"/>
    <n v="82"/>
    <x v="11"/>
    <x v="2"/>
    <s v="20120324-DBA-0086"/>
    <n v="1.538"/>
    <x v="2"/>
    <n v="0.86982248520710059"/>
  </r>
  <r>
    <x v="0"/>
    <x v="0"/>
    <x v="23"/>
    <d v="2012-04-07T00:00:00"/>
    <n v="96"/>
    <x v="11"/>
    <x v="3"/>
    <s v="20120407-ENB_0125"/>
    <n v="0.81899999999999995"/>
    <x v="2"/>
    <n v="1.2407407407407407"/>
  </r>
  <r>
    <x v="0"/>
    <x v="0"/>
    <x v="24"/>
    <d v="2012-04-07T00:00:00"/>
    <n v="96"/>
    <x v="11"/>
    <x v="3"/>
    <s v="20120407-ENB_0132"/>
    <n v="2.0270000000000001"/>
    <x v="3"/>
    <n v="1.0888888888888888"/>
  </r>
  <r>
    <x v="0"/>
    <x v="0"/>
    <x v="25"/>
    <d v="2013-03-10T00:00:00"/>
    <n v="67"/>
    <x v="12"/>
    <x v="2"/>
    <s v="20130310-AP_0031"/>
    <n v="3.1549999999999998"/>
    <x v="0"/>
    <n v="1.46"/>
  </r>
  <r>
    <x v="0"/>
    <x v="0"/>
    <x v="26"/>
    <d v="2013-03-10T00:00:00"/>
    <n v="67"/>
    <x v="12"/>
    <x v="2"/>
    <s v="20130310-KMQ_0020"/>
    <n v="1.9850000000000001"/>
    <x v="0"/>
    <n v="1.1818181818181819"/>
  </r>
  <r>
    <x v="0"/>
    <x v="0"/>
    <x v="27"/>
    <d v="2013-03-10T00:00:00"/>
    <n v="67"/>
    <x v="12"/>
    <x v="2"/>
    <s v="20130310-KMQ_0043"/>
    <n v="1.575"/>
    <x v="0"/>
    <n v="1.2679738562091503"/>
  </r>
  <r>
    <x v="0"/>
    <x v="0"/>
    <x v="28"/>
    <d v="2013-03-10T00:00:00"/>
    <n v="67"/>
    <x v="12"/>
    <x v="2"/>
    <s v="20130310-KMQ_0049"/>
    <n v="2.4660000000000002"/>
    <x v="0"/>
    <n v="1.8928571428571428"/>
  </r>
  <r>
    <x v="0"/>
    <x v="0"/>
    <x v="29"/>
    <d v="2013-03-13T00:00:00"/>
    <n v="70"/>
    <x v="12"/>
    <x v="2"/>
    <s v="20130313-CAM_0025"/>
    <n v="2.7010000000000001"/>
    <x v="2"/>
    <n v="1.7142857142857142"/>
  </r>
  <r>
    <x v="0"/>
    <x v="0"/>
    <x v="30"/>
    <d v="2013-03-13T00:00:00"/>
    <n v="70"/>
    <x v="12"/>
    <x v="2"/>
    <s v="20130313-CAM_0064"/>
    <n v="2.15"/>
    <x v="0"/>
    <n v="1.0238095238095237"/>
  </r>
  <r>
    <x v="0"/>
    <x v="0"/>
    <x v="31"/>
    <d v="2015-04-11T00:00:00"/>
    <n v="99"/>
    <x v="13"/>
    <x v="3"/>
    <s v="20150411-HG-252"/>
    <n v="2.0209999999999999"/>
    <x v="1"/>
    <n v="1.1714285714285715"/>
  </r>
  <r>
    <x v="0"/>
    <x v="0"/>
    <x v="32"/>
    <d v="2015-04-11T00:00:00"/>
    <n v="99"/>
    <x v="13"/>
    <x v="3"/>
    <s v="20150411-HG-279"/>
    <n v="1.5309999999999999"/>
    <x v="1"/>
    <n v="1.2142857142857142"/>
  </r>
  <r>
    <x v="0"/>
    <x v="0"/>
    <x v="33"/>
    <d v="2015-04-17T00:00:00"/>
    <n v="105"/>
    <x v="13"/>
    <x v="3"/>
    <s v="20150417-DaveCade-0729"/>
    <n v="2.76"/>
    <x v="3"/>
    <n v="1"/>
  </r>
  <r>
    <x v="0"/>
    <x v="0"/>
    <x v="34"/>
    <d v="2015-04-17T00:00:00"/>
    <n v="105"/>
    <x v="13"/>
    <x v="3"/>
    <s v="20150417-JAC-0081"/>
    <n v="2.8660000000000001"/>
    <x v="6"/>
    <n v="0.8571428571428571"/>
  </r>
  <r>
    <x v="0"/>
    <x v="0"/>
    <x v="35"/>
    <d v="2015-04-18T00:00:00"/>
    <n v="106"/>
    <x v="13"/>
    <x v="3"/>
    <s v="20150418-DaveCade-1637"/>
    <n v="1.456"/>
    <x v="5"/>
    <n v="1.7842465753424657"/>
  </r>
  <r>
    <x v="0"/>
    <x v="0"/>
    <x v="36"/>
    <d v="2015-04-18T00:00:00"/>
    <n v="106"/>
    <x v="13"/>
    <x v="3"/>
    <s v="20150418-DaveCade-1914"/>
    <n v="1.8959999999999999"/>
    <x v="2"/>
    <n v="0.91891891891891897"/>
  </r>
  <r>
    <x v="0"/>
    <x v="0"/>
    <x v="37"/>
    <d v="2016-03-25T00:00:00"/>
    <n v="83"/>
    <x v="14"/>
    <x v="2"/>
    <s v="20160325-D33-JAC-0395"/>
    <n v="2.976"/>
    <x v="1"/>
    <n v="1.56"/>
  </r>
  <r>
    <x v="0"/>
    <x v="0"/>
    <x v="38"/>
    <d v="2016-04-06T00:00:00"/>
    <n v="95"/>
    <x v="14"/>
    <x v="3"/>
    <s v="20160406-DEC-0096"/>
    <n v="1.6180000000000001"/>
    <x v="1"/>
    <n v="1.7941176470588236"/>
  </r>
  <r>
    <x v="0"/>
    <x v="0"/>
    <x v="39"/>
    <d v="2016-04-06T00:00:00"/>
    <n v="95"/>
    <x v="14"/>
    <x v="3"/>
    <s v="20160406-JAC-0081"/>
    <n v="2.0579999999999998"/>
    <x v="1"/>
    <n v="0.81730769230769229"/>
  </r>
  <r>
    <x v="0"/>
    <x v="0"/>
    <x v="40"/>
    <d v="2017-03-25T00:00:00"/>
    <n v="82"/>
    <x v="15"/>
    <x v="2"/>
    <s v="20170325-D36-0011"/>
    <n v="2.7410000000000001"/>
    <x v="3"/>
    <n v="0.42857142857142855"/>
  </r>
  <r>
    <x v="0"/>
    <x v="0"/>
    <x v="41"/>
    <d v="2017-03-25T00:00:00"/>
    <n v="82"/>
    <x v="15"/>
    <x v="2"/>
    <s v="20170325-D36-0094"/>
    <n v="6.3419999999999996"/>
    <x v="4"/>
    <n v="1.2741935483870968"/>
  </r>
  <r>
    <x v="0"/>
    <x v="0"/>
    <x v="42"/>
    <d v="2017-03-31T00:00:00"/>
    <n v="88"/>
    <x v="15"/>
    <x v="2"/>
    <s v="20170331-D36-0329"/>
    <n v="4.2030000000000003"/>
    <x v="2"/>
    <n v="1.0990099009900991"/>
  </r>
  <r>
    <x v="0"/>
    <x v="0"/>
    <x v="43"/>
    <d v="2017-04-08T00:00:00"/>
    <n v="96"/>
    <x v="15"/>
    <x v="3"/>
    <s v="20170408-0034"/>
    <n v="1.4970000000000001"/>
    <x v="3"/>
    <n v="1.375"/>
  </r>
  <r>
    <x v="0"/>
    <x v="0"/>
    <x v="44"/>
    <d v="2017-04-08T00:00:00"/>
    <n v="96"/>
    <x v="15"/>
    <x v="3"/>
    <s v="20170408-0048"/>
    <n v="1.675"/>
    <x v="2"/>
    <n v="1.1917808219178083"/>
  </r>
  <r>
    <x v="0"/>
    <x v="0"/>
    <x v="45"/>
    <d v="2017-04-12T00:00:00"/>
    <n v="100"/>
    <x v="15"/>
    <x v="3"/>
    <s v="20170412-D36-0159"/>
    <n v="1.9510000000000001"/>
    <x v="0"/>
    <n v="1.3949579831932772"/>
  </r>
  <r>
    <x v="0"/>
    <x v="0"/>
    <x v="46"/>
    <d v="2017-04-24T00:00:00"/>
    <n v="112"/>
    <x v="15"/>
    <x v="3"/>
    <s v="20170424-D36-0148"/>
    <n v="0.77300000000000002"/>
    <x v="1"/>
    <n v="1.326086956521739"/>
  </r>
  <r>
    <x v="0"/>
    <x v="0"/>
    <x v="47"/>
    <d v="2017-04-25T00:00:00"/>
    <n v="113"/>
    <x v="15"/>
    <x v="3"/>
    <s v="20170425-D36-0011"/>
    <n v="1.573"/>
    <x v="2"/>
    <n v="1.3979591836734695"/>
  </r>
  <r>
    <x v="0"/>
    <x v="0"/>
    <x v="48"/>
    <d v="2017-04-25T00:00:00"/>
    <n v="113"/>
    <x v="15"/>
    <x v="3"/>
    <s v="20170425-D36-0040"/>
    <n v="1.345"/>
    <x v="2"/>
    <n v="1.0692640692640694"/>
  </r>
  <r>
    <x v="0"/>
    <x v="0"/>
    <x v="49"/>
    <d v="2018-03-14T00:00:00"/>
    <n v="71"/>
    <x v="16"/>
    <x v="2"/>
    <s v="20180314-0179"/>
    <n v="4.05"/>
    <x v="3"/>
    <n v="1.25"/>
  </r>
  <r>
    <x v="0"/>
    <x v="0"/>
    <x v="50"/>
    <d v="2018-04-14T00:00:00"/>
    <n v="102"/>
    <x v="16"/>
    <x v="3"/>
    <s v="20180414-JAC-0235"/>
    <n v="2.0409999999999999"/>
    <x v="3"/>
    <n v="1.3092783505154639"/>
  </r>
  <r>
    <x v="0"/>
    <x v="0"/>
    <x v="51"/>
    <d v="2018-04-14T00:00:00"/>
    <n v="102"/>
    <x v="16"/>
    <x v="3"/>
    <s v="20180414-JAC-0309"/>
    <n v="0.85199999999999998"/>
    <x v="1"/>
    <n v="0.93375394321766558"/>
  </r>
  <r>
    <x v="0"/>
    <x v="0"/>
    <x v="52"/>
    <d v="2018-04-17T00:00:00"/>
    <n v="105"/>
    <x v="16"/>
    <x v="3"/>
    <s v="CRC-20180417-ATilt-0249"/>
    <n v="0.17899999999999999"/>
    <x v="1"/>
    <n v="0.98717948717948723"/>
  </r>
  <r>
    <x v="0"/>
    <x v="0"/>
    <x v="53"/>
    <d v="2018-04-17T00:00:00"/>
    <n v="105"/>
    <x v="16"/>
    <x v="3"/>
    <s v="CRC-20180417-ATilt-0296"/>
    <n v="1.0449999999999999"/>
    <x v="1"/>
    <n v="1.2765957446808511"/>
  </r>
  <r>
    <x v="0"/>
    <x v="0"/>
    <x v="54"/>
    <d v="2018-04-20T00:00:00"/>
    <n v="108"/>
    <x v="16"/>
    <x v="3"/>
    <s v="CRC-20180420-ATilt-0055"/>
    <n v="0.2"/>
    <x v="2"/>
    <n v="0.88888888888888884"/>
  </r>
  <r>
    <x v="0"/>
    <x v="0"/>
    <x v="55"/>
    <d v="2018-04-24T00:00:00"/>
    <n v="112"/>
    <x v="16"/>
    <x v="3"/>
    <s v="CRC-20180424-ATilt-0315"/>
    <n v="1.002"/>
    <x v="2"/>
    <n v="0.82580645161290323"/>
  </r>
  <r>
    <x v="0"/>
    <x v="0"/>
    <x v="56"/>
    <d v="2018-04-25T00:00:00"/>
    <n v="113"/>
    <x v="16"/>
    <x v="3"/>
    <s v="20180425-0497"/>
    <n v="1.577"/>
    <x v="1"/>
    <n v="0.75"/>
  </r>
  <r>
    <x v="0"/>
    <x v="0"/>
    <x v="57"/>
    <d v="2018-04-25T00:00:00"/>
    <n v="113"/>
    <x v="16"/>
    <x v="3"/>
    <s v="20180425-0589"/>
    <n v="3.4630000000000001"/>
    <x v="4"/>
    <n v="1.8888888888888888"/>
  </r>
  <r>
    <x v="0"/>
    <x v="0"/>
    <x v="58"/>
    <d v="2018-05-02T00:00:00"/>
    <n v="120"/>
    <x v="16"/>
    <x v="0"/>
    <s v="20180502-0078"/>
    <n v="3.1680000000000001"/>
    <x v="3"/>
    <n v="0.51415094339622647"/>
  </r>
  <r>
    <x v="0"/>
    <x v="0"/>
    <x v="59"/>
    <d v="2018-05-03T00:00:00"/>
    <n v="121"/>
    <x v="16"/>
    <x v="0"/>
    <s v="CRC-20180503-ATilt-0008"/>
    <n v="1.3320000000000001"/>
    <x v="3"/>
    <n v="0.53424657534246578"/>
  </r>
  <r>
    <x v="0"/>
    <x v="0"/>
    <x v="60"/>
    <d v="2018-05-20T00:00:00"/>
    <n v="138"/>
    <x v="16"/>
    <x v="0"/>
    <s v="CRC-20180520-ATilt-0051"/>
    <n v="2.1459999999999999"/>
    <x v="1"/>
    <n v="1.1702127659574468"/>
  </r>
  <r>
    <x v="0"/>
    <x v="0"/>
    <x v="61"/>
    <d v="2018-05-20T00:00:00"/>
    <n v="138"/>
    <x v="16"/>
    <x v="0"/>
    <s v="CRC-20180520-ATilt-0053"/>
    <n v="1.266"/>
    <x v="1"/>
    <n v="0.92"/>
  </r>
  <r>
    <x v="0"/>
    <x v="0"/>
    <x v="62"/>
    <d v="2018-05-21T00:00:00"/>
    <n v="139"/>
    <x v="16"/>
    <x v="0"/>
    <s v="CRC-20180521-ATilt-0026"/>
    <n v="2.9529999999999998"/>
    <x v="1"/>
    <n v="1.631578947368421"/>
  </r>
  <r>
    <x v="0"/>
    <x v="0"/>
    <x v="0"/>
    <d v="2019-04-05T00:00:00"/>
    <n v="93"/>
    <x v="17"/>
    <x v="3"/>
    <s v="20190405-CRC-0321"/>
    <n v="3.2440000000000002"/>
    <x v="0"/>
    <n v="1.2291666666666667"/>
  </r>
  <r>
    <x v="0"/>
    <x v="0"/>
    <x v="0"/>
    <d v="2019-04-05T00:00:00"/>
    <n v="93"/>
    <x v="17"/>
    <x v="3"/>
    <s v="20190405-CRC-0283"/>
    <n v="2.5979999999999999"/>
    <x v="0"/>
    <n v="1.5666666666666667"/>
  </r>
  <r>
    <x v="0"/>
    <x v="0"/>
    <x v="0"/>
    <d v="2019-05-09T00:00:00"/>
    <n v="127"/>
    <x v="17"/>
    <x v="0"/>
    <s v="20190509-DWS_0567"/>
    <n v="4.6289999999999996"/>
    <x v="3"/>
    <n v="1.4782608695652173"/>
  </r>
  <r>
    <x v="0"/>
    <x v="0"/>
    <x v="0"/>
    <d v="2019-05-09T00:00:00"/>
    <n v="127"/>
    <x v="17"/>
    <x v="0"/>
    <s v="20190509-DWS_577"/>
    <n v="4.8230000000000004"/>
    <x v="3"/>
    <n v="1.3720930232558139"/>
  </r>
  <r>
    <x v="0"/>
    <x v="0"/>
    <x v="0"/>
    <d v="2019-05-27T00:00:00"/>
    <n v="145"/>
    <x v="17"/>
    <x v="0"/>
    <s v="20190527-D38-JAC-0189"/>
    <n v="2.927"/>
    <x v="0"/>
    <n v="1.6923076923076923"/>
  </r>
  <r>
    <x v="0"/>
    <x v="0"/>
    <x v="0"/>
    <d v="2019-05-27T00:00:00"/>
    <n v="145"/>
    <x v="17"/>
    <x v="0"/>
    <s v="20190527-D38-JAC-0192"/>
    <n v="2.4239999999999999"/>
    <x v="0"/>
    <n v="1.5543478260869565"/>
  </r>
  <r>
    <x v="0"/>
    <x v="0"/>
    <x v="63"/>
    <d v="2020-04-06T00:00:00"/>
    <n v="95"/>
    <x v="18"/>
    <x v="3"/>
    <s v="20200406-JAC-0449"/>
    <n v="1.2909999999999999"/>
    <x v="3"/>
    <n v="1.2514285714285713"/>
  </r>
  <r>
    <x v="0"/>
    <x v="0"/>
    <x v="64"/>
    <d v="2020-04-06T00:00:00"/>
    <n v="95"/>
    <x v="18"/>
    <x v="3"/>
    <s v="20200406-JAC-0498"/>
    <n v="2.415"/>
    <x v="0"/>
    <n v="0.98"/>
  </r>
  <r>
    <x v="0"/>
    <x v="0"/>
    <x v="0"/>
    <d v="2020-05-04T00:00:00"/>
    <n v="123"/>
    <x v="18"/>
    <x v="0"/>
    <s v="20200504-JAC-0153"/>
    <n v="1.657"/>
    <x v="0"/>
    <n v="0.9498069498069498"/>
  </r>
  <r>
    <x v="0"/>
    <x v="0"/>
    <x v="0"/>
    <d v="2020-05-04T00:00:00"/>
    <n v="123"/>
    <x v="18"/>
    <x v="0"/>
    <s v="20200504-JAC-0316"/>
    <n v="2.004"/>
    <x v="0"/>
    <n v="1.4545454545454546"/>
  </r>
  <r>
    <x v="1"/>
    <x v="0"/>
    <x v="0"/>
    <d v="1990-05-03T00:00:00"/>
    <n v="121"/>
    <x v="0"/>
    <x v="0"/>
    <s v="19900503-JRE_2-8"/>
    <n v="1.6240000000000001"/>
    <x v="0"/>
    <n v="0.69892473118279574"/>
  </r>
  <r>
    <x v="1"/>
    <x v="0"/>
    <x v="0"/>
    <d v="1990-05-03T00:00:00"/>
    <n v="121"/>
    <x v="0"/>
    <x v="0"/>
    <s v="19900503-JRE_2-16"/>
    <n v="1.8859999999999999"/>
    <x v="0"/>
    <n v="1.6463414634146341"/>
  </r>
  <r>
    <x v="1"/>
    <x v="0"/>
    <x v="0"/>
    <d v="1998-04-16T00:00:00"/>
    <n v="104"/>
    <x v="4"/>
    <x v="3"/>
    <s v="19980416-JAC_5-1"/>
    <n v="2.2389999999999999"/>
    <x v="2"/>
    <n v="1.3651315789473684"/>
  </r>
  <r>
    <x v="1"/>
    <x v="0"/>
    <x v="0"/>
    <d v="2003-05-18T00:00:00"/>
    <n v="136"/>
    <x v="19"/>
    <x v="0"/>
    <s v="20030518-JAC-4-10"/>
    <n v="2.863"/>
    <x v="4"/>
    <n v="1.8954545454545455"/>
  </r>
  <r>
    <x v="1"/>
    <x v="0"/>
    <x v="0"/>
    <d v="2005-03-25T00:00:00"/>
    <n v="82"/>
    <x v="20"/>
    <x v="2"/>
    <s v="VI-032505-0007"/>
    <n v="2.714"/>
    <x v="1"/>
    <n v="2.3125"/>
  </r>
  <r>
    <x v="1"/>
    <x v="0"/>
    <x v="0"/>
    <d v="2006-03-29T00:00:00"/>
    <n v="86"/>
    <x v="6"/>
    <x v="2"/>
    <s v="20060329-1-ABR-0052"/>
    <n v="2.669"/>
    <x v="2"/>
    <n v="1.0146341463414634"/>
  </r>
  <r>
    <x v="1"/>
    <x v="0"/>
    <x v="0"/>
    <d v="2006-03-29T00:00:00"/>
    <n v="86"/>
    <x v="6"/>
    <x v="2"/>
    <s v="20060329-2-ABR-0045"/>
    <n v="2.4409999999999998"/>
    <x v="0"/>
    <n v="0.49549549549549549"/>
  </r>
  <r>
    <x v="1"/>
    <x v="0"/>
    <x v="0"/>
    <d v="2006-03-31T00:00:00"/>
    <n v="88"/>
    <x v="6"/>
    <x v="2"/>
    <s v="20060331-ABR-0018"/>
    <n v="2.3439999999999999"/>
    <x v="0"/>
    <n v="1.9473684210526316"/>
  </r>
  <r>
    <x v="1"/>
    <x v="0"/>
    <x v="0"/>
    <d v="2006-03-31T00:00:00"/>
    <n v="88"/>
    <x v="6"/>
    <x v="2"/>
    <s v="20060331-ABR-0048"/>
    <n v="3.3340000000000001"/>
    <x v="3"/>
    <n v="0.84736842105263155"/>
  </r>
  <r>
    <x v="1"/>
    <x v="0"/>
    <x v="0"/>
    <d v="2006-04-06T00:00:00"/>
    <n v="94"/>
    <x v="6"/>
    <x v="3"/>
    <s v="20060406-JAC-0028"/>
    <n v="2.1"/>
    <x v="0"/>
    <n v="5.117647058823529"/>
  </r>
  <r>
    <x v="1"/>
    <x v="0"/>
    <x v="0"/>
    <d v="2006-04-06T00:00:00"/>
    <n v="94"/>
    <x v="6"/>
    <x v="3"/>
    <s v="20060406-JAC-0069"/>
    <n v="2.2530000000000001"/>
    <x v="1"/>
    <n v="1.1512605042016806"/>
  </r>
  <r>
    <x v="1"/>
    <x v="0"/>
    <x v="0"/>
    <d v="2006-04-08T00:00:00"/>
    <n v="96"/>
    <x v="6"/>
    <x v="3"/>
    <s v="20060408-ABR-0070"/>
    <n v="1.3939999999999999"/>
    <x v="0"/>
    <n v="1.509090909090909"/>
  </r>
  <r>
    <x v="1"/>
    <x v="0"/>
    <x v="0"/>
    <d v="2006-04-08T00:00:00"/>
    <n v="96"/>
    <x v="6"/>
    <x v="3"/>
    <s v="20060408-ABR-0072"/>
    <n v="1.462"/>
    <x v="0"/>
    <n v="1.6025641025641026"/>
  </r>
  <r>
    <x v="1"/>
    <x v="0"/>
    <x v="0"/>
    <d v="2006-04-09T00:00:00"/>
    <n v="97"/>
    <x v="6"/>
    <x v="3"/>
    <s v="20060409-JHa-0138"/>
    <n v="2.7210000000000001"/>
    <x v="2"/>
    <n v="0.20344827586206896"/>
  </r>
  <r>
    <x v="1"/>
    <x v="0"/>
    <x v="0"/>
    <d v="2006-04-09T00:00:00"/>
    <n v="97"/>
    <x v="6"/>
    <x v="3"/>
    <s v="20060409-JHa-0140"/>
    <n v="2.3420000000000001"/>
    <x v="2"/>
    <n v="1.0047393364928909"/>
  </r>
  <r>
    <x v="1"/>
    <x v="0"/>
    <x v="0"/>
    <d v="2006-04-15T00:00:00"/>
    <n v="103"/>
    <x v="6"/>
    <x v="3"/>
    <s v="20060415-JHa-0023"/>
    <n v="2.2090000000000001"/>
    <x v="1"/>
    <n v="1.2988505747126438"/>
  </r>
  <r>
    <x v="1"/>
    <x v="0"/>
    <x v="0"/>
    <d v="2008-04-05T00:00:00"/>
    <n v="94"/>
    <x v="8"/>
    <x v="3"/>
    <s v="20080405-CMB-0019"/>
    <n v="2.9220000000000002"/>
    <x v="2"/>
    <n v="1.9259259259259258"/>
  </r>
  <r>
    <x v="1"/>
    <x v="0"/>
    <x v="0"/>
    <d v="2008-04-10T00:00:00"/>
    <n v="99"/>
    <x v="8"/>
    <x v="3"/>
    <s v="20080410-BAD-0004"/>
    <n v="2.242"/>
    <x v="1"/>
    <n v="2.90625"/>
  </r>
  <r>
    <x v="1"/>
    <x v="0"/>
    <x v="0"/>
    <d v="2008-05-04T00:00:00"/>
    <n v="123"/>
    <x v="8"/>
    <x v="0"/>
    <s v="20080504-CRC-0020"/>
    <n v="2.399"/>
    <x v="0"/>
    <n v="1.5802469135802468"/>
  </r>
  <r>
    <x v="1"/>
    <x v="0"/>
    <x v="0"/>
    <d v="2008-05-04T00:00:00"/>
    <n v="123"/>
    <x v="8"/>
    <x v="0"/>
    <s v="20080504-CRC-0065"/>
    <n v="2.2080000000000002"/>
    <x v="1"/>
    <n v="2.5555555555555554"/>
  </r>
  <r>
    <x v="1"/>
    <x v="0"/>
    <x v="0"/>
    <d v="2009-03-25T00:00:00"/>
    <n v="82"/>
    <x v="9"/>
    <x v="2"/>
    <s v="20090325-ND80-0031"/>
    <n v="3.9140000000000001"/>
    <x v="3"/>
    <n v="2.5942028985507246"/>
  </r>
  <r>
    <x v="1"/>
    <x v="0"/>
    <x v="0"/>
    <d v="2009-04-05T00:00:00"/>
    <n v="93"/>
    <x v="9"/>
    <x v="3"/>
    <s v="20090405-ND70-0145"/>
    <n v="2.367"/>
    <x v="0"/>
    <n v="1.9047619047619047"/>
  </r>
  <r>
    <x v="1"/>
    <x v="0"/>
    <x v="0"/>
    <d v="2009-04-05T00:00:00"/>
    <n v="93"/>
    <x v="9"/>
    <x v="3"/>
    <s v="20090405-ND80-0025"/>
    <n v="2.524"/>
    <x v="1"/>
    <n v="2.4666666666666668"/>
  </r>
  <r>
    <x v="1"/>
    <x v="0"/>
    <x v="0"/>
    <d v="2009-04-17T00:00:00"/>
    <n v="105"/>
    <x v="9"/>
    <x v="3"/>
    <s v="20090417-ND80-0053"/>
    <n v="4.399"/>
    <x v="3"/>
    <n v="1.0444444444444445"/>
  </r>
  <r>
    <x v="1"/>
    <x v="0"/>
    <x v="0"/>
    <d v="2010-03-13T00:00:00"/>
    <n v="70"/>
    <x v="10"/>
    <x v="2"/>
    <s v="20100313-KCO-0046"/>
    <n v="2.5339999999999998"/>
    <x v="0"/>
    <n v="0.78947368421052633"/>
  </r>
  <r>
    <x v="1"/>
    <x v="0"/>
    <x v="0"/>
    <d v="2010-03-27T00:00:00"/>
    <n v="84"/>
    <x v="10"/>
    <x v="2"/>
    <s v="20100327-MJW-0003"/>
    <n v="2.58"/>
    <x v="1"/>
    <n v="2.6666666666666665"/>
  </r>
  <r>
    <x v="1"/>
    <x v="0"/>
    <x v="0"/>
    <d v="2010-03-27T00:00:00"/>
    <n v="84"/>
    <x v="10"/>
    <x v="2"/>
    <s v="20100327-MJW-0008"/>
    <n v="2.052"/>
    <x v="0"/>
    <n v="2.8571428571428572"/>
  </r>
  <r>
    <x v="1"/>
    <x v="0"/>
    <x v="0"/>
    <d v="2010-04-15T00:00:00"/>
    <n v="103"/>
    <x v="10"/>
    <x v="3"/>
    <s v="20100415-MJW-0021"/>
    <n v="1.8959999999999999"/>
    <x v="2"/>
    <n v="9.3023255813953487E-2"/>
  </r>
  <r>
    <x v="1"/>
    <x v="0"/>
    <x v="0"/>
    <d v="2010-04-15T00:00:00"/>
    <n v="103"/>
    <x v="10"/>
    <x v="3"/>
    <s v="20100415-MJW-0034"/>
    <n v="2.6360000000000001"/>
    <x v="0"/>
    <n v="0.79591836734693877"/>
  </r>
  <r>
    <x v="1"/>
    <x v="0"/>
    <x v="0"/>
    <d v="2010-04-21T00:00:00"/>
    <n v="109"/>
    <x v="10"/>
    <x v="3"/>
    <s v="DSC_0105"/>
    <n v="2.5150000000000001"/>
    <x v="2"/>
    <n v="1.2666666666666666"/>
  </r>
  <r>
    <x v="1"/>
    <x v="0"/>
    <x v="0"/>
    <d v="2010-04-21T00:00:00"/>
    <n v="109"/>
    <x v="10"/>
    <x v="3"/>
    <s v="DSC_0107"/>
    <n v="2.274"/>
    <x v="1"/>
    <n v="1.0909090909090908"/>
  </r>
  <r>
    <x v="1"/>
    <x v="0"/>
    <x v="0"/>
    <d v="2010-04-29T00:00:00"/>
    <n v="117"/>
    <x v="10"/>
    <x v="3"/>
    <s v="DSC_0228"/>
    <n v="0.75"/>
    <x v="2"/>
    <n v="1.7416666666666667"/>
  </r>
  <r>
    <x v="1"/>
    <x v="0"/>
    <x v="0"/>
    <d v="2010-04-29T00:00:00"/>
    <n v="117"/>
    <x v="10"/>
    <x v="3"/>
    <s v="IMG_0205"/>
    <n v="1.04"/>
    <x v="1"/>
    <n v="1.3571428571428572"/>
  </r>
  <r>
    <x v="1"/>
    <x v="0"/>
    <x v="0"/>
    <d v="2012-03-24T00:00:00"/>
    <n v="82"/>
    <x v="11"/>
    <x v="2"/>
    <s v="20120324-DBA-0036"/>
    <n v="2.2869999999999999"/>
    <x v="0"/>
    <n v="1.173913043478261"/>
  </r>
  <r>
    <x v="1"/>
    <x v="0"/>
    <x v="0"/>
    <d v="2012-03-24T00:00:00"/>
    <n v="82"/>
    <x v="11"/>
    <x v="2"/>
    <s v="20120324-DBA-0055"/>
    <n v="1.9359999999999999"/>
    <x v="0"/>
    <n v="0.81595092024539873"/>
  </r>
  <r>
    <x v="1"/>
    <x v="0"/>
    <x v="0"/>
    <d v="2012-04-12T00:00:00"/>
    <n v="101"/>
    <x v="11"/>
    <x v="3"/>
    <s v="20120412-ENB-0294"/>
    <n v="1.722"/>
    <x v="1"/>
    <n v="1.6944444444444444"/>
  </r>
  <r>
    <x v="1"/>
    <x v="0"/>
    <x v="0"/>
    <d v="2012-04-12T00:00:00"/>
    <n v="101"/>
    <x v="11"/>
    <x v="3"/>
    <s v="20120412-JTE-0206"/>
    <n v="1.893"/>
    <x v="0"/>
    <n v="1.4565217391304348"/>
  </r>
  <r>
    <x v="1"/>
    <x v="0"/>
    <x v="0"/>
    <d v="2013-03-10T00:00:00"/>
    <n v="67"/>
    <x v="12"/>
    <x v="2"/>
    <s v="20130310-AP_0003"/>
    <n v="2.3359999999999999"/>
    <x v="0"/>
    <n v="1.0638297872340425"/>
  </r>
  <r>
    <x v="1"/>
    <x v="0"/>
    <x v="0"/>
    <d v="2013-03-10T00:00:00"/>
    <n v="67"/>
    <x v="12"/>
    <x v="2"/>
    <s v="20130310-CAM_0071"/>
    <n v="2.3069999999999999"/>
    <x v="0"/>
    <n v="1.140625"/>
  </r>
  <r>
    <x v="1"/>
    <x v="0"/>
    <x v="0"/>
    <d v="2013-03-13T00:00:00"/>
    <n v="70"/>
    <x v="12"/>
    <x v="2"/>
    <s v="20130313-CAM_0058"/>
    <n v="2.173"/>
    <x v="0"/>
    <n v="0.8936170212765957"/>
  </r>
  <r>
    <x v="1"/>
    <x v="0"/>
    <x v="0"/>
    <d v="2013-03-13T00:00:00"/>
    <n v="70"/>
    <x v="12"/>
    <x v="2"/>
    <s v="20130313-CAM_0061"/>
    <n v="2.0139999999999998"/>
    <x v="0"/>
    <n v="0.91836734693877553"/>
  </r>
  <r>
    <x v="1"/>
    <x v="0"/>
    <x v="0"/>
    <d v="2013-03-24T00:00:00"/>
    <n v="81"/>
    <x v="12"/>
    <x v="2"/>
    <s v="20130324-CAM-0015"/>
    <n v="1.742"/>
    <x v="1"/>
    <n v="0.52238805970149249"/>
  </r>
  <r>
    <x v="1"/>
    <x v="0"/>
    <x v="0"/>
    <d v="2013-03-24T00:00:00"/>
    <n v="81"/>
    <x v="12"/>
    <x v="2"/>
    <s v="20130324-CAM-0114"/>
    <n v="1.474"/>
    <x v="1"/>
    <n v="1"/>
  </r>
  <r>
    <x v="1"/>
    <x v="0"/>
    <x v="0"/>
    <d v="2013-04-11T00:00:00"/>
    <n v="99"/>
    <x v="12"/>
    <x v="3"/>
    <s v="20130411-ACR_0058"/>
    <n v="1.8240000000000001"/>
    <x v="0"/>
    <n v="0.72173913043478266"/>
  </r>
  <r>
    <x v="1"/>
    <x v="0"/>
    <x v="0"/>
    <d v="2013-04-11T00:00:00"/>
    <n v="99"/>
    <x v="12"/>
    <x v="3"/>
    <s v="20130411-ACR_0062"/>
    <n v="1.2010000000000001"/>
    <x v="0"/>
    <n v="0.85024154589371981"/>
  </r>
  <r>
    <x v="1"/>
    <x v="0"/>
    <x v="65"/>
    <d v="2015-03-15T00:00:00"/>
    <n v="72"/>
    <x v="13"/>
    <x v="2"/>
    <s v="20150315-HCG-0350"/>
    <n v="1.5960000000000001"/>
    <x v="0"/>
    <n v="2.4722222222222223"/>
  </r>
  <r>
    <x v="1"/>
    <x v="0"/>
    <x v="66"/>
    <d v="2015-03-15T00:00:00"/>
    <n v="72"/>
    <x v="13"/>
    <x v="2"/>
    <s v="20150315-HCG-0404"/>
    <n v="1.1599999999999999"/>
    <x v="0"/>
    <n v="2.152173913043478"/>
  </r>
  <r>
    <x v="1"/>
    <x v="0"/>
    <x v="67"/>
    <d v="2015-03-19T00:00:00"/>
    <n v="76"/>
    <x v="13"/>
    <x v="2"/>
    <s v="20150319-TEB-0614"/>
    <n v="1.746"/>
    <x v="0"/>
    <n v="1.3725490196078431"/>
  </r>
  <r>
    <x v="1"/>
    <x v="0"/>
    <x v="68"/>
    <d v="2015-03-19T00:00:00"/>
    <n v="76"/>
    <x v="13"/>
    <x v="2"/>
    <s v="20150319-TEB-0623"/>
    <n v="1.9690000000000001"/>
    <x v="1"/>
    <n v="0.81300813008130079"/>
  </r>
  <r>
    <x v="1"/>
    <x v="0"/>
    <x v="69"/>
    <d v="2015-03-22T00:00:00"/>
    <n v="79"/>
    <x v="13"/>
    <x v="2"/>
    <s v="20150322-WCH-0913"/>
    <n v="3.0659999999999998"/>
    <x v="2"/>
    <n v="1.3785310734463276"/>
  </r>
  <r>
    <x v="1"/>
    <x v="0"/>
    <x v="70"/>
    <d v="2015-03-22T00:00:00"/>
    <n v="79"/>
    <x v="13"/>
    <x v="2"/>
    <s v="20150322-WCH-0925"/>
    <n v="2.6960000000000002"/>
    <x v="2"/>
    <n v="1.5787234042553191"/>
  </r>
  <r>
    <x v="1"/>
    <x v="0"/>
    <x v="71"/>
    <d v="2015-04-11T00:00:00"/>
    <n v="99"/>
    <x v="13"/>
    <x v="3"/>
    <s v="20150411-HG-0205"/>
    <n v="1.9430000000000001"/>
    <x v="1"/>
    <n v="1.1834862385321101"/>
  </r>
  <r>
    <x v="1"/>
    <x v="0"/>
    <x v="72"/>
    <d v="2015-04-11T00:00:00"/>
    <n v="99"/>
    <x v="13"/>
    <x v="3"/>
    <s v="20150411-HG-0264"/>
    <n v="1.98"/>
    <x v="1"/>
    <n v="2.1730769230769229"/>
  </r>
  <r>
    <x v="1"/>
    <x v="0"/>
    <x v="73"/>
    <d v="2015-04-13T00:00:00"/>
    <n v="101"/>
    <x v="13"/>
    <x v="3"/>
    <s v="20150413-ML-0180"/>
    <n v="1.339"/>
    <x v="0"/>
    <n v="1.5510204081632653"/>
  </r>
  <r>
    <x v="1"/>
    <x v="0"/>
    <x v="74"/>
    <d v="2015-04-17T00:00:00"/>
    <n v="105"/>
    <x v="13"/>
    <x v="3"/>
    <s v="20150417-DaveCade-0519"/>
    <n v="2.8260000000000001"/>
    <x v="6"/>
    <n v="2.3624999999999998"/>
  </r>
  <r>
    <x v="1"/>
    <x v="0"/>
    <x v="75"/>
    <d v="2015-04-17T00:00:00"/>
    <n v="105"/>
    <x v="13"/>
    <x v="3"/>
    <s v="20150417-JAC-0271"/>
    <n v="1.2030000000000001"/>
    <x v="0"/>
    <n v="1.2557077625570776"/>
  </r>
  <r>
    <x v="1"/>
    <x v="0"/>
    <x v="76"/>
    <d v="2015-04-19T00:00:00"/>
    <n v="107"/>
    <x v="13"/>
    <x v="3"/>
    <s v="20150419-AH-0532"/>
    <n v="3.1230000000000002"/>
    <x v="2"/>
    <n v="1.2857142857142858"/>
  </r>
  <r>
    <x v="1"/>
    <x v="0"/>
    <x v="77"/>
    <d v="2015-04-19T00:00:00"/>
    <n v="107"/>
    <x v="13"/>
    <x v="3"/>
    <s v="20150419-AH-0615"/>
    <n v="1.897"/>
    <x v="2"/>
    <n v="1.55"/>
  </r>
  <r>
    <x v="1"/>
    <x v="0"/>
    <x v="78"/>
    <d v="2015-04-20T00:00:00"/>
    <n v="108"/>
    <x v="13"/>
    <x v="3"/>
    <s v="20150420-JJF-0016"/>
    <n v="1.651"/>
    <x v="1"/>
    <n v="1.8095238095238095"/>
  </r>
  <r>
    <x v="1"/>
    <x v="0"/>
    <x v="79"/>
    <d v="2015-04-20T00:00:00"/>
    <n v="108"/>
    <x v="13"/>
    <x v="3"/>
    <s v="20150420-JJF-0206"/>
    <n v="4.25"/>
    <x v="4"/>
    <n v="2.1984126984126986"/>
  </r>
  <r>
    <x v="1"/>
    <x v="0"/>
    <x v="80"/>
    <d v="2015-04-22T00:00:00"/>
    <n v="110"/>
    <x v="13"/>
    <x v="3"/>
    <s v="20150422-NHR-0016"/>
    <n v="4.077"/>
    <x v="3"/>
    <n v="0.81443298969072164"/>
  </r>
  <r>
    <x v="1"/>
    <x v="0"/>
    <x v="81"/>
    <d v="2017-03-25T00:00:00"/>
    <n v="82"/>
    <x v="15"/>
    <x v="2"/>
    <s v="20170325-D36-0149"/>
    <n v="2.4900000000000002"/>
    <x v="2"/>
    <n v="0.55294117647058827"/>
  </r>
  <r>
    <x v="1"/>
    <x v="0"/>
    <x v="82"/>
    <d v="2017-03-25T00:00:00"/>
    <n v="82"/>
    <x v="15"/>
    <x v="2"/>
    <s v="20170325-D36-0223"/>
    <n v="2.2770000000000001"/>
    <x v="0"/>
    <n v="0.86"/>
  </r>
  <r>
    <x v="1"/>
    <x v="0"/>
    <x v="83"/>
    <d v="2017-03-31T00:00:00"/>
    <n v="88"/>
    <x v="15"/>
    <x v="2"/>
    <s v="20170331-D36-0033"/>
    <n v="2.2389999999999999"/>
    <x v="1"/>
    <n v="1"/>
  </r>
  <r>
    <x v="1"/>
    <x v="0"/>
    <x v="84"/>
    <d v="2017-03-31T00:00:00"/>
    <n v="88"/>
    <x v="15"/>
    <x v="2"/>
    <s v="20170331-D36-0077"/>
    <n v="3.121"/>
    <x v="2"/>
    <n v="1.9019607843137254"/>
  </r>
  <r>
    <x v="1"/>
    <x v="0"/>
    <x v="85"/>
    <d v="2017-04-08T00:00:00"/>
    <n v="96"/>
    <x v="15"/>
    <x v="3"/>
    <s v="20170408-0240"/>
    <n v="3.2290000000000001"/>
    <x v="1"/>
    <n v="0.9"/>
  </r>
  <r>
    <x v="1"/>
    <x v="0"/>
    <x v="86"/>
    <d v="2017-04-08T00:00:00"/>
    <n v="96"/>
    <x v="15"/>
    <x v="3"/>
    <s v="20170408-0253"/>
    <n v="4.3929999999999998"/>
    <x v="2"/>
    <n v="0.93085106382978722"/>
  </r>
  <r>
    <x v="1"/>
    <x v="0"/>
    <x v="87"/>
    <d v="2017-04-12T00:00:00"/>
    <n v="100"/>
    <x v="15"/>
    <x v="3"/>
    <s v="20170412-D36-0163"/>
    <n v="2.2789999999999999"/>
    <x v="1"/>
    <n v="1.6341463414634145"/>
  </r>
  <r>
    <x v="1"/>
    <x v="0"/>
    <x v="88"/>
    <d v="2017-04-12T00:00:00"/>
    <n v="100"/>
    <x v="15"/>
    <x v="3"/>
    <s v="20170412-D36-0178"/>
    <n v="2.173"/>
    <x v="2"/>
    <n v="1.0206185567010309"/>
  </r>
  <r>
    <x v="1"/>
    <x v="0"/>
    <x v="89"/>
    <d v="2017-04-18T00:00:00"/>
    <n v="106"/>
    <x v="15"/>
    <x v="3"/>
    <s v="20170418-D36-0170"/>
    <n v="1.81"/>
    <x v="0"/>
    <n v="0.58767772511848337"/>
  </r>
  <r>
    <x v="1"/>
    <x v="0"/>
    <x v="90"/>
    <d v="2017-04-18T00:00:00"/>
    <n v="106"/>
    <x v="15"/>
    <x v="3"/>
    <s v="20170418-D36-0181"/>
    <n v="2.7130000000000001"/>
    <x v="0"/>
    <n v="1.1354166666666667"/>
  </r>
  <r>
    <x v="1"/>
    <x v="0"/>
    <x v="91"/>
    <d v="2017-04-24T00:00:00"/>
    <n v="112"/>
    <x v="15"/>
    <x v="3"/>
    <s v="20170424-D36-0030"/>
    <n v="1.601"/>
    <x v="2"/>
    <n v="1.3355704697986577"/>
  </r>
  <r>
    <x v="1"/>
    <x v="0"/>
    <x v="92"/>
    <d v="2017-04-24T00:00:00"/>
    <n v="112"/>
    <x v="15"/>
    <x v="3"/>
    <s v="20170424-D36-0119"/>
    <n v="2.9510000000000001"/>
    <x v="2"/>
    <n v="2.125"/>
  </r>
  <r>
    <x v="1"/>
    <x v="0"/>
    <x v="93"/>
    <d v="2017-04-25T00:00:00"/>
    <n v="113"/>
    <x v="15"/>
    <x v="3"/>
    <s v="20170425-D36-0170"/>
    <n v="2.282"/>
    <x v="1"/>
    <n v="4.5"/>
  </r>
  <r>
    <x v="1"/>
    <x v="0"/>
    <x v="94"/>
    <d v="2017-05-04T00:00:00"/>
    <n v="122"/>
    <x v="15"/>
    <x v="0"/>
    <s v="20170504-D36-0074"/>
    <n v="3.8580000000000001"/>
    <x v="3"/>
    <n v="0.74766355140186913"/>
  </r>
  <r>
    <x v="1"/>
    <x v="0"/>
    <x v="95"/>
    <d v="2017-05-04T00:00:00"/>
    <n v="122"/>
    <x v="15"/>
    <x v="0"/>
    <s v="20170504-D36-0334"/>
    <n v="2.0150000000000001"/>
    <x v="0"/>
    <n v="1.3333333333333333"/>
  </r>
  <r>
    <x v="1"/>
    <x v="0"/>
    <x v="96"/>
    <d v="2017-05-12T00:00:00"/>
    <n v="130"/>
    <x v="15"/>
    <x v="0"/>
    <s v="20170512-JAC-0137"/>
    <n v="2.117"/>
    <x v="0"/>
    <n v="1"/>
  </r>
  <r>
    <x v="1"/>
    <x v="0"/>
    <x v="97"/>
    <d v="2017-05-12T00:00:00"/>
    <n v="130"/>
    <x v="15"/>
    <x v="0"/>
    <s v="20170512-JAC-0441"/>
    <n v="1.278"/>
    <x v="0"/>
    <n v="1.3846153846153846"/>
  </r>
  <r>
    <x v="1"/>
    <x v="0"/>
    <x v="98"/>
    <d v="2018-03-30T00:00:00"/>
    <n v="87"/>
    <x v="16"/>
    <x v="2"/>
    <s v="20180330-0937"/>
    <n v="2.472"/>
    <x v="1"/>
    <n v="0.72826086956521741"/>
  </r>
  <r>
    <x v="1"/>
    <x v="0"/>
    <x v="99"/>
    <d v="2018-04-17T00:00:00"/>
    <n v="105"/>
    <x v="16"/>
    <x v="3"/>
    <s v="CRC-20180417-ATilt-0260"/>
    <n v="1.73"/>
    <x v="0"/>
    <n v="1.3518518518518519"/>
  </r>
  <r>
    <x v="1"/>
    <x v="0"/>
    <x v="100"/>
    <d v="2018-04-17T00:00:00"/>
    <n v="105"/>
    <x v="16"/>
    <x v="3"/>
    <s v="CRC-20180417-ATilt-0301"/>
    <n v="1.9570000000000001"/>
    <x v="1"/>
    <n v="1.1568627450980393"/>
  </r>
  <r>
    <x v="1"/>
    <x v="0"/>
    <x v="101"/>
    <d v="2018-04-19T00:00:00"/>
    <n v="107"/>
    <x v="16"/>
    <x v="3"/>
    <s v="CRC-20180419-ATilt-0160"/>
    <n v="1.1850000000000001"/>
    <x v="0"/>
    <n v="1.625"/>
  </r>
  <r>
    <x v="1"/>
    <x v="0"/>
    <x v="102"/>
    <d v="2018-04-19T00:00:00"/>
    <n v="107"/>
    <x v="16"/>
    <x v="3"/>
    <s v="CRC-20180419-ATilt-0387"/>
    <n v="1.47"/>
    <x v="1"/>
    <n v="2.1666666666666665"/>
  </r>
  <r>
    <x v="1"/>
    <x v="0"/>
    <x v="103"/>
    <d v="2018-04-24T00:00:00"/>
    <n v="112"/>
    <x v="16"/>
    <x v="3"/>
    <s v="CRC-20180424-ATilt-0280"/>
    <n v="3.028"/>
    <x v="2"/>
    <n v="1.3555555555555556"/>
  </r>
  <r>
    <x v="1"/>
    <x v="0"/>
    <x v="104"/>
    <d v="2018-04-25T00:00:00"/>
    <n v="113"/>
    <x v="16"/>
    <x v="3"/>
    <s v="20180425-0272"/>
    <n v="2.7280000000000002"/>
    <x v="1"/>
    <n v="2.4500000000000002"/>
  </r>
  <r>
    <x v="1"/>
    <x v="0"/>
    <x v="105"/>
    <d v="2018-04-25T00:00:00"/>
    <n v="113"/>
    <x v="16"/>
    <x v="3"/>
    <s v="20180425-0510"/>
    <n v="2.56"/>
    <x v="1"/>
    <n v="1.1621621621621621"/>
  </r>
  <r>
    <x v="1"/>
    <x v="0"/>
    <x v="106"/>
    <d v="2018-05-03T00:00:00"/>
    <n v="121"/>
    <x v="16"/>
    <x v="0"/>
    <s v="CRC-20180503-ATilt-0047"/>
    <n v="4.8849999999999998"/>
    <x v="6"/>
    <n v="1.2260869565217392"/>
  </r>
  <r>
    <x v="1"/>
    <x v="0"/>
    <x v="107"/>
    <d v="2018-05-14T00:00:00"/>
    <n v="132"/>
    <x v="16"/>
    <x v="0"/>
    <s v="20180514-JAC-0055"/>
    <n v="0.92300000000000004"/>
    <x v="0"/>
    <n v="2.5217391304347827"/>
  </r>
  <r>
    <x v="1"/>
    <x v="0"/>
    <x v="108"/>
    <d v="2018-05-14T00:00:00"/>
    <n v="132"/>
    <x v="16"/>
    <x v="0"/>
    <s v="20180514-JAC-0357"/>
    <n v="1.429"/>
    <x v="0"/>
    <n v="1.0042553191489361"/>
  </r>
  <r>
    <x v="1"/>
    <x v="0"/>
    <x v="109"/>
    <d v="2018-05-20T00:00:00"/>
    <n v="138"/>
    <x v="16"/>
    <x v="0"/>
    <s v="CRC-20180520-ATilt-0076"/>
    <n v="3.17"/>
    <x v="4"/>
    <n v="1.6413043478260869"/>
  </r>
  <r>
    <x v="1"/>
    <x v="0"/>
    <x v="110"/>
    <d v="2018-05-21T00:00:00"/>
    <n v="139"/>
    <x v="16"/>
    <x v="0"/>
    <s v="CRC-20180521-ATilt-0001"/>
    <n v="2.8159999999999998"/>
    <x v="4"/>
    <n v="3.3333333333333335"/>
  </r>
  <r>
    <x v="1"/>
    <x v="0"/>
    <x v="111"/>
    <d v="2018-05-21T00:00:00"/>
    <n v="139"/>
    <x v="16"/>
    <x v="0"/>
    <s v="CRC-20180520-ATilt-0005"/>
    <n v="2.492"/>
    <x v="2"/>
    <n v="1.3698630136986301"/>
  </r>
  <r>
    <x v="1"/>
    <x v="0"/>
    <x v="0"/>
    <d v="2019-03-21T00:00:00"/>
    <n v="78"/>
    <x v="17"/>
    <x v="2"/>
    <s v="CRC-20190321-1462"/>
    <n v="2.8959999999999999"/>
    <x v="1"/>
    <n v="0.84"/>
  </r>
  <r>
    <x v="1"/>
    <x v="0"/>
    <x v="0"/>
    <d v="2019-03-27T00:00:00"/>
    <n v="84"/>
    <x v="17"/>
    <x v="2"/>
    <s v="CRC-20190327-0214"/>
    <n v="1.6870000000000001"/>
    <x v="0"/>
    <n v="0.46739130434782611"/>
  </r>
  <r>
    <x v="1"/>
    <x v="0"/>
    <x v="0"/>
    <d v="2019-03-27T00:00:00"/>
    <n v="84"/>
    <x v="17"/>
    <x v="2"/>
    <s v="CRC-20190327-0235"/>
    <n v="2.3260000000000001"/>
    <x v="0"/>
    <n v="0.67307692307692313"/>
  </r>
  <r>
    <x v="1"/>
    <x v="0"/>
    <x v="0"/>
    <d v="2019-04-05T00:00:00"/>
    <n v="93"/>
    <x v="17"/>
    <x v="3"/>
    <s v="20190405-CRC-0359"/>
    <n v="2.38"/>
    <x v="0"/>
    <n v="2.5714285714285716"/>
  </r>
  <r>
    <x v="1"/>
    <x v="0"/>
    <x v="0"/>
    <d v="2019-04-05T00:00:00"/>
    <n v="93"/>
    <x v="17"/>
    <x v="3"/>
    <s v="20190405-CRC-0366"/>
    <n v="2.3490000000000002"/>
    <x v="0"/>
    <n v="1.326086956521739"/>
  </r>
  <r>
    <x v="1"/>
    <x v="0"/>
    <x v="0"/>
    <d v="2019-04-08T00:00:00"/>
    <n v="96"/>
    <x v="17"/>
    <x v="3"/>
    <s v="20190408-TTilt-0174"/>
    <n v="2.121"/>
    <x v="0"/>
    <n v="1.0137931034482759"/>
  </r>
  <r>
    <x v="1"/>
    <x v="0"/>
    <x v="0"/>
    <d v="2019-04-09T00:00:00"/>
    <n v="97"/>
    <x v="17"/>
    <x v="3"/>
    <s v="CRC-20190409-0069"/>
    <n v="1.9490000000000001"/>
    <x v="1"/>
    <n v="4.75"/>
  </r>
  <r>
    <x v="1"/>
    <x v="0"/>
    <x v="0"/>
    <d v="2019-04-09T00:00:00"/>
    <n v="97"/>
    <x v="17"/>
    <x v="3"/>
    <s v="CRC-20190409-0080"/>
    <n v="1.4"/>
    <x v="0"/>
    <n v="0.51851851851851849"/>
  </r>
  <r>
    <x v="1"/>
    <x v="0"/>
    <x v="0"/>
    <d v="2019-05-02T00:00:00"/>
    <n v="120"/>
    <x v="17"/>
    <x v="0"/>
    <s v="20190502-CRC-0008"/>
    <n v="2.593"/>
    <x v="0"/>
    <n v="1.25"/>
  </r>
  <r>
    <x v="1"/>
    <x v="0"/>
    <x v="0"/>
    <d v="2019-05-02T00:00:00"/>
    <n v="120"/>
    <x v="17"/>
    <x v="0"/>
    <s v="20190502-CRC-0162"/>
    <n v="3.1139999999999999"/>
    <x v="1"/>
    <n v="1.0434782608695652"/>
  </r>
  <r>
    <x v="1"/>
    <x v="0"/>
    <x v="0"/>
    <d v="2019-05-09T00:00:00"/>
    <n v="127"/>
    <x v="17"/>
    <x v="0"/>
    <s v="20190509-DWS_0410"/>
    <n v="1.847"/>
    <x v="1"/>
    <n v="1.8936170212765957"/>
  </r>
  <r>
    <x v="1"/>
    <x v="0"/>
    <x v="0"/>
    <d v="2019-05-09T00:00:00"/>
    <n v="127"/>
    <x v="17"/>
    <x v="0"/>
    <s v="20190509-JAC_0816"/>
    <n v="1.141"/>
    <x v="1"/>
    <n v="0.44979919678714858"/>
  </r>
  <r>
    <x v="1"/>
    <x v="0"/>
    <x v="0"/>
    <d v="2019-05-14T00:00:00"/>
    <n v="132"/>
    <x v="17"/>
    <x v="0"/>
    <s v="CRC-20190514-0292"/>
    <n v="0.51900000000000002"/>
    <x v="0"/>
    <n v="1.64"/>
  </r>
  <r>
    <x v="1"/>
    <x v="0"/>
    <x v="0"/>
    <d v="2019-05-16T00:00:00"/>
    <n v="134"/>
    <x v="17"/>
    <x v="0"/>
    <s v="20190516-ETilt-0140"/>
    <n v="1.0860000000000001"/>
    <x v="0"/>
    <n v="1.1844660194174756"/>
  </r>
  <r>
    <x v="1"/>
    <x v="0"/>
    <x v="0"/>
    <d v="2019-05-18T00:00:00"/>
    <n v="136"/>
    <x v="17"/>
    <x v="0"/>
    <s v="20190518-ETilt-0143"/>
    <n v="2.7850000000000001"/>
    <x v="1"/>
    <n v="2.3676470588235294"/>
  </r>
  <r>
    <x v="1"/>
    <x v="0"/>
    <x v="0"/>
    <d v="2019-05-19T00:00:00"/>
    <n v="137"/>
    <x v="17"/>
    <x v="0"/>
    <s v="CRC-20190519-0097"/>
    <n v="1.9350000000000001"/>
    <x v="0"/>
    <n v="1.8947368421052631"/>
  </r>
  <r>
    <x v="1"/>
    <x v="0"/>
    <x v="0"/>
    <d v="2019-05-19T00:00:00"/>
    <n v="137"/>
    <x v="17"/>
    <x v="0"/>
    <s v="CRC-20190519-0844"/>
    <n v="1.1859999999999999"/>
    <x v="0"/>
    <n v="2.3617021276595747"/>
  </r>
  <r>
    <x v="1"/>
    <x v="0"/>
    <x v="0"/>
    <d v="2020-03-19T00:00:00"/>
    <n v="77"/>
    <x v="18"/>
    <x v="2"/>
    <s v="20200319-JAC-0695"/>
    <n v="2.415"/>
    <x v="2"/>
    <n v="1.9811320754716981"/>
  </r>
  <r>
    <x v="1"/>
    <x v="0"/>
    <x v="0"/>
    <d v="2020-03-19T00:00:00"/>
    <n v="77"/>
    <x v="18"/>
    <x v="2"/>
    <s v="20200319-JAC-0828"/>
    <n v="2.238"/>
    <x v="2"/>
    <n v="1.0123456790123457"/>
  </r>
  <r>
    <x v="1"/>
    <x v="0"/>
    <x v="0"/>
    <d v="2020-04-06T00:00:00"/>
    <n v="95"/>
    <x v="18"/>
    <x v="3"/>
    <s v="202004006-JAC-0439"/>
    <n v="2.323"/>
    <x v="2"/>
    <n v="1.4071428571428573"/>
  </r>
  <r>
    <x v="1"/>
    <x v="0"/>
    <x v="0"/>
    <d v="2020-04-06T00:00:00"/>
    <n v="95"/>
    <x v="18"/>
    <x v="3"/>
    <s v="20200406-JAC-0491"/>
    <n v="1.7310000000000001"/>
    <x v="1"/>
    <n v="0.98319327731092432"/>
  </r>
  <r>
    <x v="1"/>
    <x v="0"/>
    <x v="0"/>
    <d v="2020-04-14T00:00:00"/>
    <n v="103"/>
    <x v="18"/>
    <x v="3"/>
    <s v="20200414-JAC-0064"/>
    <n v="1.3720000000000001"/>
    <x v="0"/>
    <n v="1.7209302325581395"/>
  </r>
  <r>
    <x v="1"/>
    <x v="0"/>
    <x v="0"/>
    <d v="2020-04-14T00:00:00"/>
    <n v="103"/>
    <x v="18"/>
    <x v="3"/>
    <s v="20200414-JAC-0070"/>
    <n v="1.1180000000000001"/>
    <x v="0"/>
    <n v="1.6306306306306306"/>
  </r>
  <r>
    <x v="1"/>
    <x v="0"/>
    <x v="0"/>
    <d v="2020-05-04T00:00:00"/>
    <n v="123"/>
    <x v="18"/>
    <x v="0"/>
    <s v="20200504-JAC-0004"/>
    <n v="0.88400000000000001"/>
    <x v="0"/>
    <n v="1.0625"/>
  </r>
  <r>
    <x v="1"/>
    <x v="0"/>
    <x v="0"/>
    <d v="2020-05-04T00:00:00"/>
    <n v="123"/>
    <x v="18"/>
    <x v="0"/>
    <s v="20200504-JAC-0290"/>
    <n v="0.89500000000000002"/>
    <x v="0"/>
    <n v="1.875"/>
  </r>
  <r>
    <x v="1"/>
    <x v="0"/>
    <x v="0"/>
    <d v="2020-05-19T00:00:00"/>
    <n v="138"/>
    <x v="18"/>
    <x v="0"/>
    <s v="20200519-IFT-0065"/>
    <n v="-0.54700000000000004"/>
    <x v="0"/>
    <n v="1.75"/>
  </r>
  <r>
    <x v="1"/>
    <x v="0"/>
    <x v="0"/>
    <d v="2020-05-19T00:00:00"/>
    <n v="138"/>
    <x v="18"/>
    <x v="0"/>
    <s v="20200519-KRF-0520"/>
    <n v="0.68500000000000005"/>
    <x v="0"/>
    <n v="1.6633663366336633"/>
  </r>
  <r>
    <x v="1"/>
    <x v="0"/>
    <x v="0"/>
    <d v="2020-06-04T00:00:00"/>
    <n v="154"/>
    <x v="18"/>
    <x v="1"/>
    <s v="20200604-IFT-0453"/>
    <n v="1.163"/>
    <x v="2"/>
    <n v="1.1598513011152416"/>
  </r>
  <r>
    <x v="1"/>
    <x v="0"/>
    <x v="0"/>
    <d v="2020-06-04T00:00:00"/>
    <n v="154"/>
    <x v="18"/>
    <x v="1"/>
    <s v="20200604-IFT-0467"/>
    <n v="0.91300000000000003"/>
    <x v="0"/>
    <n v="0.7857142857142857"/>
  </r>
  <r>
    <x v="1"/>
    <x v="0"/>
    <x v="0"/>
    <d v="2020-06-11T00:00:00"/>
    <n v="161"/>
    <x v="18"/>
    <x v="1"/>
    <s v="20200611-IFT-299"/>
    <n v="0.69199999999999995"/>
    <x v="1"/>
    <n v="0.89552238805970152"/>
  </r>
  <r>
    <x v="1"/>
    <x v="0"/>
    <x v="0"/>
    <d v="2020-06-11T00:00:00"/>
    <n v="161"/>
    <x v="18"/>
    <x v="1"/>
    <s v="20200611-IFT-369"/>
    <n v="-1.2729999999999999"/>
    <x v="3"/>
    <n v="1.145077720207254"/>
  </r>
  <r>
    <x v="2"/>
    <x v="0"/>
    <x v="0"/>
    <d v="1991-06-22T00:00:00"/>
    <n v="171"/>
    <x v="1"/>
    <x v="1"/>
    <s v="19910622-JAC_4-1"/>
    <n v="2.6840000000000002"/>
    <x v="0"/>
    <n v="4.7846889952153108E-3"/>
  </r>
  <r>
    <x v="2"/>
    <x v="0"/>
    <x v="0"/>
    <d v="1992-04-25T00:00:00"/>
    <n v="114"/>
    <x v="2"/>
    <x v="3"/>
    <s v="19920425-JAC_3-12"/>
    <n v="1.6020000000000001"/>
    <x v="1"/>
    <n v="0.88397790055248615"/>
  </r>
  <r>
    <x v="2"/>
    <x v="0"/>
    <x v="0"/>
    <d v="1992-05-22T00:00:00"/>
    <n v="141"/>
    <x v="2"/>
    <x v="0"/>
    <s v="19920522-JRE_4-9"/>
    <n v="1.1379999999999999"/>
    <x v="0"/>
    <n v="0.89140271493212675"/>
  </r>
  <r>
    <x v="2"/>
    <x v="0"/>
    <x v="0"/>
    <d v="2004-03-23T00:00:00"/>
    <n v="81"/>
    <x v="5"/>
    <x v="2"/>
    <s v="MHS032304-21"/>
    <n v="2.2519999999999998"/>
    <x v="2"/>
    <n v="0.27717391304347827"/>
  </r>
  <r>
    <x v="2"/>
    <x v="0"/>
    <x v="0"/>
    <d v="2004-05-02T00:00:00"/>
    <n v="121"/>
    <x v="5"/>
    <x v="0"/>
    <s v="CMH050204-025"/>
    <n v="1.641"/>
    <x v="1"/>
    <n v="1.3333333333333333"/>
  </r>
  <r>
    <x v="2"/>
    <x v="0"/>
    <x v="0"/>
    <d v="2009-03-25T00:00:00"/>
    <n v="82"/>
    <x v="9"/>
    <x v="2"/>
    <s v="20090325-ND70-0035"/>
    <n v="1.6060000000000001"/>
    <x v="0"/>
    <n v="0.92982456140350878"/>
  </r>
  <r>
    <x v="2"/>
    <x v="0"/>
    <x v="0"/>
    <d v="2009-03-25T00:00:00"/>
    <n v="82"/>
    <x v="9"/>
    <x v="2"/>
    <s v="20090325-ND80-0004"/>
    <n v="1.591"/>
    <x v="2"/>
    <n v="0.39568345323741005"/>
  </r>
  <r>
    <x v="2"/>
    <x v="0"/>
    <x v="0"/>
    <d v="2009-04-07T00:00:00"/>
    <n v="95"/>
    <x v="9"/>
    <x v="3"/>
    <s v="PA-IMGP8368"/>
    <n v="1.4139999999999999"/>
    <x v="0"/>
    <n v="2.0285714285714285"/>
  </r>
  <r>
    <x v="2"/>
    <x v="0"/>
    <x v="0"/>
    <d v="2010-03-23T00:00:00"/>
    <n v="80"/>
    <x v="10"/>
    <x v="2"/>
    <s v="JA2A8172"/>
    <n v="1.65"/>
    <x v="0"/>
    <n v="1.0232558139534884"/>
  </r>
  <r>
    <x v="2"/>
    <x v="0"/>
    <x v="0"/>
    <d v="2011-04-15T00:00:00"/>
    <n v="103"/>
    <x v="21"/>
    <x v="3"/>
    <s v="Opp-Garrett-20110415-5201"/>
    <n v="1.931"/>
    <x v="2"/>
    <n v="0.74603174603174605"/>
  </r>
  <r>
    <x v="2"/>
    <x v="0"/>
    <x v="0"/>
    <d v="2014-04-07T00:00:00"/>
    <n v="95"/>
    <x v="22"/>
    <x v="3"/>
    <s v="20140407-0141"/>
    <n v="1.1259999999999999"/>
    <x v="1"/>
    <n v="1.28125"/>
  </r>
  <r>
    <x v="2"/>
    <x v="0"/>
    <x v="0"/>
    <d v="2015-04-13T00:00:00"/>
    <n v="101"/>
    <x v="13"/>
    <x v="3"/>
    <s v="20150413-ML-0009"/>
    <n v="2.5449999999999999"/>
    <x v="1"/>
    <n v="1.2941176470588236"/>
  </r>
  <r>
    <x v="2"/>
    <x v="0"/>
    <x v="0"/>
    <d v="2015-04-13T00:00:00"/>
    <n v="101"/>
    <x v="13"/>
    <x v="3"/>
    <s v="20150413-ML-0073"/>
    <n v="3.9670000000000001"/>
    <x v="6"/>
    <n v="0.29117647058823531"/>
  </r>
  <r>
    <x v="2"/>
    <x v="0"/>
    <x v="0"/>
    <d v="2015-04-20T00:00:00"/>
    <n v="108"/>
    <x v="13"/>
    <x v="3"/>
    <s v="20150420-JJF-0145"/>
    <n v="1.1890000000000001"/>
    <x v="1"/>
    <n v="0.68161434977578472"/>
  </r>
  <r>
    <x v="2"/>
    <x v="0"/>
    <x v="0"/>
    <d v="2015-04-20T00:00:00"/>
    <n v="108"/>
    <x v="13"/>
    <x v="3"/>
    <s v="20150420-JJF-0157"/>
    <n v="1.427"/>
    <x v="1"/>
    <n v="1.5789473684210527"/>
  </r>
  <r>
    <x v="2"/>
    <x v="0"/>
    <x v="0"/>
    <d v="2015-04-22T00:00:00"/>
    <n v="110"/>
    <x v="13"/>
    <x v="3"/>
    <s v="20150422-NRH-0045"/>
    <n v="1.1850000000000001"/>
    <x v="0"/>
    <n v="0.37583892617449666"/>
  </r>
  <r>
    <x v="2"/>
    <x v="0"/>
    <x v="0"/>
    <d v="2015-04-22T00:00:00"/>
    <n v="110"/>
    <x v="13"/>
    <x v="3"/>
    <s v="20150422-NRH-0057"/>
    <n v="1.4910000000000001"/>
    <x v="0"/>
    <n v="0.45871559633027525"/>
  </r>
  <r>
    <x v="2"/>
    <x v="0"/>
    <x v="0"/>
    <d v="2016-04-21T00:00:00"/>
    <n v="110"/>
    <x v="14"/>
    <x v="3"/>
    <s v="20160421-0308"/>
    <n v="2.4089999999999998"/>
    <x v="1"/>
    <n v="1.3157894736842106"/>
  </r>
  <r>
    <x v="2"/>
    <x v="0"/>
    <x v="0"/>
    <d v="2016-04-21T00:00:00"/>
    <n v="110"/>
    <x v="14"/>
    <x v="3"/>
    <s v="20160421-0349"/>
    <n v="1.9450000000000001"/>
    <x v="1"/>
    <n v="0.93922651933701662"/>
  </r>
  <r>
    <x v="2"/>
    <x v="0"/>
    <x v="0"/>
    <d v="2018-04-20T00:00:00"/>
    <n v="108"/>
    <x v="16"/>
    <x v="3"/>
    <s v="CRC-20180420-ATilt-0200"/>
    <n v="1.212"/>
    <x v="0"/>
    <n v="0.31343283582089554"/>
  </r>
  <r>
    <x v="2"/>
    <x v="0"/>
    <x v="0"/>
    <d v="2018-04-20T00:00:00"/>
    <n v="108"/>
    <x v="16"/>
    <x v="3"/>
    <s v="CRC-20180420-ATilt-0232"/>
    <n v="1.4550000000000001"/>
    <x v="0"/>
    <n v="0.31914893617021278"/>
  </r>
  <r>
    <x v="2"/>
    <x v="0"/>
    <x v="0"/>
    <d v="2018-04-23T00:00:00"/>
    <n v="111"/>
    <x v="16"/>
    <x v="3"/>
    <s v="CRC-20180423-ATilt-0058"/>
    <n v="1.1040000000000001"/>
    <x v="1"/>
    <n v="0.93798449612403101"/>
  </r>
  <r>
    <x v="2"/>
    <x v="0"/>
    <x v="0"/>
    <d v="2018-04-23T00:00:00"/>
    <n v="111"/>
    <x v="16"/>
    <x v="3"/>
    <s v="CRC-20180423-ATilt-0458"/>
    <n v="1.2330000000000001"/>
    <x v="1"/>
    <n v="1.6470588235294117"/>
  </r>
  <r>
    <x v="2"/>
    <x v="0"/>
    <x v="0"/>
    <d v="2018-04-25T00:00:00"/>
    <n v="113"/>
    <x v="16"/>
    <x v="3"/>
    <s v="20180425-0026"/>
    <n v="0.97699999999999998"/>
    <x v="0"/>
    <n v="1.2876712328767124"/>
  </r>
  <r>
    <x v="2"/>
    <x v="0"/>
    <x v="0"/>
    <d v="2019-04-24T00:00:00"/>
    <n v="112"/>
    <x v="17"/>
    <x v="3"/>
    <s v="CRC-20190424-1163"/>
    <n v="2.343"/>
    <x v="3"/>
    <n v="0.79591836734693877"/>
  </r>
  <r>
    <x v="2"/>
    <x v="0"/>
    <x v="0"/>
    <d v="2019-05-09T00:00:00"/>
    <n v="127"/>
    <x v="17"/>
    <x v="0"/>
    <s v="20190509-DWS_0667"/>
    <n v="2.0379999999999998"/>
    <x v="6"/>
    <n v="0.91666666666666663"/>
  </r>
  <r>
    <x v="2"/>
    <x v="0"/>
    <x v="0"/>
    <d v="2020-04-06T00:00:00"/>
    <n v="95"/>
    <x v="18"/>
    <x v="3"/>
    <s v="20200406-JAC-0138"/>
    <n v="1.4890000000000001"/>
    <x v="0"/>
    <n v="0.8"/>
  </r>
  <r>
    <x v="2"/>
    <x v="0"/>
    <x v="0"/>
    <d v="2020-04-06T00:00:00"/>
    <n v="95"/>
    <x v="18"/>
    <x v="3"/>
    <s v="20200406-JAC-0271"/>
    <n v="1.8180000000000001"/>
    <x v="0"/>
    <n v="0.76258992805755399"/>
  </r>
  <r>
    <x v="2"/>
    <x v="0"/>
    <x v="0"/>
    <d v="2020-05-04T00:00:00"/>
    <n v="123"/>
    <x v="18"/>
    <x v="0"/>
    <s v="20200504-ZSC-0378"/>
    <n v="1.734"/>
    <x v="0"/>
    <n v="0.796875"/>
  </r>
  <r>
    <x v="2"/>
    <x v="0"/>
    <x v="0"/>
    <d v="2020-05-19T00:00:00"/>
    <n v="138"/>
    <x v="18"/>
    <x v="0"/>
    <s v="20200519-IFT-0203"/>
    <n v="3.125"/>
    <x v="1"/>
    <n v="1.1111111111111112"/>
  </r>
  <r>
    <x v="2"/>
    <x v="0"/>
    <x v="0"/>
    <d v="2020-05-19T00:00:00"/>
    <n v="138"/>
    <x v="18"/>
    <x v="0"/>
    <s v="20200519-IFT-0359"/>
    <n v="1.044"/>
    <x v="1"/>
    <n v="0.47368421052631576"/>
  </r>
  <r>
    <x v="2"/>
    <x v="0"/>
    <x v="0"/>
    <d v="2020-05-23T00:00:00"/>
    <n v="142"/>
    <x v="18"/>
    <x v="0"/>
    <s v="20200523-KRF-0231"/>
    <n v="1.0649999999999999"/>
    <x v="0"/>
    <n v="1.0875912408759123"/>
  </r>
  <r>
    <x v="2"/>
    <x v="0"/>
    <x v="0"/>
    <d v="2020-05-23T00:00:00"/>
    <n v="142"/>
    <x v="18"/>
    <x v="0"/>
    <s v="20200523-KRF-0240"/>
    <n v="0.71399999999999997"/>
    <x v="1"/>
    <n v="0.93010752688172038"/>
  </r>
  <r>
    <x v="3"/>
    <x v="0"/>
    <x v="0"/>
    <d v="1998-04-15T00:00:00"/>
    <n v="103"/>
    <x v="4"/>
    <x v="3"/>
    <s v="19980415-NS_HH2-8"/>
    <n v="3.859"/>
    <x v="1"/>
    <n v="0.453125"/>
  </r>
  <r>
    <x v="3"/>
    <x v="0"/>
    <x v="0"/>
    <d v="2002-05-01T00:00:00"/>
    <n v="119"/>
    <x v="23"/>
    <x v="0"/>
    <s v="20020501-JAC_1-10"/>
    <n v="3.911"/>
    <x v="2"/>
    <n v="0.95073891625615758"/>
  </r>
  <r>
    <x v="3"/>
    <x v="0"/>
    <x v="112"/>
    <d v="2004-03-23T00:00:00"/>
    <n v="81"/>
    <x v="5"/>
    <x v="2"/>
    <s v="DLC032304-0040"/>
    <n v="2.86"/>
    <x v="4"/>
    <n v="0.87195121951219512"/>
  </r>
  <r>
    <x v="3"/>
    <x v="0"/>
    <x v="113"/>
    <d v="2004-03-23T00:00:00"/>
    <n v="81"/>
    <x v="5"/>
    <x v="2"/>
    <s v="MHS032304-35"/>
    <n v="2.7949999999999999"/>
    <x v="5"/>
    <n v="2.1484375"/>
  </r>
  <r>
    <x v="3"/>
    <x v="0"/>
    <x v="114"/>
    <d v="2006-03-12T00:00:00"/>
    <n v="69"/>
    <x v="6"/>
    <x v="2"/>
    <s v="20060312-KBA-0056"/>
    <n v="2.899"/>
    <x v="3"/>
    <n v="1"/>
  </r>
  <r>
    <x v="3"/>
    <x v="0"/>
    <x v="115"/>
    <d v="2008-03-08T00:00:00"/>
    <n v="66"/>
    <x v="8"/>
    <x v="2"/>
    <s v="20080308-JLH-0015"/>
    <n v="5.2569999999999997"/>
    <x v="2"/>
    <n v="2.032258064516129"/>
  </r>
  <r>
    <x v="3"/>
    <x v="0"/>
    <x v="116"/>
    <d v="2008-03-15T00:00:00"/>
    <n v="73"/>
    <x v="8"/>
    <x v="2"/>
    <s v="20080315-BAD-0028"/>
    <n v="4.6580000000000004"/>
    <x v="0"/>
    <n v="1.1707317073170731"/>
  </r>
  <r>
    <x v="3"/>
    <x v="0"/>
    <x v="117"/>
    <d v="2008-04-05T00:00:00"/>
    <n v="94"/>
    <x v="8"/>
    <x v="3"/>
    <s v="20080405-CMB-0090"/>
    <n v="3.9369999999999998"/>
    <x v="1"/>
    <n v="0.41666666666666669"/>
  </r>
  <r>
    <x v="3"/>
    <x v="0"/>
    <x v="118"/>
    <d v="2008-05-12T00:00:00"/>
    <n v="131"/>
    <x v="8"/>
    <x v="0"/>
    <s v="DSC_0815"/>
    <n v="3.964"/>
    <x v="3"/>
    <n v="0.4"/>
  </r>
  <r>
    <x v="3"/>
    <x v="0"/>
    <x v="119"/>
    <d v="2009-03-21T00:00:00"/>
    <n v="78"/>
    <x v="9"/>
    <x v="2"/>
    <s v="20090321-ND80-0002"/>
    <n v="3.5379999999999998"/>
    <x v="1"/>
    <n v="1.3076923076923077"/>
  </r>
  <r>
    <x v="3"/>
    <x v="0"/>
    <x v="120"/>
    <d v="2009-03-22T00:00:00"/>
    <n v="79"/>
    <x v="9"/>
    <x v="2"/>
    <s v="20090322-ND70-0053"/>
    <n v="2.3039999999999998"/>
    <x v="0"/>
    <n v="1.1914893617021276"/>
  </r>
  <r>
    <x v="3"/>
    <x v="0"/>
    <x v="121"/>
    <d v="2009-03-25T00:00:00"/>
    <n v="82"/>
    <x v="9"/>
    <x v="2"/>
    <s v="20090325-ND70-0027"/>
    <n v="4.3140000000000001"/>
    <x v="5"/>
    <n v="0.69230769230769229"/>
  </r>
  <r>
    <x v="3"/>
    <x v="0"/>
    <x v="122"/>
    <d v="2009-03-25T00:00:00"/>
    <n v="82"/>
    <x v="9"/>
    <x v="2"/>
    <s v="20090325-ND70-0037"/>
    <n v="3.41"/>
    <x v="0"/>
    <n v="0.22608695652173913"/>
  </r>
  <r>
    <x v="3"/>
    <x v="0"/>
    <x v="123"/>
    <d v="2009-04-23T00:00:00"/>
    <n v="111"/>
    <x v="9"/>
    <x v="3"/>
    <s v="20090423-ND80-0013"/>
    <n v="3.1269999999999998"/>
    <x v="1"/>
    <n v="0.58823529411764708"/>
  </r>
  <r>
    <x v="3"/>
    <x v="0"/>
    <x v="124"/>
    <d v="2009-04-26T00:00:00"/>
    <n v="114"/>
    <x v="9"/>
    <x v="3"/>
    <s v="20090426-ND70-0001"/>
    <n v="2.613"/>
    <x v="3"/>
    <n v="1.0576923076923077"/>
  </r>
  <r>
    <x v="3"/>
    <x v="0"/>
    <x v="125"/>
    <d v="2009-05-01T00:00:00"/>
    <n v="119"/>
    <x v="9"/>
    <x v="0"/>
    <s v="20090501-ND80-0022"/>
    <n v="3.0179999999999998"/>
    <x v="3"/>
    <n v="0.79365079365079361"/>
  </r>
  <r>
    <x v="3"/>
    <x v="0"/>
    <x v="126"/>
    <d v="2009-05-08T00:00:00"/>
    <n v="126"/>
    <x v="9"/>
    <x v="0"/>
    <s v="20090508-ND80-0036"/>
    <n v="2.7330000000000001"/>
    <x v="0"/>
    <n v="0.30769230769230771"/>
  </r>
  <r>
    <x v="3"/>
    <x v="0"/>
    <x v="127"/>
    <d v="2009-05-08T00:00:00"/>
    <n v="126"/>
    <x v="9"/>
    <x v="0"/>
    <s v="20090508-ND80-0040"/>
    <n v="3.0390000000000001"/>
    <x v="0"/>
    <n v="1.0930232558139534"/>
  </r>
  <r>
    <x v="3"/>
    <x v="0"/>
    <x v="128"/>
    <d v="2010-03-06T00:00:00"/>
    <n v="63"/>
    <x v="10"/>
    <x v="2"/>
    <s v="20100306-D16-0157"/>
    <n v="4.3680000000000003"/>
    <x v="3"/>
    <n v="1.173913043478261"/>
  </r>
  <r>
    <x v="3"/>
    <x v="0"/>
    <x v="129"/>
    <d v="2010-03-06T00:00:00"/>
    <n v="63"/>
    <x v="10"/>
    <x v="2"/>
    <s v="20100306-D16-0185"/>
    <n v="2.8540000000000001"/>
    <x v="1"/>
    <n v="0.94630872483221473"/>
  </r>
  <r>
    <x v="3"/>
    <x v="0"/>
    <x v="130"/>
    <d v="2010-03-13T00:00:00"/>
    <n v="70"/>
    <x v="10"/>
    <x v="2"/>
    <s v="2010313-KCO-0092"/>
    <n v="2.1549999999999998"/>
    <x v="0"/>
    <n v="1.1428571428571428"/>
  </r>
  <r>
    <x v="3"/>
    <x v="0"/>
    <x v="131"/>
    <d v="2010-04-27T00:00:00"/>
    <n v="115"/>
    <x v="10"/>
    <x v="3"/>
    <s v="20100427-MJW-0263"/>
    <n v="3.0409999999999999"/>
    <x v="0"/>
    <n v="0.53191489361702127"/>
  </r>
  <r>
    <x v="3"/>
    <x v="0"/>
    <x v="132"/>
    <d v="2010-04-27T00:00:00"/>
    <n v="115"/>
    <x v="10"/>
    <x v="3"/>
    <s v="20100427-MJW-0315"/>
    <n v="4.9180000000000001"/>
    <x v="5"/>
    <n v="0.89719626168224298"/>
  </r>
  <r>
    <x v="3"/>
    <x v="0"/>
    <x v="133"/>
    <d v="2010-04-29T00:00:00"/>
    <n v="117"/>
    <x v="10"/>
    <x v="3"/>
    <s v="DSC_0173"/>
    <n v="2.2519999999999998"/>
    <x v="0"/>
    <n v="1.188034188034188"/>
  </r>
  <r>
    <x v="3"/>
    <x v="0"/>
    <x v="134"/>
    <d v="2010-04-29T00:00:00"/>
    <n v="117"/>
    <x v="10"/>
    <x v="3"/>
    <s v="IMG_0222"/>
    <n v="1.649"/>
    <x v="0"/>
    <n v="0.62204724409448819"/>
  </r>
  <r>
    <x v="3"/>
    <x v="0"/>
    <x v="135"/>
    <d v="2011-03-18T00:00:00"/>
    <n v="75"/>
    <x v="21"/>
    <x v="2"/>
    <s v="20110318-ED-0345"/>
    <n v="6.891"/>
    <x v="4"/>
    <n v="0.69696969696969702"/>
  </r>
  <r>
    <x v="3"/>
    <x v="0"/>
    <x v="136"/>
    <d v="2011-03-25T00:00:00"/>
    <n v="82"/>
    <x v="21"/>
    <x v="2"/>
    <s v="20110325-AV-0020"/>
    <n v="2.1349999999999998"/>
    <x v="0"/>
    <n v="1.5714285714285714"/>
  </r>
  <r>
    <x v="3"/>
    <x v="0"/>
    <x v="137"/>
    <d v="2012-03-04T00:00:00"/>
    <n v="62"/>
    <x v="11"/>
    <x v="2"/>
    <s v="20120304-JAC0106"/>
    <n v="3.9089999999999998"/>
    <x v="5"/>
    <n v="2.5636363636363635"/>
  </r>
  <r>
    <x v="3"/>
    <x v="0"/>
    <x v="138"/>
    <d v="2012-03-09T00:00:00"/>
    <n v="67"/>
    <x v="11"/>
    <x v="2"/>
    <s v="20120309-JAC-0045"/>
    <n v="3.4260000000000002"/>
    <x v="3"/>
    <n v="1.903225806451613"/>
  </r>
  <r>
    <x v="3"/>
    <x v="0"/>
    <x v="139"/>
    <d v="2012-03-10T00:00:00"/>
    <n v="68"/>
    <x v="11"/>
    <x v="2"/>
    <s v="20120310-AFP-0063"/>
    <n v="1.956"/>
    <x v="0"/>
    <n v="1"/>
  </r>
  <r>
    <x v="3"/>
    <x v="0"/>
    <x v="140"/>
    <d v="2013-04-18T00:00:00"/>
    <n v="106"/>
    <x v="12"/>
    <x v="3"/>
    <s v="20130418-NL-0056"/>
    <n v="2.5470000000000002"/>
    <x v="1"/>
    <n v="0.59405940594059403"/>
  </r>
  <r>
    <x v="3"/>
    <x v="0"/>
    <x v="141"/>
    <d v="2013-05-02T00:00:00"/>
    <n v="120"/>
    <x v="12"/>
    <x v="0"/>
    <s v="20130502-AMP-0032"/>
    <n v="2.8849999999999998"/>
    <x v="6"/>
    <n v="0.4732142857142857"/>
  </r>
  <r>
    <x v="3"/>
    <x v="0"/>
    <x v="142"/>
    <d v="2014-04-07T00:00:00"/>
    <n v="95"/>
    <x v="22"/>
    <x v="3"/>
    <s v="20140407-0018"/>
    <n v="2.9740000000000002"/>
    <x v="6"/>
    <n v="0.94339622641509435"/>
  </r>
  <r>
    <x v="3"/>
    <x v="0"/>
    <x v="143"/>
    <d v="2014-04-07T00:00:00"/>
    <n v="95"/>
    <x v="22"/>
    <x v="3"/>
    <s v="20140407-0029"/>
    <n v="1.101"/>
    <x v="1"/>
    <n v="1.2962962962962963"/>
  </r>
  <r>
    <x v="3"/>
    <x v="0"/>
    <x v="144"/>
    <d v="2014-04-28T00:00:00"/>
    <n v="116"/>
    <x v="22"/>
    <x v="3"/>
    <s v="20140428-VM_0070"/>
    <n v="1.548"/>
    <x v="0"/>
    <n v="0.28947368421052633"/>
  </r>
  <r>
    <x v="3"/>
    <x v="0"/>
    <x v="145"/>
    <d v="2014-04-28T00:00:00"/>
    <n v="116"/>
    <x v="22"/>
    <x v="3"/>
    <s v="20140428-VM_0398"/>
    <n v="1.2769999999999999"/>
    <x v="0"/>
    <n v="1.375"/>
  </r>
  <r>
    <x v="3"/>
    <x v="0"/>
    <x v="146"/>
    <d v="2015-03-19T00:00:00"/>
    <n v="76"/>
    <x v="13"/>
    <x v="2"/>
    <s v="20150319-TEB-0687"/>
    <n v="3.2360000000000002"/>
    <x v="6"/>
    <n v="0.88800000000000001"/>
  </r>
  <r>
    <x v="3"/>
    <x v="0"/>
    <x v="147"/>
    <d v="2015-03-19T00:00:00"/>
    <n v="76"/>
    <x v="13"/>
    <x v="2"/>
    <s v="20150319-TEB-0711"/>
    <n v="3.004"/>
    <x v="5"/>
    <n v="1.0853658536585367"/>
  </r>
  <r>
    <x v="3"/>
    <x v="0"/>
    <x v="148"/>
    <d v="2015-03-22T00:00:00"/>
    <n v="79"/>
    <x v="13"/>
    <x v="2"/>
    <s v="20150322-WCH-0905"/>
    <n v="2.2320000000000002"/>
    <x v="3"/>
    <n v="0.76683937823834192"/>
  </r>
  <r>
    <x v="3"/>
    <x v="0"/>
    <x v="149"/>
    <d v="2015-03-28T00:00:00"/>
    <n v="85"/>
    <x v="13"/>
    <x v="2"/>
    <s v="20150328-HCG-0011"/>
    <n v="1.992"/>
    <x v="2"/>
    <n v="0.26436781609195403"/>
  </r>
  <r>
    <x v="3"/>
    <x v="0"/>
    <x v="150"/>
    <d v="2015-04-17T00:00:00"/>
    <n v="105"/>
    <x v="13"/>
    <x v="3"/>
    <s v="20150417-DaveCade-0525"/>
    <n v="1.1499999999999999"/>
    <x v="2"/>
    <n v="0.41880341880341881"/>
  </r>
  <r>
    <x v="3"/>
    <x v="0"/>
    <x v="151"/>
    <d v="2015-04-17T00:00:00"/>
    <n v="105"/>
    <x v="13"/>
    <x v="3"/>
    <s v="20150417-JAC-0013"/>
    <n v="1.135"/>
    <x v="1"/>
    <n v="0.61344537815126055"/>
  </r>
  <r>
    <x v="3"/>
    <x v="0"/>
    <x v="152"/>
    <d v="2016-03-25T00:00:00"/>
    <n v="83"/>
    <x v="14"/>
    <x v="2"/>
    <s v="20160325-D33-JAC-0267"/>
    <n v="1.954"/>
    <x v="1"/>
    <n v="0.68604651162790697"/>
  </r>
  <r>
    <x v="3"/>
    <x v="0"/>
    <x v="153"/>
    <d v="2016-03-25T00:00:00"/>
    <n v="83"/>
    <x v="14"/>
    <x v="2"/>
    <s v="20160325-D33-JAC-0284"/>
    <n v="1.998"/>
    <x v="0"/>
    <n v="0.81443298969072164"/>
  </r>
  <r>
    <x v="3"/>
    <x v="0"/>
    <x v="154"/>
    <d v="2016-04-06T00:00:00"/>
    <n v="95"/>
    <x v="14"/>
    <x v="3"/>
    <s v="20160406-JAC-0027"/>
    <n v="2.161"/>
    <x v="6"/>
    <n v="0.8"/>
  </r>
  <r>
    <x v="3"/>
    <x v="0"/>
    <x v="155"/>
    <d v="2017-03-05T00:00:00"/>
    <n v="62"/>
    <x v="15"/>
    <x v="2"/>
    <s v="20170305-D18-0055"/>
    <n v="4.4400000000000004"/>
    <x v="7"/>
    <n v="1.1666666666666667"/>
  </r>
  <r>
    <x v="3"/>
    <x v="0"/>
    <x v="156"/>
    <d v="2017-03-05T00:00:00"/>
    <n v="62"/>
    <x v="15"/>
    <x v="2"/>
    <s v="20170305-D18-0079"/>
    <n v="5.7969999999999997"/>
    <x v="3"/>
    <n v="0.96923076923076923"/>
  </r>
  <r>
    <x v="3"/>
    <x v="0"/>
    <x v="157"/>
    <d v="2017-03-09T00:00:00"/>
    <n v="66"/>
    <x v="15"/>
    <x v="2"/>
    <s v="20170309-D36-0098"/>
    <n v="3.0129999999999999"/>
    <x v="0"/>
    <n v="0.96296296296296291"/>
  </r>
  <r>
    <x v="3"/>
    <x v="0"/>
    <x v="158"/>
    <d v="2017-03-09T00:00:00"/>
    <n v="66"/>
    <x v="15"/>
    <x v="2"/>
    <s v="20170309-D36-0117"/>
    <n v="7.6769999999999996"/>
    <x v="4"/>
    <n v="0.41584158415841582"/>
  </r>
  <r>
    <x v="3"/>
    <x v="0"/>
    <x v="159"/>
    <d v="2017-03-20T00:00:00"/>
    <n v="77"/>
    <x v="15"/>
    <x v="2"/>
    <s v="20170320-D36-0840"/>
    <n v="2.9319999999999999"/>
    <x v="0"/>
    <n v="0.95774647887323938"/>
  </r>
  <r>
    <x v="3"/>
    <x v="0"/>
    <x v="160"/>
    <d v="2017-04-18T00:00:00"/>
    <n v="106"/>
    <x v="15"/>
    <x v="3"/>
    <s v="20170418-D36-0053"/>
    <n v="2.3090000000000002"/>
    <x v="1"/>
    <n v="0.79611650485436891"/>
  </r>
  <r>
    <x v="3"/>
    <x v="0"/>
    <x v="161"/>
    <d v="2017-04-18T00:00:00"/>
    <n v="106"/>
    <x v="15"/>
    <x v="3"/>
    <s v="20170418-D36-0064"/>
    <n v="3.13"/>
    <x v="0"/>
    <n v="0.69230769230769229"/>
  </r>
  <r>
    <x v="3"/>
    <x v="0"/>
    <x v="162"/>
    <d v="2017-04-24T00:00:00"/>
    <n v="112"/>
    <x v="15"/>
    <x v="3"/>
    <s v="20170424-D36-0142"/>
    <n v="4.2290000000000001"/>
    <x v="1"/>
    <n v="0.55555555555555558"/>
  </r>
  <r>
    <x v="3"/>
    <x v="0"/>
    <x v="163"/>
    <d v="2017-04-24T00:00:00"/>
    <n v="112"/>
    <x v="15"/>
    <x v="3"/>
    <s v="20170424-D36-0490"/>
    <n v="3.81"/>
    <x v="3"/>
    <n v="0.7142857142857143"/>
  </r>
  <r>
    <x v="3"/>
    <x v="0"/>
    <x v="164"/>
    <d v="2017-04-25T00:00:00"/>
    <n v="113"/>
    <x v="15"/>
    <x v="3"/>
    <s v="20170425-D36-0252"/>
    <n v="4.6609999999999996"/>
    <x v="6"/>
    <n v="1.3181818181818181"/>
  </r>
  <r>
    <x v="3"/>
    <x v="0"/>
    <x v="165"/>
    <d v="2018-03-08T00:00:00"/>
    <n v="65"/>
    <x v="16"/>
    <x v="2"/>
    <s v="20180308-0058"/>
    <n v="2.7149999999999999"/>
    <x v="1"/>
    <n v="0.43137254901960786"/>
  </r>
  <r>
    <x v="3"/>
    <x v="0"/>
    <x v="166"/>
    <d v="2018-03-14T00:00:00"/>
    <n v="71"/>
    <x v="16"/>
    <x v="2"/>
    <s v="20180314-0337"/>
    <n v="2.3860000000000001"/>
    <x v="1"/>
    <n v="0.90666666666666662"/>
  </r>
  <r>
    <x v="3"/>
    <x v="0"/>
    <x v="167"/>
    <d v="2018-03-14T00:00:00"/>
    <n v="71"/>
    <x v="16"/>
    <x v="2"/>
    <s v="20180314-0752"/>
    <n v="8.7390000000000008"/>
    <x v="2"/>
    <n v="1.046875"/>
  </r>
  <r>
    <x v="3"/>
    <x v="0"/>
    <x v="168"/>
    <d v="2018-03-25T00:00:00"/>
    <n v="82"/>
    <x v="16"/>
    <x v="2"/>
    <s v="20180325-0005"/>
    <n v="1.867"/>
    <x v="1"/>
    <n v="1.1403508771929824"/>
  </r>
  <r>
    <x v="3"/>
    <x v="0"/>
    <x v="169"/>
    <d v="2018-04-14T00:00:00"/>
    <n v="102"/>
    <x v="16"/>
    <x v="3"/>
    <s v="20180414-0008"/>
    <n v="2.472"/>
    <x v="0"/>
    <n v="0.67391304347826086"/>
  </r>
  <r>
    <x v="3"/>
    <x v="0"/>
    <x v="170"/>
    <d v="2018-04-14T00:00:00"/>
    <n v="102"/>
    <x v="16"/>
    <x v="3"/>
    <s v="20180414-0084"/>
    <n v="3.13"/>
    <x v="0"/>
    <n v="3.12"/>
  </r>
  <r>
    <x v="3"/>
    <x v="0"/>
    <x v="171"/>
    <d v="2018-04-19T00:00:00"/>
    <n v="107"/>
    <x v="16"/>
    <x v="3"/>
    <s v="CRC-20180419-ATilt-0168"/>
    <n v="2.2570000000000001"/>
    <x v="1"/>
    <n v="0.76190476190476186"/>
  </r>
  <r>
    <x v="3"/>
    <x v="0"/>
    <x v="172"/>
    <d v="2018-04-19T00:00:00"/>
    <n v="107"/>
    <x v="16"/>
    <x v="3"/>
    <s v="CRC-20180419-ATilt-0182"/>
    <n v="2.42"/>
    <x v="1"/>
    <n v="1"/>
  </r>
  <r>
    <x v="3"/>
    <x v="0"/>
    <x v="173"/>
    <d v="2018-04-21T00:00:00"/>
    <n v="109"/>
    <x v="16"/>
    <x v="3"/>
    <s v="CRC-20180421-ATilt-B-0001"/>
    <n v="3.3410000000000002"/>
    <x v="2"/>
    <n v="1.2682926829268293"/>
  </r>
  <r>
    <x v="3"/>
    <x v="0"/>
    <x v="174"/>
    <d v="2018-04-22T00:00:00"/>
    <n v="110"/>
    <x v="16"/>
    <x v="3"/>
    <s v="20180422-0154"/>
    <n v="1.73"/>
    <x v="0"/>
    <n v="1.1578947368421053"/>
  </r>
  <r>
    <x v="3"/>
    <x v="0"/>
    <x v="175"/>
    <d v="2018-04-22T00:00:00"/>
    <n v="110"/>
    <x v="16"/>
    <x v="3"/>
    <s v="20180422-0216"/>
    <n v="1.92"/>
    <x v="0"/>
    <n v="0.66666666666666663"/>
  </r>
  <r>
    <x v="3"/>
    <x v="0"/>
    <x v="176"/>
    <d v="2018-04-24T00:00:00"/>
    <n v="112"/>
    <x v="16"/>
    <x v="3"/>
    <s v="CRC-20180424-ATilt-0149"/>
    <n v="3.4670000000000001"/>
    <x v="1"/>
    <n v="0.7857142857142857"/>
  </r>
  <r>
    <x v="3"/>
    <x v="0"/>
    <x v="177"/>
    <d v="2018-04-24T00:00:00"/>
    <n v="112"/>
    <x v="16"/>
    <x v="3"/>
    <s v="CRC-20180424-ATilt-0200"/>
    <n v="2.6709999999999998"/>
    <x v="0"/>
    <n v="1.2222222222222223"/>
  </r>
  <r>
    <x v="3"/>
    <x v="0"/>
    <x v="178"/>
    <d v="2018-05-07T00:00:00"/>
    <n v="125"/>
    <x v="16"/>
    <x v="0"/>
    <s v="CRC-20180507-ATilt-0007"/>
    <n v="4.2380000000000004"/>
    <x v="2"/>
    <n v="0.55555555555555558"/>
  </r>
  <r>
    <x v="3"/>
    <x v="0"/>
    <x v="0"/>
    <d v="2019-03-03T00:00:00"/>
    <n v="60"/>
    <x v="17"/>
    <x v="2"/>
    <s v="CRC-20190303-D38-0178"/>
    <n v="5.4560000000000004"/>
    <x v="3"/>
    <n v="1.358974358974359"/>
  </r>
  <r>
    <x v="3"/>
    <x v="0"/>
    <x v="0"/>
    <d v="2019-03-13T00:00:00"/>
    <n v="70"/>
    <x v="17"/>
    <x v="2"/>
    <s v="CRC-20190313-0291"/>
    <n v="5.43"/>
    <x v="0"/>
    <n v="1.088235294117647"/>
  </r>
  <r>
    <x v="3"/>
    <x v="0"/>
    <x v="0"/>
    <d v="2019-03-13T00:00:00"/>
    <n v="70"/>
    <x v="17"/>
    <x v="2"/>
    <s v="CRC-20190313-0312"/>
    <n v="7.75"/>
    <x v="0"/>
    <n v="1"/>
  </r>
  <r>
    <x v="3"/>
    <x v="0"/>
    <x v="0"/>
    <d v="2019-03-17T00:00:00"/>
    <n v="74"/>
    <x v="17"/>
    <x v="2"/>
    <s v="CRC-20190317-0244"/>
    <n v="4.1429999999999998"/>
    <x v="0"/>
    <n v="1.21875"/>
  </r>
  <r>
    <x v="3"/>
    <x v="0"/>
    <x v="0"/>
    <d v="2019-03-17T00:00:00"/>
    <n v="74"/>
    <x v="17"/>
    <x v="2"/>
    <s v="CRC-20190317-0244"/>
    <n v="5.4039999999999999"/>
    <x v="0"/>
    <n v="1.1774193548387097"/>
  </r>
  <r>
    <x v="3"/>
    <x v="0"/>
    <x v="0"/>
    <d v="2019-03-17T00:00:00"/>
    <n v="74"/>
    <x v="17"/>
    <x v="2"/>
    <s v="CRC-20190317-0374"/>
    <n v="4.0890000000000004"/>
    <x v="0"/>
    <n v="1.1923076923076923"/>
  </r>
  <r>
    <x v="3"/>
    <x v="0"/>
    <x v="0"/>
    <d v="2019-04-09T00:00:00"/>
    <n v="97"/>
    <x v="17"/>
    <x v="3"/>
    <s v="CRC-20190409-0315"/>
    <n v="3.6110000000000002"/>
    <x v="0"/>
    <n v="1.05"/>
  </r>
  <r>
    <x v="3"/>
    <x v="0"/>
    <x v="0"/>
    <d v="2019-04-24T00:00:00"/>
    <n v="112"/>
    <x v="17"/>
    <x v="3"/>
    <s v="CRC-20190424-0263"/>
    <n v="4.26"/>
    <x v="0"/>
    <n v="1.380281690140845"/>
  </r>
  <r>
    <x v="3"/>
    <x v="0"/>
    <x v="0"/>
    <d v="2019-04-24T00:00:00"/>
    <n v="112"/>
    <x v="17"/>
    <x v="3"/>
    <s v="CRC-20190424-1259"/>
    <n v="3.621"/>
    <x v="0"/>
    <n v="1.4054054054054055"/>
  </r>
  <r>
    <x v="3"/>
    <x v="0"/>
    <x v="0"/>
    <d v="2019-04-29T00:00:00"/>
    <n v="117"/>
    <x v="17"/>
    <x v="3"/>
    <s v="CRC-20190429-0752"/>
    <n v="2.698"/>
    <x v="1"/>
    <n v="1.1111111111111112"/>
  </r>
  <r>
    <x v="3"/>
    <x v="0"/>
    <x v="0"/>
    <d v="2019-05-08T00:00:00"/>
    <n v="126"/>
    <x v="17"/>
    <x v="0"/>
    <s v="Opp-IA-20190508-1870"/>
    <n v="1.25"/>
    <x v="0"/>
    <n v="1.6774193548387097"/>
  </r>
  <r>
    <x v="3"/>
    <x v="0"/>
    <x v="0"/>
    <d v="2019-05-08T00:00:00"/>
    <n v="126"/>
    <x v="17"/>
    <x v="0"/>
    <s v="Opp-IA-20190508-1897"/>
    <n v="1.7030000000000001"/>
    <x v="0"/>
    <n v="1.8762886597938144"/>
  </r>
  <r>
    <x v="3"/>
    <x v="0"/>
    <x v="0"/>
    <d v="2019-05-18T00:00:00"/>
    <n v="136"/>
    <x v="17"/>
    <x v="0"/>
    <s v="20190518-ETilt-0142"/>
    <n v="3.7349999999999999"/>
    <x v="3"/>
    <n v="1"/>
  </r>
  <r>
    <x v="3"/>
    <x v="0"/>
    <x v="179"/>
    <d v="2020-03-07T00:00:00"/>
    <n v="65"/>
    <x v="18"/>
    <x v="2"/>
    <s v="20200307-CRC-WW-0098"/>
    <n v="2.2160000000000002"/>
    <x v="1"/>
    <n v="1.7627118644067796"/>
  </r>
  <r>
    <x v="3"/>
    <x v="0"/>
    <x v="180"/>
    <d v="2020-03-07T00:00:00"/>
    <n v="65"/>
    <x v="18"/>
    <x v="2"/>
    <s v="20200307-JAC-WW-0163"/>
    <n v="2.5270000000000001"/>
    <x v="0"/>
    <n v="1.1509433962264151"/>
  </r>
  <r>
    <x v="3"/>
    <x v="0"/>
    <x v="181"/>
    <d v="2020-03-19T00:00:00"/>
    <n v="77"/>
    <x v="18"/>
    <x v="2"/>
    <s v="20200319-JAC-0659"/>
    <n v="1.9159999999999999"/>
    <x v="2"/>
    <n v="0.52419354838709675"/>
  </r>
  <r>
    <x v="3"/>
    <x v="0"/>
    <x v="182"/>
    <d v="2020-03-19T00:00:00"/>
    <n v="77"/>
    <x v="18"/>
    <x v="2"/>
    <s v="20200319-JAC-0860"/>
    <n v="3.161"/>
    <x v="0"/>
    <n v="2.0727272727272728"/>
  </r>
  <r>
    <x v="3"/>
    <x v="0"/>
    <x v="183"/>
    <d v="2020-04-06T00:00:00"/>
    <n v="95"/>
    <x v="18"/>
    <x v="3"/>
    <s v="20200406-JAC-0020"/>
    <n v="2.6179999999999999"/>
    <x v="0"/>
    <n v="1.2196969696969697"/>
  </r>
  <r>
    <x v="3"/>
    <x v="0"/>
    <x v="184"/>
    <d v="2020-04-06T00:00:00"/>
    <n v="95"/>
    <x v="18"/>
    <x v="3"/>
    <s v="20200406-JAC-0038"/>
    <n v="3.4580000000000002"/>
    <x v="0"/>
    <n v="1.034965034965035"/>
  </r>
  <r>
    <x v="3"/>
    <x v="0"/>
    <x v="0"/>
    <d v="2020-05-19T00:00:00"/>
    <n v="138"/>
    <x v="18"/>
    <x v="0"/>
    <s v="20200519-IFT-0285"/>
    <n v="4.6050000000000004"/>
    <x v="3"/>
    <n v="0.89090909090909087"/>
  </r>
  <r>
    <x v="3"/>
    <x v="0"/>
    <x v="0"/>
    <d v="2020-05-19T00:00:00"/>
    <n v="138"/>
    <x v="18"/>
    <x v="0"/>
    <s v="20200519-IFT-0311"/>
    <n v="3.0609999999999999"/>
    <x v="4"/>
    <n v="0.98907103825136611"/>
  </r>
  <r>
    <x v="4"/>
    <x v="0"/>
    <x v="0"/>
    <d v="1991-05-22T00:00:00"/>
    <n v="140"/>
    <x v="1"/>
    <x v="0"/>
    <s v="19910522-CRC_8-26"/>
    <n v="1.9890000000000001"/>
    <x v="0"/>
    <n v="2.6363636363636362"/>
  </r>
  <r>
    <x v="4"/>
    <x v="0"/>
    <x v="0"/>
    <d v="2000-05-17T00:00:00"/>
    <n v="136"/>
    <x v="24"/>
    <x v="0"/>
    <s v="20000517-JAC_8-11"/>
    <n v="2.395"/>
    <x v="1"/>
    <n v="0.63114754098360659"/>
  </r>
  <r>
    <x v="4"/>
    <x v="0"/>
    <x v="0"/>
    <d v="2003-04-19T00:00:00"/>
    <n v="107"/>
    <x v="19"/>
    <x v="3"/>
    <s v="20030419-BC_A7-26"/>
    <n v="2.0470000000000002"/>
    <x v="3"/>
    <n v="0.82077922077922083"/>
  </r>
  <r>
    <x v="4"/>
    <x v="0"/>
    <x v="0"/>
    <d v="2005-04-18T00:00:00"/>
    <n v="106"/>
    <x v="20"/>
    <x v="3"/>
    <s v="EAF-041805-0043"/>
    <n v="1.5880000000000001"/>
    <x v="1"/>
    <n v="0.84"/>
  </r>
  <r>
    <x v="4"/>
    <x v="0"/>
    <x v="0"/>
    <d v="2006-03-19T00:00:00"/>
    <n v="76"/>
    <x v="6"/>
    <x v="2"/>
    <s v="20060319-KBA-0080"/>
    <n v="3.0779999999999998"/>
    <x v="1"/>
    <n v="1.72"/>
  </r>
  <r>
    <x v="4"/>
    <x v="0"/>
    <x v="0"/>
    <d v="2006-03-29T00:00:00"/>
    <n v="86"/>
    <x v="6"/>
    <x v="2"/>
    <s v="20060329-1-ABR-0073"/>
    <n v="2.2010000000000001"/>
    <x v="0"/>
    <n v="1.4568965517241379"/>
  </r>
  <r>
    <x v="4"/>
    <x v="0"/>
    <x v="0"/>
    <d v="2006-03-29T00:00:00"/>
    <n v="86"/>
    <x v="6"/>
    <x v="2"/>
    <s v="20060329-2-ABR-0060"/>
    <n v="2.2770000000000001"/>
    <x v="0"/>
    <n v="1.1691542288557213"/>
  </r>
  <r>
    <x v="4"/>
    <x v="0"/>
    <x v="0"/>
    <d v="2006-05-04T00:00:00"/>
    <n v="122"/>
    <x v="6"/>
    <x v="0"/>
    <s v="20060504-ABR-0044"/>
    <n v="1.7529999999999999"/>
    <x v="1"/>
    <n v="0.83838383838383834"/>
  </r>
  <r>
    <x v="4"/>
    <x v="0"/>
    <x v="0"/>
    <d v="2006-05-10T00:00:00"/>
    <n v="128"/>
    <x v="6"/>
    <x v="0"/>
    <s v="20060510-ABR-0013"/>
    <n v="2.605"/>
    <x v="3"/>
    <n v="1.1052631578947369"/>
  </r>
  <r>
    <x v="4"/>
    <x v="0"/>
    <x v="0"/>
    <d v="2009-03-25T00:00:00"/>
    <n v="82"/>
    <x v="9"/>
    <x v="2"/>
    <s v="20090325-ND80-0038"/>
    <n v="3.5670000000000002"/>
    <x v="1"/>
    <n v="0.63366336633663367"/>
  </r>
  <r>
    <x v="4"/>
    <x v="0"/>
    <x v="0"/>
    <d v="2009-04-17T00:00:00"/>
    <n v="105"/>
    <x v="9"/>
    <x v="3"/>
    <s v="20090417-D70-0005"/>
    <n v="1.704"/>
    <x v="0"/>
    <n v="1"/>
  </r>
  <r>
    <x v="4"/>
    <x v="0"/>
    <x v="0"/>
    <d v="2010-04-15T00:00:00"/>
    <n v="103"/>
    <x v="10"/>
    <x v="3"/>
    <s v="20100415-MJW-0086"/>
    <n v="3.4729999999999999"/>
    <x v="6"/>
    <n v="1.1344086021505377"/>
  </r>
  <r>
    <x v="4"/>
    <x v="0"/>
    <x v="0"/>
    <d v="2010-04-23T00:00:00"/>
    <n v="111"/>
    <x v="10"/>
    <x v="3"/>
    <s v="20100423-ABP-0144"/>
    <n v="1.4379999999999999"/>
    <x v="0"/>
    <n v="0.82666666666666666"/>
  </r>
  <r>
    <x v="4"/>
    <x v="0"/>
    <x v="0"/>
    <d v="2010-04-23T00:00:00"/>
    <n v="111"/>
    <x v="10"/>
    <x v="3"/>
    <s v="20100423-ABP-0223"/>
    <n v="1.4530000000000001"/>
    <x v="0"/>
    <n v="0.84496124031007747"/>
  </r>
  <r>
    <x v="4"/>
    <x v="0"/>
    <x v="0"/>
    <d v="2010-05-21T00:00:00"/>
    <n v="139"/>
    <x v="10"/>
    <x v="0"/>
    <s v="Less-HeinBank-ER-20100521-9469"/>
    <n v="3.4889999999999999"/>
    <x v="0"/>
    <n v="1.1842105263157894"/>
  </r>
  <r>
    <x v="4"/>
    <x v="0"/>
    <x v="0"/>
    <d v="2011-03-05T00:00:00"/>
    <n v="62"/>
    <x v="21"/>
    <x v="2"/>
    <s v="20110305-ESK-0040"/>
    <n v="4.4340000000000002"/>
    <x v="1"/>
    <n v="0.94285714285714284"/>
  </r>
  <r>
    <x v="4"/>
    <x v="0"/>
    <x v="0"/>
    <d v="2011-03-05T00:00:00"/>
    <n v="62"/>
    <x v="21"/>
    <x v="2"/>
    <s v="20110305-ESK-0047"/>
    <n v="5.4710000000000001"/>
    <x v="3"/>
    <n v="0.94444444444444442"/>
  </r>
  <r>
    <x v="4"/>
    <x v="0"/>
    <x v="0"/>
    <d v="2011-03-12T00:00:00"/>
    <n v="69"/>
    <x v="21"/>
    <x v="2"/>
    <s v="20110312-AV-159"/>
    <n v="2.5110000000000001"/>
    <x v="0"/>
    <n v="1.8048780487804879"/>
  </r>
  <r>
    <x v="4"/>
    <x v="0"/>
    <x v="0"/>
    <d v="2011-03-12T00:00:00"/>
    <n v="69"/>
    <x v="21"/>
    <x v="2"/>
    <s v="20110312-AV-172"/>
    <n v="3.1640000000000001"/>
    <x v="1"/>
    <n v="0.67346938775510201"/>
  </r>
  <r>
    <x v="4"/>
    <x v="0"/>
    <x v="0"/>
    <d v="2011-03-13T00:00:00"/>
    <n v="70"/>
    <x v="21"/>
    <x v="2"/>
    <s v="20110313-ESK-494"/>
    <n v="2.7850000000000001"/>
    <x v="1"/>
    <n v="1.0746268656716418"/>
  </r>
  <r>
    <x v="4"/>
    <x v="0"/>
    <x v="0"/>
    <d v="2011-03-18T00:00:00"/>
    <n v="75"/>
    <x v="21"/>
    <x v="2"/>
    <s v="20110318-ED-0132"/>
    <n v="1.8049999999999999"/>
    <x v="0"/>
    <n v="1.2857142857142858"/>
  </r>
  <r>
    <x v="4"/>
    <x v="0"/>
    <x v="0"/>
    <d v="2011-03-18T00:00:00"/>
    <n v="75"/>
    <x v="21"/>
    <x v="2"/>
    <s v="20110318-ED-0180"/>
    <n v="2.17"/>
    <x v="0"/>
    <n v="0.55555555555555558"/>
  </r>
  <r>
    <x v="4"/>
    <x v="0"/>
    <x v="0"/>
    <d v="2011-03-25T00:00:00"/>
    <n v="82"/>
    <x v="21"/>
    <x v="2"/>
    <s v="20110325-AV-0028"/>
    <n v="1.431"/>
    <x v="1"/>
    <n v="0.63013698630136983"/>
  </r>
  <r>
    <x v="4"/>
    <x v="0"/>
    <x v="0"/>
    <d v="2011-03-26T00:00:00"/>
    <n v="83"/>
    <x v="21"/>
    <x v="2"/>
    <s v="20110326-AV-0074"/>
    <n v="1.4690000000000001"/>
    <x v="1"/>
    <n v="0.90140845070422537"/>
  </r>
  <r>
    <x v="4"/>
    <x v="0"/>
    <x v="0"/>
    <d v="2011-04-13T00:00:00"/>
    <n v="101"/>
    <x v="21"/>
    <x v="3"/>
    <s v="20110413-AV-0005"/>
    <n v="1.171"/>
    <x v="0"/>
    <n v="0.82222222222222219"/>
  </r>
  <r>
    <x v="4"/>
    <x v="0"/>
    <x v="0"/>
    <d v="2011-04-22T00:00:00"/>
    <n v="110"/>
    <x v="21"/>
    <x v="3"/>
    <s v="20110422-AV-0049"/>
    <n v="1.423"/>
    <x v="0"/>
    <n v="1.4025157232704402"/>
  </r>
  <r>
    <x v="4"/>
    <x v="0"/>
    <x v="0"/>
    <d v="2011-04-22T00:00:00"/>
    <n v="110"/>
    <x v="21"/>
    <x v="3"/>
    <s v="20110422-AV-0053"/>
    <n v="1.6160000000000001"/>
    <x v="0"/>
    <n v="0.9550561797752809"/>
  </r>
  <r>
    <x v="4"/>
    <x v="0"/>
    <x v="0"/>
    <d v="2011-05-06T00:00:00"/>
    <n v="124"/>
    <x v="21"/>
    <x v="0"/>
    <s v="20110506-MJW-0147"/>
    <n v="1.9970000000000001"/>
    <x v="1"/>
    <n v="2.3809523809523809"/>
  </r>
  <r>
    <x v="4"/>
    <x v="0"/>
    <x v="0"/>
    <d v="2012-04-12T00:00:00"/>
    <n v="101"/>
    <x v="11"/>
    <x v="3"/>
    <s v="20120412-HLA-0110"/>
    <n v="1.1990000000000001"/>
    <x v="1"/>
    <n v="0.81927710843373491"/>
  </r>
  <r>
    <x v="4"/>
    <x v="0"/>
    <x v="0"/>
    <d v="2012-04-12T00:00:00"/>
    <n v="101"/>
    <x v="11"/>
    <x v="3"/>
    <s v="20120412-JTE-0064"/>
    <n v="2.698"/>
    <x v="0"/>
    <n v="1.4333333333333333"/>
  </r>
  <r>
    <x v="4"/>
    <x v="0"/>
    <x v="0"/>
    <d v="2012-05-03T00:00:00"/>
    <n v="122"/>
    <x v="11"/>
    <x v="0"/>
    <s v="20120503-JCS-0037"/>
    <n v="3.36"/>
    <x v="2"/>
    <n v="2"/>
  </r>
  <r>
    <x v="4"/>
    <x v="0"/>
    <x v="0"/>
    <d v="2012-05-03T00:00:00"/>
    <n v="122"/>
    <x v="11"/>
    <x v="0"/>
    <s v="20120503-JCS-0039"/>
    <n v="3.4889999999999999"/>
    <x v="2"/>
    <n v="1.5098039215686274"/>
  </r>
  <r>
    <x v="4"/>
    <x v="0"/>
    <x v="0"/>
    <d v="2013-03-10T00:00:00"/>
    <n v="67"/>
    <x v="12"/>
    <x v="2"/>
    <s v="20130310-CAM_0121"/>
    <n v="3.8660000000000001"/>
    <x v="3"/>
    <n v="2.4571428571428573"/>
  </r>
  <r>
    <x v="4"/>
    <x v="0"/>
    <x v="0"/>
    <d v="2013-03-10T00:00:00"/>
    <n v="67"/>
    <x v="12"/>
    <x v="2"/>
    <s v="20130310-KMQ_0033"/>
    <n v="3.6349999999999998"/>
    <x v="0"/>
    <n v="1.0819672131147542"/>
  </r>
  <r>
    <x v="4"/>
    <x v="0"/>
    <x v="0"/>
    <d v="2013-03-13T00:00:00"/>
    <n v="70"/>
    <x v="12"/>
    <x v="2"/>
    <s v="20130313-CAM_0059"/>
    <n v="3.4969999999999999"/>
    <x v="0"/>
    <n v="1"/>
  </r>
  <r>
    <x v="4"/>
    <x v="0"/>
    <x v="0"/>
    <d v="2013-03-13T00:00:00"/>
    <n v="70"/>
    <x v="12"/>
    <x v="2"/>
    <s v="20130313-CAM_0072"/>
    <n v="3.27"/>
    <x v="0"/>
    <n v="1.4918032786885247"/>
  </r>
  <r>
    <x v="4"/>
    <x v="0"/>
    <x v="0"/>
    <d v="2013-03-16T00:00:00"/>
    <n v="73"/>
    <x v="12"/>
    <x v="2"/>
    <s v="20130316-AMP-0007"/>
    <n v="3.0939999999999999"/>
    <x v="1"/>
    <n v="0.99230769230769234"/>
  </r>
  <r>
    <x v="4"/>
    <x v="0"/>
    <x v="0"/>
    <d v="2013-04-18T00:00:00"/>
    <n v="106"/>
    <x v="12"/>
    <x v="3"/>
    <s v="20130418-AMP_0003"/>
    <n v="1.6160000000000001"/>
    <x v="0"/>
    <n v="1.2150537634408602"/>
  </r>
  <r>
    <x v="4"/>
    <x v="0"/>
    <x v="0"/>
    <d v="2013-05-01T00:00:00"/>
    <n v="119"/>
    <x v="12"/>
    <x v="0"/>
    <s v="20130501-KMQ-0019"/>
    <n v="2.1869999999999998"/>
    <x v="1"/>
    <n v="0.84444444444444444"/>
  </r>
  <r>
    <x v="4"/>
    <x v="0"/>
    <x v="0"/>
    <d v="2013-05-01T00:00:00"/>
    <n v="119"/>
    <x v="12"/>
    <x v="0"/>
    <s v="20130501-KMQ-0036"/>
    <n v="1.6579999999999999"/>
    <x v="0"/>
    <n v="1.2181818181818183"/>
  </r>
  <r>
    <x v="4"/>
    <x v="0"/>
    <x v="0"/>
    <d v="2014-03-18T00:00:00"/>
    <n v="75"/>
    <x v="22"/>
    <x v="2"/>
    <s v="20140318-AFP_0010"/>
    <n v="3.8860000000000001"/>
    <x v="2"/>
    <n v="1.236842105263158"/>
  </r>
  <r>
    <x v="4"/>
    <x v="0"/>
    <x v="0"/>
    <d v="2014-04-07T00:00:00"/>
    <n v="95"/>
    <x v="22"/>
    <x v="3"/>
    <s v="20140407-CRC_0031"/>
    <n v="2.0489999999999999"/>
    <x v="0"/>
    <n v="1.2068965517241379"/>
  </r>
  <r>
    <x v="4"/>
    <x v="0"/>
    <x v="0"/>
    <d v="2014-04-07T00:00:00"/>
    <n v="95"/>
    <x v="22"/>
    <x v="3"/>
    <s v="20140407-CRC_0036"/>
    <n v="1.1599999999999999"/>
    <x v="0"/>
    <n v="1.1333333333333333"/>
  </r>
  <r>
    <x v="4"/>
    <x v="0"/>
    <x v="0"/>
    <d v="2014-04-17T00:00:00"/>
    <n v="105"/>
    <x v="22"/>
    <x v="3"/>
    <s v="20140417-AWV-0017"/>
    <n v="1.4410000000000001"/>
    <x v="3"/>
    <n v="0.51578947368421058"/>
  </r>
  <r>
    <x v="4"/>
    <x v="0"/>
    <x v="0"/>
    <d v="2014-04-17T00:00:00"/>
    <n v="105"/>
    <x v="22"/>
    <x v="3"/>
    <s v="20140417-AWV-0022"/>
    <n v="2.0760000000000001"/>
    <x v="4"/>
    <n v="0.77903682719546741"/>
  </r>
  <r>
    <x v="4"/>
    <x v="0"/>
    <x v="0"/>
    <d v="2015-03-11T00:00:00"/>
    <n v="68"/>
    <x v="13"/>
    <x v="2"/>
    <s v="20150311-HCG-0014"/>
    <n v="3.597"/>
    <x v="2"/>
    <n v="1.143939393939394"/>
  </r>
  <r>
    <x v="4"/>
    <x v="0"/>
    <x v="0"/>
    <d v="2015-03-11T00:00:00"/>
    <n v="68"/>
    <x v="13"/>
    <x v="2"/>
    <s v="20150311-HCG-0113"/>
    <n v="3.3929999999999998"/>
    <x v="0"/>
    <n v="2.0338983050847457"/>
  </r>
  <r>
    <x v="4"/>
    <x v="0"/>
    <x v="0"/>
    <d v="2015-03-19T00:00:00"/>
    <n v="76"/>
    <x v="13"/>
    <x v="2"/>
    <s v="20150319-TEB-0540"/>
    <n v="3.4769999999999999"/>
    <x v="5"/>
    <n v="2.2790697674418605"/>
  </r>
  <r>
    <x v="4"/>
    <x v="0"/>
    <x v="0"/>
    <d v="2015-03-25T00:00:00"/>
    <n v="82"/>
    <x v="13"/>
    <x v="2"/>
    <s v="20150325-JRW-1091"/>
    <n v="0.996"/>
    <x v="1"/>
    <n v="2.1095890410958904"/>
  </r>
  <r>
    <x v="4"/>
    <x v="0"/>
    <x v="0"/>
    <d v="2015-03-25T00:00:00"/>
    <n v="82"/>
    <x v="13"/>
    <x v="2"/>
    <s v="20150325-NH-1050"/>
    <n v="0.67600000000000005"/>
    <x v="0"/>
    <n v="2.2321428571428572"/>
  </r>
  <r>
    <x v="4"/>
    <x v="0"/>
    <x v="0"/>
    <d v="2017-03-20T00:00:00"/>
    <n v="77"/>
    <x v="15"/>
    <x v="2"/>
    <s v="20170320-D36-0526"/>
    <n v="4.0179999999999998"/>
    <x v="3"/>
    <n v="1.2"/>
  </r>
  <r>
    <x v="4"/>
    <x v="0"/>
    <x v="0"/>
    <d v="2017-03-20T00:00:00"/>
    <n v="77"/>
    <x v="15"/>
    <x v="2"/>
    <s v="20170320-D36-0670"/>
    <n v="2.0619999999999998"/>
    <x v="0"/>
    <n v="1.078125"/>
  </r>
  <r>
    <x v="4"/>
    <x v="0"/>
    <x v="0"/>
    <d v="2017-04-08T00:00:00"/>
    <n v="96"/>
    <x v="15"/>
    <x v="3"/>
    <s v="20170408-0007"/>
    <n v="1.905"/>
    <x v="2"/>
    <n v="1.0833333333333333"/>
  </r>
  <r>
    <x v="4"/>
    <x v="0"/>
    <x v="0"/>
    <d v="2017-04-08T00:00:00"/>
    <n v="96"/>
    <x v="15"/>
    <x v="3"/>
    <s v="20170408-0047"/>
    <n v="1.339"/>
    <x v="1"/>
    <n v="1.247191011235955"/>
  </r>
  <r>
    <x v="4"/>
    <x v="0"/>
    <x v="0"/>
    <d v="2017-04-25T00:00:00"/>
    <n v="113"/>
    <x v="15"/>
    <x v="3"/>
    <s v="20170425-D36-0033"/>
    <n v="1.6890000000000001"/>
    <x v="0"/>
    <n v="1.0303030303030303"/>
  </r>
  <r>
    <x v="4"/>
    <x v="0"/>
    <x v="0"/>
    <d v="2017-04-25T00:00:00"/>
    <n v="113"/>
    <x v="15"/>
    <x v="3"/>
    <s v="20170425-D36-0160"/>
    <n v="1.5620000000000001"/>
    <x v="0"/>
    <n v="2.7"/>
  </r>
  <r>
    <x v="4"/>
    <x v="0"/>
    <x v="0"/>
    <d v="2018-03-03T00:00:00"/>
    <n v="60"/>
    <x v="16"/>
    <x v="2"/>
    <s v="20180303-0275"/>
    <n v="3.4340000000000002"/>
    <x v="1"/>
    <n v="0.83333333333333337"/>
  </r>
  <r>
    <x v="4"/>
    <x v="0"/>
    <x v="0"/>
    <d v="2018-03-03T00:00:00"/>
    <n v="60"/>
    <x v="16"/>
    <x v="2"/>
    <s v="20180303-0298"/>
    <n v="2.2330000000000001"/>
    <x v="0"/>
    <n v="2.4500000000000002"/>
  </r>
  <r>
    <x v="4"/>
    <x v="0"/>
    <x v="0"/>
    <d v="2018-03-18T00:00:00"/>
    <n v="75"/>
    <x v="16"/>
    <x v="2"/>
    <s v="20180318-0125"/>
    <n v="2.0249999999999999"/>
    <x v="0"/>
    <n v="0.75"/>
  </r>
  <r>
    <x v="4"/>
    <x v="0"/>
    <x v="0"/>
    <d v="2018-03-18T00:00:00"/>
    <n v="75"/>
    <x v="16"/>
    <x v="2"/>
    <s v="20180318-0177"/>
    <n v="1.3759999999999999"/>
    <x v="1"/>
    <n v="1.1791044776119404"/>
  </r>
  <r>
    <x v="4"/>
    <x v="0"/>
    <x v="0"/>
    <d v="2018-03-22T00:00:00"/>
    <n v="79"/>
    <x v="16"/>
    <x v="2"/>
    <s v="20180322-0012"/>
    <n v="2.0779999999999998"/>
    <x v="0"/>
    <n v="1.8979591836734695"/>
  </r>
  <r>
    <x v="4"/>
    <x v="0"/>
    <x v="0"/>
    <d v="2018-03-25T00:00:00"/>
    <n v="82"/>
    <x v="16"/>
    <x v="2"/>
    <s v="20180325-0009"/>
    <n v="1.228"/>
    <x v="0"/>
    <n v="1.8333333333333333"/>
  </r>
  <r>
    <x v="4"/>
    <x v="0"/>
    <x v="0"/>
    <d v="2018-03-25T00:00:00"/>
    <n v="82"/>
    <x v="16"/>
    <x v="2"/>
    <s v="20180325-0022"/>
    <n v="1.1819999999999999"/>
    <x v="0"/>
    <n v="1.4222222222222223"/>
  </r>
  <r>
    <x v="4"/>
    <x v="0"/>
    <x v="0"/>
    <d v="2018-03-30T00:00:00"/>
    <n v="87"/>
    <x v="16"/>
    <x v="2"/>
    <s v="20180330-0041"/>
    <n v="1.206"/>
    <x v="0"/>
    <n v="0.66990291262135926"/>
  </r>
  <r>
    <x v="4"/>
    <x v="0"/>
    <x v="0"/>
    <d v="2018-03-30T00:00:00"/>
    <n v="87"/>
    <x v="16"/>
    <x v="2"/>
    <s v="20180330-0073"/>
    <n v="1.7569999999999999"/>
    <x v="0"/>
    <n v="1.0275229357798166"/>
  </r>
  <r>
    <x v="4"/>
    <x v="0"/>
    <x v="0"/>
    <d v="2018-04-17T00:00:00"/>
    <n v="105"/>
    <x v="16"/>
    <x v="3"/>
    <s v="CRC-20180417-ATilt-0077"/>
    <n v="3.4319999999999999"/>
    <x v="3"/>
    <n v="0.95876288659793818"/>
  </r>
  <r>
    <x v="4"/>
    <x v="0"/>
    <x v="0"/>
    <d v="2019-02-24T00:00:00"/>
    <n v="53"/>
    <x v="17"/>
    <x v="4"/>
    <s v="CRC-20190224-D38-0171"/>
    <n v="2.6629999999999998"/>
    <x v="1"/>
    <n v="1.1228070175438596"/>
  </r>
  <r>
    <x v="4"/>
    <x v="0"/>
    <x v="0"/>
    <d v="2019-02-24T00:00:00"/>
    <n v="53"/>
    <x v="17"/>
    <x v="4"/>
    <s v="CRC-20190224-D38-0762"/>
    <n v="2.3239999999999998"/>
    <x v="1"/>
    <n v="2.2181818181818183"/>
  </r>
  <r>
    <x v="4"/>
    <x v="0"/>
    <x v="0"/>
    <d v="2019-03-03T00:00:00"/>
    <n v="60"/>
    <x v="17"/>
    <x v="2"/>
    <s v="CRC-20190303-D38-0109"/>
    <n v="1.899"/>
    <x v="1"/>
    <n v="1.3571428571428572"/>
  </r>
  <r>
    <x v="4"/>
    <x v="0"/>
    <x v="0"/>
    <d v="2019-03-03T00:00:00"/>
    <n v="60"/>
    <x v="17"/>
    <x v="2"/>
    <s v="CRC-20190303-D38-0117"/>
    <n v="2.0640000000000001"/>
    <x v="0"/>
    <n v="0.77941176470588236"/>
  </r>
  <r>
    <x v="4"/>
    <x v="0"/>
    <x v="0"/>
    <d v="2019-03-07T00:00:00"/>
    <n v="64"/>
    <x v="17"/>
    <x v="2"/>
    <s v="CRC-20190307-0198"/>
    <n v="3.1509999999999998"/>
    <x v="4"/>
    <n v="1.4042553191489362"/>
  </r>
  <r>
    <x v="4"/>
    <x v="0"/>
    <x v="0"/>
    <d v="2019-03-27T00:00:00"/>
    <n v="84"/>
    <x v="17"/>
    <x v="2"/>
    <s v="CRC-20190327-0269"/>
    <n v="2.5339999999999998"/>
    <x v="2"/>
    <n v="1.0238095238095237"/>
  </r>
  <r>
    <x v="4"/>
    <x v="0"/>
    <x v="0"/>
    <d v="2019-05-08T00:00:00"/>
    <n v="126"/>
    <x v="17"/>
    <x v="0"/>
    <s v="Opp-IA-20190508-1795"/>
    <n v="1.431"/>
    <x v="0"/>
    <n v="0.98888888888888893"/>
  </r>
  <r>
    <x v="4"/>
    <x v="0"/>
    <x v="0"/>
    <d v="2019-05-08T00:00:00"/>
    <n v="126"/>
    <x v="17"/>
    <x v="0"/>
    <s v="Opp-IA-20190508-1798"/>
    <n v="2.0960000000000001"/>
    <x v="0"/>
    <n v="1.0909090909090908"/>
  </r>
  <r>
    <x v="4"/>
    <x v="0"/>
    <x v="0"/>
    <d v="2019-05-09T00:00:00"/>
    <n v="127"/>
    <x v="17"/>
    <x v="0"/>
    <s v="20190509-DWS_0361"/>
    <n v="0.69299999999999995"/>
    <x v="1"/>
    <n v="1"/>
  </r>
  <r>
    <x v="4"/>
    <x v="0"/>
    <x v="0"/>
    <d v="2019-05-09T00:00:00"/>
    <n v="127"/>
    <x v="17"/>
    <x v="0"/>
    <s v="20190509-DWS_0366"/>
    <n v="1.5"/>
    <x v="2"/>
    <n v="1.0168067226890756"/>
  </r>
  <r>
    <x v="4"/>
    <x v="0"/>
    <x v="0"/>
    <d v="2020-03-07T00:00:00"/>
    <n v="65"/>
    <x v="18"/>
    <x v="2"/>
    <s v="20200307-JAC-WW-0136"/>
    <n v="2.5"/>
    <x v="1"/>
    <n v="1.6"/>
  </r>
  <r>
    <x v="4"/>
    <x v="0"/>
    <x v="0"/>
    <d v="2020-03-07T00:00:00"/>
    <n v="65"/>
    <x v="18"/>
    <x v="2"/>
    <s v="20200307-JAC-WW-0253"/>
    <n v="2.0089999999999999"/>
    <x v="0"/>
    <n v="1.3719512195121952"/>
  </r>
  <r>
    <x v="4"/>
    <x v="0"/>
    <x v="0"/>
    <d v="2020-03-19T00:00:00"/>
    <n v="77"/>
    <x v="18"/>
    <x v="2"/>
    <s v="20200319-JAC-0753"/>
    <n v="2.3839999999999999"/>
    <x v="0"/>
    <n v="1.4805194805194806"/>
  </r>
  <r>
    <x v="4"/>
    <x v="0"/>
    <x v="0"/>
    <d v="2020-03-19T00:00:00"/>
    <n v="77"/>
    <x v="18"/>
    <x v="2"/>
    <s v="20200319-JAC-0052"/>
    <n v="3.048"/>
    <x v="1"/>
    <n v="0.60256410256410253"/>
  </r>
  <r>
    <x v="4"/>
    <x v="0"/>
    <x v="0"/>
    <d v="2020-05-19T00:00:00"/>
    <n v="138"/>
    <x v="18"/>
    <x v="0"/>
    <s v="20200519-IFT-0179"/>
    <n v="1.804"/>
    <x v="0"/>
    <n v="1.2601626016260163"/>
  </r>
  <r>
    <x v="4"/>
    <x v="0"/>
    <x v="0"/>
    <d v="2020-05-19T00:00:00"/>
    <n v="138"/>
    <x v="18"/>
    <x v="0"/>
    <s v="20200519-IFT-0363"/>
    <n v="3.1970000000000001"/>
    <x v="2"/>
    <n v="0.58278145695364236"/>
  </r>
  <r>
    <x v="4"/>
    <x v="0"/>
    <x v="0"/>
    <d v="2020-05-23T00:00:00"/>
    <n v="142"/>
    <x v="18"/>
    <x v="0"/>
    <s v="20200523-KRF-0150"/>
    <n v="3.0379999999999998"/>
    <x v="3"/>
    <n v="1.2923076923076924"/>
  </r>
  <r>
    <x v="4"/>
    <x v="0"/>
    <x v="0"/>
    <d v="2020-05-23T00:00:00"/>
    <n v="142"/>
    <x v="18"/>
    <x v="0"/>
    <s v="20200523-KRF-0204"/>
    <n v="2.323"/>
    <x v="3"/>
    <n v="1.0551181102362204"/>
  </r>
  <r>
    <x v="5"/>
    <x v="0"/>
    <x v="0"/>
    <d v="1998-03-12T00:00:00"/>
    <n v="69"/>
    <x v="4"/>
    <x v="2"/>
    <s v="19980312-JAC_3-10"/>
    <n v="4.1849999999999996"/>
    <x v="4"/>
    <n v="2.125"/>
  </r>
  <r>
    <x v="5"/>
    <x v="0"/>
    <x v="0"/>
    <d v="2000-03-15T00:00:00"/>
    <n v="73"/>
    <x v="24"/>
    <x v="2"/>
    <s v="20000315-JE_1-7A"/>
    <n v="2.9489999999999998"/>
    <x v="1"/>
    <n v="5.166666666666667"/>
  </r>
  <r>
    <x v="5"/>
    <x v="0"/>
    <x v="0"/>
    <d v="2006-03-11T00:00:00"/>
    <n v="68"/>
    <x v="6"/>
    <x v="2"/>
    <s v="20060311-DLC-0007"/>
    <n v="1.899"/>
    <x v="1"/>
    <n v="1.3647058823529412"/>
  </r>
  <r>
    <x v="5"/>
    <x v="0"/>
    <x v="0"/>
    <d v="2006-03-11T00:00:00"/>
    <n v="68"/>
    <x v="6"/>
    <x v="2"/>
    <s v="20060311-KBA-0011"/>
    <n v="2.2280000000000002"/>
    <x v="1"/>
    <n v="0.92682926829268297"/>
  </r>
  <r>
    <x v="5"/>
    <x v="0"/>
    <x v="0"/>
    <d v="2006-03-19T00:00:00"/>
    <n v="76"/>
    <x v="6"/>
    <x v="2"/>
    <s v="20060319-KBA-0040"/>
    <n v="1.62"/>
    <x v="0"/>
    <n v="1.3952095808383234"/>
  </r>
  <r>
    <x v="5"/>
    <x v="0"/>
    <x v="0"/>
    <d v="2006-04-12T00:00:00"/>
    <n v="100"/>
    <x v="6"/>
    <x v="3"/>
    <s v="20060412-ABR-0025"/>
    <n v="2.222"/>
    <x v="3"/>
    <n v="0.93518518518518523"/>
  </r>
  <r>
    <x v="5"/>
    <x v="0"/>
    <x v="0"/>
    <d v="2006-05-04T00:00:00"/>
    <n v="122"/>
    <x v="6"/>
    <x v="0"/>
    <s v="20060504-ABR-0006"/>
    <n v="1.6220000000000001"/>
    <x v="0"/>
    <n v="1.131578947368421"/>
  </r>
  <r>
    <x v="5"/>
    <x v="0"/>
    <x v="0"/>
    <d v="2006-05-04T00:00:00"/>
    <n v="122"/>
    <x v="6"/>
    <x v="0"/>
    <s v="20060504-ABR-0009"/>
    <n v="2.0950000000000002"/>
    <x v="2"/>
    <n v="1.4210526315789473"/>
  </r>
  <r>
    <x v="5"/>
    <x v="0"/>
    <x v="0"/>
    <d v="2008-03-08T00:00:00"/>
    <n v="66"/>
    <x v="8"/>
    <x v="2"/>
    <s v="20080308-BAD-0049"/>
    <n v="3.0880000000000001"/>
    <x v="1"/>
    <n v="1.0649350649350648"/>
  </r>
  <r>
    <x v="5"/>
    <x v="0"/>
    <x v="0"/>
    <d v="2010-04-01T00:00:00"/>
    <n v="89"/>
    <x v="10"/>
    <x v="3"/>
    <s v="IMG_2559whales44and56"/>
    <n v="1.216"/>
    <x v="3"/>
    <n v="2.6914893617021276"/>
  </r>
  <r>
    <x v="5"/>
    <x v="0"/>
    <x v="0"/>
    <d v="2011-03-26T00:00:00"/>
    <n v="83"/>
    <x v="21"/>
    <x v="2"/>
    <s v="20110326-AV-0092"/>
    <n v="1.7210000000000001"/>
    <x v="0"/>
    <n v="1.4"/>
  </r>
  <r>
    <x v="5"/>
    <x v="0"/>
    <x v="0"/>
    <d v="2011-03-27T00:00:00"/>
    <n v="84"/>
    <x v="21"/>
    <x v="2"/>
    <s v="20110327-MJW-0178"/>
    <n v="1.9690000000000001"/>
    <x v="2"/>
    <n v="1.098901098901099"/>
  </r>
  <r>
    <x v="5"/>
    <x v="0"/>
    <x v="0"/>
    <d v="2011-03-27T00:00:00"/>
    <n v="84"/>
    <x v="21"/>
    <x v="2"/>
    <s v="20110327-MJW-0206"/>
    <n v="1.2789999999999999"/>
    <x v="0"/>
    <n v="1.0773809523809523"/>
  </r>
  <r>
    <x v="5"/>
    <x v="0"/>
    <x v="0"/>
    <d v="2011-04-06T00:00:00"/>
    <n v="94"/>
    <x v="21"/>
    <x v="3"/>
    <s v="20110406-AV-0025"/>
    <n v="1.542"/>
    <x v="1"/>
    <n v="0.72602739726027399"/>
  </r>
  <r>
    <x v="5"/>
    <x v="0"/>
    <x v="0"/>
    <d v="2013-03-10T00:00:00"/>
    <n v="67"/>
    <x v="12"/>
    <x v="2"/>
    <s v="20130310-CAM_0056"/>
    <n v="3.3660000000000001"/>
    <x v="1"/>
    <n v="1.2280701754385965"/>
  </r>
  <r>
    <x v="5"/>
    <x v="0"/>
    <x v="0"/>
    <d v="2013-03-10T00:00:00"/>
    <n v="67"/>
    <x v="12"/>
    <x v="2"/>
    <s v="20130310-KMQ_0029"/>
    <n v="3.2650000000000001"/>
    <x v="1"/>
    <n v="1.512"/>
  </r>
  <r>
    <x v="5"/>
    <x v="0"/>
    <x v="0"/>
    <d v="2013-03-24T00:00:00"/>
    <n v="81"/>
    <x v="12"/>
    <x v="2"/>
    <s v="20130324-CAM-0004"/>
    <n v="2.2919999999999998"/>
    <x v="1"/>
    <n v="0.90566037735849059"/>
  </r>
  <r>
    <x v="5"/>
    <x v="0"/>
    <x v="0"/>
    <d v="2013-03-24T00:00:00"/>
    <n v="81"/>
    <x v="12"/>
    <x v="2"/>
    <s v="20130324-CAM-0010"/>
    <n v="3.13"/>
    <x v="2"/>
    <n v="0.91249999999999998"/>
  </r>
  <r>
    <x v="5"/>
    <x v="0"/>
    <x v="0"/>
    <d v="2013-03-30T00:00:00"/>
    <n v="87"/>
    <x v="12"/>
    <x v="2"/>
    <s v="20130330-AMP-0035"/>
    <n v="3.149"/>
    <x v="0"/>
    <n v="0.57692307692307687"/>
  </r>
  <r>
    <x v="5"/>
    <x v="0"/>
    <x v="0"/>
    <d v="2013-04-11T00:00:00"/>
    <n v="99"/>
    <x v="12"/>
    <x v="3"/>
    <s v="20130411-ACR_0059"/>
    <n v="2.238"/>
    <x v="0"/>
    <n v="0.85333333333333339"/>
  </r>
  <r>
    <x v="5"/>
    <x v="0"/>
    <x v="0"/>
    <d v="2013-04-11T00:00:00"/>
    <n v="99"/>
    <x v="12"/>
    <x v="3"/>
    <s v="20130411-ACR_0066"/>
    <n v="2.6040000000000001"/>
    <x v="0"/>
    <n v="1.3936170212765957"/>
  </r>
  <r>
    <x v="5"/>
    <x v="0"/>
    <x v="0"/>
    <d v="2014-04-10T00:00:00"/>
    <n v="98"/>
    <x v="22"/>
    <x v="3"/>
    <s v="20140410-AWV-2110"/>
    <n v="1.2470000000000001"/>
    <x v="1"/>
    <n v="0.27368421052631581"/>
  </r>
  <r>
    <x v="5"/>
    <x v="0"/>
    <x v="0"/>
    <d v="2014-04-10T00:00:00"/>
    <n v="98"/>
    <x v="22"/>
    <x v="3"/>
    <s v="20140410-AWV-2118"/>
    <n v="1.6539999999999999"/>
    <x v="0"/>
    <n v="1.0526315789473684"/>
  </r>
  <r>
    <x v="5"/>
    <x v="0"/>
    <x v="0"/>
    <d v="2015-03-19T00:00:00"/>
    <n v="76"/>
    <x v="13"/>
    <x v="2"/>
    <s v="20150319-TEB-0464"/>
    <n v="1.9410000000000001"/>
    <x v="2"/>
    <n v="1.8"/>
  </r>
  <r>
    <x v="5"/>
    <x v="0"/>
    <x v="0"/>
    <d v="2016-03-16T00:00:00"/>
    <n v="74"/>
    <x v="14"/>
    <x v="2"/>
    <s v="20160316-JAC-0097"/>
    <n v="2.3650000000000002"/>
    <x v="3"/>
    <n v="2.2758620689655173"/>
  </r>
  <r>
    <x v="5"/>
    <x v="0"/>
    <x v="0"/>
    <d v="2016-04-06T00:00:00"/>
    <n v="95"/>
    <x v="14"/>
    <x v="3"/>
    <s v="20160406-DEC-0049"/>
    <n v="1.085"/>
    <x v="0"/>
    <n v="1.0641711229946524"/>
  </r>
  <r>
    <x v="5"/>
    <x v="0"/>
    <x v="0"/>
    <d v="2017-03-11T00:00:00"/>
    <n v="68"/>
    <x v="15"/>
    <x v="2"/>
    <s v="20170311-D36-0082"/>
    <n v="2.573"/>
    <x v="2"/>
    <n v="1.5172413793103448"/>
  </r>
  <r>
    <x v="5"/>
    <x v="0"/>
    <x v="0"/>
    <d v="2018-03-03T00:00:00"/>
    <n v="60"/>
    <x v="16"/>
    <x v="2"/>
    <s v="20180303-0278"/>
    <n v="1.6619999999999999"/>
    <x v="1"/>
    <n v="1.144927536231884"/>
  </r>
  <r>
    <x v="5"/>
    <x v="0"/>
    <x v="0"/>
    <d v="2018-03-03T00:00:00"/>
    <n v="60"/>
    <x v="16"/>
    <x v="2"/>
    <s v="20180303-0305"/>
    <n v="1.931"/>
    <x v="0"/>
    <n v="0.98888888888888893"/>
  </r>
  <r>
    <x v="5"/>
    <x v="0"/>
    <x v="0"/>
    <d v="2018-04-22T00:00:00"/>
    <n v="110"/>
    <x v="16"/>
    <x v="3"/>
    <s v="CRC-20180422-ATilt-0442"/>
    <n v="0.63400000000000001"/>
    <x v="2"/>
    <n v="0.98742138364779874"/>
  </r>
  <r>
    <x v="5"/>
    <x v="0"/>
    <x v="0"/>
    <d v="2018-04-22T00:00:00"/>
    <n v="110"/>
    <x v="16"/>
    <x v="3"/>
    <s v="CRC-20180422-ATilt-0487"/>
    <n v="1.8540000000000001"/>
    <x v="1"/>
    <n v="0.86178861788617889"/>
  </r>
  <r>
    <x v="5"/>
    <x v="0"/>
    <x v="0"/>
    <d v="2019-04-29T00:00:00"/>
    <n v="117"/>
    <x v="17"/>
    <x v="3"/>
    <s v="CRC-20190429-0655"/>
    <n v="2.19"/>
    <x v="0"/>
    <n v="1.5294117647058822"/>
  </r>
  <r>
    <x v="5"/>
    <x v="0"/>
    <x v="0"/>
    <d v="2019-05-02T00:00:00"/>
    <n v="120"/>
    <x v="17"/>
    <x v="0"/>
    <s v="20190502-CRC-1374"/>
    <n v="3.419"/>
    <x v="1"/>
    <n v="2.6923076923076925"/>
  </r>
  <r>
    <x v="5"/>
    <x v="0"/>
    <x v="0"/>
    <d v="2019-05-08T00:00:00"/>
    <n v="126"/>
    <x v="17"/>
    <x v="0"/>
    <s v="Opp-IA-20190508-1851"/>
    <n v="3.2410000000000001"/>
    <x v="2"/>
    <n v="2.267605633802817"/>
  </r>
  <r>
    <x v="5"/>
    <x v="0"/>
    <x v="0"/>
    <d v="2019-05-09T00:00:00"/>
    <n v="127"/>
    <x v="17"/>
    <x v="0"/>
    <s v="20190509-JAC_0771"/>
    <n v="2.66"/>
    <x v="0"/>
    <n v="0.70542635658914732"/>
  </r>
  <r>
    <x v="5"/>
    <x v="0"/>
    <x v="0"/>
    <d v="2019-05-09T00:00:00"/>
    <n v="127"/>
    <x v="17"/>
    <x v="0"/>
    <s v="20190509-JAC_0800"/>
    <n v="2.5950000000000002"/>
    <x v="0"/>
    <n v="1.1176470588235294"/>
  </r>
  <r>
    <x v="5"/>
    <x v="0"/>
    <x v="0"/>
    <d v="2020-06-11T00:00:00"/>
    <n v="161"/>
    <x v="18"/>
    <x v="1"/>
    <s v="20200611-IFT-447"/>
    <n v="2.9319999999999999"/>
    <x v="0"/>
    <n v="0.41025641025641024"/>
  </r>
  <r>
    <x v="5"/>
    <x v="0"/>
    <x v="0"/>
    <d v="2020-06-11T00:00:00"/>
    <n v="161"/>
    <x v="18"/>
    <x v="1"/>
    <s v="20200611-IFT-458"/>
    <n v="0.97199999999999998"/>
    <x v="0"/>
    <n v="1.0723684210526316"/>
  </r>
  <r>
    <x v="6"/>
    <x v="1"/>
    <x v="0"/>
    <d v="2017-08-29T00:00:00"/>
    <n v="239"/>
    <x v="15"/>
    <x v="5"/>
    <s v="20170829-KRF-0088"/>
    <n v="2.9289999999999998"/>
    <x v="2"/>
    <n v="3.2083333333333335"/>
  </r>
  <r>
    <x v="6"/>
    <x v="1"/>
    <x v="0"/>
    <d v="2017-09-08T00:00:00"/>
    <n v="249"/>
    <x v="15"/>
    <x v="6"/>
    <s v="20170908-D35-0094"/>
    <n v="2.5750000000000002"/>
    <x v="1"/>
    <n v="5.583333333333333"/>
  </r>
  <r>
    <x v="6"/>
    <x v="1"/>
    <x v="0"/>
    <d v="2017-09-08T00:00:00"/>
    <n v="249"/>
    <x v="15"/>
    <x v="6"/>
    <s v="20170908-D35-0158"/>
    <n v="-0.71499999999999997"/>
    <x v="0"/>
    <n v="0.76363636363636367"/>
  </r>
  <r>
    <x v="7"/>
    <x v="1"/>
    <x v="0"/>
    <d v="2017-08-29T00:00:00"/>
    <n v="239"/>
    <x v="15"/>
    <x v="5"/>
    <s v="20170829-KRF-0071"/>
    <n v="2.9169999999999998"/>
    <x v="4"/>
    <n v="1.3979591836734695"/>
  </r>
  <r>
    <x v="7"/>
    <x v="1"/>
    <x v="0"/>
    <d v="2017-08-29T00:00:00"/>
    <n v="239"/>
    <x v="15"/>
    <x v="5"/>
    <s v="20170829-KRF-0077"/>
    <n v="1.966"/>
    <x v="4"/>
    <n v="0.69953051643192488"/>
  </r>
  <r>
    <x v="8"/>
    <x v="1"/>
    <x v="0"/>
    <d v="2017-08-31T00:00:00"/>
    <n v="241"/>
    <x v="15"/>
    <x v="5"/>
    <s v="20170831-JAC-0207"/>
    <n v="1.0209999999999999"/>
    <x v="0"/>
    <n v="1.2413793103448276"/>
  </r>
  <r>
    <x v="9"/>
    <x v="2"/>
    <x v="0"/>
    <d v="2019-02-24T00:00:00"/>
    <n v="53"/>
    <x v="17"/>
    <x v="4"/>
    <s v="CRC-20190224-D38-0579"/>
    <n v="3.3039999999999998"/>
    <x v="0"/>
    <n v="1.3529411764705883"/>
  </r>
  <r>
    <x v="9"/>
    <x v="2"/>
    <x v="0"/>
    <d v="2019-02-24T00:00:00"/>
    <n v="53"/>
    <x v="17"/>
    <x v="4"/>
    <s v="CRC-20190224-D38-0749"/>
    <n v="3.056"/>
    <x v="0"/>
    <n v="2.1818181818181817"/>
  </r>
  <r>
    <x v="9"/>
    <x v="2"/>
    <x v="0"/>
    <d v="2019-03-03T00:00:00"/>
    <n v="60"/>
    <x v="17"/>
    <x v="2"/>
    <s v="CRC-20190303-D38-0308"/>
    <n v="1.635"/>
    <x v="0"/>
    <n v="1.0833333333333333"/>
  </r>
  <r>
    <x v="9"/>
    <x v="2"/>
    <x v="0"/>
    <d v="2019-03-07T00:00:00"/>
    <n v="64"/>
    <x v="17"/>
    <x v="2"/>
    <s v="CRC-20190307-0166"/>
    <n v="1.0369999999999999"/>
    <x v="1"/>
    <n v="1.1666666666666667"/>
  </r>
  <r>
    <x v="9"/>
    <x v="2"/>
    <x v="0"/>
    <d v="2019-03-07T00:00:00"/>
    <n v="64"/>
    <x v="17"/>
    <x v="2"/>
    <s v="CRC-20190307-0178"/>
    <n v="1.212"/>
    <x v="0"/>
    <n v="0.93333333333333335"/>
  </r>
  <r>
    <x v="9"/>
    <x v="2"/>
    <x v="0"/>
    <d v="2019-03-17T00:00:00"/>
    <n v="74"/>
    <x v="17"/>
    <x v="2"/>
    <s v="CRC-20190317-0545"/>
    <n v="2.6869999999999998"/>
    <x v="3"/>
    <n v="3.088888888888889"/>
  </r>
  <r>
    <x v="10"/>
    <x v="1"/>
    <x v="0"/>
    <d v="2017-09-15T00:00:00"/>
    <n v="256"/>
    <x v="15"/>
    <x v="6"/>
    <s v="20170915-D35-0134"/>
    <n v="1.587"/>
    <x v="1"/>
    <n v="0.48529411764705882"/>
  </r>
  <r>
    <x v="11"/>
    <x v="1"/>
    <x v="0"/>
    <d v="2017-09-15T00:00:00"/>
    <n v="256"/>
    <x v="15"/>
    <x v="6"/>
    <s v="20170915-D35-0051"/>
    <n v="1.236"/>
    <x v="0"/>
    <n v="1.2325581395348837"/>
  </r>
  <r>
    <x v="11"/>
    <x v="1"/>
    <x v="0"/>
    <d v="2017-09-15T00:00:00"/>
    <n v="256"/>
    <x v="15"/>
    <x v="6"/>
    <s v="20170915-D35-0057"/>
    <n v="1.4370000000000001"/>
    <x v="1"/>
    <n v="2.5925925925925926"/>
  </r>
  <r>
    <x v="12"/>
    <x v="0"/>
    <x v="0"/>
    <d v="2010-04-10T00:00:00"/>
    <n v="98"/>
    <x v="10"/>
    <x v="3"/>
    <s v="20100410-ABP_0095"/>
    <n v="1.3720000000000001"/>
    <x v="1"/>
    <n v="0.89873417721518989"/>
  </r>
  <r>
    <x v="12"/>
    <x v="0"/>
    <x v="0"/>
    <d v="2010-04-15T00:00:00"/>
    <n v="103"/>
    <x v="10"/>
    <x v="3"/>
    <s v="20100415-MJW-0051"/>
    <n v="1.044"/>
    <x v="0"/>
    <n v="0.72125435540069682"/>
  </r>
  <r>
    <x v="12"/>
    <x v="0"/>
    <x v="0"/>
    <d v="2010-04-15T00:00:00"/>
    <n v="103"/>
    <x v="10"/>
    <x v="3"/>
    <s v="20100415-MJW-0074"/>
    <n v="1.141"/>
    <x v="1"/>
    <n v="0.16292134831460675"/>
  </r>
  <r>
    <x v="12"/>
    <x v="0"/>
    <x v="0"/>
    <d v="2010-04-25T00:00:00"/>
    <n v="113"/>
    <x v="10"/>
    <x v="3"/>
    <s v="Gray Whale Everett-1"/>
    <n v="1.262"/>
    <x v="0"/>
    <n v="2.5"/>
  </r>
  <r>
    <x v="12"/>
    <x v="0"/>
    <x v="0"/>
    <d v="2014-04-04T00:00:00"/>
    <n v="92"/>
    <x v="22"/>
    <x v="3"/>
    <s v="20140407-0136"/>
    <n v="1.577"/>
    <x v="1"/>
    <n v="0.86046511627906974"/>
  </r>
  <r>
    <x v="12"/>
    <x v="0"/>
    <x v="0"/>
    <d v="2014-04-11T00:00:00"/>
    <n v="99"/>
    <x v="22"/>
    <x v="3"/>
    <s v="20140411-ACR_0030"/>
    <n v="1.1279999999999999"/>
    <x v="1"/>
    <n v="0.78358208955223885"/>
  </r>
  <r>
    <x v="12"/>
    <x v="0"/>
    <x v="0"/>
    <d v="2014-04-11T00:00:00"/>
    <n v="99"/>
    <x v="22"/>
    <x v="3"/>
    <s v="20140411-ACR_0037"/>
    <n v="0.83299999999999996"/>
    <x v="0"/>
    <n v="1.3231707317073171"/>
  </r>
  <r>
    <x v="12"/>
    <x v="0"/>
    <x v="0"/>
    <d v="2019-05-09T00:00:00"/>
    <n v="127"/>
    <x v="17"/>
    <x v="0"/>
    <s v="20190509-DWS_0735"/>
    <n v="0.81499999999999995"/>
    <x v="1"/>
    <n v="1.0909090909090908"/>
  </r>
  <r>
    <x v="12"/>
    <x v="0"/>
    <x v="0"/>
    <d v="2019-05-09T00:00:00"/>
    <n v="127"/>
    <x v="17"/>
    <x v="0"/>
    <s v="20190509-DWS_0603"/>
    <n v="0.91700000000000004"/>
    <x v="0"/>
    <n v="0.64864864864864868"/>
  </r>
  <r>
    <x v="12"/>
    <x v="0"/>
    <x v="0"/>
    <d v="2020-04-14T00:00:00"/>
    <n v="103"/>
    <x v="18"/>
    <x v="3"/>
    <s v="20200414-JAC-0253"/>
    <n v="0.66700000000000004"/>
    <x v="1"/>
    <n v="0.98245614035087714"/>
  </r>
  <r>
    <x v="13"/>
    <x v="1"/>
    <x v="0"/>
    <d v="2017-08-29T00:00:00"/>
    <n v="239"/>
    <x v="15"/>
    <x v="5"/>
    <s v="20170829-KRF-0096"/>
    <n v="5.9320000000000004"/>
    <x v="4"/>
    <n v="7.1942446043165471E-3"/>
  </r>
  <r>
    <x v="13"/>
    <x v="1"/>
    <x v="0"/>
    <d v="2017-08-29T00:00:00"/>
    <n v="239"/>
    <x v="15"/>
    <x v="5"/>
    <s v="20170829-KRF-0200"/>
    <n v="4.7910000000000004"/>
    <x v="4"/>
    <n v="0.34343434343434343"/>
  </r>
  <r>
    <x v="13"/>
    <x v="1"/>
    <x v="0"/>
    <d v="2017-08-31T00:00:00"/>
    <n v="241"/>
    <x v="15"/>
    <x v="5"/>
    <s v="20170831-JAC-0454"/>
    <n v="4.577"/>
    <x v="3"/>
    <n v="1.0384615384615385"/>
  </r>
  <r>
    <x v="14"/>
    <x v="0"/>
    <x v="0"/>
    <d v="2004-04-17T00:00:00"/>
    <n v="106"/>
    <x v="5"/>
    <x v="3"/>
    <s v="JAC041704-074"/>
    <n v="2.4079999999999999"/>
    <x v="1"/>
    <n v="0.36363636363636365"/>
  </r>
  <r>
    <x v="14"/>
    <x v="0"/>
    <x v="0"/>
    <d v="2004-04-17T00:00:00"/>
    <n v="106"/>
    <x v="5"/>
    <x v="3"/>
    <s v="JAC041704-083"/>
    <n v="2.6949999999999998"/>
    <x v="2"/>
    <n v="1.3582089552238805"/>
  </r>
  <r>
    <x v="14"/>
    <x v="0"/>
    <x v="0"/>
    <d v="2006-03-24T00:00:00"/>
    <n v="81"/>
    <x v="6"/>
    <x v="2"/>
    <s v="20060324-ABR-0093"/>
    <n v="2.3769999999999998"/>
    <x v="0"/>
    <n v="0.82222222222222219"/>
  </r>
  <r>
    <x v="14"/>
    <x v="0"/>
    <x v="0"/>
    <d v="2006-03-24T00:00:00"/>
    <n v="81"/>
    <x v="6"/>
    <x v="2"/>
    <s v="20060324-ABR-0101"/>
    <n v="2.399"/>
    <x v="1"/>
    <n v="0.37333333333333335"/>
  </r>
  <r>
    <x v="14"/>
    <x v="0"/>
    <x v="0"/>
    <d v="2006-04-08T00:00:00"/>
    <n v="96"/>
    <x v="6"/>
    <x v="3"/>
    <s v="20060408-ABR-0113"/>
    <n v="2.23"/>
    <x v="3"/>
    <n v="1.3027522935779816"/>
  </r>
  <r>
    <x v="14"/>
    <x v="0"/>
    <x v="0"/>
    <d v="2007-03-31T00:00:00"/>
    <n v="88"/>
    <x v="7"/>
    <x v="2"/>
    <s v="20070331-LAR-0016"/>
    <n v="3.7010000000000001"/>
    <x v="0"/>
    <n v="0.69230769230769229"/>
  </r>
  <r>
    <x v="14"/>
    <x v="0"/>
    <x v="0"/>
    <d v="2007-04-13T00:00:00"/>
    <n v="101"/>
    <x v="7"/>
    <x v="3"/>
    <s v="20070413-0004"/>
    <n v="1.829"/>
    <x v="1"/>
    <n v="2.6153846153846154"/>
  </r>
  <r>
    <x v="14"/>
    <x v="0"/>
    <x v="0"/>
    <d v="2007-04-14T00:00:00"/>
    <n v="102"/>
    <x v="7"/>
    <x v="3"/>
    <s v="20070414-JMF-0083"/>
    <n v="3.4980000000000002"/>
    <x v="3"/>
    <n v="0.55952380952380953"/>
  </r>
  <r>
    <x v="14"/>
    <x v="0"/>
    <x v="0"/>
    <d v="2007-04-14T00:00:00"/>
    <n v="102"/>
    <x v="7"/>
    <x v="3"/>
    <s v="20070414-JMF-0084"/>
    <n v="1.9410000000000001"/>
    <x v="3"/>
    <n v="2.0793650793650795"/>
  </r>
  <r>
    <x v="14"/>
    <x v="0"/>
    <x v="0"/>
    <d v="2009-03-22T00:00:00"/>
    <n v="79"/>
    <x v="9"/>
    <x v="2"/>
    <s v="20090322-ND70-0039"/>
    <n v="2.3140000000000001"/>
    <x v="4"/>
    <n v="0.51515151515151514"/>
  </r>
  <r>
    <x v="14"/>
    <x v="0"/>
    <x v="0"/>
    <d v="2009-03-22T00:00:00"/>
    <n v="79"/>
    <x v="9"/>
    <x v="2"/>
    <s v="20090322-ND70-0049"/>
    <n v="2.4790000000000001"/>
    <x v="0"/>
    <n v="0.28813559322033899"/>
  </r>
  <r>
    <x v="14"/>
    <x v="0"/>
    <x v="0"/>
    <d v="2009-04-17T00:00:00"/>
    <n v="105"/>
    <x v="9"/>
    <x v="3"/>
    <s v="20090417-D70-0012"/>
    <n v="1.637"/>
    <x v="0"/>
    <n v="0.47826086956521741"/>
  </r>
  <r>
    <x v="14"/>
    <x v="0"/>
    <x v="0"/>
    <d v="2009-04-17T00:00:00"/>
    <n v="105"/>
    <x v="9"/>
    <x v="3"/>
    <s v="20090417-D70-0031"/>
    <n v="1.909"/>
    <x v="1"/>
    <n v="1.0227272727272727"/>
  </r>
  <r>
    <x v="14"/>
    <x v="0"/>
    <x v="0"/>
    <d v="2009-04-23T00:00:00"/>
    <n v="111"/>
    <x v="9"/>
    <x v="3"/>
    <s v="20090423-ND80-0041"/>
    <n v="1.663"/>
    <x v="3"/>
    <n v="0.5092592592592593"/>
  </r>
  <r>
    <x v="14"/>
    <x v="0"/>
    <x v="0"/>
    <d v="2009-05-03T00:00:00"/>
    <n v="121"/>
    <x v="9"/>
    <x v="0"/>
    <s v="20090503-ND80-0053"/>
    <n v="1.343"/>
    <x v="2"/>
    <n v="0.66129032258064513"/>
  </r>
  <r>
    <x v="14"/>
    <x v="0"/>
    <x v="0"/>
    <d v="2009-05-03T00:00:00"/>
    <n v="121"/>
    <x v="9"/>
    <x v="0"/>
    <s v="20090503-ND80-0074"/>
    <n v="2.31"/>
    <x v="2"/>
    <n v="0.55483870967741933"/>
  </r>
  <r>
    <x v="14"/>
    <x v="0"/>
    <x v="0"/>
    <d v="2010-03-27T00:00:00"/>
    <n v="84"/>
    <x v="10"/>
    <x v="2"/>
    <s v="20100327-MJW-0115"/>
    <n v="2.7749999999999999"/>
    <x v="1"/>
    <n v="1.1030927835051547"/>
  </r>
  <r>
    <x v="14"/>
    <x v="0"/>
    <x v="0"/>
    <d v="2010-03-27T00:00:00"/>
    <n v="84"/>
    <x v="10"/>
    <x v="2"/>
    <s v="20100327-MJW-0037"/>
    <n v="2.75"/>
    <x v="2"/>
    <n v="1.4666666666666666"/>
  </r>
  <r>
    <x v="14"/>
    <x v="0"/>
    <x v="0"/>
    <d v="2010-04-15T00:00:00"/>
    <n v="103"/>
    <x v="10"/>
    <x v="3"/>
    <s v="20100415-MJW-0100"/>
    <n v="2.4870000000000001"/>
    <x v="2"/>
    <n v="0.70588235294117652"/>
  </r>
  <r>
    <x v="14"/>
    <x v="0"/>
    <x v="0"/>
    <d v="2011-04-06T00:00:00"/>
    <n v="94"/>
    <x v="21"/>
    <x v="3"/>
    <s v="20110406-AV-0006"/>
    <n v="1.397"/>
    <x v="2"/>
    <n v="0.14606741573033707"/>
  </r>
  <r>
    <x v="14"/>
    <x v="0"/>
    <x v="0"/>
    <d v="2011-04-06T00:00:00"/>
    <n v="94"/>
    <x v="21"/>
    <x v="3"/>
    <s v="20110406-AV-0014"/>
    <n v="1.1240000000000001"/>
    <x v="2"/>
    <n v="1.5277777777777777"/>
  </r>
  <r>
    <x v="14"/>
    <x v="0"/>
    <x v="0"/>
    <d v="2012-04-12T00:00:00"/>
    <n v="101"/>
    <x v="11"/>
    <x v="3"/>
    <s v="20120412-JTE-0201"/>
    <n v="0.92400000000000004"/>
    <x v="0"/>
    <n v="0.90476190476190477"/>
  </r>
  <r>
    <x v="14"/>
    <x v="0"/>
    <x v="0"/>
    <d v="2012-04-12T00:00:00"/>
    <n v="101"/>
    <x v="11"/>
    <x v="3"/>
    <s v="20120412-ENB-0153"/>
    <n v="1.397"/>
    <x v="1"/>
    <n v="1.04"/>
  </r>
  <r>
    <x v="14"/>
    <x v="0"/>
    <x v="0"/>
    <d v="2012-04-22T00:00:00"/>
    <n v="111"/>
    <x v="11"/>
    <x v="3"/>
    <s v="20120422-ENB-0035"/>
    <n v="0.90900000000000003"/>
    <x v="2"/>
    <n v="1.71875"/>
  </r>
  <r>
    <x v="14"/>
    <x v="0"/>
    <x v="0"/>
    <d v="2012-04-22T00:00:00"/>
    <n v="111"/>
    <x v="11"/>
    <x v="3"/>
    <s v="20120422-ENB-0073"/>
    <n v="1.3919999999999999"/>
    <x v="3"/>
    <n v="1.3515625"/>
  </r>
  <r>
    <x v="14"/>
    <x v="0"/>
    <x v="0"/>
    <d v="2013-03-24T00:00:00"/>
    <n v="81"/>
    <x v="12"/>
    <x v="2"/>
    <s v="20130324-CAM-0033"/>
    <n v="1.085"/>
    <x v="1"/>
    <n v="1.8245614035087718"/>
  </r>
  <r>
    <x v="14"/>
    <x v="0"/>
    <x v="0"/>
    <d v="2013-03-24T00:00:00"/>
    <n v="81"/>
    <x v="12"/>
    <x v="2"/>
    <s v="20130324-CAM-0122"/>
    <n v="1.6479999999999999"/>
    <x v="1"/>
    <n v="0.73737373737373735"/>
  </r>
  <r>
    <x v="14"/>
    <x v="0"/>
    <x v="0"/>
    <d v="2013-04-02T00:00:00"/>
    <n v="90"/>
    <x v="12"/>
    <x v="3"/>
    <s v="20130402-CAM-0068"/>
    <n v="1.1120000000000001"/>
    <x v="1"/>
    <n v="0.97741935483870968"/>
  </r>
  <r>
    <x v="14"/>
    <x v="0"/>
    <x v="0"/>
    <d v="2013-04-11T00:00:00"/>
    <n v="99"/>
    <x v="12"/>
    <x v="3"/>
    <s v="20130411-ACR_0059"/>
    <n v="0.93899999999999995"/>
    <x v="1"/>
    <n v="2.9183673469387754"/>
  </r>
  <r>
    <x v="14"/>
    <x v="0"/>
    <x v="0"/>
    <d v="2013-04-20T00:00:00"/>
    <n v="108"/>
    <x v="12"/>
    <x v="3"/>
    <s v="20130420-ACR-0276"/>
    <n v="2.91"/>
    <x v="3"/>
    <n v="0.7570093457943925"/>
  </r>
  <r>
    <x v="14"/>
    <x v="0"/>
    <x v="0"/>
    <d v="2013-04-20T00:00:00"/>
    <n v="108"/>
    <x v="12"/>
    <x v="3"/>
    <s v="20130420-ACR-0280"/>
    <n v="2.2549999999999999"/>
    <x v="3"/>
    <n v="1.2061855670103092"/>
  </r>
  <r>
    <x v="14"/>
    <x v="0"/>
    <x v="0"/>
    <d v="2014-04-07T00:00:00"/>
    <n v="95"/>
    <x v="22"/>
    <x v="3"/>
    <s v="20140407-0162"/>
    <n v="2.84"/>
    <x v="2"/>
    <n v="0.8"/>
  </r>
  <r>
    <x v="14"/>
    <x v="0"/>
    <x v="0"/>
    <d v="2014-04-07T00:00:00"/>
    <n v="95"/>
    <x v="22"/>
    <x v="3"/>
    <s v="20140407-0109"/>
    <n v="3.0369999999999999"/>
    <x v="2"/>
    <n v="1.1860465116279071"/>
  </r>
  <r>
    <x v="14"/>
    <x v="0"/>
    <x v="0"/>
    <d v="2014-04-10T00:00:00"/>
    <n v="98"/>
    <x v="22"/>
    <x v="3"/>
    <s v="20140410-AWV-2086"/>
    <n v="1.214"/>
    <x v="2"/>
    <n v="1.6285714285714286"/>
  </r>
  <r>
    <x v="14"/>
    <x v="0"/>
    <x v="0"/>
    <d v="2014-04-10T00:00:00"/>
    <n v="98"/>
    <x v="22"/>
    <x v="3"/>
    <s v="20140410-AWV-2076"/>
    <n v="2.52"/>
    <x v="3"/>
    <n v="3.375"/>
  </r>
  <r>
    <x v="14"/>
    <x v="0"/>
    <x v="0"/>
    <d v="2014-04-11T00:00:00"/>
    <n v="99"/>
    <x v="22"/>
    <x v="3"/>
    <s v="20140411-ACR_0038"/>
    <n v="1.661"/>
    <x v="0"/>
    <n v="1.0173410404624277"/>
  </r>
  <r>
    <x v="14"/>
    <x v="0"/>
    <x v="0"/>
    <d v="2014-04-11T00:00:00"/>
    <n v="99"/>
    <x v="22"/>
    <x v="3"/>
    <s v="20140411-ACR_0028"/>
    <n v="1.1990000000000001"/>
    <x v="1"/>
    <n v="1.1666666666666667"/>
  </r>
  <r>
    <x v="14"/>
    <x v="0"/>
    <x v="0"/>
    <d v="2015-04-17T00:00:00"/>
    <n v="105"/>
    <x v="13"/>
    <x v="3"/>
    <s v="20150417-DaveCade-0572"/>
    <n v="2.4569999999999999"/>
    <x v="0"/>
    <n v="1.1195652173913044"/>
  </r>
  <r>
    <x v="14"/>
    <x v="0"/>
    <x v="0"/>
    <d v="2015-04-17T00:00:00"/>
    <n v="105"/>
    <x v="13"/>
    <x v="3"/>
    <s v="20150417-DaveCade-0653"/>
    <n v="2.4300000000000002"/>
    <x v="1"/>
    <n v="0.56204379562043794"/>
  </r>
  <r>
    <x v="14"/>
    <x v="0"/>
    <x v="0"/>
    <d v="2015-04-18T00:00:00"/>
    <n v="106"/>
    <x v="13"/>
    <x v="3"/>
    <s v="20150418-DaveCade-1864"/>
    <n v="2.4289999999999998"/>
    <x v="4"/>
    <n v="1.5616438356164384"/>
  </r>
  <r>
    <x v="14"/>
    <x v="0"/>
    <x v="0"/>
    <d v="2015-04-19T00:00:00"/>
    <n v="107"/>
    <x v="13"/>
    <x v="3"/>
    <s v="20150419-JAC-0221"/>
    <n v="1.913"/>
    <x v="1"/>
    <n v="1.0256410256410255"/>
  </r>
  <r>
    <x v="14"/>
    <x v="0"/>
    <x v="0"/>
    <d v="2015-04-19T00:00:00"/>
    <n v="107"/>
    <x v="13"/>
    <x v="3"/>
    <s v="20150419-JAC-0237"/>
    <n v="2.573"/>
    <x v="2"/>
    <n v="1.4594594594594594"/>
  </r>
  <r>
    <x v="14"/>
    <x v="0"/>
    <x v="0"/>
    <d v="2015-04-20T00:00:00"/>
    <n v="108"/>
    <x v="13"/>
    <x v="3"/>
    <s v="20150420-JJF-0023"/>
    <n v="2.9940000000000002"/>
    <x v="2"/>
    <n v="1.0443213296398892"/>
  </r>
  <r>
    <x v="14"/>
    <x v="0"/>
    <x v="0"/>
    <d v="2015-04-20T00:00:00"/>
    <n v="108"/>
    <x v="13"/>
    <x v="3"/>
    <s v="20150420-JJF-0274"/>
    <n v="2.23"/>
    <x v="1"/>
    <n v="1.7751479289940828"/>
  </r>
  <r>
    <x v="14"/>
    <x v="0"/>
    <x v="0"/>
    <d v="2015-04-21T00:00:00"/>
    <n v="109"/>
    <x v="13"/>
    <x v="3"/>
    <s v="20150421-JJF-0013"/>
    <n v="5.8"/>
    <x v="4"/>
    <n v="1.9367088607594938"/>
  </r>
  <r>
    <x v="14"/>
    <x v="0"/>
    <x v="0"/>
    <d v="2015-04-22T00:00:00"/>
    <n v="110"/>
    <x v="13"/>
    <x v="3"/>
    <s v="20150422-NHR-0040"/>
    <n v="1.413"/>
    <x v="0"/>
    <n v="1.4954128440366972"/>
  </r>
  <r>
    <x v="14"/>
    <x v="0"/>
    <x v="0"/>
    <d v="2015-04-22T00:00:00"/>
    <n v="110"/>
    <x v="13"/>
    <x v="3"/>
    <s v="20150422-NHR-0047"/>
    <n v="1.528"/>
    <x v="0"/>
    <n v="1.3333333333333333"/>
  </r>
  <r>
    <x v="14"/>
    <x v="0"/>
    <x v="0"/>
    <d v="2015-04-29T00:00:00"/>
    <n v="117"/>
    <x v="13"/>
    <x v="3"/>
    <s v="20150429-CN-0155"/>
    <n v="8.0340000000000007"/>
    <x v="5"/>
    <n v="1.1821862348178138"/>
  </r>
  <r>
    <x v="14"/>
    <x v="0"/>
    <x v="0"/>
    <d v="2016-03-17T00:00:00"/>
    <n v="75"/>
    <x v="14"/>
    <x v="2"/>
    <s v="20160317-0109"/>
    <n v="4.4130000000000003"/>
    <x v="1"/>
    <n v="1.6521739130434783"/>
  </r>
  <r>
    <x v="14"/>
    <x v="0"/>
    <x v="0"/>
    <d v="2016-03-25T00:00:00"/>
    <n v="83"/>
    <x v="14"/>
    <x v="2"/>
    <s v="20160325-D33-JAC-0398"/>
    <n v="3.3580000000000001"/>
    <x v="1"/>
    <n v="0.94805194805194803"/>
  </r>
  <r>
    <x v="14"/>
    <x v="0"/>
    <x v="0"/>
    <d v="2016-03-25T00:00:00"/>
    <n v="83"/>
    <x v="14"/>
    <x v="2"/>
    <s v="20160325-D33-JAC-0413"/>
    <n v="4.5330000000000004"/>
    <x v="4"/>
    <n v="1.2023121387283238"/>
  </r>
  <r>
    <x v="14"/>
    <x v="0"/>
    <x v="0"/>
    <d v="2016-03-26T00:00:00"/>
    <n v="84"/>
    <x v="14"/>
    <x v="2"/>
    <s v="20160326-JAC-0189"/>
    <n v="2.7650000000000001"/>
    <x v="3"/>
    <n v="2.0550458715596331"/>
  </r>
  <r>
    <x v="14"/>
    <x v="0"/>
    <x v="0"/>
    <d v="2016-03-31T00:00:00"/>
    <n v="89"/>
    <x v="14"/>
    <x v="2"/>
    <s v="20160331-0114"/>
    <n v="3.0339999999999998"/>
    <x v="3"/>
    <n v="1.5789473684210527"/>
  </r>
  <r>
    <x v="14"/>
    <x v="0"/>
    <x v="0"/>
    <d v="2016-03-31T00:00:00"/>
    <n v="89"/>
    <x v="14"/>
    <x v="2"/>
    <s v="20160331-0125"/>
    <n v="5.1289999999999996"/>
    <x v="4"/>
    <n v="1.0897435897435896"/>
  </r>
  <r>
    <x v="14"/>
    <x v="0"/>
    <x v="0"/>
    <d v="2016-04-05T00:00:00"/>
    <n v="94"/>
    <x v="14"/>
    <x v="3"/>
    <s v="20160405-0065"/>
    <n v="2.4510000000000001"/>
    <x v="1"/>
    <n v="1.3333333333333333"/>
  </r>
  <r>
    <x v="14"/>
    <x v="0"/>
    <x v="0"/>
    <d v="2016-04-05T00:00:00"/>
    <n v="94"/>
    <x v="14"/>
    <x v="3"/>
    <s v="20160405-0086"/>
    <n v="2.645"/>
    <x v="0"/>
    <n v="0.93617021276595747"/>
  </r>
  <r>
    <x v="14"/>
    <x v="0"/>
    <x v="0"/>
    <d v="2016-04-06T00:00:00"/>
    <n v="95"/>
    <x v="14"/>
    <x v="3"/>
    <s v="20160406-DEC-0127"/>
    <n v="1.8959999999999999"/>
    <x v="1"/>
    <n v="1.5094339622641511"/>
  </r>
  <r>
    <x v="14"/>
    <x v="0"/>
    <x v="0"/>
    <d v="2016-04-07T00:00:00"/>
    <n v="96"/>
    <x v="14"/>
    <x v="3"/>
    <s v="20160407-JAC-0184"/>
    <n v="2.286"/>
    <x v="2"/>
    <n v="1.1553398058252426"/>
  </r>
  <r>
    <x v="14"/>
    <x v="0"/>
    <x v="0"/>
    <d v="2016-04-07T00:00:00"/>
    <n v="96"/>
    <x v="14"/>
    <x v="3"/>
    <s v="20160407-JAC-0261"/>
    <n v="2.419"/>
    <x v="1"/>
    <n v="1.1976744186046511"/>
  </r>
  <r>
    <x v="14"/>
    <x v="0"/>
    <x v="0"/>
    <d v="2016-04-08T00:00:00"/>
    <n v="97"/>
    <x v="14"/>
    <x v="3"/>
    <s v="20160408-JAF-0054"/>
    <n v="2.423"/>
    <x v="4"/>
    <n v="2.4318181818181817"/>
  </r>
  <r>
    <x v="14"/>
    <x v="0"/>
    <x v="0"/>
    <d v="2016-04-16T00:00:00"/>
    <n v="105"/>
    <x v="14"/>
    <x v="3"/>
    <s v="20160416-JAC-0019"/>
    <n v="2.3210000000000002"/>
    <x v="0"/>
    <n v="0.76300578034682076"/>
  </r>
  <r>
    <x v="14"/>
    <x v="0"/>
    <x v="0"/>
    <d v="2017-03-31T00:00:00"/>
    <n v="88"/>
    <x v="15"/>
    <x v="2"/>
    <s v="20170331-D36-0112"/>
    <n v="4.1920000000000002"/>
    <x v="2"/>
    <n v="1.4571428571428571"/>
  </r>
  <r>
    <x v="14"/>
    <x v="0"/>
    <x v="0"/>
    <d v="2017-03-31T00:00:00"/>
    <n v="88"/>
    <x v="15"/>
    <x v="2"/>
    <s v="20170331-D36-0205"/>
    <n v="2.9969999999999999"/>
    <x v="1"/>
    <n v="1.6129032258064515"/>
  </r>
  <r>
    <x v="14"/>
    <x v="0"/>
    <x v="0"/>
    <d v="2017-04-04T00:00:00"/>
    <n v="92"/>
    <x v="15"/>
    <x v="3"/>
    <s v="20170404-D36-0085"/>
    <n v="2.9809999999999999"/>
    <x v="1"/>
    <n v="1.3628318584070795"/>
  </r>
  <r>
    <x v="14"/>
    <x v="0"/>
    <x v="0"/>
    <d v="2017-04-18T00:00:00"/>
    <n v="106"/>
    <x v="15"/>
    <x v="3"/>
    <s v="20170418-D36-0096"/>
    <n v="2.766"/>
    <x v="2"/>
    <n v="1.3119266055045871"/>
  </r>
  <r>
    <x v="14"/>
    <x v="0"/>
    <x v="0"/>
    <d v="2017-04-18T00:00:00"/>
    <n v="106"/>
    <x v="15"/>
    <x v="3"/>
    <s v="20170418-D36-0101"/>
    <n v="4.8929999999999998"/>
    <x v="4"/>
    <n v="0.46226415094339623"/>
  </r>
  <r>
    <x v="14"/>
    <x v="0"/>
    <x v="0"/>
    <d v="2017-04-24T00:00:00"/>
    <n v="112"/>
    <x v="15"/>
    <x v="3"/>
    <s v="20170424-D36-0166"/>
    <n v="2.4260000000000002"/>
    <x v="1"/>
    <n v="0.65811965811965811"/>
  </r>
  <r>
    <x v="14"/>
    <x v="0"/>
    <x v="0"/>
    <d v="2017-04-24T00:00:00"/>
    <n v="112"/>
    <x v="15"/>
    <x v="3"/>
    <s v="20170424-D36-0408"/>
    <n v="1.6060000000000001"/>
    <x v="0"/>
    <n v="1.8181818181818181"/>
  </r>
  <r>
    <x v="14"/>
    <x v="0"/>
    <x v="0"/>
    <d v="2017-04-25T00:00:00"/>
    <n v="113"/>
    <x v="15"/>
    <x v="3"/>
    <s v="20170425-D36-0312"/>
    <n v="1.02"/>
    <x v="1"/>
    <n v="0.43636363636363634"/>
  </r>
  <r>
    <x v="14"/>
    <x v="0"/>
    <x v="0"/>
    <d v="2017-04-26T00:00:00"/>
    <n v="114"/>
    <x v="15"/>
    <x v="3"/>
    <s v="20170426-D36-0379"/>
    <n v="1.41"/>
    <x v="0"/>
    <n v="2.5"/>
  </r>
  <r>
    <x v="14"/>
    <x v="0"/>
    <x v="0"/>
    <d v="2017-04-26T00:00:00"/>
    <n v="114"/>
    <x v="15"/>
    <x v="3"/>
    <s v="20170426-D36-0384"/>
    <n v="1.5620000000000001"/>
    <x v="0"/>
    <n v="1.9824561403508771"/>
  </r>
  <r>
    <x v="14"/>
    <x v="0"/>
    <x v="0"/>
    <d v="2017-05-06T00:00:00"/>
    <n v="124"/>
    <x v="15"/>
    <x v="0"/>
    <s v="20170506-D36-0013"/>
    <n v="2.8559999999999999"/>
    <x v="3"/>
    <n v="2.3636363636363638"/>
  </r>
  <r>
    <x v="14"/>
    <x v="0"/>
    <x v="0"/>
    <d v="2017-05-12T00:00:00"/>
    <n v="130"/>
    <x v="15"/>
    <x v="0"/>
    <s v="20170512-JAC-0392"/>
    <n v="0.33800000000000002"/>
    <x v="1"/>
    <n v="1.9245283018867925"/>
  </r>
  <r>
    <x v="14"/>
    <x v="0"/>
    <x v="0"/>
    <d v="2018-03-14T00:00:00"/>
    <n v="71"/>
    <x v="16"/>
    <x v="2"/>
    <s v="20180314-0355"/>
    <n v="2.3650000000000002"/>
    <x v="0"/>
    <n v="1.2666666666666666"/>
  </r>
  <r>
    <x v="14"/>
    <x v="0"/>
    <x v="0"/>
    <d v="2018-03-14T00:00:00"/>
    <n v="71"/>
    <x v="16"/>
    <x v="2"/>
    <s v="20180314-0809"/>
    <n v="2.3490000000000002"/>
    <x v="0"/>
    <n v="1.3164556962025316"/>
  </r>
  <r>
    <x v="14"/>
    <x v="0"/>
    <x v="0"/>
    <d v="2018-04-14T00:00:00"/>
    <n v="102"/>
    <x v="16"/>
    <x v="3"/>
    <s v="20180414-JAC-0284"/>
    <n v="2.2029999999999998"/>
    <x v="2"/>
    <n v="1.1282051282051282"/>
  </r>
  <r>
    <x v="14"/>
    <x v="0"/>
    <x v="0"/>
    <d v="2018-04-14T00:00:00"/>
    <n v="102"/>
    <x v="16"/>
    <x v="3"/>
    <s v="20180414-JAC-0296"/>
    <n v="1.73"/>
    <x v="1"/>
    <n v="1.3957219251336899"/>
  </r>
  <r>
    <x v="14"/>
    <x v="0"/>
    <x v="0"/>
    <d v="2018-04-19T00:00:00"/>
    <n v="107"/>
    <x v="16"/>
    <x v="3"/>
    <s v="CRC-20180419-ATilt-0216"/>
    <n v="0"/>
    <x v="1"/>
    <n v="1.0476190476190477"/>
  </r>
  <r>
    <x v="14"/>
    <x v="0"/>
    <x v="0"/>
    <d v="2018-04-19T00:00:00"/>
    <n v="107"/>
    <x v="16"/>
    <x v="3"/>
    <s v="CRC-20180419-ATilt-0310"/>
    <n v="0.71099999999999997"/>
    <x v="0"/>
    <n v="1"/>
  </r>
  <r>
    <x v="14"/>
    <x v="0"/>
    <x v="0"/>
    <d v="2018-04-22T00:00:00"/>
    <n v="110"/>
    <x v="16"/>
    <x v="3"/>
    <s v="20180422-0159"/>
    <n v="1.74"/>
    <x v="0"/>
    <n v="1.4814814814814814"/>
  </r>
  <r>
    <x v="14"/>
    <x v="0"/>
    <x v="0"/>
    <d v="2018-04-22T00:00:00"/>
    <n v="110"/>
    <x v="16"/>
    <x v="3"/>
    <s v="20180422-0222"/>
    <n v="1.4930000000000001"/>
    <x v="0"/>
    <n v="1.0526315789473684"/>
  </r>
  <r>
    <x v="14"/>
    <x v="0"/>
    <x v="0"/>
    <d v="2018-04-24T00:00:00"/>
    <n v="112"/>
    <x v="16"/>
    <x v="3"/>
    <s v="CRC-20180424-ATilt-0286"/>
    <n v="2.343"/>
    <x v="3"/>
    <n v="0.72277227722772275"/>
  </r>
  <r>
    <x v="14"/>
    <x v="0"/>
    <x v="0"/>
    <d v="2018-04-25T00:00:00"/>
    <n v="113"/>
    <x v="16"/>
    <x v="3"/>
    <s v="20180425-0075"/>
    <n v="2.2530000000000001"/>
    <x v="1"/>
    <n v="1.015625"/>
  </r>
  <r>
    <x v="14"/>
    <x v="0"/>
    <x v="0"/>
    <d v="2018-04-25T00:00:00"/>
    <n v="113"/>
    <x v="16"/>
    <x v="3"/>
    <s v="20180425-0103"/>
    <n v="2.99"/>
    <x v="1"/>
    <n v="0.85106382978723405"/>
  </r>
  <r>
    <x v="14"/>
    <x v="0"/>
    <x v="0"/>
    <d v="2018-05-03T00:00:00"/>
    <n v="121"/>
    <x v="16"/>
    <x v="0"/>
    <s v="CRC-20180503-ATilt-0030"/>
    <n v="2.117"/>
    <x v="2"/>
    <n v="2.13953488372093"/>
  </r>
  <r>
    <x v="14"/>
    <x v="0"/>
    <x v="0"/>
    <d v="2018-05-07T00:00:00"/>
    <n v="125"/>
    <x v="16"/>
    <x v="0"/>
    <s v="CRC-20180507-ATilt-0018"/>
    <n v="1.7350000000000001"/>
    <x v="1"/>
    <n v="0.84955752212389379"/>
  </r>
  <r>
    <x v="14"/>
    <x v="0"/>
    <x v="0"/>
    <d v="2019-03-13T00:00:00"/>
    <n v="70"/>
    <x v="17"/>
    <x v="2"/>
    <s v="CRC-20190313-0107"/>
    <n v="1.4059999999999999"/>
    <x v="0"/>
    <n v="0.69047619047619047"/>
  </r>
  <r>
    <x v="14"/>
    <x v="0"/>
    <x v="0"/>
    <d v="2019-03-13T00:00:00"/>
    <n v="70"/>
    <x v="17"/>
    <x v="2"/>
    <s v="CRC-20190313-0175"/>
    <n v="2.5219999999999998"/>
    <x v="0"/>
    <n v="2.625"/>
  </r>
  <r>
    <x v="14"/>
    <x v="0"/>
    <x v="0"/>
    <d v="2019-03-21T00:00:00"/>
    <n v="78"/>
    <x v="17"/>
    <x v="2"/>
    <s v="CRC-20190321-1679"/>
    <n v="3.984"/>
    <x v="2"/>
    <n v="1.8333333333333333"/>
  </r>
  <r>
    <x v="14"/>
    <x v="0"/>
    <x v="0"/>
    <d v="2019-03-21T00:00:00"/>
    <n v="78"/>
    <x v="17"/>
    <x v="2"/>
    <s v="CRC-20190321-1849"/>
    <n v="2.1339999999999999"/>
    <x v="1"/>
    <n v="1.1944444444444444"/>
  </r>
  <r>
    <x v="14"/>
    <x v="0"/>
    <x v="0"/>
    <d v="2019-04-05T00:00:00"/>
    <n v="93"/>
    <x v="17"/>
    <x v="3"/>
    <s v="20190405-CRC-0157"/>
    <n v="2.8839999999999999"/>
    <x v="1"/>
    <n v="0.91803278688524592"/>
  </r>
  <r>
    <x v="14"/>
    <x v="0"/>
    <x v="0"/>
    <d v="2019-04-05T00:00:00"/>
    <n v="93"/>
    <x v="17"/>
    <x v="3"/>
    <s v="20190405-CRC-0205"/>
    <n v="2.9630000000000001"/>
    <x v="0"/>
    <n v="1.152542372881356"/>
  </r>
  <r>
    <x v="14"/>
    <x v="0"/>
    <x v="0"/>
    <d v="2019-04-09T00:00:00"/>
    <n v="97"/>
    <x v="17"/>
    <x v="3"/>
    <s v="CRC-20190409-0154"/>
    <n v="2.1070000000000002"/>
    <x v="0"/>
    <n v="0.43478260869565216"/>
  </r>
  <r>
    <x v="14"/>
    <x v="0"/>
    <x v="0"/>
    <d v="2019-04-24T00:00:00"/>
    <n v="112"/>
    <x v="17"/>
    <x v="3"/>
    <s v="CRC-20190424-0586"/>
    <n v="0.94399999999999995"/>
    <x v="0"/>
    <n v="1.6333333333333333"/>
  </r>
  <r>
    <x v="14"/>
    <x v="0"/>
    <x v="0"/>
    <d v="2019-04-24T00:00:00"/>
    <n v="112"/>
    <x v="17"/>
    <x v="3"/>
    <s v="CRC-20190424-0669"/>
    <n v="1.175"/>
    <x v="1"/>
    <n v="1.4137931034482758"/>
  </r>
  <r>
    <x v="14"/>
    <x v="0"/>
    <x v="0"/>
    <d v="2019-04-29T00:00:00"/>
    <n v="117"/>
    <x v="17"/>
    <x v="3"/>
    <s v="CRC-20190429-0079"/>
    <n v="1.641"/>
    <x v="2"/>
    <n v="1.3333333333333333"/>
  </r>
  <r>
    <x v="14"/>
    <x v="0"/>
    <x v="0"/>
    <d v="2019-05-09T00:00:00"/>
    <n v="127"/>
    <x v="17"/>
    <x v="0"/>
    <s v="20190509-DWS_0502"/>
    <n v="1.8240000000000001"/>
    <x v="2"/>
    <n v="1.1545454545454545"/>
  </r>
  <r>
    <x v="14"/>
    <x v="0"/>
    <x v="0"/>
    <d v="2019-05-09T00:00:00"/>
    <n v="127"/>
    <x v="17"/>
    <x v="0"/>
    <s v="20190509-JAC_0774"/>
    <n v="1.212"/>
    <x v="1"/>
    <n v="1.3154362416107384"/>
  </r>
  <r>
    <x v="14"/>
    <x v="0"/>
    <x v="0"/>
    <d v="2019-05-14T00:00:00"/>
    <n v="132"/>
    <x v="17"/>
    <x v="0"/>
    <s v="CRC-20190514-0019"/>
    <n v="1.613"/>
    <x v="0"/>
    <n v="0.7153846153846154"/>
  </r>
  <r>
    <x v="14"/>
    <x v="0"/>
    <x v="0"/>
    <d v="2020-03-19T00:00:00"/>
    <n v="77"/>
    <x v="18"/>
    <x v="2"/>
    <s v="20200319-JAC-0389"/>
    <n v="3.1160000000000001"/>
    <x v="1"/>
    <n v="1.3243243243243243"/>
  </r>
  <r>
    <x v="14"/>
    <x v="0"/>
    <x v="0"/>
    <d v="2020-03-19T00:00:00"/>
    <n v="77"/>
    <x v="18"/>
    <x v="2"/>
    <s v="20200319-JAC-0361"/>
    <n v="2.964"/>
    <x v="1"/>
    <n v="0.94904458598726116"/>
  </r>
  <r>
    <x v="14"/>
    <x v="0"/>
    <x v="0"/>
    <d v="2020-04-14T00:00:00"/>
    <n v="103"/>
    <x v="18"/>
    <x v="3"/>
    <s v="20200414-JAC-0256"/>
    <n v="3.24"/>
    <x v="1"/>
    <n v="0.79729729729729726"/>
  </r>
  <r>
    <x v="14"/>
    <x v="0"/>
    <x v="0"/>
    <d v="2020-04-14T00:00:00"/>
    <n v="103"/>
    <x v="18"/>
    <x v="3"/>
    <s v="20200414-JAC-0259"/>
    <n v="1.59"/>
    <x v="1"/>
    <n v="1.6504854368932038"/>
  </r>
  <r>
    <x v="14"/>
    <x v="0"/>
    <x v="0"/>
    <d v="2020-05-04T00:00:00"/>
    <n v="123"/>
    <x v="18"/>
    <x v="0"/>
    <s v="20200504-ZSC-0295"/>
    <n v="0.79700000000000004"/>
    <x v="0"/>
    <n v="1.7012987012987013"/>
  </r>
  <r>
    <x v="14"/>
    <x v="0"/>
    <x v="0"/>
    <d v="2020-05-04T00:00:00"/>
    <n v="123"/>
    <x v="18"/>
    <x v="0"/>
    <s v="20200504-ZSC-0358"/>
    <n v="1.069"/>
    <x v="0"/>
    <n v="1.2588832487309645"/>
  </r>
  <r>
    <x v="15"/>
    <x v="2"/>
    <x v="0"/>
    <d v="1999-04-06T00:00:00"/>
    <n v="94"/>
    <x v="25"/>
    <x v="3"/>
    <s v="19990406-JAC-5-18"/>
    <n v="6.952"/>
    <x v="6"/>
    <n v="1.6941176470588235"/>
  </r>
  <r>
    <x v="16"/>
    <x v="0"/>
    <x v="0"/>
    <d v="2006-03-24T00:00:00"/>
    <n v="81"/>
    <x v="6"/>
    <x v="2"/>
    <s v="20060324-ABR-0054"/>
    <n v="2.363"/>
    <x v="0"/>
    <n v="0.87341772151898733"/>
  </r>
  <r>
    <x v="16"/>
    <x v="0"/>
    <x v="0"/>
    <d v="2007-04-14T00:00:00"/>
    <n v="102"/>
    <x v="7"/>
    <x v="3"/>
    <s v="20070414-JMF-0073"/>
    <n v="7.8E-2"/>
    <x v="2"/>
    <n v="0.84722222222222221"/>
  </r>
  <r>
    <x v="16"/>
    <x v="0"/>
    <x v="0"/>
    <d v="2008-03-15T00:00:00"/>
    <n v="73"/>
    <x v="8"/>
    <x v="2"/>
    <s v="_DSC0318cc"/>
    <n v="0.88200000000000001"/>
    <x v="0"/>
    <n v="1.7894736842105263"/>
  </r>
  <r>
    <x v="16"/>
    <x v="0"/>
    <x v="0"/>
    <d v="2008-03-20T00:00:00"/>
    <n v="78"/>
    <x v="8"/>
    <x v="2"/>
    <s v="2008-03-30_15-53-42"/>
    <n v="1.84"/>
    <x v="2"/>
    <n v="1.7142857142857142"/>
  </r>
  <r>
    <x v="16"/>
    <x v="0"/>
    <x v="0"/>
    <d v="2009-04-17T00:00:00"/>
    <n v="105"/>
    <x v="9"/>
    <x v="3"/>
    <s v="20090417-D70-0010"/>
    <n v="1.458"/>
    <x v="0"/>
    <n v="1.8461538461538463"/>
  </r>
  <r>
    <x v="16"/>
    <x v="0"/>
    <x v="0"/>
    <d v="2010-03-20T00:00:00"/>
    <n v="77"/>
    <x v="10"/>
    <x v="2"/>
    <s v="2010-0320-05-gray whale in Possession Sound"/>
    <n v="0.29599999999999999"/>
    <x v="1"/>
    <n v="0.67512690355329952"/>
  </r>
  <r>
    <x v="16"/>
    <x v="0"/>
    <x v="0"/>
    <d v="2010-03-20T00:00:00"/>
    <n v="77"/>
    <x v="10"/>
    <x v="2"/>
    <s v="2010-0320-09-gray whale in Possession Sound"/>
    <n v="2.2429999999999999"/>
    <x v="3"/>
    <n v="0.66319444444444442"/>
  </r>
  <r>
    <x v="16"/>
    <x v="0"/>
    <x v="0"/>
    <d v="2010-04-23T00:00:00"/>
    <n v="111"/>
    <x v="10"/>
    <x v="3"/>
    <s v="20100423-ABP-0044"/>
    <n v="0.32"/>
    <x v="0"/>
    <n v="1.4782608695652173"/>
  </r>
  <r>
    <x v="16"/>
    <x v="0"/>
    <x v="0"/>
    <d v="2011-03-18T00:00:00"/>
    <n v="75"/>
    <x v="21"/>
    <x v="2"/>
    <s v="20110318-AV-0011"/>
    <n v="2.7549999999999999"/>
    <x v="3"/>
    <n v="0.64179104477611937"/>
  </r>
  <r>
    <x v="16"/>
    <x v="0"/>
    <x v="0"/>
    <d v="2011-03-18T00:00:00"/>
    <n v="75"/>
    <x v="21"/>
    <x v="2"/>
    <s v="20110318-AV-0043"/>
    <n v="2.0489999999999999"/>
    <x v="3"/>
    <n v="0.91346153846153844"/>
  </r>
  <r>
    <x v="16"/>
    <x v="0"/>
    <x v="0"/>
    <d v="2011-03-26T00:00:00"/>
    <n v="83"/>
    <x v="21"/>
    <x v="2"/>
    <s v="20110326-AV-0060"/>
    <n v="-1.462"/>
    <x v="0"/>
    <n v="0.56756756756756754"/>
  </r>
  <r>
    <x v="16"/>
    <x v="0"/>
    <x v="0"/>
    <d v="2013-04-13T00:00:00"/>
    <n v="101"/>
    <x v="12"/>
    <x v="3"/>
    <s v="20130413-KMQ_0073"/>
    <n v="1.381"/>
    <x v="2"/>
    <n v="1.1875"/>
  </r>
  <r>
    <x v="16"/>
    <x v="0"/>
    <x v="0"/>
    <d v="2014-03-09T00:00:00"/>
    <n v="66"/>
    <x v="22"/>
    <x v="2"/>
    <s v="20140309-AFP_0033"/>
    <n v="2.742"/>
    <x v="3"/>
    <n v="0.40625"/>
  </r>
  <r>
    <x v="16"/>
    <x v="0"/>
    <x v="0"/>
    <d v="2014-03-09T00:00:00"/>
    <n v="66"/>
    <x v="22"/>
    <x v="2"/>
    <s v="20140309-AFP_0011"/>
    <n v="2.1680000000000001"/>
    <x v="3"/>
    <n v="1.3770491803278688"/>
  </r>
  <r>
    <x v="16"/>
    <x v="0"/>
    <x v="0"/>
    <d v="2016-02-27T00:00:00"/>
    <n v="56"/>
    <x v="14"/>
    <x v="4"/>
    <s v="20160227-D26-0032"/>
    <n v="2.0449999999999999"/>
    <x v="0"/>
    <n v="0.61290322580645162"/>
  </r>
  <r>
    <x v="16"/>
    <x v="0"/>
    <x v="0"/>
    <d v="2016-03-12T00:00:00"/>
    <n v="70"/>
    <x v="14"/>
    <x v="2"/>
    <s v="20160312-0039"/>
    <n v="1.9530000000000001"/>
    <x v="5"/>
    <n v="0.60804020100502509"/>
  </r>
  <r>
    <x v="16"/>
    <x v="0"/>
    <x v="0"/>
    <d v="2016-03-23T00:00:00"/>
    <n v="81"/>
    <x v="14"/>
    <x v="2"/>
    <s v="20160323-JEG-0072"/>
    <n v="-0.42099999999999999"/>
    <x v="0"/>
    <n v="0.87969924812030076"/>
  </r>
  <r>
    <x v="16"/>
    <x v="0"/>
    <x v="0"/>
    <d v="2016-03-23T00:00:00"/>
    <n v="81"/>
    <x v="14"/>
    <x v="2"/>
    <s v="20160323-JEG-0087"/>
    <n v="0"/>
    <x v="1"/>
    <n v="0.24427480916030533"/>
  </r>
  <r>
    <x v="16"/>
    <x v="0"/>
    <x v="0"/>
    <d v="2016-03-26T00:00:00"/>
    <n v="84"/>
    <x v="14"/>
    <x v="2"/>
    <s v="20160326-JAC-0045"/>
    <n v="-0.52300000000000002"/>
    <x v="0"/>
    <n v="1.68"/>
  </r>
  <r>
    <x v="16"/>
    <x v="0"/>
    <x v="0"/>
    <d v="2016-03-26T00:00:00"/>
    <n v="84"/>
    <x v="14"/>
    <x v="2"/>
    <s v="20160326-JAC-0042"/>
    <n v="3.5000000000000003E-2"/>
    <x v="0"/>
    <n v="1.4482758620689655"/>
  </r>
  <r>
    <x v="16"/>
    <x v="0"/>
    <x v="0"/>
    <d v="2016-04-05T00:00:00"/>
    <n v="94"/>
    <x v="14"/>
    <x v="3"/>
    <s v="20160405-0022"/>
    <n v="0.51800000000000002"/>
    <x v="0"/>
    <n v="1.09375"/>
  </r>
  <r>
    <x v="16"/>
    <x v="0"/>
    <x v="0"/>
    <d v="2018-03-25T00:00:00"/>
    <n v="82"/>
    <x v="16"/>
    <x v="2"/>
    <s v="20180325-0183"/>
    <n v="0.79"/>
    <x v="1"/>
    <n v="0.8110236220472441"/>
  </r>
  <r>
    <x v="16"/>
    <x v="0"/>
    <x v="0"/>
    <d v="2018-03-25T00:00:00"/>
    <n v="82"/>
    <x v="16"/>
    <x v="2"/>
    <s v="20180325-0245"/>
    <n v="0.75800000000000001"/>
    <x v="0"/>
    <n v="0.85135135135135132"/>
  </r>
  <r>
    <x v="16"/>
    <x v="0"/>
    <x v="0"/>
    <d v="2018-04-17T00:00:00"/>
    <n v="105"/>
    <x v="16"/>
    <x v="3"/>
    <s v="CRC-20180417-ATilt-0408"/>
    <n v="4.556"/>
    <x v="4"/>
    <n v="1.1685393258426966"/>
  </r>
  <r>
    <x v="16"/>
    <x v="0"/>
    <x v="0"/>
    <d v="2018-04-18T00:00:00"/>
    <n v="106"/>
    <x v="16"/>
    <x v="3"/>
    <s v="20180418-CRC-0050"/>
    <n v="0.55200000000000005"/>
    <x v="0"/>
    <n v="0.72602739726027399"/>
  </r>
  <r>
    <x v="16"/>
    <x v="0"/>
    <x v="0"/>
    <d v="2018-04-19T00:00:00"/>
    <n v="107"/>
    <x v="16"/>
    <x v="3"/>
    <s v="CRC-20180419-ATilt-0571"/>
    <n v="0.10199999999999999"/>
    <x v="0"/>
    <n v="1.34375"/>
  </r>
  <r>
    <x v="16"/>
    <x v="0"/>
    <x v="0"/>
    <d v="2018-04-19T00:00:00"/>
    <n v="107"/>
    <x v="16"/>
    <x v="3"/>
    <s v="CRC-20180419-ATilt-0740"/>
    <n v="1.4019999999999999"/>
    <x v="3"/>
    <n v="1.03125"/>
  </r>
  <r>
    <x v="16"/>
    <x v="0"/>
    <x v="0"/>
    <d v="2018-04-21T00:00:00"/>
    <n v="109"/>
    <x v="16"/>
    <x v="3"/>
    <s v="CRC-20180421-ATilt-0300"/>
    <n v="0.72899999999999998"/>
    <x v="0"/>
    <n v="1.263157894736842"/>
  </r>
  <r>
    <x v="16"/>
    <x v="0"/>
    <x v="0"/>
    <d v="2018-04-21T00:00:00"/>
    <n v="109"/>
    <x v="16"/>
    <x v="3"/>
    <s v="CRC-20180421-ATilt-0660"/>
    <n v="0.53300000000000003"/>
    <x v="0"/>
    <n v="0.81818181818181823"/>
  </r>
  <r>
    <x v="16"/>
    <x v="0"/>
    <x v="0"/>
    <d v="2018-04-22T00:00:00"/>
    <n v="110"/>
    <x v="16"/>
    <x v="3"/>
    <s v="CRC-20180422-ATilt-0761"/>
    <n v="1.097"/>
    <x v="2"/>
    <n v="0.69491525423728817"/>
  </r>
  <r>
    <x v="16"/>
    <x v="0"/>
    <x v="0"/>
    <d v="2018-05-02T00:00:00"/>
    <n v="120"/>
    <x v="16"/>
    <x v="0"/>
    <s v="20180502-0106"/>
    <n v="4.6369999999999996"/>
    <x v="4"/>
    <n v="1.3256880733944953"/>
  </r>
  <r>
    <x v="16"/>
    <x v="0"/>
    <x v="0"/>
    <d v="2018-05-02T00:00:00"/>
    <n v="120"/>
    <x v="16"/>
    <x v="0"/>
    <s v="20180502-0120"/>
    <n v="2.516"/>
    <x v="2"/>
    <n v="0.85185185185185186"/>
  </r>
  <r>
    <x v="16"/>
    <x v="0"/>
    <x v="0"/>
    <d v="2018-05-03T00:00:00"/>
    <n v="121"/>
    <x v="16"/>
    <x v="0"/>
    <s v="CRC-20180503-ATilt-0036"/>
    <n v="2.1909999999999998"/>
    <x v="4"/>
    <n v="0.70129870129870131"/>
  </r>
  <r>
    <x v="16"/>
    <x v="0"/>
    <x v="0"/>
    <d v="2018-05-03T00:00:00"/>
    <n v="121"/>
    <x v="16"/>
    <x v="0"/>
    <s v="CRC-20180503-ATilt-0065"/>
    <n v="1.9890000000000001"/>
    <x v="6"/>
    <n v="0.98952879581151831"/>
  </r>
  <r>
    <x v="16"/>
    <x v="0"/>
    <x v="0"/>
    <d v="2019-03-13T00:00:00"/>
    <n v="70"/>
    <x v="17"/>
    <x v="2"/>
    <s v="CRC-20190313-0500"/>
    <n v="3.88"/>
    <x v="3"/>
    <n v="0.37313432835820898"/>
  </r>
  <r>
    <x v="16"/>
    <x v="0"/>
    <x v="0"/>
    <d v="2019-05-02T00:00:00"/>
    <n v="120"/>
    <x v="17"/>
    <x v="0"/>
    <s v="20190502-CRC-0043"/>
    <n v="2.4449999999999998"/>
    <x v="0"/>
    <n v="0.29090909090909089"/>
  </r>
  <r>
    <x v="16"/>
    <x v="0"/>
    <x v="0"/>
    <d v="2019-05-02T00:00:00"/>
    <n v="120"/>
    <x v="17"/>
    <x v="0"/>
    <s v="20190502-CRC-0120"/>
    <n v="1.7889999999999999"/>
    <x v="1"/>
    <n v="1.532258064516129"/>
  </r>
  <r>
    <x v="16"/>
    <x v="0"/>
    <x v="0"/>
    <d v="2020-03-07T00:00:00"/>
    <n v="65"/>
    <x v="18"/>
    <x v="2"/>
    <s v="20200307-JAC-WW-0316"/>
    <n v="1.7809999999999999"/>
    <x v="2"/>
    <n v="0.92727272727272725"/>
  </r>
  <r>
    <x v="16"/>
    <x v="0"/>
    <x v="0"/>
    <d v="2020-03-07T00:00:00"/>
    <n v="65"/>
    <x v="18"/>
    <x v="2"/>
    <s v="20200307-JAC-WW-0357"/>
    <n v="2.3090000000000002"/>
    <x v="2"/>
    <n v="0.76811594202898548"/>
  </r>
  <r>
    <x v="16"/>
    <x v="0"/>
    <x v="0"/>
    <d v="2020-04-06T00:00:00"/>
    <n v="95"/>
    <x v="18"/>
    <x v="3"/>
    <s v="20200406-JAC-0068"/>
    <n v="0.79"/>
    <x v="2"/>
    <n v="1.2191780821917808"/>
  </r>
  <r>
    <x v="16"/>
    <x v="0"/>
    <x v="0"/>
    <d v="2020-04-06T00:00:00"/>
    <n v="95"/>
    <x v="18"/>
    <x v="3"/>
    <s v="20200406-JAC-0105"/>
    <n v="0.48099999999999998"/>
    <x v="1"/>
    <n v="1.6441717791411044"/>
  </r>
  <r>
    <x v="17"/>
    <x v="1"/>
    <x v="0"/>
    <d v="2017-09-08T00:00:00"/>
    <n v="249"/>
    <x v="15"/>
    <x v="6"/>
    <s v="20170908-D35-0127"/>
    <n v="2.4380000000000002"/>
    <x v="0"/>
    <n v="0.77551020408163263"/>
  </r>
  <r>
    <x v="18"/>
    <x v="1"/>
    <x v="0"/>
    <d v="2017-08-29T00:00:00"/>
    <n v="239"/>
    <x v="15"/>
    <x v="5"/>
    <s v="20170829-KRF-0140"/>
    <n v="7.0000000000000001E-3"/>
    <x v="2"/>
    <n v="3.1238095238095238"/>
  </r>
  <r>
    <x v="19"/>
    <x v="0"/>
    <x v="0"/>
    <d v="2004-03-23T00:00:00"/>
    <n v="81"/>
    <x v="5"/>
    <x v="2"/>
    <s v="TEC032304-0007"/>
    <n v="1.97"/>
    <x v="2"/>
    <n v="1.2203389830508475"/>
  </r>
  <r>
    <x v="19"/>
    <x v="0"/>
    <x v="0"/>
    <d v="2004-03-23T00:00:00"/>
    <n v="81"/>
    <x v="5"/>
    <x v="2"/>
    <s v="MHS032304-13"/>
    <n v="2.02"/>
    <x v="2"/>
    <n v="1.4213483146067416"/>
  </r>
  <r>
    <x v="19"/>
    <x v="0"/>
    <x v="0"/>
    <d v="2004-04-17T00:00:00"/>
    <n v="106"/>
    <x v="5"/>
    <x v="3"/>
    <s v="JAC041704-091"/>
    <n v="1.9670000000000001"/>
    <x v="0"/>
    <n v="1.3524229074889869"/>
  </r>
  <r>
    <x v="19"/>
    <x v="0"/>
    <x v="0"/>
    <d v="2004-04-17T00:00:00"/>
    <n v="106"/>
    <x v="5"/>
    <x v="3"/>
    <s v="JAC041704-069"/>
    <n v="0.61699999999999999"/>
    <x v="0"/>
    <n v="0.31515151515151513"/>
  </r>
  <r>
    <x v="19"/>
    <x v="0"/>
    <x v="0"/>
    <d v="2004-04-18T00:00:00"/>
    <n v="107"/>
    <x v="5"/>
    <x v="3"/>
    <s v="DLC041804-048"/>
    <n v="2.1850000000000001"/>
    <x v="0"/>
    <n v="0.44897959183673469"/>
  </r>
  <r>
    <x v="19"/>
    <x v="0"/>
    <x v="0"/>
    <d v="2006-05-04T00:00:00"/>
    <n v="122"/>
    <x v="6"/>
    <x v="0"/>
    <s v="20060504-ABR-0005"/>
    <n v="0.99299999999999999"/>
    <x v="0"/>
    <n v="2.935483870967742"/>
  </r>
  <r>
    <x v="19"/>
    <x v="0"/>
    <x v="0"/>
    <d v="2006-05-04T00:00:00"/>
    <n v="122"/>
    <x v="6"/>
    <x v="0"/>
    <s v="20060504-ABR-0044"/>
    <n v="0.76100000000000001"/>
    <x v="1"/>
    <n v="0.29464285714285715"/>
  </r>
  <r>
    <x v="19"/>
    <x v="0"/>
    <x v="0"/>
    <d v="2006-05-19T00:00:00"/>
    <n v="137"/>
    <x v="6"/>
    <x v="0"/>
    <s v="20060519-ABR-0038"/>
    <n v="0.439"/>
    <x v="2"/>
    <n v="1.1130434782608696"/>
  </r>
  <r>
    <x v="19"/>
    <x v="0"/>
    <x v="0"/>
    <d v="2006-05-19T00:00:00"/>
    <n v="137"/>
    <x v="6"/>
    <x v="0"/>
    <s v="20060519-ABR-0045"/>
    <n v="1.8380000000000001"/>
    <x v="0"/>
    <n v="2.078125"/>
  </r>
  <r>
    <x v="19"/>
    <x v="0"/>
    <x v="0"/>
    <d v="2009-04-05T00:00:00"/>
    <n v="93"/>
    <x v="9"/>
    <x v="3"/>
    <s v="FG-IMG_5332"/>
    <n v="1.657"/>
    <x v="0"/>
    <n v="1.3015873015873016"/>
  </r>
  <r>
    <x v="19"/>
    <x v="0"/>
    <x v="0"/>
    <d v="2009-04-17T00:00:00"/>
    <n v="105"/>
    <x v="9"/>
    <x v="3"/>
    <s v="20090417-D70-0004"/>
    <n v="1.5529999999999999"/>
    <x v="4"/>
    <n v="2.4166666666666665"/>
  </r>
  <r>
    <x v="19"/>
    <x v="0"/>
    <x v="0"/>
    <d v="2009-05-01T00:00:00"/>
    <n v="119"/>
    <x v="9"/>
    <x v="0"/>
    <s v="20090501-ND80-0015"/>
    <n v="0.29799999999999999"/>
    <x v="0"/>
    <n v="0.83544303797468356"/>
  </r>
  <r>
    <x v="19"/>
    <x v="0"/>
    <x v="0"/>
    <d v="2011-03-18T00:00:00"/>
    <n v="75"/>
    <x v="21"/>
    <x v="2"/>
    <s v="20110318-ED-0123"/>
    <n v="3.17"/>
    <x v="1"/>
    <n v="0.8545454545454545"/>
  </r>
  <r>
    <x v="19"/>
    <x v="0"/>
    <x v="0"/>
    <d v="2011-03-18T00:00:00"/>
    <n v="75"/>
    <x v="21"/>
    <x v="2"/>
    <s v="20110318-ED-0148"/>
    <n v="2.5059999999999998"/>
    <x v="1"/>
    <n v="1.3111111111111111"/>
  </r>
  <r>
    <x v="19"/>
    <x v="0"/>
    <x v="0"/>
    <d v="2011-03-27T00:00:00"/>
    <n v="84"/>
    <x v="21"/>
    <x v="2"/>
    <s v="20110327-MJW-0197"/>
    <n v="1.59"/>
    <x v="0"/>
    <n v="0.71508379888268159"/>
  </r>
  <r>
    <x v="19"/>
    <x v="0"/>
    <x v="0"/>
    <d v="2011-03-27T00:00:00"/>
    <n v="84"/>
    <x v="21"/>
    <x v="2"/>
    <s v="20110327-MJW-0343"/>
    <n v="2.7280000000000002"/>
    <x v="2"/>
    <n v="5.7692307692307696E-2"/>
  </r>
  <r>
    <x v="19"/>
    <x v="0"/>
    <x v="0"/>
    <d v="2011-04-22T00:00:00"/>
    <n v="110"/>
    <x v="21"/>
    <x v="3"/>
    <s v="20110422-AV-0044"/>
    <n v="0.55400000000000005"/>
    <x v="1"/>
    <n v="1.3492063492063493"/>
  </r>
  <r>
    <x v="19"/>
    <x v="0"/>
    <x v="0"/>
    <d v="2011-04-22T00:00:00"/>
    <n v="110"/>
    <x v="21"/>
    <x v="3"/>
    <s v="20110422-AV-0054"/>
    <n v="1.486"/>
    <x v="0"/>
    <n v="1.2575757575757576"/>
  </r>
  <r>
    <x v="19"/>
    <x v="0"/>
    <x v="0"/>
    <d v="2011-05-05T00:00:00"/>
    <n v="123"/>
    <x v="21"/>
    <x v="0"/>
    <s v="20110505-ED-0038"/>
    <n v="1.8140000000000001"/>
    <x v="4"/>
    <n v="1.5249999999999999"/>
  </r>
  <r>
    <x v="19"/>
    <x v="0"/>
    <x v="0"/>
    <d v="2012-03-31T00:00:00"/>
    <n v="89"/>
    <x v="11"/>
    <x v="2"/>
    <s v="20120331-ENB-0005"/>
    <n v="2.2810000000000001"/>
    <x v="0"/>
    <n v="2.2666666666666666"/>
  </r>
  <r>
    <x v="19"/>
    <x v="0"/>
    <x v="0"/>
    <d v="2012-03-31T00:00:00"/>
    <n v="89"/>
    <x v="11"/>
    <x v="2"/>
    <s v="20120331-ENB-0007"/>
    <n v="2.4700000000000002"/>
    <x v="0"/>
    <n v="1.9333333333333333"/>
  </r>
  <r>
    <x v="19"/>
    <x v="0"/>
    <x v="0"/>
    <d v="2012-04-27T00:00:00"/>
    <n v="116"/>
    <x v="11"/>
    <x v="3"/>
    <s v="20120427-NikonB-PJS-0015"/>
    <n v="0.90500000000000003"/>
    <x v="1"/>
    <n v="0.79710144927536231"/>
  </r>
  <r>
    <x v="19"/>
    <x v="0"/>
    <x v="0"/>
    <d v="2013-04-13T00:00:00"/>
    <n v="101"/>
    <x v="12"/>
    <x v="3"/>
    <s v="20130413-KMQ_0029"/>
    <n v="2.141"/>
    <x v="3"/>
    <n v="0.91489361702127658"/>
  </r>
  <r>
    <x v="19"/>
    <x v="0"/>
    <x v="0"/>
    <d v="2013-04-20T00:00:00"/>
    <n v="108"/>
    <x v="12"/>
    <x v="3"/>
    <s v="20130420-ACR-0217"/>
    <n v="1.6559999999999999"/>
    <x v="2"/>
    <n v="0.69444444444444442"/>
  </r>
  <r>
    <x v="19"/>
    <x v="0"/>
    <x v="0"/>
    <d v="2013-04-20T00:00:00"/>
    <n v="108"/>
    <x v="12"/>
    <x v="3"/>
    <s v="20130420-ACR-0235"/>
    <n v="0.99299999999999999"/>
    <x v="1"/>
    <n v="0.84057971014492749"/>
  </r>
  <r>
    <x v="19"/>
    <x v="0"/>
    <x v="0"/>
    <d v="2013-05-08T00:00:00"/>
    <n v="126"/>
    <x v="12"/>
    <x v="0"/>
    <s v="20130508-ACR-0082"/>
    <n v="1.4570000000000001"/>
    <x v="1"/>
    <n v="0.85365853658536583"/>
  </r>
  <r>
    <x v="19"/>
    <x v="0"/>
    <x v="0"/>
    <d v="2013-05-08T00:00:00"/>
    <n v="126"/>
    <x v="12"/>
    <x v="0"/>
    <s v="20130508-ACR-0083"/>
    <n v="0.42"/>
    <x v="2"/>
    <n v="1.3233082706766917"/>
  </r>
  <r>
    <x v="19"/>
    <x v="0"/>
    <x v="0"/>
    <d v="2014-03-09T00:00:00"/>
    <n v="66"/>
    <x v="22"/>
    <x v="2"/>
    <s v="20140309-AFP_0152"/>
    <n v="2.0939999999999999"/>
    <x v="4"/>
    <n v="2.7818181818181817"/>
  </r>
  <r>
    <x v="19"/>
    <x v="0"/>
    <x v="0"/>
    <d v="2014-04-10T00:00:00"/>
    <n v="98"/>
    <x v="22"/>
    <x v="3"/>
    <s v="20140410-AWV-2112"/>
    <n v="1.294"/>
    <x v="0"/>
    <n v="1.0384615384615385"/>
  </r>
  <r>
    <x v="19"/>
    <x v="0"/>
    <x v="0"/>
    <d v="2014-04-10T00:00:00"/>
    <n v="98"/>
    <x v="22"/>
    <x v="3"/>
    <s v="20140410-AWV-2117"/>
    <n v="0.98299999999999998"/>
    <x v="0"/>
    <n v="1.4803921568627452"/>
  </r>
  <r>
    <x v="19"/>
    <x v="0"/>
    <x v="0"/>
    <d v="2014-04-21T00:00:00"/>
    <n v="109"/>
    <x v="22"/>
    <x v="3"/>
    <s v="20140421-RES-0032"/>
    <n v="1.349"/>
    <x v="1"/>
    <n v="1.3953488372093024"/>
  </r>
  <r>
    <x v="19"/>
    <x v="0"/>
    <x v="0"/>
    <d v="2014-04-21T00:00:00"/>
    <n v="109"/>
    <x v="22"/>
    <x v="3"/>
    <s v="20140421-RES-0044"/>
    <n v="2.1429999999999998"/>
    <x v="3"/>
    <n v="1.5909090909090908"/>
  </r>
  <r>
    <x v="19"/>
    <x v="0"/>
    <x v="0"/>
    <d v="2014-04-28T00:00:00"/>
    <n v="116"/>
    <x v="22"/>
    <x v="3"/>
    <s v="20140428-VW_0085"/>
    <n v="1.6850000000000001"/>
    <x v="1"/>
    <n v="1.1851851851851851"/>
  </r>
  <r>
    <x v="19"/>
    <x v="0"/>
    <x v="0"/>
    <d v="2014-04-28T00:00:00"/>
    <n v="116"/>
    <x v="22"/>
    <x v="3"/>
    <s v="20140428-VM_0349"/>
    <n v="0.999"/>
    <x v="0"/>
    <n v="0.9"/>
  </r>
  <r>
    <x v="19"/>
    <x v="0"/>
    <x v="0"/>
    <d v="2014-04-30T00:00:00"/>
    <n v="118"/>
    <x v="22"/>
    <x v="3"/>
    <s v="20140430-0060"/>
    <n v="1.403"/>
    <x v="0"/>
    <n v="1.4210526315789473"/>
  </r>
  <r>
    <x v="19"/>
    <x v="0"/>
    <x v="0"/>
    <d v="2015-03-07T00:00:00"/>
    <n v="64"/>
    <x v="13"/>
    <x v="2"/>
    <s v="20150307-HeinJ-untitled-0742"/>
    <n v="2.2989999999999999"/>
    <x v="0"/>
    <n v="1.2537313432835822"/>
  </r>
  <r>
    <x v="19"/>
    <x v="0"/>
    <x v="0"/>
    <d v="2015-03-19T00:00:00"/>
    <n v="76"/>
    <x v="13"/>
    <x v="2"/>
    <s v="20150319-TEB-0685"/>
    <n v="2.0270000000000001"/>
    <x v="1"/>
    <n v="1.4"/>
  </r>
  <r>
    <x v="19"/>
    <x v="0"/>
    <x v="0"/>
    <d v="2015-03-19T00:00:00"/>
    <n v="76"/>
    <x v="13"/>
    <x v="2"/>
    <s v="20150319-TEB-0780"/>
    <n v="2.2040000000000002"/>
    <x v="2"/>
    <n v="2.8636363636363638"/>
  </r>
  <r>
    <x v="19"/>
    <x v="0"/>
    <x v="0"/>
    <d v="2015-03-22T00:00:00"/>
    <n v="79"/>
    <x v="13"/>
    <x v="2"/>
    <s v="20150322-NH-1014"/>
    <n v="1.8260000000000001"/>
    <x v="2"/>
    <n v="0.74736842105263157"/>
  </r>
  <r>
    <x v="19"/>
    <x v="0"/>
    <x v="0"/>
    <d v="2016-02-27T00:00:00"/>
    <n v="56"/>
    <x v="14"/>
    <x v="4"/>
    <s v="20160227-D33-JAC-0054"/>
    <n v="1.605"/>
    <x v="1"/>
    <n v="0.57983193277310929"/>
  </r>
  <r>
    <x v="19"/>
    <x v="0"/>
    <x v="0"/>
    <d v="2016-02-27T00:00:00"/>
    <n v="56"/>
    <x v="14"/>
    <x v="4"/>
    <s v="20160227-D33-JAC-0056"/>
    <n v="1.81"/>
    <x v="1"/>
    <n v="1.3265306122448979"/>
  </r>
  <r>
    <x v="19"/>
    <x v="0"/>
    <x v="0"/>
    <d v="2016-03-17T00:00:00"/>
    <n v="75"/>
    <x v="14"/>
    <x v="2"/>
    <s v="20160317-0121"/>
    <n v="3.4510000000000001"/>
    <x v="0"/>
    <n v="1.44"/>
  </r>
  <r>
    <x v="19"/>
    <x v="0"/>
    <x v="0"/>
    <d v="2016-03-25T00:00:00"/>
    <n v="83"/>
    <x v="14"/>
    <x v="2"/>
    <s v="20160325-D33-JAC-0037"/>
    <n v="2.7250000000000001"/>
    <x v="1"/>
    <n v="1.2421875"/>
  </r>
  <r>
    <x v="19"/>
    <x v="0"/>
    <x v="0"/>
    <d v="2016-03-25T00:00:00"/>
    <n v="83"/>
    <x v="14"/>
    <x v="2"/>
    <s v="20160325-D33-JAC-0278"/>
    <n v="2.0179999999999998"/>
    <x v="0"/>
    <n v="1.23"/>
  </r>
  <r>
    <x v="19"/>
    <x v="0"/>
    <x v="0"/>
    <d v="2016-04-05T00:00:00"/>
    <n v="94"/>
    <x v="14"/>
    <x v="3"/>
    <s v="20160405-0087"/>
    <n v="1.659"/>
    <x v="1"/>
    <n v="1.3333333333333333"/>
  </r>
  <r>
    <x v="19"/>
    <x v="0"/>
    <x v="0"/>
    <d v="2016-04-06T00:00:00"/>
    <n v="95"/>
    <x v="14"/>
    <x v="3"/>
    <s v="20160406-DEC-0123"/>
    <n v="3.0459999999999998"/>
    <x v="4"/>
    <n v="0.75193798449612403"/>
  </r>
  <r>
    <x v="19"/>
    <x v="0"/>
    <x v="0"/>
    <d v="2016-04-06T00:00:00"/>
    <n v="95"/>
    <x v="14"/>
    <x v="3"/>
    <s v="20160406-DEC-0119"/>
    <n v="1.216"/>
    <x v="0"/>
    <n v="1.1589958158995817"/>
  </r>
  <r>
    <x v="19"/>
    <x v="0"/>
    <x v="0"/>
    <d v="2016-04-07T00:00:00"/>
    <n v="96"/>
    <x v="14"/>
    <x v="3"/>
    <s v="20160407-DEC-0172"/>
    <n v="2.093"/>
    <x v="0"/>
    <n v="1.4634146341463414"/>
  </r>
  <r>
    <x v="19"/>
    <x v="0"/>
    <x v="0"/>
    <d v="2016-04-07T00:00:00"/>
    <n v="96"/>
    <x v="14"/>
    <x v="3"/>
    <s v="20160407-JAC-0262"/>
    <n v="2.9"/>
    <x v="0"/>
    <n v="3.2068965517241379"/>
  </r>
  <r>
    <x v="19"/>
    <x v="0"/>
    <x v="0"/>
    <d v="2016-04-09T00:00:00"/>
    <n v="98"/>
    <x v="14"/>
    <x v="3"/>
    <s v="20160409-JAF-0032"/>
    <n v="4.1479999999999997"/>
    <x v="6"/>
    <n v="1.40625"/>
  </r>
  <r>
    <x v="19"/>
    <x v="0"/>
    <x v="0"/>
    <d v="2016-04-09T00:00:00"/>
    <n v="98"/>
    <x v="14"/>
    <x v="3"/>
    <s v="20160409-JAF-0162"/>
    <n v="2.8820000000000001"/>
    <x v="0"/>
    <n v="2.9736842105263159"/>
  </r>
  <r>
    <x v="19"/>
    <x v="0"/>
    <x v="0"/>
    <d v="2016-04-13T00:00:00"/>
    <n v="102"/>
    <x v="14"/>
    <x v="3"/>
    <s v="20160413-0007"/>
    <n v="2.125"/>
    <x v="3"/>
    <n v="1.1415929203539823"/>
  </r>
  <r>
    <x v="19"/>
    <x v="0"/>
    <x v="0"/>
    <d v="2016-04-28T00:00:00"/>
    <n v="117"/>
    <x v="14"/>
    <x v="3"/>
    <s v="20160428-0029"/>
    <n v="2.7829999999999999"/>
    <x v="0"/>
    <n v="1.2391304347826086"/>
  </r>
  <r>
    <x v="19"/>
    <x v="0"/>
    <x v="0"/>
    <d v="2016-04-28T00:00:00"/>
    <n v="117"/>
    <x v="14"/>
    <x v="3"/>
    <s v="20160428-0449"/>
    <n v="2.105"/>
    <x v="0"/>
    <n v="1.234375"/>
  </r>
  <r>
    <x v="19"/>
    <x v="0"/>
    <x v="0"/>
    <d v="2016-05-03T00:00:00"/>
    <n v="122"/>
    <x v="14"/>
    <x v="0"/>
    <s v="20160503-0043"/>
    <n v="2.056"/>
    <x v="1"/>
    <n v="1.3333333333333333"/>
  </r>
  <r>
    <x v="19"/>
    <x v="0"/>
    <x v="0"/>
    <d v="2016-05-05T00:00:00"/>
    <n v="124"/>
    <x v="14"/>
    <x v="0"/>
    <s v="20160505-ASC-0078"/>
    <n v="2.9449999999999998"/>
    <x v="5"/>
    <n v="2.5116279069767442"/>
  </r>
  <r>
    <x v="19"/>
    <x v="0"/>
    <x v="0"/>
    <d v="2017-04-30T00:00:00"/>
    <n v="118"/>
    <x v="15"/>
    <x v="3"/>
    <s v="20170430-D36-0025"/>
    <n v="2.6890000000000001"/>
    <x v="1"/>
    <n v="0.91208791208791207"/>
  </r>
  <r>
    <x v="19"/>
    <x v="0"/>
    <x v="0"/>
    <d v="2017-05-04T00:00:00"/>
    <n v="122"/>
    <x v="15"/>
    <x v="0"/>
    <s v="20170504-D36-0195"/>
    <n v="1.897"/>
    <x v="1"/>
    <n v="1.1517857142857142"/>
  </r>
  <r>
    <x v="19"/>
    <x v="0"/>
    <x v="0"/>
    <d v="2017-05-04T00:00:00"/>
    <n v="122"/>
    <x v="15"/>
    <x v="0"/>
    <s v="20170504-D36-0213"/>
    <n v="1.7929999999999999"/>
    <x v="0"/>
    <n v="1.475609756097561"/>
  </r>
  <r>
    <x v="19"/>
    <x v="0"/>
    <x v="0"/>
    <d v="2018-03-03T00:00:00"/>
    <n v="60"/>
    <x v="16"/>
    <x v="2"/>
    <s v="20180303-0296"/>
    <n v="1.3879999999999999"/>
    <x v="0"/>
    <n v="1.2929999999999999"/>
  </r>
  <r>
    <x v="19"/>
    <x v="0"/>
    <x v="0"/>
    <d v="2018-03-03T00:00:00"/>
    <n v="60"/>
    <x v="16"/>
    <x v="2"/>
    <s v="20180303-0329"/>
    <n v="1.2929999999999999"/>
    <x v="0"/>
    <n v="1.1111111111111112"/>
  </r>
  <r>
    <x v="19"/>
    <x v="0"/>
    <x v="0"/>
    <d v="2018-04-20T00:00:00"/>
    <n v="108"/>
    <x v="16"/>
    <x v="3"/>
    <s v="CRC-20180420-ATilt-0071"/>
    <n v="4.8780000000000001"/>
    <x v="3"/>
    <n v="1.1935483870967742"/>
  </r>
  <r>
    <x v="19"/>
    <x v="0"/>
    <x v="0"/>
    <d v="2018-04-20T00:00:00"/>
    <n v="108"/>
    <x v="16"/>
    <x v="3"/>
    <s v="CRC-20180420-ATilt-0139"/>
    <n v="3.0670000000000002"/>
    <x v="1"/>
    <n v="1.4090909090909092"/>
  </r>
  <r>
    <x v="19"/>
    <x v="0"/>
    <x v="0"/>
    <d v="2018-04-22T00:00:00"/>
    <n v="110"/>
    <x v="16"/>
    <x v="3"/>
    <s v="CRC-20180422-ATilt-0635"/>
    <n v="3.2370000000000001"/>
    <x v="1"/>
    <n v="0.68253968253968256"/>
  </r>
  <r>
    <x v="19"/>
    <x v="0"/>
    <x v="0"/>
    <d v="2018-04-22T00:00:00"/>
    <n v="110"/>
    <x v="16"/>
    <x v="3"/>
    <s v="CRC-20180422-ATilt-0659"/>
    <n v="1.8959999999999999"/>
    <x v="2"/>
    <n v="1.5865384615384615"/>
  </r>
  <r>
    <x v="19"/>
    <x v="0"/>
    <x v="0"/>
    <d v="2018-04-24T00:00:00"/>
    <n v="112"/>
    <x v="16"/>
    <x v="3"/>
    <s v="CRC-20180424-ATilt-0068"/>
    <n v="2.0550000000000002"/>
    <x v="0"/>
    <n v="2.0833333333333332E-2"/>
  </r>
  <r>
    <x v="19"/>
    <x v="0"/>
    <x v="0"/>
    <d v="2018-05-02T00:00:00"/>
    <n v="120"/>
    <x v="16"/>
    <x v="0"/>
    <s v="20180502-0061"/>
    <n v="3.339"/>
    <x v="2"/>
    <n v="0.5957446808510638"/>
  </r>
  <r>
    <x v="19"/>
    <x v="0"/>
    <x v="0"/>
    <d v="2018-05-07T00:00:00"/>
    <n v="125"/>
    <x v="16"/>
    <x v="0"/>
    <s v="CRC-20180507-ATilt-0015"/>
    <n v="3.0489999999999999"/>
    <x v="0"/>
    <n v="0.51515151515151514"/>
  </r>
  <r>
    <x v="19"/>
    <x v="0"/>
    <x v="0"/>
    <d v="2018-05-14T00:00:00"/>
    <n v="132"/>
    <x v="16"/>
    <x v="0"/>
    <s v="20180514-JAC-0259"/>
    <n v="3.1139999999999999"/>
    <x v="3"/>
    <n v="0.41721854304635764"/>
  </r>
  <r>
    <x v="19"/>
    <x v="0"/>
    <x v="0"/>
    <d v="2018-05-14T00:00:00"/>
    <n v="132"/>
    <x v="16"/>
    <x v="0"/>
    <s v="20180514-JAC-0268"/>
    <n v="2.536"/>
    <x v="3"/>
    <n v="0.89473684210526316"/>
  </r>
  <r>
    <x v="19"/>
    <x v="0"/>
    <x v="0"/>
    <d v="2019-05-08T00:00:00"/>
    <n v="126"/>
    <x v="17"/>
    <x v="0"/>
    <s v="Opp-IA-20190508-1895"/>
    <n v="1.089"/>
    <x v="0"/>
    <n v="2.875"/>
  </r>
  <r>
    <x v="19"/>
    <x v="0"/>
    <x v="0"/>
    <d v="2019-05-08T00:00:00"/>
    <n v="126"/>
    <x v="17"/>
    <x v="0"/>
    <s v="Opp-IA-20190508-1866"/>
    <n v="0.75"/>
    <x v="0"/>
    <n v="2.0877192982456139"/>
  </r>
  <r>
    <x v="19"/>
    <x v="0"/>
    <x v="0"/>
    <d v="2019-05-09T00:00:00"/>
    <n v="127"/>
    <x v="17"/>
    <x v="0"/>
    <s v="20190509-JAC_0836"/>
    <n v="1.65"/>
    <x v="1"/>
    <n v="1.167883211678832"/>
  </r>
  <r>
    <x v="19"/>
    <x v="0"/>
    <x v="0"/>
    <d v="2019-05-09T00:00:00"/>
    <n v="127"/>
    <x v="17"/>
    <x v="0"/>
    <s v="20190509-JAC_0983"/>
    <n v="1.82"/>
    <x v="0"/>
    <n v="2.1105527638190953"/>
  </r>
  <r>
    <x v="19"/>
    <x v="0"/>
    <x v="0"/>
    <d v="2020-03-19T00:00:00"/>
    <n v="77"/>
    <x v="18"/>
    <x v="2"/>
    <s v="20200319-JAC-0205"/>
    <n v="3.3660000000000001"/>
    <x v="4"/>
    <n v="1.4134078212290502"/>
  </r>
  <r>
    <x v="19"/>
    <x v="0"/>
    <x v="0"/>
    <d v="2020-03-19T00:00:00"/>
    <n v="77"/>
    <x v="18"/>
    <x v="2"/>
    <s v="20200319-JAC-0241"/>
    <n v="1.786"/>
    <x v="1"/>
    <n v="0.72932330827067671"/>
  </r>
  <r>
    <x v="19"/>
    <x v="0"/>
    <x v="0"/>
    <d v="2020-05-04T00:00:00"/>
    <n v="123"/>
    <x v="18"/>
    <x v="0"/>
    <s v="20200504-ZSC-0352"/>
    <n v="0.29299999999999998"/>
    <x v="0"/>
    <n v="1.5327102803738317"/>
  </r>
  <r>
    <x v="19"/>
    <x v="0"/>
    <x v="0"/>
    <d v="2020-05-04T00:00:00"/>
    <n v="123"/>
    <x v="18"/>
    <x v="0"/>
    <s v="20200504-ZSC-0369"/>
    <n v="1.2150000000000001"/>
    <x v="0"/>
    <n v="0.96575342465753422"/>
  </r>
  <r>
    <x v="20"/>
    <x v="1"/>
    <x v="0"/>
    <d v="2017-08-31T00:00:00"/>
    <n v="241"/>
    <x v="15"/>
    <x v="5"/>
    <s v="20170831-JAC-0359"/>
    <n v="0.78100000000000003"/>
    <x v="1"/>
    <n v="1.0424242424242425"/>
  </r>
  <r>
    <x v="20"/>
    <x v="1"/>
    <x v="0"/>
    <d v="2017-08-31T00:00:00"/>
    <n v="241"/>
    <x v="15"/>
    <x v="5"/>
    <s v="20170831-JAC-0410"/>
    <n v="1.3640000000000001"/>
    <x v="0"/>
    <n v="1.0199203187250996"/>
  </r>
  <r>
    <x v="20"/>
    <x v="1"/>
    <x v="0"/>
    <d v="2017-09-15T00:00:00"/>
    <n v="256"/>
    <x v="15"/>
    <x v="6"/>
    <s v="20170915-D35-0157"/>
    <n v="2.4460000000000002"/>
    <x v="1"/>
    <n v="1.0185185185185186"/>
  </r>
  <r>
    <x v="20"/>
    <x v="1"/>
    <x v="0"/>
    <d v="2017-09-15T00:00:00"/>
    <n v="256"/>
    <x v="15"/>
    <x v="6"/>
    <s v="20170915-D35-0219"/>
    <n v="2.3090000000000002"/>
    <x v="1"/>
    <n v="1.7083333333333333"/>
  </r>
  <r>
    <x v="21"/>
    <x v="1"/>
    <x v="0"/>
    <d v="2017-09-15T00:00:00"/>
    <n v="256"/>
    <x v="15"/>
    <x v="6"/>
    <s v="20170915-D35-0028"/>
    <n v="1.38"/>
    <x v="0"/>
    <n v="2.9473684210526314"/>
  </r>
  <r>
    <x v="21"/>
    <x v="1"/>
    <x v="0"/>
    <d v="2017-09-15T00:00:00"/>
    <n v="256"/>
    <x v="15"/>
    <x v="6"/>
    <s v="20170915-D35-0103"/>
    <n v="1.2430000000000001"/>
    <x v="0"/>
    <n v="2.0333333333333332"/>
  </r>
  <r>
    <x v="22"/>
    <x v="1"/>
    <x v="0"/>
    <d v="2017-08-31T00:00:00"/>
    <n v="241"/>
    <x v="15"/>
    <x v="5"/>
    <s v="20170831-KRF_0014"/>
    <n v="4.3129999999999997"/>
    <x v="1"/>
    <n v="1.1085271317829457"/>
  </r>
  <r>
    <x v="23"/>
    <x v="1"/>
    <x v="0"/>
    <d v="2016-10-12T00:00:00"/>
    <n v="284"/>
    <x v="14"/>
    <x v="7"/>
    <s v="20161012-JAC-0011"/>
    <n v="3.5329999999999999"/>
    <x v="3"/>
    <n v="0.64735516372795965"/>
  </r>
  <r>
    <x v="24"/>
    <x v="2"/>
    <x v="0"/>
    <d v="2009-04-04T00:00:00"/>
    <n v="92"/>
    <x v="9"/>
    <x v="3"/>
    <s v="JH-IMG_9523"/>
    <n v="1.536"/>
    <x v="1"/>
    <n v="3.8"/>
  </r>
  <r>
    <x v="25"/>
    <x v="2"/>
    <x v="0"/>
    <d v="2009-05-27T00:00:00"/>
    <n v="145"/>
    <x v="9"/>
    <x v="0"/>
    <s v="JH-20090527-IMG_9934"/>
    <n v="3.153"/>
    <x v="1"/>
    <n v="0.8716216216216216"/>
  </r>
  <r>
    <x v="25"/>
    <x v="2"/>
    <x v="0"/>
    <d v="2009-05-27T00:00:00"/>
    <n v="145"/>
    <x v="9"/>
    <x v="0"/>
    <s v="JH-20090527-IMG_9953"/>
    <n v="2.9689999999999999"/>
    <x v="0"/>
    <n v="0.36309523809523808"/>
  </r>
  <r>
    <x v="26"/>
    <x v="2"/>
    <x v="0"/>
    <d v="2010-03-06T00:00:00"/>
    <n v="63"/>
    <x v="10"/>
    <x v="2"/>
    <s v="20100306-D16-0019"/>
    <n v="3.1869999999999998"/>
    <x v="1"/>
    <n v="1.4492753623188406E-2"/>
  </r>
  <r>
    <x v="26"/>
    <x v="2"/>
    <x v="0"/>
    <d v="2010-03-06T00:00:00"/>
    <n v="63"/>
    <x v="10"/>
    <x v="2"/>
    <s v="20100306-D16-0064"/>
    <n v="2.0070000000000001"/>
    <x v="1"/>
    <n v="0.50485436893203883"/>
  </r>
  <r>
    <x v="27"/>
    <x v="2"/>
    <x v="0"/>
    <d v="2010-06-05T00:00:00"/>
    <n v="154"/>
    <x v="10"/>
    <x v="1"/>
    <s v="IMG_1406"/>
    <n v="2.4500000000000002"/>
    <x v="3"/>
    <n v="2.5238095238095237"/>
  </r>
  <r>
    <x v="28"/>
    <x v="1"/>
    <x v="0"/>
    <d v="2017-08-31T00:00:00"/>
    <n v="241"/>
    <x v="15"/>
    <x v="5"/>
    <s v="20170831-JAC-0240"/>
    <n v="2.9580000000000002"/>
    <x v="4"/>
    <n v="0.57692307692307687"/>
  </r>
  <r>
    <x v="28"/>
    <x v="1"/>
    <x v="0"/>
    <d v="2017-08-31T00:00:00"/>
    <n v="241"/>
    <x v="15"/>
    <x v="5"/>
    <s v="20170831-JAC-0258"/>
    <n v="4.6520000000000001"/>
    <x v="6"/>
    <n v="9.4651162790697683"/>
  </r>
  <r>
    <x v="29"/>
    <x v="2"/>
    <x v="0"/>
    <d v="2020-04-14T00:00:00"/>
    <n v="103"/>
    <x v="18"/>
    <x v="3"/>
    <s v="20200414-JAC-0317"/>
    <n v="9.2569999999999997"/>
    <x v="0"/>
    <n v="0.74796747967479671"/>
  </r>
  <r>
    <x v="29"/>
    <x v="2"/>
    <x v="0"/>
    <d v="2020-04-14T00:00:00"/>
    <n v="103"/>
    <x v="18"/>
    <x v="3"/>
    <s v="20200414-JAC-0352"/>
    <n v="8.6809999999999992"/>
    <x v="0"/>
    <n v="0.44081632653061226"/>
  </r>
  <r>
    <x v="30"/>
    <x v="2"/>
    <x v="0"/>
    <d v="2017-06-06T00:00:00"/>
    <n v="155"/>
    <x v="15"/>
    <x v="1"/>
    <s v="20170606_BCR_8034"/>
    <n v="3.3410000000000002"/>
    <x v="2"/>
    <n v="2.3762376237623761"/>
  </r>
  <r>
    <x v="30"/>
    <x v="2"/>
    <x v="0"/>
    <d v="2017-06-06T00:00:00"/>
    <n v="155"/>
    <x v="15"/>
    <x v="1"/>
    <s v="20170606_BCR_8052"/>
    <n v="6.0679999999999996"/>
    <x v="3"/>
    <n v="2.3592233009708736"/>
  </r>
  <r>
    <x v="31"/>
    <x v="2"/>
    <x v="0"/>
    <d v="2019-03-03T00:00:00"/>
    <n v="60"/>
    <x v="17"/>
    <x v="2"/>
    <s v="CRC-20190303-D38-0252"/>
    <n v="3.3580000000000001"/>
    <x v="1"/>
    <n v="1.1076923076923078"/>
  </r>
  <r>
    <x v="31"/>
    <x v="2"/>
    <x v="0"/>
    <d v="2019-03-03T00:00:00"/>
    <n v="60"/>
    <x v="17"/>
    <x v="2"/>
    <s v="CRC-20190303-D38-0261"/>
    <n v="2.8919999999999999"/>
    <x v="0"/>
    <n v="0.71875"/>
  </r>
  <r>
    <x v="31"/>
    <x v="2"/>
    <x v="0"/>
    <d v="2019-03-07T00:00:00"/>
    <n v="64"/>
    <x v="17"/>
    <x v="2"/>
    <s v="CRC-20190307-0173"/>
    <n v="1.8640000000000001"/>
    <x v="1"/>
    <n v="1.6825396825396826"/>
  </r>
  <r>
    <x v="31"/>
    <x v="2"/>
    <x v="0"/>
    <d v="2019-03-17T00:00:00"/>
    <n v="74"/>
    <x v="17"/>
    <x v="2"/>
    <s v="CRC-20190317-0015"/>
    <n v="3.2370000000000001"/>
    <x v="0"/>
    <n v="1.1621621621621621"/>
  </r>
  <r>
    <x v="31"/>
    <x v="2"/>
    <x v="0"/>
    <d v="2019-03-17T00:00:00"/>
    <n v="74"/>
    <x v="17"/>
    <x v="2"/>
    <s v="CRC-20190317-0154"/>
    <n v="0.73199999999999998"/>
    <x v="0"/>
    <n v="2.5789473684210527"/>
  </r>
  <r>
    <x v="31"/>
    <x v="2"/>
    <x v="0"/>
    <d v="2019-03-21T00:00:00"/>
    <n v="78"/>
    <x v="17"/>
    <x v="2"/>
    <s v="CRC-20190321-1150"/>
    <n v="1.3759999999999999"/>
    <x v="1"/>
    <n v="0.68055555555555558"/>
  </r>
  <r>
    <x v="31"/>
    <x v="2"/>
    <x v="0"/>
    <d v="2020-04-14T00:00:00"/>
    <n v="103"/>
    <x v="18"/>
    <x v="3"/>
    <s v="20200414-JAC-0099"/>
    <n v="3.387"/>
    <x v="1"/>
    <n v="0.82417582417582413"/>
  </r>
  <r>
    <x v="31"/>
    <x v="2"/>
    <x v="0"/>
    <d v="2020-04-14T00:00:00"/>
    <n v="103"/>
    <x v="18"/>
    <x v="3"/>
    <s v="20200414-JAC-0140"/>
    <n v="2.242"/>
    <x v="0"/>
    <n v="0.84905660377358494"/>
  </r>
  <r>
    <x v="31"/>
    <x v="2"/>
    <x v="0"/>
    <d v="2020-05-04T00:00:00"/>
    <n v="123"/>
    <x v="18"/>
    <x v="0"/>
    <s v="20200504-JAC-0075"/>
    <n v="1.44"/>
    <x v="0"/>
    <n v="1.222972972972973"/>
  </r>
  <r>
    <x v="31"/>
    <x v="2"/>
    <x v="0"/>
    <d v="2020-05-04T00:00:00"/>
    <n v="123"/>
    <x v="18"/>
    <x v="0"/>
    <s v="20200504-ZSC-0009"/>
    <n v="2.2360000000000002"/>
    <x v="1"/>
    <n v="1"/>
  </r>
  <r>
    <x v="32"/>
    <x v="2"/>
    <x v="0"/>
    <d v="2019-05-06T00:00:00"/>
    <n v="124"/>
    <x v="17"/>
    <x v="0"/>
    <s v="20190506-ETilt-0031"/>
    <n v="1.502"/>
    <x v="0"/>
    <n v="0.59210526315789469"/>
  </r>
  <r>
    <x v="32"/>
    <x v="2"/>
    <x v="0"/>
    <d v="2019-05-09T00:00:00"/>
    <n v="127"/>
    <x v="17"/>
    <x v="0"/>
    <s v="20190509-ETilt-0038"/>
    <n v="3.2530000000000001"/>
    <x v="2"/>
    <n v="0.25153374233128833"/>
  </r>
  <r>
    <x v="32"/>
    <x v="2"/>
    <x v="0"/>
    <d v="2019-05-27T00:00:00"/>
    <n v="145"/>
    <x v="17"/>
    <x v="0"/>
    <s v="20190527-D38-JAC-0086"/>
    <n v="1.8979999999999999"/>
    <x v="1"/>
    <n v="0.74358974358974361"/>
  </r>
  <r>
    <x v="32"/>
    <x v="2"/>
    <x v="0"/>
    <d v="2019-05-27T00:00:00"/>
    <n v="145"/>
    <x v="17"/>
    <x v="0"/>
    <s v="20190527-D38-JAC-0067"/>
    <n v="3.1930000000000001"/>
    <x v="4"/>
    <n v="1.0933333333333333"/>
  </r>
  <r>
    <x v="33"/>
    <x v="2"/>
    <x v="0"/>
    <d v="2019-05-05T00:00:00"/>
    <n v="123"/>
    <x v="17"/>
    <x v="0"/>
    <s v="20190505-ETilt-0011"/>
    <n v="3.367"/>
    <x v="1"/>
    <n v="0.4020100502512563"/>
  </r>
  <r>
    <x v="33"/>
    <x v="2"/>
    <x v="0"/>
    <d v="2019-05-05T00:00:00"/>
    <n v="123"/>
    <x v="17"/>
    <x v="0"/>
    <s v="20190505-ETilt-0006"/>
    <n v="3.133"/>
    <x v="0"/>
    <n v="0.50303030303030305"/>
  </r>
  <r>
    <x v="33"/>
    <x v="2"/>
    <x v="0"/>
    <d v="2019-05-09T00:00:00"/>
    <n v="127"/>
    <x v="17"/>
    <x v="0"/>
    <s v="20190509-ETilt-0064"/>
    <n v="4.0259999999999998"/>
    <x v="0"/>
    <n v="0.31304347826086959"/>
  </r>
  <r>
    <x v="33"/>
    <x v="2"/>
    <x v="0"/>
    <d v="2019-05-09T00:00:00"/>
    <n v="127"/>
    <x v="17"/>
    <x v="0"/>
    <s v="20190509-ETilt-0068"/>
    <n v="4.8579999999999997"/>
    <x v="0"/>
    <n v="0.77655677655677657"/>
  </r>
  <r>
    <x v="33"/>
    <x v="2"/>
    <x v="0"/>
    <d v="2019-05-24T00:00:00"/>
    <n v="142"/>
    <x v="17"/>
    <x v="0"/>
    <s v="20190524-ETilt-0179"/>
    <n v="3.8809999999999998"/>
    <x v="3"/>
    <n v="0.67632850241545894"/>
  </r>
  <r>
    <x v="33"/>
    <x v="2"/>
    <x v="0"/>
    <d v="2019-05-27T00:00:00"/>
    <n v="145"/>
    <x v="17"/>
    <x v="0"/>
    <s v="20190527-D38-JAC-0052"/>
    <n v="3.3690000000000002"/>
    <x v="0"/>
    <n v="1"/>
  </r>
  <r>
    <x v="33"/>
    <x v="2"/>
    <x v="0"/>
    <d v="2019-05-27T00:00:00"/>
    <n v="145"/>
    <x v="17"/>
    <x v="0"/>
    <s v="20190527-D38-JAC-0036"/>
    <n v="3.387"/>
    <x v="1"/>
    <n v="0.83739837398373984"/>
  </r>
  <r>
    <x v="34"/>
    <x v="2"/>
    <x v="0"/>
    <d v="2019-05-09T00:00:00"/>
    <n v="127"/>
    <x v="17"/>
    <x v="0"/>
    <s v="20190509-ETilt-0058"/>
    <n v="5.7939999999999996"/>
    <x v="1"/>
    <n v="0.7416666666666667"/>
  </r>
  <r>
    <x v="34"/>
    <x v="2"/>
    <x v="0"/>
    <d v="2019-05-09T00:00:00"/>
    <n v="127"/>
    <x v="17"/>
    <x v="0"/>
    <s v="20190509-ETilt-0045"/>
    <n v="7.0330000000000004"/>
    <x v="2"/>
    <n v="0.8910891089108911"/>
  </r>
  <r>
    <x v="34"/>
    <x v="2"/>
    <x v="0"/>
    <d v="2019-05-13T00:00:00"/>
    <n v="131"/>
    <x v="17"/>
    <x v="0"/>
    <s v="20190513-ETilt-0097"/>
    <n v="5.7679999999999998"/>
    <x v="0"/>
    <n v="1.0397350993377483"/>
  </r>
  <r>
    <x v="34"/>
    <x v="2"/>
    <x v="0"/>
    <d v="2019-05-13T00:00:00"/>
    <n v="131"/>
    <x v="17"/>
    <x v="0"/>
    <s v="20190513-ETilt-0095"/>
    <n v="3.8730000000000002"/>
    <x v="0"/>
    <n v="0.48550724637681159"/>
  </r>
  <r>
    <x v="35"/>
    <x v="2"/>
    <x v="0"/>
    <d v="2020-05-04T00:00:00"/>
    <n v="123"/>
    <x v="18"/>
    <x v="0"/>
    <s v="20200504-ZSC-0241"/>
    <n v="1.288"/>
    <x v="4"/>
    <n v="1.5714285714285714"/>
  </r>
  <r>
    <x v="35"/>
    <x v="2"/>
    <x v="0"/>
    <d v="2020-05-19T00:00:00"/>
    <n v="138"/>
    <x v="18"/>
    <x v="0"/>
    <s v="20200519-IFT-0574"/>
    <n v="3.5819999999999999"/>
    <x v="2"/>
    <n v="2.4"/>
  </r>
  <r>
    <x v="35"/>
    <x v="2"/>
    <x v="0"/>
    <d v="2020-05-19T00:00:00"/>
    <n v="138"/>
    <x v="18"/>
    <x v="0"/>
    <s v="20200519-IFT-0602"/>
    <n v="2.1840000000000002"/>
    <x v="0"/>
    <n v="1.625"/>
  </r>
  <r>
    <x v="35"/>
    <x v="2"/>
    <x v="0"/>
    <d v="2020-05-23T00:00:00"/>
    <n v="142"/>
    <x v="18"/>
    <x v="0"/>
    <s v="20200523-KRF-0022"/>
    <n v="3.5249999999999999"/>
    <x v="0"/>
    <n v="0.69354838709677424"/>
  </r>
  <r>
    <x v="35"/>
    <x v="2"/>
    <x v="0"/>
    <d v="2020-05-23T00:00:00"/>
    <n v="142"/>
    <x v="18"/>
    <x v="0"/>
    <s v="20200523-KRF-0382"/>
    <n v="2.2200000000000002"/>
    <x v="0"/>
    <n v="2.3043478260869565"/>
  </r>
  <r>
    <x v="36"/>
    <x v="2"/>
    <x v="0"/>
    <d v="2020-03-19T00:00:00"/>
    <n v="77"/>
    <x v="18"/>
    <x v="2"/>
    <s v="20200319-JAC-0296"/>
    <n v="4.9960000000000004"/>
    <x v="2"/>
    <n v="0.73076923076923073"/>
  </r>
  <r>
    <x v="36"/>
    <x v="2"/>
    <x v="0"/>
    <d v="2020-03-19T00:00:00"/>
    <n v="77"/>
    <x v="18"/>
    <x v="2"/>
    <s v="20200319-JAC-0519"/>
    <n v="4.7809999999999997"/>
    <x v="1"/>
    <n v="0.52884615384615385"/>
  </r>
  <r>
    <x v="36"/>
    <x v="2"/>
    <x v="0"/>
    <d v="2020-04-14T00:00:00"/>
    <n v="103"/>
    <x v="18"/>
    <x v="3"/>
    <s v="20200414-JAC-0179"/>
    <n v="7.71"/>
    <x v="3"/>
    <n v="1.2653061224489797"/>
  </r>
  <r>
    <x v="36"/>
    <x v="2"/>
    <x v="0"/>
    <d v="2020-05-04T00:00:00"/>
    <n v="123"/>
    <x v="18"/>
    <x v="0"/>
    <s v="20200504-ZSC-0127"/>
    <n v="4.984"/>
    <x v="1"/>
    <n v="0.77419354838709675"/>
  </r>
  <r>
    <x v="37"/>
    <x v="2"/>
    <x v="0"/>
    <d v="2020-04-06T00:00:00"/>
    <n v="95"/>
    <x v="18"/>
    <x v="3"/>
    <s v="20200406-JAC-0318"/>
    <n v="2.367"/>
    <x v="0"/>
    <n v="2.6136363636363638"/>
  </r>
  <r>
    <x v="37"/>
    <x v="2"/>
    <x v="0"/>
    <d v="2020-04-06T00:00:00"/>
    <n v="95"/>
    <x v="18"/>
    <x v="3"/>
    <s v="20200406-JAC-0320"/>
    <n v="4.319"/>
    <x v="0"/>
    <n v="1.1910112359550562"/>
  </r>
  <r>
    <x v="37"/>
    <x v="2"/>
    <x v="0"/>
    <d v="2020-04-14T00:00:00"/>
    <n v="103"/>
    <x v="18"/>
    <x v="3"/>
    <s v="20200414-JAC-0207"/>
    <n v="5.2850000000000001"/>
    <x v="2"/>
    <n v="1.1666666666666667"/>
  </r>
  <r>
    <x v="37"/>
    <x v="2"/>
    <x v="0"/>
    <d v="2020-04-14T00:00:00"/>
    <n v="103"/>
    <x v="18"/>
    <x v="3"/>
    <s v="20200414-JAC-0211"/>
    <n v="3.9220000000000002"/>
    <x v="1"/>
    <n v="1.8615384615384616"/>
  </r>
  <r>
    <x v="37"/>
    <x v="2"/>
    <x v="0"/>
    <d v="2020-05-23T00:00:00"/>
    <n v="142"/>
    <x v="18"/>
    <x v="0"/>
    <s v="20200523-KRF-0240"/>
    <n v="2.1539999999999999"/>
    <x v="1"/>
    <n v="0.89947089947089942"/>
  </r>
  <r>
    <x v="37"/>
    <x v="2"/>
    <x v="0"/>
    <d v="2020-06-04T00:00:00"/>
    <n v="154"/>
    <x v="18"/>
    <x v="1"/>
    <s v="20200604-IFT-0265"/>
    <n v="6.4809999999999999"/>
    <x v="1"/>
    <n v="0.95575221238938057"/>
  </r>
  <r>
    <x v="37"/>
    <x v="2"/>
    <x v="0"/>
    <d v="2020-06-04T00:00:00"/>
    <n v="154"/>
    <x v="18"/>
    <x v="1"/>
    <s v="20200604-IFT-0295"/>
    <n v="4.5839999999999996"/>
    <x v="0"/>
    <n v="1.654320987654321"/>
  </r>
  <r>
    <x v="38"/>
    <x v="2"/>
    <x v="0"/>
    <d v="2020-04-24T00:00:00"/>
    <n v="113"/>
    <x v="18"/>
    <x v="3"/>
    <s v="20200424-ZIP-0110"/>
    <n v="7.585"/>
    <x v="1"/>
    <n v="0.84285714285714286"/>
  </r>
  <r>
    <x v="38"/>
    <x v="2"/>
    <x v="0"/>
    <d v="2020-04-24T00:00:00"/>
    <n v="113"/>
    <x v="18"/>
    <x v="3"/>
    <s v="20200424-ZIP-0174"/>
    <n v="8.657"/>
    <x v="2"/>
    <n v="0.74626865671641796"/>
  </r>
  <r>
    <x v="39"/>
    <x v="2"/>
    <x v="0"/>
    <d v="2020-05-04T00:00:00"/>
    <n v="123"/>
    <x v="18"/>
    <x v="0"/>
    <s v="20200504-JAC-0357"/>
    <n v="3.4950000000000001"/>
    <x v="0"/>
    <n v="0.27564102564102566"/>
  </r>
  <r>
    <x v="39"/>
    <x v="2"/>
    <x v="0"/>
    <d v="2020-05-04T00:00:00"/>
    <n v="123"/>
    <x v="18"/>
    <x v="0"/>
    <s v="20200504-JAC-0369"/>
    <n v="3.0510000000000002"/>
    <x v="1"/>
    <n v="0.78735632183908044"/>
  </r>
  <r>
    <x v="39"/>
    <x v="2"/>
    <x v="0"/>
    <d v="2020-05-23T00:00:00"/>
    <n v="142"/>
    <x v="18"/>
    <x v="0"/>
    <s v="20200523-KRF-0300"/>
    <n v="3.7429999999999999"/>
    <x v="0"/>
    <n v="0.37333333333333335"/>
  </r>
  <r>
    <x v="39"/>
    <x v="2"/>
    <x v="0"/>
    <d v="2020-05-23T00:00:00"/>
    <n v="142"/>
    <x v="18"/>
    <x v="0"/>
    <s v="20200523-KRF-0304"/>
    <n v="2.8740000000000001"/>
    <x v="1"/>
    <n v="1.4385964912280702"/>
  </r>
  <r>
    <x v="40"/>
    <x v="2"/>
    <x v="0"/>
    <d v="2020-05-23T00:00:00"/>
    <n v="142"/>
    <x v="18"/>
    <x v="0"/>
    <s v="20200523-KRF-0069"/>
    <n v="3.121"/>
    <x v="0"/>
    <n v="0.97297297297297303"/>
  </r>
  <r>
    <x v="40"/>
    <x v="2"/>
    <x v="0"/>
    <d v="2020-05-23T00:00:00"/>
    <n v="142"/>
    <x v="18"/>
    <x v="0"/>
    <s v="20200523-KRF-0118"/>
    <n v="3.8740000000000001"/>
    <x v="0"/>
    <n v="1.0857142857142856"/>
  </r>
  <r>
    <x v="40"/>
    <x v="2"/>
    <x v="0"/>
    <d v="2020-06-04T00:00:00"/>
    <n v="154"/>
    <x v="18"/>
    <x v="1"/>
    <s v="20200604-IFT-0034"/>
    <n v="4.5780000000000003"/>
    <x v="2"/>
    <n v="1.069767441860465"/>
  </r>
  <r>
    <x v="40"/>
    <x v="2"/>
    <x v="0"/>
    <d v="2020-06-04T00:00:00"/>
    <n v="154"/>
    <x v="18"/>
    <x v="1"/>
    <s v="20200604-IFT-0222"/>
    <n v="5.5830000000000002"/>
    <x v="1"/>
    <n v="0.46288209606986902"/>
  </r>
  <r>
    <x v="40"/>
    <x v="2"/>
    <x v="0"/>
    <d v="2020-06-11T00:00:00"/>
    <n v="161"/>
    <x v="18"/>
    <x v="1"/>
    <s v="20200611-IFT-064"/>
    <n v="3.524"/>
    <x v="0"/>
    <n v="2.6888888888888891"/>
  </r>
  <r>
    <x v="40"/>
    <x v="2"/>
    <x v="0"/>
    <d v="2020-06-11T00:00:00"/>
    <n v="161"/>
    <x v="18"/>
    <x v="1"/>
    <s v="20200611-IFT-173"/>
    <n v="4.8810000000000002"/>
    <x v="1"/>
    <n v="1.6538461538461537"/>
  </r>
  <r>
    <x v="41"/>
    <x v="2"/>
    <x v="0"/>
    <d v="2020-05-04T00:00:00"/>
    <n v="123"/>
    <x v="18"/>
    <x v="0"/>
    <s v="20200504-JAC-0424"/>
    <n v="5.3010000000000002"/>
    <x v="0"/>
    <n v="0.70305676855895194"/>
  </r>
  <r>
    <x v="41"/>
    <x v="2"/>
    <x v="0"/>
    <d v="2020-06-04T00:00:00"/>
    <n v="154"/>
    <x v="18"/>
    <x v="1"/>
    <s v="20200604-IFT-0431"/>
    <n v="4.8369999999999997"/>
    <x v="1"/>
    <n v="0.43646408839779005"/>
  </r>
  <r>
    <x v="41"/>
    <x v="2"/>
    <x v="0"/>
    <d v="2020-06-11T00:00:00"/>
    <n v="161"/>
    <x v="18"/>
    <x v="1"/>
    <s v="20200611-IFT-069"/>
    <n v="3.077"/>
    <x v="0"/>
    <n v="1.5145631067961165"/>
  </r>
  <r>
    <x v="41"/>
    <x v="2"/>
    <x v="0"/>
    <d v="2020-06-11T00:00:00"/>
    <n v="161"/>
    <x v="18"/>
    <x v="1"/>
    <s v="20200611-IFT-234"/>
    <n v="2.7429999999999999"/>
    <x v="0"/>
    <n v="0.97368421052631582"/>
  </r>
  <r>
    <x v="42"/>
    <x v="2"/>
    <x v="0"/>
    <d v="2003-04-18T00:00:00"/>
    <n v="106"/>
    <x v="19"/>
    <x v="3"/>
    <s v="20030418-JAC_4-18"/>
    <n v="4.2169999999999996"/>
    <x v="4"/>
    <n v="0.79272727272727272"/>
  </r>
  <r>
    <x v="42"/>
    <x v="2"/>
    <x v="0"/>
    <d v="2003-04-18T00:00:00"/>
    <n v="106"/>
    <x v="19"/>
    <x v="3"/>
    <s v="20030418-JAC_4-20"/>
    <n v="6.3250000000000002"/>
    <x v="7"/>
    <n v="0.96382428940568476"/>
  </r>
  <r>
    <x v="43"/>
    <x v="2"/>
    <x v="0"/>
    <d v="2017-07-06T00:00:00"/>
    <n v="185"/>
    <x v="15"/>
    <x v="8"/>
    <s v="Opp-ReynoldsT-20170706-CaptureLeftForwards"/>
    <n v="3.1040000000000001"/>
    <x v="2"/>
    <n v="1.6060606060606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D16" firstHeaderRow="1" firstDataRow="2" firstDataCol="1" rowPageCount="2" colPageCount="1"/>
  <pivotFields count="11"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8"/>
        <item x="9"/>
        <item x="24"/>
        <item x="25"/>
        <item x="26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axis="axisPage" showAll="0">
      <items count="4">
        <item x="2"/>
        <item x="1"/>
        <item x="0"/>
        <item t="default"/>
      </items>
    </pivotField>
    <pivotField showAll="0">
      <items count="186">
        <item x="55"/>
        <item x="59"/>
        <item x="54"/>
        <item x="52"/>
        <item x="51"/>
        <item x="56"/>
        <item x="5"/>
        <item x="7"/>
        <item x="108"/>
        <item x="8"/>
        <item x="78"/>
        <item x="107"/>
        <item x="73"/>
        <item x="23"/>
        <item x="75"/>
        <item x="53"/>
        <item x="13"/>
        <item x="64"/>
        <item x="58"/>
        <item x="71"/>
        <item x="36"/>
        <item x="2"/>
        <item x="15"/>
        <item x="97"/>
        <item x="47"/>
        <item x="101"/>
        <item x="61"/>
        <item x="60"/>
        <item x="96"/>
        <item x="39"/>
        <item x="111"/>
        <item x="6"/>
        <item x="16"/>
        <item x="72"/>
        <item x="80"/>
        <item x="104"/>
        <item x="67"/>
        <item x="102"/>
        <item x="38"/>
        <item x="48"/>
        <item x="4"/>
        <item x="45"/>
        <item x="95"/>
        <item x="12"/>
        <item x="105"/>
        <item x="33"/>
        <item x="110"/>
        <item x="46"/>
        <item x="11"/>
        <item x="43"/>
        <item x="24"/>
        <item x="77"/>
        <item x="89"/>
        <item x="103"/>
        <item x="1"/>
        <item x="70"/>
        <item x="83"/>
        <item x="84"/>
        <item x="34"/>
        <item x="109"/>
        <item x="68"/>
        <item x="171"/>
        <item x="63"/>
        <item x="90"/>
        <item x="20"/>
        <item x="44"/>
        <item x="88"/>
        <item x="27"/>
        <item x="31"/>
        <item x="93"/>
        <item x="172"/>
        <item x="175"/>
        <item x="50"/>
        <item x="79"/>
        <item x="176"/>
        <item x="65"/>
        <item x="35"/>
        <item x="160"/>
        <item x="87"/>
        <item x="17"/>
        <item x="82"/>
        <item x="57"/>
        <item x="69"/>
        <item x="99"/>
        <item x="66"/>
        <item x="100"/>
        <item x="3"/>
        <item x="9"/>
        <item x="177"/>
        <item x="173"/>
        <item x="76"/>
        <item x="178"/>
        <item x="151"/>
        <item x="32"/>
        <item x="174"/>
        <item x="169"/>
        <item x="127"/>
        <item x="26"/>
        <item x="85"/>
        <item x="149"/>
        <item x="150"/>
        <item x="91"/>
        <item x="148"/>
        <item x="161"/>
        <item x="22"/>
        <item x="126"/>
        <item x="92"/>
        <item x="170"/>
        <item x="62"/>
        <item x="166"/>
        <item x="168"/>
        <item x="167"/>
        <item x="159"/>
        <item x="19"/>
        <item x="30"/>
        <item x="86"/>
        <item x="152"/>
        <item x="118"/>
        <item x="162"/>
        <item x="153"/>
        <item x="21"/>
        <item x="145"/>
        <item x="144"/>
        <item x="25"/>
        <item x="123"/>
        <item x="125"/>
        <item x="28"/>
        <item x="140"/>
        <item x="163"/>
        <item x="40"/>
        <item x="124"/>
        <item x="122"/>
        <item x="74"/>
        <item x="41"/>
        <item x="133"/>
        <item x="94"/>
        <item x="134"/>
        <item x="98"/>
        <item x="146"/>
        <item x="14"/>
        <item x="164"/>
        <item x="154"/>
        <item x="136"/>
        <item x="37"/>
        <item x="81"/>
        <item x="29"/>
        <item x="143"/>
        <item x="157"/>
        <item x="42"/>
        <item x="147"/>
        <item x="165"/>
        <item x="117"/>
        <item x="183"/>
        <item x="120"/>
        <item x="114"/>
        <item x="184"/>
        <item x="49"/>
        <item x="113"/>
        <item x="10"/>
        <item x="130"/>
        <item x="106"/>
        <item x="139"/>
        <item x="182"/>
        <item x="158"/>
        <item x="141"/>
        <item x="179"/>
        <item x="129"/>
        <item x="131"/>
        <item x="135"/>
        <item x="142"/>
        <item x="180"/>
        <item x="119"/>
        <item x="18"/>
        <item x="116"/>
        <item x="112"/>
        <item x="137"/>
        <item x="121"/>
        <item x="115"/>
        <item x="128"/>
        <item x="138"/>
        <item x="155"/>
        <item x="156"/>
        <item x="181"/>
        <item x="132"/>
        <item x="0"/>
        <item t="default"/>
      </items>
    </pivotField>
    <pivotField numFmtId="164" showAll="0"/>
    <pivotField showAll="0"/>
    <pivotField showAll="0">
      <items count="27">
        <item x="0"/>
        <item x="1"/>
        <item x="2"/>
        <item x="3"/>
        <item x="4"/>
        <item x="25"/>
        <item x="24"/>
        <item x="23"/>
        <item x="19"/>
        <item x="5"/>
        <item x="20"/>
        <item x="6"/>
        <item x="7"/>
        <item x="8"/>
        <item x="9"/>
        <item x="10"/>
        <item x="21"/>
        <item x="11"/>
        <item x="12"/>
        <item x="22"/>
        <item x="13"/>
        <item x="14"/>
        <item x="15"/>
        <item x="16"/>
        <item x="17"/>
        <item x="18"/>
        <item t="default"/>
      </items>
    </pivotField>
    <pivotField axis="axisPage" multipleItemSelectionAllowed="1" showAll="0">
      <items count="10">
        <item h="1" x="4"/>
        <item x="2"/>
        <item x="3"/>
        <item h="1" x="0"/>
        <item h="1" x="1"/>
        <item h="1" x="5"/>
        <item h="1" x="6"/>
        <item h="1" x="7"/>
        <item h="1" x="8"/>
        <item t="default"/>
      </items>
    </pivotField>
    <pivotField showAll="0"/>
    <pivotField dataField="1" showAll="0"/>
    <pivotField axis="axisCol" numFmtId="1" multipleItemSelectionAllowed="1" showAll="0">
      <items count="9">
        <item x="0"/>
        <item x="1"/>
        <item h="1" x="2"/>
        <item h="1" x="3"/>
        <item h="1" x="4"/>
        <item h="1" x="6"/>
        <item h="1" x="5"/>
        <item h="1" x="7"/>
        <item t="default"/>
      </items>
    </pivotField>
    <pivotField numFmtId="165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11"/>
    </i>
    <i>
      <x v="13"/>
    </i>
    <i>
      <x v="15"/>
    </i>
    <i>
      <x v="18"/>
    </i>
    <i t="grand">
      <x/>
    </i>
  </rowItems>
  <colFields count="1">
    <field x="9"/>
  </colFields>
  <colItems count="3">
    <i>
      <x/>
    </i>
    <i>
      <x v="1"/>
    </i>
    <i t="grand">
      <x/>
    </i>
  </colItems>
  <pageFields count="2">
    <pageField fld="1" item="2" hier="-1"/>
    <pageField fld="6" hier="-1"/>
  </pageFields>
  <dataFields count="1">
    <dataField name="Average of Angle of Depression - Std units" fld="8" subtotal="average" baseField="0" baseItem="0" numFmtId="166"/>
  </dataFields>
  <formats count="11">
    <format dxfId="10">
      <pivotArea collapsedLevelsAreSubtotals="1" fieldPosition="0">
        <references count="1">
          <reference field="0" count="2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9">
      <pivotArea grandRow="1" outline="0" collapsedLevelsAreSubtotals="1" fieldPosition="0"/>
    </format>
    <format dxfId="8">
      <pivotArea collapsedLevelsAreSubtotals="1" fieldPosition="0">
        <references count="1">
          <reference field="0" count="2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7">
      <pivotArea grandRow="1" outline="0" collapsedLevelsAreSubtotals="1" fieldPosition="0"/>
    </format>
    <format dxfId="6">
      <pivotArea collapsedLevelsAreSubtotals="1" fieldPosition="0">
        <references count="1">
          <reference field="0" count="2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5">
      <pivotArea grandRow="1" outline="0" collapsedLevelsAreSubtotals="1" fieldPosition="0"/>
    </format>
    <format dxfId="4">
      <pivotArea collapsedLevelsAreSubtotals="1" fieldPosition="0">
        <references count="1">
          <reference field="0" count="2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3">
      <pivotArea grandRow="1" outline="0" collapsedLevelsAreSubtotals="1" fieldPosition="0"/>
    </format>
    <format dxfId="2">
      <pivotArea field="0" grandCol="1" collapsedLevelsAreSubtotals="1" axis="axisRow" fieldPosition="0">
        <references count="1">
          <reference field="0" count="1">
            <x v="0"/>
          </reference>
        </references>
      </pivotArea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3:G38" firstHeaderRow="1" firstDataRow="3" firstDataCol="1"/>
  <pivotFields count="11">
    <pivotField showAll="0"/>
    <pivotField axis="axisRow" showAll="0">
      <items count="4">
        <item x="2"/>
        <item h="1" x="1"/>
        <item x="0"/>
        <item t="default"/>
      </items>
    </pivotField>
    <pivotField showAll="0"/>
    <pivotField numFmtId="164" showAll="0"/>
    <pivotField showAll="0"/>
    <pivotField axis="axisCol" showAll="0">
      <items count="27">
        <item h="1" x="0"/>
        <item h="1" x="1"/>
        <item h="1" x="2"/>
        <item h="1" x="3"/>
        <item h="1" x="4"/>
        <item h="1" x="25"/>
        <item h="1" x="24"/>
        <item h="1" x="23"/>
        <item h="1" x="19"/>
        <item h="1" x="5"/>
        <item h="1" x="20"/>
        <item h="1" x="6"/>
        <item h="1" x="7"/>
        <item h="1" x="8"/>
        <item h="1" x="9"/>
        <item h="1" x="10"/>
        <item h="1" x="21"/>
        <item h="1" x="11"/>
        <item h="1" x="12"/>
        <item h="1" x="22"/>
        <item h="1" x="13"/>
        <item h="1" x="14"/>
        <item h="1" x="15"/>
        <item h="1" x="16"/>
        <item h="1" x="17"/>
        <item x="18"/>
        <item t="default"/>
      </items>
    </pivotField>
    <pivotField axis="axisCol" showAll="0">
      <items count="10">
        <item x="4"/>
        <item x="2"/>
        <item x="3"/>
        <item x="0"/>
        <item x="1"/>
        <item x="8"/>
        <item x="5"/>
        <item x="6"/>
        <item x="7"/>
        <item t="default"/>
      </items>
    </pivotField>
    <pivotField showAll="0"/>
    <pivotField dataField="1" showAll="0"/>
    <pivotField numFmtId="1" showAll="0"/>
    <pivotField numFmtId="165" showAll="0"/>
  </pivotFields>
  <rowFields count="1">
    <field x="1"/>
  </rowFields>
  <rowItems count="3">
    <i>
      <x/>
    </i>
    <i>
      <x v="2"/>
    </i>
    <i t="grand">
      <x/>
    </i>
  </rowItems>
  <colFields count="2">
    <field x="5"/>
    <field x="6"/>
  </colFields>
  <colItems count="6">
    <i>
      <x v="25"/>
      <x v="1"/>
    </i>
    <i r="1">
      <x v="2"/>
    </i>
    <i r="1">
      <x v="3"/>
    </i>
    <i r="1">
      <x v="4"/>
    </i>
    <i t="default">
      <x v="25"/>
    </i>
    <i t="grand">
      <x/>
    </i>
  </colItems>
  <dataFields count="1">
    <dataField name="Average of Angle of Depression - Std units" fld="8" subtotal="average" baseField="1" baseItem="2" numFmtId="2"/>
  </dataFields>
  <formats count="4">
    <format dxfId="14">
      <pivotArea outline="0" collapsedLevelsAreSubtotals="1" fieldPosition="0"/>
    </format>
    <format dxfId="13">
      <pivotArea field="6" type="button" dataOnly="0" labelOnly="1" outline="0" axis="axisCol" fieldPosition="1"/>
    </format>
    <format dxfId="12">
      <pivotArea type="topRight" dataOnly="0" labelOnly="1" outline="0" fieldPosition="0"/>
    </format>
    <format dxfId="1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R784"/>
  <sheetViews>
    <sheetView tabSelected="1" zoomScale="80" zoomScaleNormal="80" workbookViewId="0">
      <pane ySplit="1" topLeftCell="A2" activePane="bottomLeft" state="frozen"/>
      <selection pane="bottomLeft" activeCell="F1" sqref="F1:G1048576"/>
    </sheetView>
  </sheetViews>
  <sheetFormatPr defaultColWidth="9.109375" defaultRowHeight="14.4" x14ac:dyDescent="0.3"/>
  <cols>
    <col min="1" max="1" width="8.33203125" style="3" bestFit="1" customWidth="1"/>
    <col min="2" max="2" width="14.109375" style="3" bestFit="1" customWidth="1"/>
    <col min="3" max="3" width="10.5546875" style="8" bestFit="1" customWidth="1"/>
    <col min="4" max="5" width="10.5546875" style="9" customWidth="1"/>
    <col min="6" max="6" width="10.5546875" style="9" hidden="1" customWidth="1"/>
    <col min="7" max="7" width="49.5546875" style="3" hidden="1" customWidth="1"/>
    <col min="8" max="8" width="11" style="6" customWidth="1"/>
    <col min="9" max="9" width="13.5546875" style="7" hidden="1" customWidth="1"/>
    <col min="10" max="10" width="14.44140625" style="2" customWidth="1"/>
    <col min="11" max="11" width="7.6640625" style="1" customWidth="1"/>
    <col min="12" max="12" width="6.44140625" style="1" customWidth="1"/>
    <col min="13" max="13" width="6.6640625" style="1" customWidth="1"/>
    <col min="14" max="14" width="7.5546875" style="1" customWidth="1"/>
    <col min="15" max="15" width="6.5546875" style="1" customWidth="1"/>
    <col min="16" max="18" width="12.88671875" style="1" customWidth="1"/>
    <col min="19" max="19" width="5.44140625" style="1" customWidth="1"/>
    <col min="20" max="32" width="12.88671875" style="1" customWidth="1"/>
    <col min="33" max="33" width="5.44140625" style="1" customWidth="1"/>
    <col min="34" max="35" width="12.88671875" style="1" customWidth="1"/>
    <col min="36" max="36" width="5.44140625" style="1" customWidth="1"/>
    <col min="37" max="37" width="12.88671875" style="1" customWidth="1"/>
    <col min="38" max="38" width="4.88671875" style="1" customWidth="1"/>
    <col min="39" max="41" width="12.88671875" style="1" customWidth="1"/>
    <col min="42" max="42" width="9.6640625" style="1" customWidth="1"/>
    <col min="43" max="46" width="12.88671875" style="1" customWidth="1"/>
    <col min="47" max="47" width="9.6640625" style="1" customWidth="1"/>
    <col min="48" max="48" width="7.5546875" style="1" customWidth="1"/>
    <col min="49" max="59" width="12.88671875" style="1" customWidth="1"/>
    <col min="60" max="60" width="11.88671875" style="1" customWidth="1"/>
    <col min="61" max="62" width="12.88671875" style="1" customWidth="1"/>
    <col min="63" max="63" width="5.44140625" style="1" customWidth="1"/>
    <col min="64" max="71" width="12.88671875" style="1" customWidth="1"/>
    <col min="72" max="72" width="6.44140625" style="1" customWidth="1"/>
    <col min="73" max="74" width="12.88671875" style="1" customWidth="1"/>
    <col min="75" max="75" width="5.44140625" style="1" customWidth="1"/>
    <col min="76" max="76" width="12.88671875" style="1" customWidth="1"/>
    <col min="77" max="77" width="5.44140625" style="1" customWidth="1"/>
    <col min="78" max="81" width="12.88671875" style="1" customWidth="1"/>
    <col min="82" max="82" width="5.44140625" style="1" customWidth="1"/>
    <col min="83" max="84" width="12.88671875" style="1" customWidth="1"/>
    <col min="85" max="85" width="4.88671875" style="1" customWidth="1"/>
    <col min="86" max="88" width="12.88671875" style="1" customWidth="1"/>
    <col min="89" max="89" width="5.44140625" style="1" customWidth="1"/>
    <col min="90" max="90" width="4.88671875" style="1" customWidth="1"/>
    <col min="91" max="91" width="12.88671875" style="1" customWidth="1"/>
    <col min="92" max="92" width="4.88671875" style="1" customWidth="1"/>
    <col min="93" max="93" width="7.5546875" style="1" customWidth="1"/>
    <col min="94" max="94" width="5.44140625" style="1" customWidth="1"/>
    <col min="95" max="95" width="7.5546875" style="1" customWidth="1"/>
    <col min="96" max="96" width="11.5546875" style="1" customWidth="1"/>
    <col min="97" max="97" width="7.109375" style="1" customWidth="1"/>
    <col min="98" max="101" width="12.88671875" style="1" customWidth="1"/>
    <col min="102" max="102" width="7.5546875" style="1" customWidth="1"/>
    <col min="103" max="103" width="7.109375" style="1" customWidth="1"/>
    <col min="104" max="104" width="12.88671875" style="1" customWidth="1"/>
    <col min="105" max="105" width="7.5546875" style="1" customWidth="1"/>
    <col min="106" max="106" width="7.109375" style="1" customWidth="1"/>
    <col min="107" max="108" width="12.88671875" style="1" customWidth="1"/>
    <col min="109" max="109" width="7.5546875" style="1" customWidth="1"/>
    <col min="110" max="110" width="7.109375" style="1" customWidth="1"/>
    <col min="111" max="111" width="7.5546875" style="1" customWidth="1"/>
    <col min="112" max="112" width="7.109375" style="1" customWidth="1"/>
    <col min="113" max="113" width="11.5546875" style="1" customWidth="1"/>
    <col min="114" max="280" width="16.33203125" style="1" bestFit="1" customWidth="1"/>
    <col min="281" max="281" width="11.5546875" style="1" bestFit="1" customWidth="1"/>
    <col min="282" max="16384" width="9.109375" style="1"/>
  </cols>
  <sheetData>
    <row r="1" spans="1:96" s="5" customFormat="1" ht="43.2" x14ac:dyDescent="0.3">
      <c r="A1" s="10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0" t="s">
        <v>6</v>
      </c>
      <c r="H1" s="12" t="s">
        <v>7</v>
      </c>
      <c r="I1" s="11" t="s">
        <v>8</v>
      </c>
      <c r="J1" s="11" t="s">
        <v>9</v>
      </c>
      <c r="L1" s="17"/>
      <c r="M1" s="18"/>
      <c r="N1" s="17"/>
    </row>
    <row r="2" spans="1:96" x14ac:dyDescent="0.3">
      <c r="A2" s="3">
        <v>21</v>
      </c>
      <c r="B2" s="3" t="s">
        <v>10</v>
      </c>
      <c r="C2" s="8">
        <v>43927</v>
      </c>
      <c r="D2" s="9">
        <f t="shared" ref="D2:D65" si="0">C2-(DATE(E2,1,1)+1)</f>
        <v>95</v>
      </c>
      <c r="E2" s="9">
        <f t="shared" ref="E2:E65" si="1">YEAR(C2)</f>
        <v>2020</v>
      </c>
      <c r="F2" s="9">
        <f t="shared" ref="F2:F65" si="2">MONTH(C2)</f>
        <v>4</v>
      </c>
      <c r="G2" s="3" t="s">
        <v>11</v>
      </c>
      <c r="H2" s="6">
        <v>3</v>
      </c>
      <c r="I2" s="7">
        <v>1.2514285714285713</v>
      </c>
      <c r="J2" s="2">
        <v>2.3519999999999999</v>
      </c>
    </row>
    <row r="3" spans="1:96" x14ac:dyDescent="0.3">
      <c r="A3" s="3">
        <v>21</v>
      </c>
      <c r="B3" s="3" t="s">
        <v>10</v>
      </c>
      <c r="C3" s="8">
        <v>43927</v>
      </c>
      <c r="D3" s="9">
        <f t="shared" si="0"/>
        <v>95</v>
      </c>
      <c r="E3" s="9">
        <f t="shared" si="1"/>
        <v>2020</v>
      </c>
      <c r="F3" s="9">
        <f t="shared" si="2"/>
        <v>4</v>
      </c>
      <c r="G3" s="3" t="s">
        <v>12</v>
      </c>
      <c r="H3" s="6">
        <v>0</v>
      </c>
      <c r="I3" s="7">
        <v>0.98</v>
      </c>
      <c r="J3" s="2">
        <v>2.5430000000000001</v>
      </c>
    </row>
    <row r="4" spans="1:96" x14ac:dyDescent="0.3">
      <c r="A4" s="3">
        <v>21</v>
      </c>
      <c r="B4" s="3" t="s">
        <v>10</v>
      </c>
      <c r="C4" s="8">
        <v>43955</v>
      </c>
      <c r="D4" s="9">
        <f t="shared" si="0"/>
        <v>123</v>
      </c>
      <c r="E4" s="9">
        <f t="shared" si="1"/>
        <v>2020</v>
      </c>
      <c r="F4" s="9">
        <f t="shared" si="2"/>
        <v>5</v>
      </c>
      <c r="G4" s="3" t="s">
        <v>13</v>
      </c>
      <c r="H4" s="6">
        <v>0</v>
      </c>
      <c r="I4" s="7">
        <v>0.9498069498069498</v>
      </c>
      <c r="J4" s="2">
        <v>2.3370000000000002</v>
      </c>
    </row>
    <row r="5" spans="1:96" x14ac:dyDescent="0.3">
      <c r="A5" s="3">
        <v>21</v>
      </c>
      <c r="B5" s="3" t="s">
        <v>10</v>
      </c>
      <c r="C5" s="8">
        <v>43955</v>
      </c>
      <c r="D5" s="9">
        <f t="shared" si="0"/>
        <v>123</v>
      </c>
      <c r="E5" s="9">
        <f t="shared" si="1"/>
        <v>2020</v>
      </c>
      <c r="F5" s="9">
        <f t="shared" si="2"/>
        <v>5</v>
      </c>
      <c r="G5" s="3" t="s">
        <v>14</v>
      </c>
      <c r="H5" s="6">
        <v>0</v>
      </c>
      <c r="I5" s="7">
        <v>1.4545454545454546</v>
      </c>
      <c r="J5" s="2">
        <v>1.716</v>
      </c>
    </row>
    <row r="6" spans="1:96" x14ac:dyDescent="0.3">
      <c r="A6" s="3">
        <v>21</v>
      </c>
      <c r="B6" s="3" t="s">
        <v>10</v>
      </c>
      <c r="C6" s="8">
        <v>43560</v>
      </c>
      <c r="D6" s="9">
        <f t="shared" si="0"/>
        <v>93</v>
      </c>
      <c r="E6" s="9">
        <f t="shared" si="1"/>
        <v>2019</v>
      </c>
      <c r="F6" s="9">
        <f t="shared" si="2"/>
        <v>4</v>
      </c>
      <c r="G6" s="3" t="s">
        <v>15</v>
      </c>
      <c r="H6" s="6">
        <v>0</v>
      </c>
      <c r="I6" s="7">
        <v>1.2291666666666667</v>
      </c>
      <c r="J6" s="2">
        <v>0.70099999999999996</v>
      </c>
    </row>
    <row r="7" spans="1:96" x14ac:dyDescent="0.3">
      <c r="A7" s="3">
        <v>21</v>
      </c>
      <c r="B7" s="3" t="s">
        <v>10</v>
      </c>
      <c r="C7" s="8">
        <v>43560</v>
      </c>
      <c r="D7" s="9">
        <f t="shared" si="0"/>
        <v>93</v>
      </c>
      <c r="E7" s="9">
        <f t="shared" si="1"/>
        <v>2019</v>
      </c>
      <c r="F7" s="9">
        <f t="shared" si="2"/>
        <v>4</v>
      </c>
      <c r="G7" s="3" t="s">
        <v>16</v>
      </c>
      <c r="H7" s="6">
        <v>0</v>
      </c>
      <c r="I7" s="7">
        <v>1.5666666666666667</v>
      </c>
      <c r="J7" s="2">
        <v>0.36799999999999999</v>
      </c>
    </row>
    <row r="8" spans="1:96" x14ac:dyDescent="0.3">
      <c r="A8" s="3">
        <v>21</v>
      </c>
      <c r="B8" s="3" t="s">
        <v>10</v>
      </c>
      <c r="C8" s="8">
        <v>43594</v>
      </c>
      <c r="D8" s="9">
        <f t="shared" si="0"/>
        <v>127</v>
      </c>
      <c r="E8" s="9">
        <f t="shared" si="1"/>
        <v>2019</v>
      </c>
      <c r="F8" s="9">
        <f t="shared" si="2"/>
        <v>5</v>
      </c>
      <c r="G8" s="3" t="s">
        <v>17</v>
      </c>
      <c r="H8" s="6">
        <v>3</v>
      </c>
      <c r="I8" s="7">
        <v>1.4782608695652173</v>
      </c>
      <c r="J8" s="2">
        <v>2.3570000000000002</v>
      </c>
    </row>
    <row r="9" spans="1:96" x14ac:dyDescent="0.3">
      <c r="A9" s="3">
        <v>21</v>
      </c>
      <c r="B9" s="3" t="s">
        <v>10</v>
      </c>
      <c r="C9" s="8">
        <v>43594</v>
      </c>
      <c r="D9" s="9">
        <f t="shared" si="0"/>
        <v>127</v>
      </c>
      <c r="E9" s="9">
        <f t="shared" si="1"/>
        <v>2019</v>
      </c>
      <c r="F9" s="9">
        <f t="shared" si="2"/>
        <v>5</v>
      </c>
      <c r="G9" s="3" t="s">
        <v>18</v>
      </c>
      <c r="H9" s="6">
        <v>3</v>
      </c>
      <c r="I9" s="7">
        <v>1.3720930232558139</v>
      </c>
      <c r="J9" s="2">
        <v>2.6150000000000002</v>
      </c>
    </row>
    <row r="10" spans="1:96" x14ac:dyDescent="0.3">
      <c r="A10" s="3">
        <v>21</v>
      </c>
      <c r="B10" s="3" t="s">
        <v>10</v>
      </c>
      <c r="C10" s="8">
        <v>43612</v>
      </c>
      <c r="D10" s="9">
        <f t="shared" si="0"/>
        <v>145</v>
      </c>
      <c r="E10" s="9">
        <f t="shared" si="1"/>
        <v>2019</v>
      </c>
      <c r="F10" s="9">
        <f t="shared" si="2"/>
        <v>5</v>
      </c>
      <c r="G10" s="3" t="s">
        <v>19</v>
      </c>
      <c r="H10" s="6">
        <v>0</v>
      </c>
      <c r="I10" s="7">
        <v>1.6923076923076923</v>
      </c>
      <c r="J10" s="2">
        <v>2.9990000000000001</v>
      </c>
    </row>
    <row r="11" spans="1:96" x14ac:dyDescent="0.3">
      <c r="A11" s="3">
        <v>21</v>
      </c>
      <c r="B11" s="3" t="s">
        <v>10</v>
      </c>
      <c r="C11" s="8">
        <v>43612</v>
      </c>
      <c r="D11" s="9">
        <f t="shared" si="0"/>
        <v>145</v>
      </c>
      <c r="E11" s="9">
        <f t="shared" si="1"/>
        <v>2019</v>
      </c>
      <c r="F11" s="9">
        <f t="shared" si="2"/>
        <v>5</v>
      </c>
      <c r="G11" s="3" t="s">
        <v>20</v>
      </c>
      <c r="H11" s="6">
        <v>0</v>
      </c>
      <c r="I11" s="7">
        <v>1.5543478260869565</v>
      </c>
      <c r="J11" s="2">
        <v>2.0139999999999998</v>
      </c>
    </row>
    <row r="12" spans="1:96" x14ac:dyDescent="0.3">
      <c r="A12" s="3">
        <v>21</v>
      </c>
      <c r="B12" s="3" t="s">
        <v>10</v>
      </c>
      <c r="C12" s="8">
        <v>43173</v>
      </c>
      <c r="D12" s="9">
        <f t="shared" si="0"/>
        <v>71</v>
      </c>
      <c r="E12" s="9">
        <f t="shared" si="1"/>
        <v>2018</v>
      </c>
      <c r="F12" s="9">
        <f t="shared" si="2"/>
        <v>3</v>
      </c>
      <c r="G12" s="3" t="s">
        <v>21</v>
      </c>
      <c r="H12" s="6">
        <v>3</v>
      </c>
      <c r="I12" s="7">
        <v>1.25</v>
      </c>
      <c r="J12" s="2">
        <v>3.2349999999999999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:96" x14ac:dyDescent="0.3">
      <c r="A13" s="3">
        <v>21</v>
      </c>
      <c r="B13" s="3" t="s">
        <v>10</v>
      </c>
      <c r="C13" s="8">
        <v>43204</v>
      </c>
      <c r="D13" s="9">
        <f t="shared" si="0"/>
        <v>102</v>
      </c>
      <c r="E13" s="9">
        <f t="shared" si="1"/>
        <v>2018</v>
      </c>
      <c r="F13" s="9">
        <f t="shared" si="2"/>
        <v>4</v>
      </c>
      <c r="G13" s="3" t="s">
        <v>22</v>
      </c>
      <c r="H13" s="6">
        <v>3</v>
      </c>
      <c r="I13" s="7">
        <v>1.3092783505154639</v>
      </c>
      <c r="J13" s="2">
        <v>2.54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</row>
    <row r="14" spans="1:96" x14ac:dyDescent="0.3">
      <c r="A14" s="3">
        <v>21</v>
      </c>
      <c r="B14" s="3" t="s">
        <v>10</v>
      </c>
      <c r="C14" s="8">
        <v>43204</v>
      </c>
      <c r="D14" s="9">
        <f t="shared" si="0"/>
        <v>102</v>
      </c>
      <c r="E14" s="9">
        <f t="shared" si="1"/>
        <v>2018</v>
      </c>
      <c r="F14" s="9">
        <f t="shared" si="2"/>
        <v>4</v>
      </c>
      <c r="G14" s="3" t="s">
        <v>23</v>
      </c>
      <c r="H14" s="6">
        <v>1</v>
      </c>
      <c r="I14" s="7">
        <v>0.93375394321766558</v>
      </c>
      <c r="J14" s="2">
        <v>1.998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</row>
    <row r="15" spans="1:96" x14ac:dyDescent="0.3">
      <c r="A15" s="3">
        <v>21</v>
      </c>
      <c r="B15" s="3" t="s">
        <v>10</v>
      </c>
      <c r="C15" s="8">
        <v>43207</v>
      </c>
      <c r="D15" s="9">
        <f t="shared" si="0"/>
        <v>105</v>
      </c>
      <c r="E15" s="9">
        <f t="shared" si="1"/>
        <v>2018</v>
      </c>
      <c r="F15" s="9">
        <f t="shared" si="2"/>
        <v>4</v>
      </c>
      <c r="G15" s="3" t="s">
        <v>24</v>
      </c>
      <c r="H15" s="6">
        <v>1</v>
      </c>
      <c r="I15" s="7">
        <v>0.98717948717948723</v>
      </c>
      <c r="J15" s="2">
        <v>2.0249999999999999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</row>
    <row r="16" spans="1:96" x14ac:dyDescent="0.3">
      <c r="A16" s="3">
        <v>21</v>
      </c>
      <c r="B16" s="3" t="s">
        <v>10</v>
      </c>
      <c r="C16" s="8">
        <v>43207</v>
      </c>
      <c r="D16" s="9">
        <f t="shared" si="0"/>
        <v>105</v>
      </c>
      <c r="E16" s="9">
        <f t="shared" si="1"/>
        <v>2018</v>
      </c>
      <c r="F16" s="9">
        <f t="shared" si="2"/>
        <v>4</v>
      </c>
      <c r="G16" s="3" t="s">
        <v>25</v>
      </c>
      <c r="H16" s="6">
        <v>1</v>
      </c>
      <c r="I16" s="7">
        <v>1.2765957446808511</v>
      </c>
      <c r="J16" s="2">
        <v>0.9</v>
      </c>
    </row>
    <row r="17" spans="1:10" x14ac:dyDescent="0.3">
      <c r="A17" s="3">
        <v>21</v>
      </c>
      <c r="B17" s="3" t="s">
        <v>10</v>
      </c>
      <c r="C17" s="8">
        <v>43210</v>
      </c>
      <c r="D17" s="9">
        <f t="shared" si="0"/>
        <v>108</v>
      </c>
      <c r="E17" s="9">
        <f t="shared" si="1"/>
        <v>2018</v>
      </c>
      <c r="F17" s="9">
        <f t="shared" si="2"/>
        <v>4</v>
      </c>
      <c r="G17" s="3" t="s">
        <v>26</v>
      </c>
      <c r="H17" s="6">
        <v>2</v>
      </c>
      <c r="I17" s="7">
        <v>0.88888888888888884</v>
      </c>
      <c r="J17" s="2">
        <v>2.1829999999999998</v>
      </c>
    </row>
    <row r="18" spans="1:10" x14ac:dyDescent="0.3">
      <c r="A18" s="3">
        <v>21</v>
      </c>
      <c r="B18" s="3" t="s">
        <v>10</v>
      </c>
      <c r="C18" s="8">
        <v>43214</v>
      </c>
      <c r="D18" s="9">
        <f t="shared" si="0"/>
        <v>112</v>
      </c>
      <c r="E18" s="9">
        <f t="shared" si="1"/>
        <v>2018</v>
      </c>
      <c r="F18" s="9">
        <f t="shared" si="2"/>
        <v>4</v>
      </c>
      <c r="G18" s="3" t="s">
        <v>27</v>
      </c>
      <c r="H18" s="6">
        <v>2</v>
      </c>
      <c r="I18" s="7">
        <v>0.82580645161290323</v>
      </c>
      <c r="J18" s="2">
        <v>3.2730000000000001</v>
      </c>
    </row>
    <row r="19" spans="1:10" x14ac:dyDescent="0.3">
      <c r="A19" s="3">
        <v>21</v>
      </c>
      <c r="B19" s="3" t="s">
        <v>10</v>
      </c>
      <c r="C19" s="8">
        <v>43215</v>
      </c>
      <c r="D19" s="9">
        <f t="shared" si="0"/>
        <v>113</v>
      </c>
      <c r="E19" s="9">
        <f t="shared" si="1"/>
        <v>2018</v>
      </c>
      <c r="F19" s="9">
        <f t="shared" si="2"/>
        <v>4</v>
      </c>
      <c r="G19" s="3" t="s">
        <v>28</v>
      </c>
      <c r="H19" s="6">
        <v>1</v>
      </c>
      <c r="I19" s="7">
        <v>0.75</v>
      </c>
      <c r="J19" s="2">
        <v>2.8340000000000001</v>
      </c>
    </row>
    <row r="20" spans="1:10" x14ac:dyDescent="0.3">
      <c r="A20" s="3">
        <v>21</v>
      </c>
      <c r="B20" s="3" t="s">
        <v>10</v>
      </c>
      <c r="C20" s="8">
        <v>43215</v>
      </c>
      <c r="D20" s="9">
        <f t="shared" si="0"/>
        <v>113</v>
      </c>
      <c r="E20" s="9">
        <f t="shared" si="1"/>
        <v>2018</v>
      </c>
      <c r="F20" s="9">
        <f t="shared" si="2"/>
        <v>4</v>
      </c>
      <c r="G20" s="3" t="s">
        <v>29</v>
      </c>
      <c r="H20" s="6">
        <v>4</v>
      </c>
      <c r="I20" s="7">
        <v>1.8888888888888888</v>
      </c>
      <c r="J20" s="2">
        <v>2.379</v>
      </c>
    </row>
    <row r="21" spans="1:10" x14ac:dyDescent="0.3">
      <c r="A21" s="3">
        <v>21</v>
      </c>
      <c r="B21" s="3" t="s">
        <v>10</v>
      </c>
      <c r="C21" s="8">
        <v>43222</v>
      </c>
      <c r="D21" s="9">
        <f t="shared" si="0"/>
        <v>120</v>
      </c>
      <c r="E21" s="9">
        <f t="shared" si="1"/>
        <v>2018</v>
      </c>
      <c r="F21" s="9">
        <f t="shared" si="2"/>
        <v>5</v>
      </c>
      <c r="G21" s="3" t="s">
        <v>30</v>
      </c>
      <c r="H21" s="6">
        <v>3</v>
      </c>
      <c r="I21" s="7">
        <v>0.51415094339622647</v>
      </c>
      <c r="J21" s="2">
        <v>1.73</v>
      </c>
    </row>
    <row r="22" spans="1:10" x14ac:dyDescent="0.3">
      <c r="A22" s="3">
        <v>21</v>
      </c>
      <c r="B22" s="3" t="s">
        <v>10</v>
      </c>
      <c r="C22" s="8">
        <v>43223</v>
      </c>
      <c r="D22" s="9">
        <f t="shared" si="0"/>
        <v>121</v>
      </c>
      <c r="E22" s="9">
        <f t="shared" si="1"/>
        <v>2018</v>
      </c>
      <c r="F22" s="9">
        <f t="shared" si="2"/>
        <v>5</v>
      </c>
      <c r="G22" s="3" t="s">
        <v>31</v>
      </c>
      <c r="H22" s="6">
        <v>3</v>
      </c>
      <c r="I22" s="7">
        <v>0.53424657534246578</v>
      </c>
      <c r="J22" s="2">
        <v>1.04</v>
      </c>
    </row>
    <row r="23" spans="1:10" x14ac:dyDescent="0.3">
      <c r="A23" s="3">
        <v>21</v>
      </c>
      <c r="B23" s="3" t="s">
        <v>10</v>
      </c>
      <c r="C23" s="8">
        <v>43240</v>
      </c>
      <c r="D23" s="9">
        <f t="shared" si="0"/>
        <v>138</v>
      </c>
      <c r="E23" s="9">
        <f t="shared" si="1"/>
        <v>2018</v>
      </c>
      <c r="F23" s="9">
        <f t="shared" si="2"/>
        <v>5</v>
      </c>
      <c r="G23" s="3" t="s">
        <v>32</v>
      </c>
      <c r="H23" s="6">
        <v>1</v>
      </c>
      <c r="I23" s="7">
        <v>1.1702127659574468</v>
      </c>
      <c r="J23" s="2">
        <v>3.056</v>
      </c>
    </row>
    <row r="24" spans="1:10" x14ac:dyDescent="0.3">
      <c r="A24" s="3">
        <v>21</v>
      </c>
      <c r="B24" s="3" t="s">
        <v>10</v>
      </c>
      <c r="C24" s="8">
        <v>43240</v>
      </c>
      <c r="D24" s="9">
        <f t="shared" si="0"/>
        <v>138</v>
      </c>
      <c r="E24" s="9">
        <f t="shared" si="1"/>
        <v>2018</v>
      </c>
      <c r="F24" s="9">
        <f t="shared" si="2"/>
        <v>5</v>
      </c>
      <c r="G24" s="3" t="s">
        <v>33</v>
      </c>
      <c r="H24" s="6">
        <v>1</v>
      </c>
      <c r="I24" s="7">
        <v>0.92</v>
      </c>
      <c r="J24" s="2">
        <v>1.224</v>
      </c>
    </row>
    <row r="25" spans="1:10" x14ac:dyDescent="0.3">
      <c r="A25" s="3">
        <v>21</v>
      </c>
      <c r="B25" s="3" t="s">
        <v>10</v>
      </c>
      <c r="C25" s="8">
        <v>43241</v>
      </c>
      <c r="D25" s="9">
        <f t="shared" si="0"/>
        <v>139</v>
      </c>
      <c r="E25" s="9">
        <f t="shared" si="1"/>
        <v>2018</v>
      </c>
      <c r="F25" s="9">
        <f t="shared" si="2"/>
        <v>5</v>
      </c>
      <c r="G25" s="3" t="s">
        <v>34</v>
      </c>
      <c r="H25" s="6">
        <v>1</v>
      </c>
      <c r="I25" s="7">
        <v>1.631578947368421</v>
      </c>
      <c r="J25" s="2">
        <v>1.7789999999999999</v>
      </c>
    </row>
    <row r="26" spans="1:10" x14ac:dyDescent="0.3">
      <c r="A26" s="3">
        <v>21</v>
      </c>
      <c r="B26" s="3" t="s">
        <v>10</v>
      </c>
      <c r="C26" s="8">
        <v>42819</v>
      </c>
      <c r="D26" s="9">
        <f t="shared" si="0"/>
        <v>82</v>
      </c>
      <c r="E26" s="9">
        <f t="shared" si="1"/>
        <v>2017</v>
      </c>
      <c r="F26" s="9">
        <f t="shared" si="2"/>
        <v>3</v>
      </c>
      <c r="G26" s="3" t="s">
        <v>35</v>
      </c>
      <c r="H26" s="6">
        <v>3</v>
      </c>
      <c r="I26" s="7">
        <v>0.42857142857142855</v>
      </c>
      <c r="J26" s="2">
        <v>1.75</v>
      </c>
    </row>
    <row r="27" spans="1:10" x14ac:dyDescent="0.3">
      <c r="A27" s="3">
        <v>21</v>
      </c>
      <c r="B27" s="3" t="s">
        <v>10</v>
      </c>
      <c r="C27" s="8">
        <v>42819</v>
      </c>
      <c r="D27" s="9">
        <f t="shared" si="0"/>
        <v>82</v>
      </c>
      <c r="E27" s="9">
        <f t="shared" si="1"/>
        <v>2017</v>
      </c>
      <c r="F27" s="9">
        <f t="shared" si="2"/>
        <v>3</v>
      </c>
      <c r="G27" s="3" t="s">
        <v>36</v>
      </c>
      <c r="H27" s="6">
        <v>4</v>
      </c>
      <c r="I27" s="7">
        <v>1.2741935483870968</v>
      </c>
      <c r="J27" s="2">
        <v>4.899</v>
      </c>
    </row>
    <row r="28" spans="1:10" x14ac:dyDescent="0.3">
      <c r="A28" s="3">
        <v>21</v>
      </c>
      <c r="B28" s="3" t="s">
        <v>10</v>
      </c>
      <c r="C28" s="8">
        <v>42825</v>
      </c>
      <c r="D28" s="9">
        <f t="shared" si="0"/>
        <v>88</v>
      </c>
      <c r="E28" s="9">
        <f t="shared" si="1"/>
        <v>2017</v>
      </c>
      <c r="F28" s="9">
        <f t="shared" si="2"/>
        <v>3</v>
      </c>
      <c r="G28" s="3" t="s">
        <v>37</v>
      </c>
      <c r="H28" s="6">
        <v>2</v>
      </c>
      <c r="I28" s="7">
        <v>1.0990099009900991</v>
      </c>
      <c r="J28" s="2">
        <v>3.1059999999999999</v>
      </c>
    </row>
    <row r="29" spans="1:10" x14ac:dyDescent="0.3">
      <c r="A29" s="3">
        <v>21</v>
      </c>
      <c r="B29" s="3" t="s">
        <v>10</v>
      </c>
      <c r="C29" s="8">
        <v>42833</v>
      </c>
      <c r="D29" s="9">
        <f t="shared" si="0"/>
        <v>96</v>
      </c>
      <c r="E29" s="9">
        <f t="shared" si="1"/>
        <v>2017</v>
      </c>
      <c r="F29" s="9">
        <f t="shared" si="2"/>
        <v>4</v>
      </c>
      <c r="G29" s="3" t="s">
        <v>38</v>
      </c>
      <c r="H29" s="6">
        <v>3</v>
      </c>
      <c r="I29" s="7">
        <v>1.375</v>
      </c>
      <c r="J29" s="2">
        <v>1.2050000000000001</v>
      </c>
    </row>
    <row r="30" spans="1:10" x14ac:dyDescent="0.3">
      <c r="A30" s="3">
        <v>21</v>
      </c>
      <c r="B30" s="3" t="s">
        <v>10</v>
      </c>
      <c r="C30" s="8">
        <v>42833</v>
      </c>
      <c r="D30" s="9">
        <f t="shared" si="0"/>
        <v>96</v>
      </c>
      <c r="E30" s="9">
        <f t="shared" si="1"/>
        <v>2017</v>
      </c>
      <c r="F30" s="9">
        <f t="shared" si="2"/>
        <v>4</v>
      </c>
      <c r="G30" s="3" t="s">
        <v>39</v>
      </c>
      <c r="H30" s="6">
        <v>2</v>
      </c>
      <c r="I30" s="7">
        <v>1.1917808219178083</v>
      </c>
      <c r="J30" s="2">
        <v>1.3380000000000001</v>
      </c>
    </row>
    <row r="31" spans="1:10" x14ac:dyDescent="0.3">
      <c r="A31" s="3">
        <v>21</v>
      </c>
      <c r="B31" s="3" t="s">
        <v>10</v>
      </c>
      <c r="C31" s="8">
        <v>42837</v>
      </c>
      <c r="D31" s="9">
        <f t="shared" si="0"/>
        <v>100</v>
      </c>
      <c r="E31" s="9">
        <f t="shared" si="1"/>
        <v>2017</v>
      </c>
      <c r="F31" s="9">
        <f t="shared" si="2"/>
        <v>4</v>
      </c>
      <c r="G31" s="3" t="s">
        <v>40</v>
      </c>
      <c r="H31" s="6">
        <v>0</v>
      </c>
      <c r="I31" s="7">
        <v>1.3949579831932772</v>
      </c>
      <c r="J31" s="2">
        <v>1.538</v>
      </c>
    </row>
    <row r="32" spans="1:10" x14ac:dyDescent="0.3">
      <c r="A32" s="3">
        <v>21</v>
      </c>
      <c r="B32" s="3" t="s">
        <v>10</v>
      </c>
      <c r="C32" s="8">
        <v>42849</v>
      </c>
      <c r="D32" s="9">
        <f t="shared" si="0"/>
        <v>112</v>
      </c>
      <c r="E32" s="9">
        <f t="shared" si="1"/>
        <v>2017</v>
      </c>
      <c r="F32" s="9">
        <f t="shared" si="2"/>
        <v>4</v>
      </c>
      <c r="G32" s="3" t="s">
        <v>41</v>
      </c>
      <c r="H32" s="6">
        <v>1</v>
      </c>
      <c r="I32" s="7">
        <v>1.326086956521739</v>
      </c>
      <c r="J32" s="2">
        <v>0.81899999999999995</v>
      </c>
    </row>
    <row r="33" spans="1:10" x14ac:dyDescent="0.3">
      <c r="A33" s="3">
        <v>21</v>
      </c>
      <c r="B33" s="3" t="s">
        <v>10</v>
      </c>
      <c r="C33" s="8">
        <v>42850</v>
      </c>
      <c r="D33" s="9">
        <f t="shared" si="0"/>
        <v>113</v>
      </c>
      <c r="E33" s="9">
        <f t="shared" si="1"/>
        <v>2017</v>
      </c>
      <c r="F33" s="9">
        <f t="shared" si="2"/>
        <v>4</v>
      </c>
      <c r="G33" s="3" t="s">
        <v>42</v>
      </c>
      <c r="H33" s="6">
        <v>2</v>
      </c>
      <c r="I33" s="7">
        <v>1.3979591836734695</v>
      </c>
      <c r="J33" s="2">
        <v>2.0270000000000001</v>
      </c>
    </row>
    <row r="34" spans="1:10" x14ac:dyDescent="0.3">
      <c r="A34" s="3">
        <v>21</v>
      </c>
      <c r="B34" s="3" t="s">
        <v>10</v>
      </c>
      <c r="C34" s="8">
        <v>42850</v>
      </c>
      <c r="D34" s="9">
        <f t="shared" si="0"/>
        <v>113</v>
      </c>
      <c r="E34" s="9">
        <f t="shared" si="1"/>
        <v>2017</v>
      </c>
      <c r="F34" s="9">
        <f t="shared" si="2"/>
        <v>4</v>
      </c>
      <c r="G34" s="3" t="s">
        <v>43</v>
      </c>
      <c r="H34" s="6">
        <v>2</v>
      </c>
      <c r="I34" s="7">
        <v>1.0692640692640694</v>
      </c>
      <c r="J34" s="2">
        <v>3.1549999999999998</v>
      </c>
    </row>
    <row r="35" spans="1:10" x14ac:dyDescent="0.3">
      <c r="A35" s="3">
        <v>21</v>
      </c>
      <c r="B35" s="3" t="s">
        <v>10</v>
      </c>
      <c r="C35" s="8">
        <v>42454</v>
      </c>
      <c r="D35" s="9">
        <f t="shared" si="0"/>
        <v>83</v>
      </c>
      <c r="E35" s="9">
        <f t="shared" si="1"/>
        <v>2016</v>
      </c>
      <c r="F35" s="9">
        <f t="shared" si="2"/>
        <v>3</v>
      </c>
      <c r="G35" s="3" t="s">
        <v>44</v>
      </c>
      <c r="H35" s="6">
        <v>1</v>
      </c>
      <c r="I35" s="7">
        <v>1.56</v>
      </c>
      <c r="J35" s="2">
        <v>1.9850000000000001</v>
      </c>
    </row>
    <row r="36" spans="1:10" x14ac:dyDescent="0.3">
      <c r="A36" s="3">
        <v>21</v>
      </c>
      <c r="B36" s="3" t="s">
        <v>10</v>
      </c>
      <c r="C36" s="8">
        <v>42466</v>
      </c>
      <c r="D36" s="9">
        <f t="shared" si="0"/>
        <v>95</v>
      </c>
      <c r="E36" s="9">
        <f t="shared" si="1"/>
        <v>2016</v>
      </c>
      <c r="F36" s="9">
        <f t="shared" si="2"/>
        <v>4</v>
      </c>
      <c r="G36" s="3" t="s">
        <v>45</v>
      </c>
      <c r="H36" s="6">
        <v>1</v>
      </c>
      <c r="I36" s="7">
        <v>1.7941176470588236</v>
      </c>
      <c r="J36" s="2">
        <v>1.575</v>
      </c>
    </row>
    <row r="37" spans="1:10" x14ac:dyDescent="0.3">
      <c r="A37" s="3">
        <v>21</v>
      </c>
      <c r="B37" s="3" t="s">
        <v>10</v>
      </c>
      <c r="C37" s="8">
        <v>42466</v>
      </c>
      <c r="D37" s="9">
        <f t="shared" si="0"/>
        <v>95</v>
      </c>
      <c r="E37" s="9">
        <f t="shared" si="1"/>
        <v>2016</v>
      </c>
      <c r="F37" s="9">
        <f t="shared" si="2"/>
        <v>4</v>
      </c>
      <c r="G37" s="3" t="s">
        <v>46</v>
      </c>
      <c r="H37" s="6">
        <v>1</v>
      </c>
      <c r="I37" s="7">
        <v>0.81730769230769229</v>
      </c>
      <c r="J37" s="2">
        <v>2.4660000000000002</v>
      </c>
    </row>
    <row r="38" spans="1:10" x14ac:dyDescent="0.3">
      <c r="A38" s="3">
        <v>21</v>
      </c>
      <c r="B38" s="3" t="s">
        <v>10</v>
      </c>
      <c r="C38" s="8">
        <v>42105</v>
      </c>
      <c r="D38" s="9">
        <f t="shared" si="0"/>
        <v>99</v>
      </c>
      <c r="E38" s="9">
        <f t="shared" si="1"/>
        <v>2015</v>
      </c>
      <c r="F38" s="9">
        <f t="shared" si="2"/>
        <v>4</v>
      </c>
      <c r="G38" s="3" t="s">
        <v>47</v>
      </c>
      <c r="H38" s="6">
        <v>1</v>
      </c>
      <c r="I38" s="7">
        <v>1.1714285714285715</v>
      </c>
      <c r="J38" s="2">
        <v>2.7010000000000001</v>
      </c>
    </row>
    <row r="39" spans="1:10" x14ac:dyDescent="0.3">
      <c r="A39" s="3">
        <v>21</v>
      </c>
      <c r="B39" s="3" t="s">
        <v>10</v>
      </c>
      <c r="C39" s="8">
        <v>42105</v>
      </c>
      <c r="D39" s="9">
        <f t="shared" si="0"/>
        <v>99</v>
      </c>
      <c r="E39" s="9">
        <f t="shared" si="1"/>
        <v>2015</v>
      </c>
      <c r="F39" s="9">
        <f t="shared" si="2"/>
        <v>4</v>
      </c>
      <c r="G39" s="3" t="s">
        <v>48</v>
      </c>
      <c r="H39" s="6">
        <v>1</v>
      </c>
      <c r="I39" s="7">
        <v>1.2142857142857142</v>
      </c>
      <c r="J39" s="2">
        <v>2.15</v>
      </c>
    </row>
    <row r="40" spans="1:10" x14ac:dyDescent="0.3">
      <c r="A40" s="3">
        <v>21</v>
      </c>
      <c r="B40" s="3" t="s">
        <v>10</v>
      </c>
      <c r="C40" s="8">
        <v>42111</v>
      </c>
      <c r="D40" s="9">
        <f t="shared" si="0"/>
        <v>105</v>
      </c>
      <c r="E40" s="9">
        <f t="shared" si="1"/>
        <v>2015</v>
      </c>
      <c r="F40" s="9">
        <f t="shared" si="2"/>
        <v>4</v>
      </c>
      <c r="G40" s="3" t="s">
        <v>49</v>
      </c>
      <c r="H40" s="6">
        <v>3</v>
      </c>
      <c r="I40" s="7">
        <v>1</v>
      </c>
      <c r="J40" s="2">
        <v>2.0209999999999999</v>
      </c>
    </row>
    <row r="41" spans="1:10" x14ac:dyDescent="0.3">
      <c r="A41" s="3">
        <v>21</v>
      </c>
      <c r="B41" s="3" t="s">
        <v>10</v>
      </c>
      <c r="C41" s="8">
        <v>42111</v>
      </c>
      <c r="D41" s="9">
        <f t="shared" si="0"/>
        <v>105</v>
      </c>
      <c r="E41" s="9">
        <f t="shared" si="1"/>
        <v>2015</v>
      </c>
      <c r="F41" s="9">
        <f t="shared" si="2"/>
        <v>4</v>
      </c>
      <c r="G41" s="3" t="s">
        <v>50</v>
      </c>
      <c r="H41" s="6">
        <v>5</v>
      </c>
      <c r="I41" s="7">
        <v>0.8571428571428571</v>
      </c>
      <c r="J41" s="2">
        <v>1.5309999999999999</v>
      </c>
    </row>
    <row r="42" spans="1:10" x14ac:dyDescent="0.3">
      <c r="A42" s="3">
        <v>21</v>
      </c>
      <c r="B42" s="3" t="s">
        <v>10</v>
      </c>
      <c r="C42" s="8">
        <v>42112</v>
      </c>
      <c r="D42" s="9">
        <f t="shared" si="0"/>
        <v>106</v>
      </c>
      <c r="E42" s="9">
        <f t="shared" si="1"/>
        <v>2015</v>
      </c>
      <c r="F42" s="9">
        <f t="shared" si="2"/>
        <v>4</v>
      </c>
      <c r="G42" s="3" t="s">
        <v>51</v>
      </c>
      <c r="H42" s="6">
        <v>6</v>
      </c>
      <c r="I42" s="7">
        <v>1.7842465753424657</v>
      </c>
      <c r="J42" s="2">
        <v>2.76</v>
      </c>
    </row>
    <row r="43" spans="1:10" x14ac:dyDescent="0.3">
      <c r="A43" s="3">
        <v>21</v>
      </c>
      <c r="B43" s="3" t="s">
        <v>10</v>
      </c>
      <c r="C43" s="8">
        <v>42112</v>
      </c>
      <c r="D43" s="9">
        <f t="shared" si="0"/>
        <v>106</v>
      </c>
      <c r="E43" s="9">
        <f t="shared" si="1"/>
        <v>2015</v>
      </c>
      <c r="F43" s="9">
        <f t="shared" si="2"/>
        <v>4</v>
      </c>
      <c r="G43" s="3" t="s">
        <v>52</v>
      </c>
      <c r="H43" s="6">
        <v>2</v>
      </c>
      <c r="I43" s="7">
        <v>0.91891891891891897</v>
      </c>
      <c r="J43" s="2">
        <v>2.8660000000000001</v>
      </c>
    </row>
    <row r="44" spans="1:10" x14ac:dyDescent="0.3">
      <c r="A44" s="3">
        <v>21</v>
      </c>
      <c r="B44" s="3" t="s">
        <v>10</v>
      </c>
      <c r="C44" s="8">
        <v>41343</v>
      </c>
      <c r="D44" s="9">
        <f t="shared" si="0"/>
        <v>67</v>
      </c>
      <c r="E44" s="9">
        <f t="shared" si="1"/>
        <v>2013</v>
      </c>
      <c r="F44" s="9">
        <f t="shared" si="2"/>
        <v>3</v>
      </c>
      <c r="G44" s="3" t="s">
        <v>53</v>
      </c>
      <c r="H44" s="6">
        <v>0</v>
      </c>
      <c r="I44" s="7">
        <v>1.46</v>
      </c>
      <c r="J44" s="2">
        <v>1.456</v>
      </c>
    </row>
    <row r="45" spans="1:10" x14ac:dyDescent="0.3">
      <c r="A45" s="3">
        <v>21</v>
      </c>
      <c r="B45" s="3" t="s">
        <v>10</v>
      </c>
      <c r="C45" s="8">
        <v>41343</v>
      </c>
      <c r="D45" s="9">
        <f t="shared" si="0"/>
        <v>67</v>
      </c>
      <c r="E45" s="9">
        <f t="shared" si="1"/>
        <v>2013</v>
      </c>
      <c r="F45" s="9">
        <f t="shared" si="2"/>
        <v>3</v>
      </c>
      <c r="G45" s="3" t="s">
        <v>54</v>
      </c>
      <c r="H45" s="6">
        <v>0</v>
      </c>
      <c r="I45" s="7">
        <v>1.1818181818181819</v>
      </c>
      <c r="J45" s="2">
        <v>1.8959999999999999</v>
      </c>
    </row>
    <row r="46" spans="1:10" x14ac:dyDescent="0.3">
      <c r="A46" s="3">
        <v>21</v>
      </c>
      <c r="B46" s="3" t="s">
        <v>10</v>
      </c>
      <c r="C46" s="8">
        <v>41343</v>
      </c>
      <c r="D46" s="9">
        <f t="shared" si="0"/>
        <v>67</v>
      </c>
      <c r="E46" s="9">
        <f t="shared" si="1"/>
        <v>2013</v>
      </c>
      <c r="F46" s="9">
        <f t="shared" si="2"/>
        <v>3</v>
      </c>
      <c r="G46" s="3" t="s">
        <v>55</v>
      </c>
      <c r="H46" s="6">
        <v>0</v>
      </c>
      <c r="I46" s="7">
        <v>1.2679738562091503</v>
      </c>
      <c r="J46" s="2">
        <v>2.976</v>
      </c>
    </row>
    <row r="47" spans="1:10" x14ac:dyDescent="0.3">
      <c r="A47" s="3">
        <v>21</v>
      </c>
      <c r="B47" s="3" t="s">
        <v>10</v>
      </c>
      <c r="C47" s="8">
        <v>41343</v>
      </c>
      <c r="D47" s="9">
        <f t="shared" si="0"/>
        <v>67</v>
      </c>
      <c r="E47" s="9">
        <f t="shared" si="1"/>
        <v>2013</v>
      </c>
      <c r="F47" s="9">
        <f t="shared" si="2"/>
        <v>3</v>
      </c>
      <c r="G47" s="3" t="s">
        <v>56</v>
      </c>
      <c r="H47" s="6">
        <v>0</v>
      </c>
      <c r="I47" s="7">
        <v>1.8928571428571428</v>
      </c>
      <c r="J47" s="2">
        <v>1.6180000000000001</v>
      </c>
    </row>
    <row r="48" spans="1:10" x14ac:dyDescent="0.3">
      <c r="A48" s="3">
        <v>21</v>
      </c>
      <c r="B48" s="3" t="s">
        <v>10</v>
      </c>
      <c r="C48" s="8">
        <v>41346</v>
      </c>
      <c r="D48" s="9">
        <f t="shared" si="0"/>
        <v>70</v>
      </c>
      <c r="E48" s="9">
        <f t="shared" si="1"/>
        <v>2013</v>
      </c>
      <c r="F48" s="9">
        <f t="shared" si="2"/>
        <v>3</v>
      </c>
      <c r="G48" s="3" t="s">
        <v>57</v>
      </c>
      <c r="H48" s="6">
        <v>2</v>
      </c>
      <c r="I48" s="7">
        <v>1.7142857142857142</v>
      </c>
      <c r="J48" s="2">
        <v>2.0579999999999998</v>
      </c>
    </row>
    <row r="49" spans="1:10" x14ac:dyDescent="0.3">
      <c r="A49" s="3">
        <v>21</v>
      </c>
      <c r="B49" s="3" t="s">
        <v>10</v>
      </c>
      <c r="C49" s="8">
        <v>41346</v>
      </c>
      <c r="D49" s="9">
        <f t="shared" si="0"/>
        <v>70</v>
      </c>
      <c r="E49" s="9">
        <f t="shared" si="1"/>
        <v>2013</v>
      </c>
      <c r="F49" s="9">
        <f t="shared" si="2"/>
        <v>3</v>
      </c>
      <c r="G49" s="3" t="s">
        <v>58</v>
      </c>
      <c r="H49" s="6">
        <v>0</v>
      </c>
      <c r="I49" s="7">
        <v>1.0238095238095237</v>
      </c>
      <c r="J49" s="2">
        <v>2.7410000000000001</v>
      </c>
    </row>
    <row r="50" spans="1:10" x14ac:dyDescent="0.3">
      <c r="A50" s="3">
        <v>21</v>
      </c>
      <c r="B50" s="3" t="s">
        <v>10</v>
      </c>
      <c r="C50" s="8">
        <v>40992</v>
      </c>
      <c r="D50" s="9">
        <f t="shared" si="0"/>
        <v>82</v>
      </c>
      <c r="E50" s="9">
        <f t="shared" si="1"/>
        <v>2012</v>
      </c>
      <c r="F50" s="9">
        <f t="shared" si="2"/>
        <v>3</v>
      </c>
      <c r="G50" s="3" t="s">
        <v>59</v>
      </c>
      <c r="H50" s="6">
        <v>1</v>
      </c>
      <c r="I50" s="7">
        <v>2.1754385964912282</v>
      </c>
      <c r="J50" s="2">
        <v>6.3419999999999996</v>
      </c>
    </row>
    <row r="51" spans="1:10" x14ac:dyDescent="0.3">
      <c r="A51" s="3">
        <v>21</v>
      </c>
      <c r="B51" s="3" t="s">
        <v>10</v>
      </c>
      <c r="C51" s="8">
        <v>40992</v>
      </c>
      <c r="D51" s="9">
        <f t="shared" si="0"/>
        <v>82</v>
      </c>
      <c r="E51" s="9">
        <f t="shared" si="1"/>
        <v>2012</v>
      </c>
      <c r="F51" s="9">
        <f t="shared" si="2"/>
        <v>3</v>
      </c>
      <c r="G51" s="3" t="s">
        <v>60</v>
      </c>
      <c r="H51" s="6">
        <v>2</v>
      </c>
      <c r="I51" s="7">
        <v>0.86982248520710059</v>
      </c>
      <c r="J51" s="2">
        <v>4.2030000000000003</v>
      </c>
    </row>
    <row r="52" spans="1:10" x14ac:dyDescent="0.3">
      <c r="A52" s="3">
        <v>21</v>
      </c>
      <c r="B52" s="3" t="s">
        <v>10</v>
      </c>
      <c r="C52" s="8">
        <v>41006</v>
      </c>
      <c r="D52" s="9">
        <f t="shared" si="0"/>
        <v>96</v>
      </c>
      <c r="E52" s="9">
        <f t="shared" si="1"/>
        <v>2012</v>
      </c>
      <c r="F52" s="9">
        <f t="shared" si="2"/>
        <v>4</v>
      </c>
      <c r="G52" s="3" t="s">
        <v>61</v>
      </c>
      <c r="H52" s="6">
        <v>2</v>
      </c>
      <c r="I52" s="7">
        <v>1.2407407407407407</v>
      </c>
      <c r="J52" s="2">
        <v>1.4970000000000001</v>
      </c>
    </row>
    <row r="53" spans="1:10" x14ac:dyDescent="0.3">
      <c r="A53" s="3">
        <v>21</v>
      </c>
      <c r="B53" s="3" t="s">
        <v>10</v>
      </c>
      <c r="C53" s="8">
        <v>41006</v>
      </c>
      <c r="D53" s="9">
        <f t="shared" si="0"/>
        <v>96</v>
      </c>
      <c r="E53" s="9">
        <f t="shared" si="1"/>
        <v>2012</v>
      </c>
      <c r="F53" s="9">
        <f t="shared" si="2"/>
        <v>4</v>
      </c>
      <c r="G53" s="3" t="s">
        <v>62</v>
      </c>
      <c r="H53" s="6">
        <v>3</v>
      </c>
      <c r="I53" s="7">
        <v>1.0888888888888888</v>
      </c>
      <c r="J53" s="2">
        <v>1.675</v>
      </c>
    </row>
    <row r="54" spans="1:10" x14ac:dyDescent="0.3">
      <c r="A54" s="3">
        <v>21</v>
      </c>
      <c r="B54" s="3" t="s">
        <v>10</v>
      </c>
      <c r="C54" s="8">
        <v>40257</v>
      </c>
      <c r="D54" s="9">
        <f t="shared" si="0"/>
        <v>77</v>
      </c>
      <c r="E54" s="9">
        <f t="shared" si="1"/>
        <v>2010</v>
      </c>
      <c r="F54" s="9">
        <f t="shared" si="2"/>
        <v>3</v>
      </c>
      <c r="G54" s="3" t="s">
        <v>63</v>
      </c>
      <c r="H54" s="6">
        <v>6</v>
      </c>
      <c r="I54" s="7">
        <v>1.0530973451327434</v>
      </c>
      <c r="J54" s="2">
        <v>1.9510000000000001</v>
      </c>
    </row>
    <row r="55" spans="1:10" x14ac:dyDescent="0.3">
      <c r="A55" s="3">
        <v>21</v>
      </c>
      <c r="B55" s="3" t="s">
        <v>10</v>
      </c>
      <c r="C55" s="8">
        <v>40264</v>
      </c>
      <c r="D55" s="9">
        <f t="shared" si="0"/>
        <v>84</v>
      </c>
      <c r="E55" s="9">
        <f t="shared" si="1"/>
        <v>2010</v>
      </c>
      <c r="F55" s="9">
        <f t="shared" si="2"/>
        <v>3</v>
      </c>
      <c r="G55" s="3" t="s">
        <v>64</v>
      </c>
      <c r="H55" s="6">
        <v>0</v>
      </c>
      <c r="I55" s="7">
        <v>1.3636363636363635</v>
      </c>
      <c r="J55" s="2">
        <v>0.77300000000000002</v>
      </c>
    </row>
    <row r="56" spans="1:10" x14ac:dyDescent="0.3">
      <c r="A56" s="3">
        <v>21</v>
      </c>
      <c r="B56" s="3" t="s">
        <v>10</v>
      </c>
      <c r="C56" s="8">
        <v>40264</v>
      </c>
      <c r="D56" s="9">
        <f t="shared" si="0"/>
        <v>84</v>
      </c>
      <c r="E56" s="9">
        <f t="shared" si="1"/>
        <v>2010</v>
      </c>
      <c r="F56" s="9">
        <f t="shared" si="2"/>
        <v>3</v>
      </c>
      <c r="G56" s="3" t="s">
        <v>65</v>
      </c>
      <c r="H56" s="6">
        <v>0</v>
      </c>
      <c r="I56" s="7">
        <v>0.76502732240437155</v>
      </c>
      <c r="J56" s="2">
        <v>1.573</v>
      </c>
    </row>
    <row r="57" spans="1:10" x14ac:dyDescent="0.3">
      <c r="A57" s="3">
        <v>21</v>
      </c>
      <c r="B57" s="3" t="s">
        <v>10</v>
      </c>
      <c r="C57" s="8">
        <v>39896</v>
      </c>
      <c r="D57" s="9">
        <f t="shared" si="0"/>
        <v>81</v>
      </c>
      <c r="E57" s="9">
        <f t="shared" si="1"/>
        <v>2009</v>
      </c>
      <c r="F57" s="9">
        <f t="shared" si="2"/>
        <v>3</v>
      </c>
      <c r="G57" s="3" t="s">
        <v>66</v>
      </c>
      <c r="H57" s="6">
        <v>0</v>
      </c>
      <c r="I57" s="7">
        <v>2.2000000000000002</v>
      </c>
      <c r="J57" s="2">
        <v>1.345</v>
      </c>
    </row>
    <row r="58" spans="1:10" x14ac:dyDescent="0.3">
      <c r="A58" s="3">
        <v>21</v>
      </c>
      <c r="B58" s="3" t="s">
        <v>10</v>
      </c>
      <c r="C58" s="8">
        <v>39897</v>
      </c>
      <c r="D58" s="9">
        <f t="shared" si="0"/>
        <v>82</v>
      </c>
      <c r="E58" s="9">
        <f t="shared" si="1"/>
        <v>2009</v>
      </c>
      <c r="F58" s="9">
        <f t="shared" si="2"/>
        <v>3</v>
      </c>
      <c r="G58" s="3" t="s">
        <v>67</v>
      </c>
      <c r="H58" s="6">
        <v>4</v>
      </c>
      <c r="I58" s="7">
        <v>0.69230769230769229</v>
      </c>
      <c r="J58" s="2">
        <v>4.05</v>
      </c>
    </row>
    <row r="59" spans="1:10" x14ac:dyDescent="0.3">
      <c r="A59" s="3">
        <v>21</v>
      </c>
      <c r="B59" s="3" t="s">
        <v>10</v>
      </c>
      <c r="C59" s="8">
        <v>39908</v>
      </c>
      <c r="D59" s="9">
        <f t="shared" si="0"/>
        <v>93</v>
      </c>
      <c r="E59" s="9">
        <f t="shared" si="1"/>
        <v>2009</v>
      </c>
      <c r="F59" s="9">
        <f t="shared" si="2"/>
        <v>4</v>
      </c>
      <c r="G59" s="3" t="s">
        <v>68</v>
      </c>
      <c r="H59" s="6">
        <v>0</v>
      </c>
      <c r="I59" s="7">
        <v>1.8</v>
      </c>
      <c r="J59" s="2">
        <v>2.0409999999999999</v>
      </c>
    </row>
    <row r="60" spans="1:10" x14ac:dyDescent="0.3">
      <c r="A60" s="3">
        <v>21</v>
      </c>
      <c r="B60" s="3" t="s">
        <v>10</v>
      </c>
      <c r="C60" s="8">
        <v>39908</v>
      </c>
      <c r="D60" s="9">
        <f t="shared" si="0"/>
        <v>93</v>
      </c>
      <c r="E60" s="9">
        <f t="shared" si="1"/>
        <v>2009</v>
      </c>
      <c r="F60" s="9">
        <f t="shared" si="2"/>
        <v>4</v>
      </c>
      <c r="G60" s="3" t="s">
        <v>69</v>
      </c>
      <c r="H60" s="6">
        <v>0</v>
      </c>
      <c r="I60" s="7">
        <v>2</v>
      </c>
      <c r="J60" s="2">
        <v>0.85199999999999998</v>
      </c>
    </row>
    <row r="61" spans="1:10" x14ac:dyDescent="0.3">
      <c r="A61" s="3">
        <v>21</v>
      </c>
      <c r="B61" s="3" t="s">
        <v>10</v>
      </c>
      <c r="C61" s="8">
        <v>39919</v>
      </c>
      <c r="D61" s="9">
        <f t="shared" si="0"/>
        <v>104</v>
      </c>
      <c r="E61" s="9">
        <f t="shared" si="1"/>
        <v>2009</v>
      </c>
      <c r="F61" s="9">
        <f t="shared" si="2"/>
        <v>4</v>
      </c>
      <c r="G61" s="9" t="s">
        <v>70</v>
      </c>
      <c r="H61" s="6">
        <v>0</v>
      </c>
      <c r="I61" s="7">
        <v>1.72</v>
      </c>
      <c r="J61" s="2">
        <v>0.17899999999999999</v>
      </c>
    </row>
    <row r="62" spans="1:10" x14ac:dyDescent="0.3">
      <c r="A62" s="3">
        <v>21</v>
      </c>
      <c r="B62" s="3" t="s">
        <v>10</v>
      </c>
      <c r="C62" s="8">
        <v>39936</v>
      </c>
      <c r="D62" s="9">
        <f t="shared" si="0"/>
        <v>121</v>
      </c>
      <c r="E62" s="9">
        <f t="shared" si="1"/>
        <v>2009</v>
      </c>
      <c r="F62" s="9">
        <f t="shared" si="2"/>
        <v>5</v>
      </c>
      <c r="G62" s="3" t="s">
        <v>71</v>
      </c>
      <c r="H62" s="6">
        <v>4</v>
      </c>
      <c r="I62" s="7">
        <v>1.7017543859649122</v>
      </c>
      <c r="J62" s="2">
        <v>1.0449999999999999</v>
      </c>
    </row>
    <row r="63" spans="1:10" x14ac:dyDescent="0.3">
      <c r="A63" s="3">
        <v>21</v>
      </c>
      <c r="B63" s="3" t="s">
        <v>10</v>
      </c>
      <c r="C63" s="8">
        <v>39936</v>
      </c>
      <c r="D63" s="9">
        <f t="shared" si="0"/>
        <v>121</v>
      </c>
      <c r="E63" s="9">
        <f t="shared" si="1"/>
        <v>2009</v>
      </c>
      <c r="F63" s="9">
        <f t="shared" si="2"/>
        <v>5</v>
      </c>
      <c r="G63" s="3" t="s">
        <v>72</v>
      </c>
      <c r="H63" s="6">
        <v>0</v>
      </c>
      <c r="I63" s="7">
        <v>1.8695652173913044</v>
      </c>
      <c r="J63" s="2">
        <v>0.2</v>
      </c>
    </row>
    <row r="64" spans="1:10" x14ac:dyDescent="0.3">
      <c r="A64" s="3">
        <v>21</v>
      </c>
      <c r="B64" s="3" t="s">
        <v>10</v>
      </c>
      <c r="C64" s="8">
        <v>39941</v>
      </c>
      <c r="D64" s="9">
        <f t="shared" si="0"/>
        <v>126</v>
      </c>
      <c r="E64" s="9">
        <f t="shared" si="1"/>
        <v>2009</v>
      </c>
      <c r="F64" s="9">
        <f t="shared" si="2"/>
        <v>5</v>
      </c>
      <c r="G64" s="3" t="s">
        <v>73</v>
      </c>
      <c r="H64" s="6">
        <v>1</v>
      </c>
      <c r="I64" s="7">
        <v>1.25</v>
      </c>
      <c r="J64" s="2">
        <v>1.002</v>
      </c>
    </row>
    <row r="65" spans="1:10" x14ac:dyDescent="0.3">
      <c r="A65" s="3">
        <v>21</v>
      </c>
      <c r="B65" s="3" t="s">
        <v>10</v>
      </c>
      <c r="C65" s="8">
        <v>39941</v>
      </c>
      <c r="D65" s="9">
        <f t="shared" si="0"/>
        <v>126</v>
      </c>
      <c r="E65" s="9">
        <f t="shared" si="1"/>
        <v>2009</v>
      </c>
      <c r="F65" s="9">
        <f t="shared" si="2"/>
        <v>5</v>
      </c>
      <c r="G65" s="3" t="s">
        <v>74</v>
      </c>
      <c r="H65" s="6">
        <v>1</v>
      </c>
      <c r="I65" s="7">
        <v>1.1463414634146341</v>
      </c>
      <c r="J65" s="2">
        <v>1.577</v>
      </c>
    </row>
    <row r="66" spans="1:10" x14ac:dyDescent="0.3">
      <c r="A66" s="3">
        <v>21</v>
      </c>
      <c r="B66" s="3" t="s">
        <v>10</v>
      </c>
      <c r="C66" s="8">
        <v>39543</v>
      </c>
      <c r="D66" s="9">
        <f t="shared" ref="D66:D129" si="3">C66-(DATE(E66,1,1)+1)</f>
        <v>94</v>
      </c>
      <c r="E66" s="9">
        <f t="shared" ref="E66:E129" si="4">YEAR(C66)</f>
        <v>2008</v>
      </c>
      <c r="F66" s="9">
        <f t="shared" ref="F66:F129" si="5">MONTH(C66)</f>
        <v>4</v>
      </c>
      <c r="G66" s="3" t="s">
        <v>75</v>
      </c>
      <c r="H66" s="6">
        <v>1</v>
      </c>
      <c r="I66" s="7">
        <v>0.88421052631578945</v>
      </c>
      <c r="J66" s="2">
        <v>3.4630000000000001</v>
      </c>
    </row>
    <row r="67" spans="1:10" x14ac:dyDescent="0.3">
      <c r="A67" s="3">
        <v>21</v>
      </c>
      <c r="B67" s="3" t="s">
        <v>10</v>
      </c>
      <c r="C67" s="8">
        <v>39548</v>
      </c>
      <c r="D67" s="9">
        <f t="shared" si="3"/>
        <v>99</v>
      </c>
      <c r="E67" s="9">
        <f t="shared" si="4"/>
        <v>2008</v>
      </c>
      <c r="F67" s="9">
        <f t="shared" si="5"/>
        <v>4</v>
      </c>
      <c r="G67" s="3" t="s">
        <v>76</v>
      </c>
      <c r="H67" s="6">
        <v>2</v>
      </c>
      <c r="I67" s="7">
        <v>0.3595505617977528</v>
      </c>
      <c r="J67" s="2">
        <v>3.1680000000000001</v>
      </c>
    </row>
    <row r="68" spans="1:10" x14ac:dyDescent="0.3">
      <c r="A68" s="3">
        <v>21</v>
      </c>
      <c r="B68" s="3" t="s">
        <v>10</v>
      </c>
      <c r="C68" s="8">
        <v>39193</v>
      </c>
      <c r="D68" s="9">
        <f t="shared" si="3"/>
        <v>109</v>
      </c>
      <c r="E68" s="9">
        <f t="shared" si="4"/>
        <v>2007</v>
      </c>
      <c r="F68" s="9">
        <f t="shared" si="5"/>
        <v>4</v>
      </c>
      <c r="G68" s="3" t="s">
        <v>77</v>
      </c>
      <c r="H68" s="6">
        <v>2</v>
      </c>
      <c r="I68" s="7">
        <v>0.83636363636363631</v>
      </c>
      <c r="J68" s="2">
        <v>1.3320000000000001</v>
      </c>
    </row>
    <row r="69" spans="1:10" x14ac:dyDescent="0.3">
      <c r="A69" s="3">
        <v>21</v>
      </c>
      <c r="B69" s="3" t="s">
        <v>10</v>
      </c>
      <c r="C69" s="8">
        <v>38815</v>
      </c>
      <c r="D69" s="9">
        <f t="shared" si="3"/>
        <v>96</v>
      </c>
      <c r="E69" s="9">
        <f t="shared" si="4"/>
        <v>2006</v>
      </c>
      <c r="F69" s="9">
        <f t="shared" si="5"/>
        <v>4</v>
      </c>
      <c r="G69" s="3" t="s">
        <v>78</v>
      </c>
      <c r="H69" s="6">
        <v>0</v>
      </c>
      <c r="I69" s="7">
        <v>1.1375</v>
      </c>
      <c r="J69" s="2">
        <v>2.1459999999999999</v>
      </c>
    </row>
    <row r="70" spans="1:10" x14ac:dyDescent="0.3">
      <c r="A70" s="3">
        <v>21</v>
      </c>
      <c r="B70" s="3" t="s">
        <v>10</v>
      </c>
      <c r="C70" s="8">
        <v>38815</v>
      </c>
      <c r="D70" s="9">
        <f t="shared" si="3"/>
        <v>96</v>
      </c>
      <c r="E70" s="9">
        <f t="shared" si="4"/>
        <v>2006</v>
      </c>
      <c r="F70" s="9">
        <f t="shared" si="5"/>
        <v>4</v>
      </c>
      <c r="G70" s="3" t="s">
        <v>79</v>
      </c>
      <c r="H70" s="6">
        <v>0</v>
      </c>
      <c r="I70" s="7">
        <v>1.1698113207547169</v>
      </c>
      <c r="J70" s="2">
        <v>1.266</v>
      </c>
    </row>
    <row r="71" spans="1:10" x14ac:dyDescent="0.3">
      <c r="A71" s="3">
        <v>21</v>
      </c>
      <c r="B71" s="3" t="s">
        <v>10</v>
      </c>
      <c r="C71" s="8">
        <v>38862</v>
      </c>
      <c r="D71" s="9">
        <f t="shared" si="3"/>
        <v>143</v>
      </c>
      <c r="E71" s="9">
        <f t="shared" si="4"/>
        <v>2006</v>
      </c>
      <c r="F71" s="9">
        <f t="shared" si="5"/>
        <v>5</v>
      </c>
      <c r="G71" s="3" t="s">
        <v>80</v>
      </c>
      <c r="H71" s="6">
        <v>1</v>
      </c>
      <c r="I71" s="7">
        <v>1.1660516605166051</v>
      </c>
      <c r="J71" s="2">
        <v>2.9529999999999998</v>
      </c>
    </row>
    <row r="72" spans="1:10" x14ac:dyDescent="0.3">
      <c r="A72" s="3">
        <v>21</v>
      </c>
      <c r="B72" s="3" t="s">
        <v>10</v>
      </c>
      <c r="C72" s="8">
        <v>38086</v>
      </c>
      <c r="D72" s="9">
        <f t="shared" si="3"/>
        <v>98</v>
      </c>
      <c r="E72" s="9">
        <f t="shared" si="4"/>
        <v>2004</v>
      </c>
      <c r="F72" s="9">
        <f t="shared" si="5"/>
        <v>4</v>
      </c>
      <c r="G72" s="3" t="s">
        <v>81</v>
      </c>
      <c r="H72" s="6">
        <v>3</v>
      </c>
      <c r="I72" s="7">
        <v>1.92</v>
      </c>
      <c r="J72" s="2">
        <v>3.2440000000000002</v>
      </c>
    </row>
    <row r="73" spans="1:10" x14ac:dyDescent="0.3">
      <c r="A73" s="3">
        <v>21</v>
      </c>
      <c r="B73" s="3" t="s">
        <v>10</v>
      </c>
      <c r="C73" s="8">
        <v>38088</v>
      </c>
      <c r="D73" s="9">
        <f t="shared" si="3"/>
        <v>100</v>
      </c>
      <c r="E73" s="9">
        <f t="shared" si="4"/>
        <v>2004</v>
      </c>
      <c r="F73" s="9">
        <f t="shared" si="5"/>
        <v>4</v>
      </c>
      <c r="G73" s="3" t="s">
        <v>82</v>
      </c>
      <c r="H73" s="6">
        <v>1</v>
      </c>
      <c r="I73" s="7">
        <v>2.3125</v>
      </c>
      <c r="J73" s="2">
        <v>2.5979999999999999</v>
      </c>
    </row>
    <row r="74" spans="1:10" x14ac:dyDescent="0.3">
      <c r="A74" s="3">
        <v>21</v>
      </c>
      <c r="B74" s="3" t="s">
        <v>10</v>
      </c>
      <c r="C74" s="8">
        <v>35876</v>
      </c>
      <c r="D74" s="9">
        <f t="shared" si="3"/>
        <v>79</v>
      </c>
      <c r="E74" s="9">
        <f t="shared" si="4"/>
        <v>1998</v>
      </c>
      <c r="F74" s="9">
        <f t="shared" si="5"/>
        <v>3</v>
      </c>
      <c r="G74" s="3" t="s">
        <v>83</v>
      </c>
      <c r="H74" s="6">
        <v>2</v>
      </c>
      <c r="I74" s="7">
        <v>1.8017241379310345</v>
      </c>
      <c r="J74" s="2">
        <v>4.6289999999999996</v>
      </c>
    </row>
    <row r="75" spans="1:10" x14ac:dyDescent="0.3">
      <c r="A75" s="3">
        <v>21</v>
      </c>
      <c r="B75" s="3" t="s">
        <v>10</v>
      </c>
      <c r="C75" s="8">
        <v>35881</v>
      </c>
      <c r="D75" s="9">
        <f t="shared" si="3"/>
        <v>84</v>
      </c>
      <c r="E75" s="9">
        <f t="shared" si="4"/>
        <v>1998</v>
      </c>
      <c r="F75" s="9">
        <f t="shared" si="5"/>
        <v>3</v>
      </c>
      <c r="G75" s="3" t="s">
        <v>84</v>
      </c>
      <c r="H75" s="6">
        <v>3</v>
      </c>
      <c r="I75" s="7">
        <v>1.1487603305785123</v>
      </c>
      <c r="J75" s="2">
        <v>4.8230000000000004</v>
      </c>
    </row>
    <row r="76" spans="1:10" x14ac:dyDescent="0.3">
      <c r="A76" s="3">
        <v>21</v>
      </c>
      <c r="B76" s="3" t="s">
        <v>10</v>
      </c>
      <c r="C76" s="8">
        <v>34821</v>
      </c>
      <c r="D76" s="9">
        <f t="shared" si="3"/>
        <v>120</v>
      </c>
      <c r="E76" s="9">
        <f t="shared" si="4"/>
        <v>1995</v>
      </c>
      <c r="F76" s="9">
        <f t="shared" si="5"/>
        <v>5</v>
      </c>
      <c r="G76" s="3" t="s">
        <v>85</v>
      </c>
      <c r="H76" s="6">
        <v>1</v>
      </c>
      <c r="I76" s="7">
        <v>2.8088235294117645</v>
      </c>
      <c r="J76" s="2">
        <v>2.927</v>
      </c>
    </row>
    <row r="77" spans="1:10" x14ac:dyDescent="0.3">
      <c r="A77" s="3">
        <v>21</v>
      </c>
      <c r="B77" s="3" t="s">
        <v>10</v>
      </c>
      <c r="C77" s="8">
        <v>33746</v>
      </c>
      <c r="D77" s="9">
        <f t="shared" si="3"/>
        <v>141</v>
      </c>
      <c r="E77" s="9">
        <f t="shared" si="4"/>
        <v>1992</v>
      </c>
      <c r="F77" s="9">
        <f t="shared" si="5"/>
        <v>5</v>
      </c>
      <c r="G77" s="3" t="s">
        <v>86</v>
      </c>
      <c r="H77" s="6">
        <v>0</v>
      </c>
      <c r="I77" s="7">
        <v>0.90099009900990101</v>
      </c>
      <c r="J77" s="2">
        <v>2.4239999999999999</v>
      </c>
    </row>
    <row r="78" spans="1:10" x14ac:dyDescent="0.3">
      <c r="A78" s="3">
        <v>21</v>
      </c>
      <c r="B78" s="3" t="s">
        <v>10</v>
      </c>
      <c r="C78" s="8">
        <v>33380</v>
      </c>
      <c r="D78" s="9">
        <f t="shared" si="3"/>
        <v>140</v>
      </c>
      <c r="E78" s="9">
        <f t="shared" si="4"/>
        <v>1991</v>
      </c>
      <c r="F78" s="9">
        <f t="shared" si="5"/>
        <v>5</v>
      </c>
      <c r="G78" s="3" t="s">
        <v>87</v>
      </c>
      <c r="H78" s="6">
        <v>0</v>
      </c>
      <c r="I78" s="7">
        <v>2.3263157894736843</v>
      </c>
      <c r="J78" s="2">
        <v>1.2909999999999999</v>
      </c>
    </row>
    <row r="79" spans="1:10" x14ac:dyDescent="0.3">
      <c r="A79" s="3">
        <v>21</v>
      </c>
      <c r="B79" s="3" t="s">
        <v>10</v>
      </c>
      <c r="C79" s="8">
        <v>33415</v>
      </c>
      <c r="D79" s="9">
        <f t="shared" si="3"/>
        <v>175</v>
      </c>
      <c r="E79" s="9">
        <f t="shared" si="4"/>
        <v>1991</v>
      </c>
      <c r="F79" s="9">
        <f t="shared" si="5"/>
        <v>6</v>
      </c>
      <c r="G79" s="3" t="s">
        <v>88</v>
      </c>
      <c r="H79" s="6">
        <v>1</v>
      </c>
      <c r="I79" s="7">
        <v>2.2770270270270272</v>
      </c>
      <c r="J79" s="2">
        <v>2.415</v>
      </c>
    </row>
    <row r="80" spans="1:10" x14ac:dyDescent="0.3">
      <c r="A80" s="3">
        <v>21</v>
      </c>
      <c r="B80" s="3" t="s">
        <v>10</v>
      </c>
      <c r="C80" s="8">
        <v>32996</v>
      </c>
      <c r="D80" s="9">
        <f t="shared" si="3"/>
        <v>121</v>
      </c>
      <c r="E80" s="9">
        <f t="shared" si="4"/>
        <v>1990</v>
      </c>
      <c r="F80" s="9">
        <f t="shared" si="5"/>
        <v>5</v>
      </c>
      <c r="G80" s="3" t="s">
        <v>89</v>
      </c>
      <c r="H80" s="6">
        <v>0</v>
      </c>
      <c r="I80" s="7">
        <v>0.35483870967741937</v>
      </c>
      <c r="J80" s="2">
        <v>1.657</v>
      </c>
    </row>
    <row r="81" spans="1:10" x14ac:dyDescent="0.3">
      <c r="A81" s="3">
        <v>21</v>
      </c>
      <c r="B81" s="3" t="s">
        <v>10</v>
      </c>
      <c r="C81" s="8">
        <v>32996</v>
      </c>
      <c r="D81" s="9">
        <f t="shared" si="3"/>
        <v>121</v>
      </c>
      <c r="E81" s="9">
        <f t="shared" si="4"/>
        <v>1990</v>
      </c>
      <c r="F81" s="9">
        <f t="shared" si="5"/>
        <v>5</v>
      </c>
      <c r="G81" s="3" t="s">
        <v>90</v>
      </c>
      <c r="H81" s="6">
        <v>1</v>
      </c>
      <c r="I81" s="7">
        <v>1.019047619047619</v>
      </c>
      <c r="J81" s="2">
        <v>2.004</v>
      </c>
    </row>
    <row r="82" spans="1:10" x14ac:dyDescent="0.3">
      <c r="A82" s="3">
        <v>22</v>
      </c>
      <c r="B82" s="3" t="s">
        <v>10</v>
      </c>
      <c r="C82" s="8">
        <v>43909</v>
      </c>
      <c r="D82" s="9">
        <f t="shared" si="3"/>
        <v>77</v>
      </c>
      <c r="E82" s="9">
        <f t="shared" si="4"/>
        <v>2020</v>
      </c>
      <c r="F82" s="9">
        <f t="shared" si="5"/>
        <v>3</v>
      </c>
      <c r="G82" s="3" t="s">
        <v>91</v>
      </c>
      <c r="H82" s="6">
        <v>2</v>
      </c>
      <c r="I82" s="2">
        <v>1.9811320754716981</v>
      </c>
      <c r="J82" s="2">
        <v>1.6240000000000001</v>
      </c>
    </row>
    <row r="83" spans="1:10" x14ac:dyDescent="0.3">
      <c r="A83" s="3">
        <v>22</v>
      </c>
      <c r="B83" s="3" t="s">
        <v>10</v>
      </c>
      <c r="C83" s="8">
        <v>43909</v>
      </c>
      <c r="D83" s="9">
        <f t="shared" si="3"/>
        <v>77</v>
      </c>
      <c r="E83" s="9">
        <f t="shared" si="4"/>
        <v>2020</v>
      </c>
      <c r="F83" s="9">
        <f t="shared" si="5"/>
        <v>3</v>
      </c>
      <c r="G83" s="3" t="s">
        <v>92</v>
      </c>
      <c r="H83" s="6">
        <v>2</v>
      </c>
      <c r="I83" s="2">
        <v>1.0123456790123457</v>
      </c>
      <c r="J83" s="2">
        <v>1.8859999999999999</v>
      </c>
    </row>
    <row r="84" spans="1:10" x14ac:dyDescent="0.3">
      <c r="A84" s="3">
        <v>22</v>
      </c>
      <c r="B84" s="3" t="s">
        <v>10</v>
      </c>
      <c r="C84" s="8">
        <v>43927</v>
      </c>
      <c r="D84" s="9">
        <f t="shared" si="3"/>
        <v>95</v>
      </c>
      <c r="E84" s="9">
        <f t="shared" si="4"/>
        <v>2020</v>
      </c>
      <c r="F84" s="9">
        <f t="shared" si="5"/>
        <v>4</v>
      </c>
      <c r="G84" s="3" t="s">
        <v>93</v>
      </c>
      <c r="H84" s="6">
        <v>2</v>
      </c>
      <c r="I84" s="7">
        <v>1.4071428571428573</v>
      </c>
      <c r="J84" s="2">
        <v>2.2389999999999999</v>
      </c>
    </row>
    <row r="85" spans="1:10" x14ac:dyDescent="0.3">
      <c r="A85" s="3">
        <v>22</v>
      </c>
      <c r="B85" s="3" t="s">
        <v>10</v>
      </c>
      <c r="C85" s="8">
        <v>43927</v>
      </c>
      <c r="D85" s="9">
        <f t="shared" si="3"/>
        <v>95</v>
      </c>
      <c r="E85" s="9">
        <f t="shared" si="4"/>
        <v>2020</v>
      </c>
      <c r="F85" s="9">
        <f t="shared" si="5"/>
        <v>4</v>
      </c>
      <c r="G85" s="3" t="s">
        <v>94</v>
      </c>
      <c r="H85" s="6">
        <v>1</v>
      </c>
      <c r="I85" s="7">
        <v>0.98319327731092432</v>
      </c>
      <c r="J85" s="2">
        <v>2.863</v>
      </c>
    </row>
    <row r="86" spans="1:10" x14ac:dyDescent="0.3">
      <c r="A86" s="3">
        <v>22</v>
      </c>
      <c r="B86" s="3" t="s">
        <v>10</v>
      </c>
      <c r="C86" s="8">
        <v>43935</v>
      </c>
      <c r="D86" s="9">
        <f t="shared" si="3"/>
        <v>103</v>
      </c>
      <c r="E86" s="9">
        <f t="shared" si="4"/>
        <v>2020</v>
      </c>
      <c r="F86" s="9">
        <f t="shared" si="5"/>
        <v>4</v>
      </c>
      <c r="G86" s="3" t="s">
        <v>95</v>
      </c>
      <c r="H86" s="6">
        <v>0</v>
      </c>
      <c r="I86" s="7">
        <v>1.7209302325581395</v>
      </c>
      <c r="J86" s="2">
        <v>2.714</v>
      </c>
    </row>
    <row r="87" spans="1:10" x14ac:dyDescent="0.3">
      <c r="A87" s="3">
        <v>22</v>
      </c>
      <c r="B87" s="3" t="s">
        <v>10</v>
      </c>
      <c r="C87" s="8">
        <v>43935</v>
      </c>
      <c r="D87" s="9">
        <f t="shared" si="3"/>
        <v>103</v>
      </c>
      <c r="E87" s="9">
        <f t="shared" si="4"/>
        <v>2020</v>
      </c>
      <c r="F87" s="9">
        <f t="shared" si="5"/>
        <v>4</v>
      </c>
      <c r="G87" s="3" t="s">
        <v>96</v>
      </c>
      <c r="H87" s="6">
        <v>0</v>
      </c>
      <c r="I87" s="7">
        <v>1.6306306306306306</v>
      </c>
      <c r="J87" s="2">
        <v>2.669</v>
      </c>
    </row>
    <row r="88" spans="1:10" x14ac:dyDescent="0.3">
      <c r="A88" s="3">
        <v>22</v>
      </c>
      <c r="B88" s="3" t="s">
        <v>10</v>
      </c>
      <c r="C88" s="8">
        <v>43955</v>
      </c>
      <c r="D88" s="9">
        <f t="shared" si="3"/>
        <v>123</v>
      </c>
      <c r="E88" s="9">
        <f t="shared" si="4"/>
        <v>2020</v>
      </c>
      <c r="F88" s="9">
        <f t="shared" si="5"/>
        <v>5</v>
      </c>
      <c r="G88" s="3" t="s">
        <v>97</v>
      </c>
      <c r="H88" s="6">
        <v>0</v>
      </c>
      <c r="I88" s="7">
        <v>1.0625</v>
      </c>
      <c r="J88" s="2">
        <v>2.4409999999999998</v>
      </c>
    </row>
    <row r="89" spans="1:10" x14ac:dyDescent="0.3">
      <c r="A89" s="3">
        <v>22</v>
      </c>
      <c r="B89" s="3" t="s">
        <v>10</v>
      </c>
      <c r="C89" s="8">
        <v>43955</v>
      </c>
      <c r="D89" s="9">
        <f t="shared" si="3"/>
        <v>123</v>
      </c>
      <c r="E89" s="9">
        <f t="shared" si="4"/>
        <v>2020</v>
      </c>
      <c r="F89" s="9">
        <f t="shared" si="5"/>
        <v>5</v>
      </c>
      <c r="G89" s="3" t="s">
        <v>98</v>
      </c>
      <c r="H89" s="6">
        <v>0</v>
      </c>
      <c r="I89" s="7">
        <v>1.875</v>
      </c>
      <c r="J89" s="2">
        <v>2.3439999999999999</v>
      </c>
    </row>
    <row r="90" spans="1:10" x14ac:dyDescent="0.3">
      <c r="A90" s="3">
        <v>22</v>
      </c>
      <c r="B90" s="3" t="s">
        <v>10</v>
      </c>
      <c r="C90" s="8">
        <v>43970</v>
      </c>
      <c r="D90" s="9">
        <f t="shared" si="3"/>
        <v>138</v>
      </c>
      <c r="E90" s="9">
        <f t="shared" si="4"/>
        <v>2020</v>
      </c>
      <c r="F90" s="9">
        <f t="shared" si="5"/>
        <v>5</v>
      </c>
      <c r="G90" s="3" t="s">
        <v>99</v>
      </c>
      <c r="H90" s="6">
        <v>0</v>
      </c>
      <c r="I90" s="7">
        <v>1.75</v>
      </c>
      <c r="J90" s="2">
        <v>3.3340000000000001</v>
      </c>
    </row>
    <row r="91" spans="1:10" x14ac:dyDescent="0.3">
      <c r="A91" s="3">
        <v>22</v>
      </c>
      <c r="B91" s="3" t="s">
        <v>10</v>
      </c>
      <c r="C91" s="8">
        <v>43970</v>
      </c>
      <c r="D91" s="9">
        <f t="shared" si="3"/>
        <v>138</v>
      </c>
      <c r="E91" s="9">
        <f t="shared" si="4"/>
        <v>2020</v>
      </c>
      <c r="F91" s="9">
        <f t="shared" si="5"/>
        <v>5</v>
      </c>
      <c r="G91" s="3" t="s">
        <v>100</v>
      </c>
      <c r="H91" s="6">
        <v>0</v>
      </c>
      <c r="I91" s="7">
        <v>1.6633663366336633</v>
      </c>
      <c r="J91" s="2">
        <v>2.1</v>
      </c>
    </row>
    <row r="92" spans="1:10" x14ac:dyDescent="0.3">
      <c r="A92" s="3">
        <v>22</v>
      </c>
      <c r="B92" s="3" t="s">
        <v>10</v>
      </c>
      <c r="C92" s="8">
        <v>43986</v>
      </c>
      <c r="D92" s="9">
        <f t="shared" si="3"/>
        <v>154</v>
      </c>
      <c r="E92" s="9">
        <f t="shared" si="4"/>
        <v>2020</v>
      </c>
      <c r="F92" s="9">
        <f t="shared" si="5"/>
        <v>6</v>
      </c>
      <c r="G92" s="3" t="s">
        <v>101</v>
      </c>
      <c r="H92" s="6">
        <v>2</v>
      </c>
      <c r="I92" s="7">
        <v>1.1598513011152416</v>
      </c>
      <c r="J92" s="2">
        <v>2.2530000000000001</v>
      </c>
    </row>
    <row r="93" spans="1:10" x14ac:dyDescent="0.3">
      <c r="A93" s="3">
        <v>22</v>
      </c>
      <c r="B93" s="3" t="s">
        <v>10</v>
      </c>
      <c r="C93" s="8">
        <v>43986</v>
      </c>
      <c r="D93" s="9">
        <f t="shared" si="3"/>
        <v>154</v>
      </c>
      <c r="E93" s="9">
        <f t="shared" si="4"/>
        <v>2020</v>
      </c>
      <c r="F93" s="9">
        <f t="shared" si="5"/>
        <v>6</v>
      </c>
      <c r="G93" s="3" t="s">
        <v>102</v>
      </c>
      <c r="H93" s="6">
        <v>0</v>
      </c>
      <c r="I93" s="7">
        <v>0.7857142857142857</v>
      </c>
      <c r="J93" s="2">
        <v>1.3939999999999999</v>
      </c>
    </row>
    <row r="94" spans="1:10" x14ac:dyDescent="0.3">
      <c r="A94" s="3">
        <v>22</v>
      </c>
      <c r="B94" s="3" t="s">
        <v>10</v>
      </c>
      <c r="C94" s="8">
        <v>43993</v>
      </c>
      <c r="D94" s="9">
        <f t="shared" si="3"/>
        <v>161</v>
      </c>
      <c r="E94" s="9">
        <f t="shared" si="4"/>
        <v>2020</v>
      </c>
      <c r="F94" s="9">
        <f t="shared" si="5"/>
        <v>6</v>
      </c>
      <c r="G94" s="3" t="s">
        <v>103</v>
      </c>
      <c r="H94" s="6">
        <v>1</v>
      </c>
      <c r="I94" s="7">
        <v>0.89552238805970152</v>
      </c>
      <c r="J94" s="2">
        <v>1.462</v>
      </c>
    </row>
    <row r="95" spans="1:10" x14ac:dyDescent="0.3">
      <c r="A95" s="3">
        <v>22</v>
      </c>
      <c r="B95" s="3" t="s">
        <v>10</v>
      </c>
      <c r="C95" s="8">
        <v>43993</v>
      </c>
      <c r="D95" s="9">
        <f t="shared" si="3"/>
        <v>161</v>
      </c>
      <c r="E95" s="9">
        <f t="shared" si="4"/>
        <v>2020</v>
      </c>
      <c r="F95" s="9">
        <f t="shared" si="5"/>
        <v>6</v>
      </c>
      <c r="G95" s="3" t="s">
        <v>104</v>
      </c>
      <c r="H95" s="6">
        <v>3</v>
      </c>
      <c r="I95" s="7">
        <v>1.145077720207254</v>
      </c>
      <c r="J95" s="2">
        <v>2.7210000000000001</v>
      </c>
    </row>
    <row r="96" spans="1:10" x14ac:dyDescent="0.3">
      <c r="A96" s="3">
        <v>22</v>
      </c>
      <c r="B96" s="3" t="s">
        <v>10</v>
      </c>
      <c r="C96" s="8">
        <v>43545</v>
      </c>
      <c r="D96" s="9">
        <f t="shared" si="3"/>
        <v>78</v>
      </c>
      <c r="E96" s="9">
        <f t="shared" si="4"/>
        <v>2019</v>
      </c>
      <c r="F96" s="9">
        <f t="shared" si="5"/>
        <v>3</v>
      </c>
      <c r="G96" s="3" t="s">
        <v>105</v>
      </c>
      <c r="H96" s="6">
        <v>1</v>
      </c>
      <c r="I96" s="7">
        <v>0.84</v>
      </c>
      <c r="J96" s="2">
        <v>2.3420000000000001</v>
      </c>
    </row>
    <row r="97" spans="1:10" x14ac:dyDescent="0.3">
      <c r="A97" s="3">
        <v>22</v>
      </c>
      <c r="B97" s="3" t="s">
        <v>10</v>
      </c>
      <c r="C97" s="8">
        <v>43551</v>
      </c>
      <c r="D97" s="9">
        <f t="shared" si="3"/>
        <v>84</v>
      </c>
      <c r="E97" s="9">
        <f t="shared" si="4"/>
        <v>2019</v>
      </c>
      <c r="F97" s="9">
        <f t="shared" si="5"/>
        <v>3</v>
      </c>
      <c r="G97" s="3" t="s">
        <v>106</v>
      </c>
      <c r="H97" s="6">
        <v>0</v>
      </c>
      <c r="I97" s="7">
        <v>0.46739130434782611</v>
      </c>
      <c r="J97" s="2">
        <v>2.2090000000000001</v>
      </c>
    </row>
    <row r="98" spans="1:10" x14ac:dyDescent="0.3">
      <c r="A98" s="3">
        <v>22</v>
      </c>
      <c r="B98" s="3" t="s">
        <v>10</v>
      </c>
      <c r="C98" s="8">
        <v>43551</v>
      </c>
      <c r="D98" s="9">
        <f t="shared" si="3"/>
        <v>84</v>
      </c>
      <c r="E98" s="9">
        <f t="shared" si="4"/>
        <v>2019</v>
      </c>
      <c r="F98" s="9">
        <f t="shared" si="5"/>
        <v>3</v>
      </c>
      <c r="G98" s="3" t="s">
        <v>107</v>
      </c>
      <c r="H98" s="6">
        <v>0</v>
      </c>
      <c r="I98" s="7">
        <v>0.67307692307692313</v>
      </c>
      <c r="J98" s="2">
        <v>2.9220000000000002</v>
      </c>
    </row>
    <row r="99" spans="1:10" x14ac:dyDescent="0.3">
      <c r="A99" s="3">
        <v>22</v>
      </c>
      <c r="B99" s="3" t="s">
        <v>10</v>
      </c>
      <c r="C99" s="8">
        <v>43560</v>
      </c>
      <c r="D99" s="9">
        <f t="shared" si="3"/>
        <v>93</v>
      </c>
      <c r="E99" s="9">
        <f t="shared" si="4"/>
        <v>2019</v>
      </c>
      <c r="F99" s="9">
        <f t="shared" si="5"/>
        <v>4</v>
      </c>
      <c r="G99" s="3" t="s">
        <v>108</v>
      </c>
      <c r="H99" s="6">
        <v>0</v>
      </c>
      <c r="I99" s="7">
        <v>2.5714285714285716</v>
      </c>
      <c r="J99" s="2">
        <v>2.242</v>
      </c>
    </row>
    <row r="100" spans="1:10" x14ac:dyDescent="0.3">
      <c r="A100" s="3">
        <v>22</v>
      </c>
      <c r="B100" s="3" t="s">
        <v>10</v>
      </c>
      <c r="C100" s="8">
        <v>43560</v>
      </c>
      <c r="D100" s="9">
        <f t="shared" si="3"/>
        <v>93</v>
      </c>
      <c r="E100" s="9">
        <f t="shared" si="4"/>
        <v>2019</v>
      </c>
      <c r="F100" s="9">
        <f t="shared" si="5"/>
        <v>4</v>
      </c>
      <c r="G100" s="3" t="s">
        <v>109</v>
      </c>
      <c r="H100" s="6">
        <v>0</v>
      </c>
      <c r="I100" s="7">
        <v>1.326086956521739</v>
      </c>
      <c r="J100" s="2">
        <v>2.399</v>
      </c>
    </row>
    <row r="101" spans="1:10" x14ac:dyDescent="0.3">
      <c r="A101" s="3">
        <v>22</v>
      </c>
      <c r="B101" s="3" t="s">
        <v>10</v>
      </c>
      <c r="C101" s="8">
        <v>43563</v>
      </c>
      <c r="D101" s="9">
        <f t="shared" si="3"/>
        <v>96</v>
      </c>
      <c r="E101" s="9">
        <f t="shared" si="4"/>
        <v>2019</v>
      </c>
      <c r="F101" s="9">
        <f t="shared" si="5"/>
        <v>4</v>
      </c>
      <c r="G101" s="3" t="s">
        <v>110</v>
      </c>
      <c r="H101" s="6">
        <v>0</v>
      </c>
      <c r="I101" s="7">
        <v>1.0137931034482759</v>
      </c>
      <c r="J101" s="2">
        <v>2.2080000000000002</v>
      </c>
    </row>
    <row r="102" spans="1:10" x14ac:dyDescent="0.3">
      <c r="A102" s="3">
        <v>22</v>
      </c>
      <c r="B102" s="3" t="s">
        <v>10</v>
      </c>
      <c r="C102" s="8">
        <v>43564</v>
      </c>
      <c r="D102" s="9">
        <f t="shared" si="3"/>
        <v>97</v>
      </c>
      <c r="E102" s="9">
        <f t="shared" si="4"/>
        <v>2019</v>
      </c>
      <c r="F102" s="9">
        <f t="shared" si="5"/>
        <v>4</v>
      </c>
      <c r="G102" s="3" t="s">
        <v>111</v>
      </c>
      <c r="H102" s="6">
        <v>1</v>
      </c>
      <c r="I102" s="7">
        <v>4.75</v>
      </c>
      <c r="J102" s="2">
        <v>3.9140000000000001</v>
      </c>
    </row>
    <row r="103" spans="1:10" x14ac:dyDescent="0.3">
      <c r="A103" s="3">
        <v>22</v>
      </c>
      <c r="B103" s="3" t="s">
        <v>10</v>
      </c>
      <c r="C103" s="8">
        <v>43564</v>
      </c>
      <c r="D103" s="9">
        <f t="shared" si="3"/>
        <v>97</v>
      </c>
      <c r="E103" s="9">
        <f t="shared" si="4"/>
        <v>2019</v>
      </c>
      <c r="F103" s="9">
        <f t="shared" si="5"/>
        <v>4</v>
      </c>
      <c r="G103" s="3" t="s">
        <v>112</v>
      </c>
      <c r="H103" s="6">
        <v>0</v>
      </c>
      <c r="I103" s="7">
        <v>0.51851851851851849</v>
      </c>
      <c r="J103" s="2">
        <v>2.367</v>
      </c>
    </row>
    <row r="104" spans="1:10" x14ac:dyDescent="0.3">
      <c r="A104" s="3">
        <v>22</v>
      </c>
      <c r="B104" s="3" t="s">
        <v>10</v>
      </c>
      <c r="C104" s="8">
        <v>43587</v>
      </c>
      <c r="D104" s="9">
        <f t="shared" si="3"/>
        <v>120</v>
      </c>
      <c r="E104" s="9">
        <f t="shared" si="4"/>
        <v>2019</v>
      </c>
      <c r="F104" s="9">
        <f t="shared" si="5"/>
        <v>5</v>
      </c>
      <c r="G104" s="3" t="s">
        <v>113</v>
      </c>
      <c r="H104" s="6">
        <v>0</v>
      </c>
      <c r="I104" s="7">
        <v>1.25</v>
      </c>
      <c r="J104" s="2">
        <v>2.524</v>
      </c>
    </row>
    <row r="105" spans="1:10" x14ac:dyDescent="0.3">
      <c r="A105" s="3">
        <v>22</v>
      </c>
      <c r="B105" s="3" t="s">
        <v>10</v>
      </c>
      <c r="C105" s="8">
        <v>43587</v>
      </c>
      <c r="D105" s="9">
        <f t="shared" si="3"/>
        <v>120</v>
      </c>
      <c r="E105" s="9">
        <f t="shared" si="4"/>
        <v>2019</v>
      </c>
      <c r="F105" s="9">
        <f t="shared" si="5"/>
        <v>5</v>
      </c>
      <c r="G105" s="3" t="s">
        <v>114</v>
      </c>
      <c r="H105" s="6">
        <v>1</v>
      </c>
      <c r="I105" s="7">
        <v>1.0434782608695652</v>
      </c>
      <c r="J105" s="2">
        <v>4.399</v>
      </c>
    </row>
    <row r="106" spans="1:10" x14ac:dyDescent="0.3">
      <c r="A106" s="3">
        <v>22</v>
      </c>
      <c r="B106" s="3" t="s">
        <v>10</v>
      </c>
      <c r="C106" s="8">
        <v>43594</v>
      </c>
      <c r="D106" s="9">
        <f t="shared" si="3"/>
        <v>127</v>
      </c>
      <c r="E106" s="9">
        <f t="shared" si="4"/>
        <v>2019</v>
      </c>
      <c r="F106" s="9">
        <f t="shared" si="5"/>
        <v>5</v>
      </c>
      <c r="G106" s="3" t="s">
        <v>115</v>
      </c>
      <c r="H106" s="6">
        <v>1</v>
      </c>
      <c r="I106" s="7">
        <v>1.8936170212765957</v>
      </c>
      <c r="J106" s="2">
        <v>2.5339999999999998</v>
      </c>
    </row>
    <row r="107" spans="1:10" x14ac:dyDescent="0.3">
      <c r="A107" s="3">
        <v>22</v>
      </c>
      <c r="B107" s="3" t="s">
        <v>10</v>
      </c>
      <c r="C107" s="8">
        <v>43594</v>
      </c>
      <c r="D107" s="9">
        <f t="shared" si="3"/>
        <v>127</v>
      </c>
      <c r="E107" s="9">
        <f t="shared" si="4"/>
        <v>2019</v>
      </c>
      <c r="F107" s="9">
        <f t="shared" si="5"/>
        <v>5</v>
      </c>
      <c r="G107" s="3" t="s">
        <v>116</v>
      </c>
      <c r="H107" s="6">
        <v>1</v>
      </c>
      <c r="I107" s="7">
        <v>0.44979919678714858</v>
      </c>
      <c r="J107" s="2">
        <v>2.58</v>
      </c>
    </row>
    <row r="108" spans="1:10" x14ac:dyDescent="0.3">
      <c r="A108" s="3">
        <v>22</v>
      </c>
      <c r="B108" s="3" t="s">
        <v>10</v>
      </c>
      <c r="C108" s="8">
        <v>43599</v>
      </c>
      <c r="D108" s="9">
        <f t="shared" si="3"/>
        <v>132</v>
      </c>
      <c r="E108" s="9">
        <f t="shared" si="4"/>
        <v>2019</v>
      </c>
      <c r="F108" s="9">
        <f t="shared" si="5"/>
        <v>5</v>
      </c>
      <c r="G108" s="3" t="s">
        <v>117</v>
      </c>
      <c r="H108" s="6">
        <v>0</v>
      </c>
      <c r="I108" s="7">
        <v>1.64</v>
      </c>
      <c r="J108" s="2">
        <v>2.052</v>
      </c>
    </row>
    <row r="109" spans="1:10" x14ac:dyDescent="0.3">
      <c r="A109" s="3">
        <v>22</v>
      </c>
      <c r="B109" s="3" t="s">
        <v>10</v>
      </c>
      <c r="C109" s="8">
        <v>43601</v>
      </c>
      <c r="D109" s="9">
        <f t="shared" si="3"/>
        <v>134</v>
      </c>
      <c r="E109" s="9">
        <f t="shared" si="4"/>
        <v>2019</v>
      </c>
      <c r="F109" s="9">
        <f t="shared" si="5"/>
        <v>5</v>
      </c>
      <c r="G109" s="3" t="s">
        <v>118</v>
      </c>
      <c r="H109" s="6">
        <v>0</v>
      </c>
      <c r="I109" s="7">
        <v>1.1844660194174756</v>
      </c>
      <c r="J109" s="2">
        <v>1.8959999999999999</v>
      </c>
    </row>
    <row r="110" spans="1:10" x14ac:dyDescent="0.3">
      <c r="A110" s="3">
        <v>22</v>
      </c>
      <c r="B110" s="3" t="s">
        <v>10</v>
      </c>
      <c r="C110" s="8">
        <v>43603</v>
      </c>
      <c r="D110" s="9">
        <f t="shared" si="3"/>
        <v>136</v>
      </c>
      <c r="E110" s="9">
        <f t="shared" si="4"/>
        <v>2019</v>
      </c>
      <c r="F110" s="9">
        <f t="shared" si="5"/>
        <v>5</v>
      </c>
      <c r="G110" s="3" t="s">
        <v>119</v>
      </c>
      <c r="H110" s="6">
        <v>1</v>
      </c>
      <c r="I110" s="7">
        <v>2.3676470588235294</v>
      </c>
      <c r="J110" s="2">
        <v>2.6360000000000001</v>
      </c>
    </row>
    <row r="111" spans="1:10" x14ac:dyDescent="0.3">
      <c r="A111" s="3">
        <v>22</v>
      </c>
      <c r="B111" s="3" t="s">
        <v>10</v>
      </c>
      <c r="C111" s="8">
        <v>43604</v>
      </c>
      <c r="D111" s="9">
        <f t="shared" si="3"/>
        <v>137</v>
      </c>
      <c r="E111" s="9">
        <f t="shared" si="4"/>
        <v>2019</v>
      </c>
      <c r="F111" s="9">
        <f t="shared" si="5"/>
        <v>5</v>
      </c>
      <c r="G111" s="3" t="s">
        <v>120</v>
      </c>
      <c r="H111" s="6">
        <v>0</v>
      </c>
      <c r="I111" s="7">
        <v>1.8947368421052631</v>
      </c>
      <c r="J111" s="2">
        <v>2.5150000000000001</v>
      </c>
    </row>
    <row r="112" spans="1:10" x14ac:dyDescent="0.3">
      <c r="A112" s="3">
        <v>22</v>
      </c>
      <c r="B112" s="3" t="s">
        <v>10</v>
      </c>
      <c r="C112" s="8">
        <v>43604</v>
      </c>
      <c r="D112" s="9">
        <f t="shared" si="3"/>
        <v>137</v>
      </c>
      <c r="E112" s="9">
        <f t="shared" si="4"/>
        <v>2019</v>
      </c>
      <c r="F112" s="9">
        <f t="shared" si="5"/>
        <v>5</v>
      </c>
      <c r="G112" s="3" t="s">
        <v>121</v>
      </c>
      <c r="H112" s="6">
        <v>0</v>
      </c>
      <c r="I112" s="7">
        <v>2.3617021276595747</v>
      </c>
      <c r="J112" s="2">
        <v>2.274</v>
      </c>
    </row>
    <row r="113" spans="1:10" x14ac:dyDescent="0.3">
      <c r="A113" s="3">
        <v>22</v>
      </c>
      <c r="B113" s="3" t="s">
        <v>10</v>
      </c>
      <c r="C113" s="8">
        <v>43189</v>
      </c>
      <c r="D113" s="9">
        <f t="shared" si="3"/>
        <v>87</v>
      </c>
      <c r="E113" s="9">
        <f t="shared" si="4"/>
        <v>2018</v>
      </c>
      <c r="F113" s="9">
        <f t="shared" si="5"/>
        <v>3</v>
      </c>
      <c r="G113" s="3" t="s">
        <v>122</v>
      </c>
      <c r="H113" s="6">
        <v>1</v>
      </c>
      <c r="I113" s="7">
        <v>0.72826086956521741</v>
      </c>
      <c r="J113" s="2">
        <v>0.75</v>
      </c>
    </row>
    <row r="114" spans="1:10" x14ac:dyDescent="0.3">
      <c r="A114" s="3">
        <v>22</v>
      </c>
      <c r="B114" s="3" t="s">
        <v>10</v>
      </c>
      <c r="C114" s="8">
        <v>43207</v>
      </c>
      <c r="D114" s="9">
        <f t="shared" si="3"/>
        <v>105</v>
      </c>
      <c r="E114" s="9">
        <f t="shared" si="4"/>
        <v>2018</v>
      </c>
      <c r="F114" s="9">
        <f t="shared" si="5"/>
        <v>4</v>
      </c>
      <c r="G114" s="3" t="s">
        <v>123</v>
      </c>
      <c r="H114" s="6">
        <v>0</v>
      </c>
      <c r="I114" s="7">
        <v>1.3518518518518519</v>
      </c>
      <c r="J114" s="2">
        <v>1.04</v>
      </c>
    </row>
    <row r="115" spans="1:10" x14ac:dyDescent="0.3">
      <c r="A115" s="3">
        <v>22</v>
      </c>
      <c r="B115" s="3" t="s">
        <v>10</v>
      </c>
      <c r="C115" s="8">
        <v>43207</v>
      </c>
      <c r="D115" s="9">
        <f t="shared" si="3"/>
        <v>105</v>
      </c>
      <c r="E115" s="9">
        <f t="shared" si="4"/>
        <v>2018</v>
      </c>
      <c r="F115" s="9">
        <f t="shared" si="5"/>
        <v>4</v>
      </c>
      <c r="G115" s="3" t="s">
        <v>124</v>
      </c>
      <c r="H115" s="6">
        <v>1</v>
      </c>
      <c r="I115" s="7">
        <v>1.1568627450980393</v>
      </c>
      <c r="J115" s="2">
        <v>2.2869999999999999</v>
      </c>
    </row>
    <row r="116" spans="1:10" x14ac:dyDescent="0.3">
      <c r="A116" s="3">
        <v>22</v>
      </c>
      <c r="B116" s="3" t="s">
        <v>10</v>
      </c>
      <c r="C116" s="8">
        <v>43209</v>
      </c>
      <c r="D116" s="9">
        <f t="shared" si="3"/>
        <v>107</v>
      </c>
      <c r="E116" s="9">
        <f t="shared" si="4"/>
        <v>2018</v>
      </c>
      <c r="F116" s="9">
        <f t="shared" si="5"/>
        <v>4</v>
      </c>
      <c r="G116" s="3" t="s">
        <v>125</v>
      </c>
      <c r="H116" s="6">
        <v>0</v>
      </c>
      <c r="I116" s="7">
        <v>1.625</v>
      </c>
      <c r="J116" s="2">
        <v>1.9359999999999999</v>
      </c>
    </row>
    <row r="117" spans="1:10" x14ac:dyDescent="0.3">
      <c r="A117" s="3">
        <v>22</v>
      </c>
      <c r="B117" s="3" t="s">
        <v>10</v>
      </c>
      <c r="C117" s="8">
        <v>43209</v>
      </c>
      <c r="D117" s="9">
        <f t="shared" si="3"/>
        <v>107</v>
      </c>
      <c r="E117" s="9">
        <f t="shared" si="4"/>
        <v>2018</v>
      </c>
      <c r="F117" s="9">
        <f t="shared" si="5"/>
        <v>4</v>
      </c>
      <c r="G117" s="3" t="s">
        <v>126</v>
      </c>
      <c r="H117" s="6">
        <v>1</v>
      </c>
      <c r="I117" s="7">
        <v>2.1666666666666665</v>
      </c>
      <c r="J117" s="2">
        <v>1.722</v>
      </c>
    </row>
    <row r="118" spans="1:10" x14ac:dyDescent="0.3">
      <c r="A118" s="3">
        <v>22</v>
      </c>
      <c r="B118" s="3" t="s">
        <v>10</v>
      </c>
      <c r="C118" s="8">
        <v>43214</v>
      </c>
      <c r="D118" s="9">
        <f t="shared" si="3"/>
        <v>112</v>
      </c>
      <c r="E118" s="9">
        <f t="shared" si="4"/>
        <v>2018</v>
      </c>
      <c r="F118" s="9">
        <f t="shared" si="5"/>
        <v>4</v>
      </c>
      <c r="G118" s="3" t="s">
        <v>127</v>
      </c>
      <c r="H118" s="6">
        <v>2</v>
      </c>
      <c r="I118" s="7">
        <v>1.3555555555555556</v>
      </c>
      <c r="J118" s="2">
        <v>1.893</v>
      </c>
    </row>
    <row r="119" spans="1:10" x14ac:dyDescent="0.3">
      <c r="A119" s="3">
        <v>22</v>
      </c>
      <c r="B119" s="3" t="s">
        <v>10</v>
      </c>
      <c r="C119" s="8">
        <v>43215</v>
      </c>
      <c r="D119" s="9">
        <f t="shared" si="3"/>
        <v>113</v>
      </c>
      <c r="E119" s="9">
        <f t="shared" si="4"/>
        <v>2018</v>
      </c>
      <c r="F119" s="9">
        <f t="shared" si="5"/>
        <v>4</v>
      </c>
      <c r="G119" s="3" t="s">
        <v>128</v>
      </c>
      <c r="H119" s="6">
        <v>1</v>
      </c>
      <c r="I119" s="7">
        <v>2.4500000000000002</v>
      </c>
      <c r="J119" s="2">
        <v>2.3359999999999999</v>
      </c>
    </row>
    <row r="120" spans="1:10" x14ac:dyDescent="0.3">
      <c r="A120" s="3">
        <v>22</v>
      </c>
      <c r="B120" s="3" t="s">
        <v>10</v>
      </c>
      <c r="C120" s="8">
        <v>43215</v>
      </c>
      <c r="D120" s="9">
        <f t="shared" si="3"/>
        <v>113</v>
      </c>
      <c r="E120" s="9">
        <f t="shared" si="4"/>
        <v>2018</v>
      </c>
      <c r="F120" s="9">
        <f t="shared" si="5"/>
        <v>4</v>
      </c>
      <c r="G120" s="3" t="s">
        <v>129</v>
      </c>
      <c r="H120" s="6">
        <v>1</v>
      </c>
      <c r="I120" s="7">
        <v>1.1621621621621621</v>
      </c>
      <c r="J120" s="2">
        <v>2.3069999999999999</v>
      </c>
    </row>
    <row r="121" spans="1:10" x14ac:dyDescent="0.3">
      <c r="A121" s="3">
        <v>22</v>
      </c>
      <c r="B121" s="3" t="s">
        <v>10</v>
      </c>
      <c r="C121" s="8">
        <v>43223</v>
      </c>
      <c r="D121" s="9">
        <f t="shared" si="3"/>
        <v>121</v>
      </c>
      <c r="E121" s="9">
        <f t="shared" si="4"/>
        <v>2018</v>
      </c>
      <c r="F121" s="9">
        <f t="shared" si="5"/>
        <v>5</v>
      </c>
      <c r="G121" s="3" t="s">
        <v>130</v>
      </c>
      <c r="H121" s="6">
        <v>5</v>
      </c>
      <c r="I121" s="7">
        <v>1.2260869565217392</v>
      </c>
      <c r="J121" s="2">
        <v>2.173</v>
      </c>
    </row>
    <row r="122" spans="1:10" x14ac:dyDescent="0.3">
      <c r="A122" s="3">
        <v>22</v>
      </c>
      <c r="B122" s="3" t="s">
        <v>10</v>
      </c>
      <c r="C122" s="8">
        <v>43234</v>
      </c>
      <c r="D122" s="9">
        <f t="shared" si="3"/>
        <v>132</v>
      </c>
      <c r="E122" s="9">
        <f t="shared" si="4"/>
        <v>2018</v>
      </c>
      <c r="F122" s="9">
        <f t="shared" si="5"/>
        <v>5</v>
      </c>
      <c r="G122" s="3" t="s">
        <v>131</v>
      </c>
      <c r="H122" s="6">
        <v>0</v>
      </c>
      <c r="I122" s="7">
        <v>2.5217391304347827</v>
      </c>
      <c r="J122" s="2">
        <v>2.0139999999999998</v>
      </c>
    </row>
    <row r="123" spans="1:10" x14ac:dyDescent="0.3">
      <c r="A123" s="3">
        <v>22</v>
      </c>
      <c r="B123" s="3" t="s">
        <v>10</v>
      </c>
      <c r="C123" s="8">
        <v>43234</v>
      </c>
      <c r="D123" s="9">
        <f t="shared" si="3"/>
        <v>132</v>
      </c>
      <c r="E123" s="9">
        <f t="shared" si="4"/>
        <v>2018</v>
      </c>
      <c r="F123" s="9">
        <f t="shared" si="5"/>
        <v>5</v>
      </c>
      <c r="G123" s="3" t="s">
        <v>132</v>
      </c>
      <c r="H123" s="6">
        <v>0</v>
      </c>
      <c r="I123" s="7">
        <v>1.0042553191489361</v>
      </c>
      <c r="J123" s="2">
        <v>1.742</v>
      </c>
    </row>
    <row r="124" spans="1:10" x14ac:dyDescent="0.3">
      <c r="A124" s="3">
        <v>22</v>
      </c>
      <c r="B124" s="3" t="s">
        <v>10</v>
      </c>
      <c r="C124" s="8">
        <v>43240</v>
      </c>
      <c r="D124" s="9">
        <f t="shared" si="3"/>
        <v>138</v>
      </c>
      <c r="E124" s="9">
        <f t="shared" si="4"/>
        <v>2018</v>
      </c>
      <c r="F124" s="9">
        <f t="shared" si="5"/>
        <v>5</v>
      </c>
      <c r="G124" s="3" t="s">
        <v>133</v>
      </c>
      <c r="H124" s="6">
        <v>4</v>
      </c>
      <c r="I124" s="7">
        <v>1.6413043478260869</v>
      </c>
      <c r="J124" s="2">
        <v>1.474</v>
      </c>
    </row>
    <row r="125" spans="1:10" x14ac:dyDescent="0.3">
      <c r="A125" s="3">
        <v>22</v>
      </c>
      <c r="B125" s="3" t="s">
        <v>10</v>
      </c>
      <c r="C125" s="8">
        <v>43241</v>
      </c>
      <c r="D125" s="9">
        <f t="shared" si="3"/>
        <v>139</v>
      </c>
      <c r="E125" s="9">
        <f t="shared" si="4"/>
        <v>2018</v>
      </c>
      <c r="F125" s="9">
        <f t="shared" si="5"/>
        <v>5</v>
      </c>
      <c r="G125" s="3" t="s">
        <v>134</v>
      </c>
      <c r="H125" s="6">
        <v>4</v>
      </c>
      <c r="I125" s="7">
        <v>3.3333333333333335</v>
      </c>
      <c r="J125" s="2">
        <v>1.8240000000000001</v>
      </c>
    </row>
    <row r="126" spans="1:10" x14ac:dyDescent="0.3">
      <c r="A126" s="3">
        <v>22</v>
      </c>
      <c r="B126" s="3" t="s">
        <v>10</v>
      </c>
      <c r="C126" s="8">
        <v>43241</v>
      </c>
      <c r="D126" s="9">
        <f t="shared" si="3"/>
        <v>139</v>
      </c>
      <c r="E126" s="9">
        <f t="shared" si="4"/>
        <v>2018</v>
      </c>
      <c r="F126" s="9">
        <f t="shared" si="5"/>
        <v>5</v>
      </c>
      <c r="G126" s="3" t="s">
        <v>135</v>
      </c>
      <c r="H126" s="6">
        <v>2</v>
      </c>
      <c r="I126" s="7">
        <v>1.3698630136986301</v>
      </c>
      <c r="J126" s="2">
        <v>1.2010000000000001</v>
      </c>
    </row>
    <row r="127" spans="1:10" x14ac:dyDescent="0.3">
      <c r="A127" s="3">
        <v>22</v>
      </c>
      <c r="B127" s="3" t="s">
        <v>10</v>
      </c>
      <c r="C127" s="8">
        <v>42819</v>
      </c>
      <c r="D127" s="9">
        <f t="shared" si="3"/>
        <v>82</v>
      </c>
      <c r="E127" s="9">
        <f t="shared" si="4"/>
        <v>2017</v>
      </c>
      <c r="F127" s="9">
        <f t="shared" si="5"/>
        <v>3</v>
      </c>
      <c r="G127" s="3" t="s">
        <v>136</v>
      </c>
      <c r="H127" s="6">
        <v>2</v>
      </c>
      <c r="I127" s="2">
        <v>0.55294117647058827</v>
      </c>
      <c r="J127" s="2">
        <v>1.5960000000000001</v>
      </c>
    </row>
    <row r="128" spans="1:10" x14ac:dyDescent="0.3">
      <c r="A128" s="3">
        <v>22</v>
      </c>
      <c r="B128" s="3" t="s">
        <v>10</v>
      </c>
      <c r="C128" s="8">
        <v>42819</v>
      </c>
      <c r="D128" s="9">
        <f t="shared" si="3"/>
        <v>82</v>
      </c>
      <c r="E128" s="9">
        <f t="shared" si="4"/>
        <v>2017</v>
      </c>
      <c r="F128" s="9">
        <f t="shared" si="5"/>
        <v>3</v>
      </c>
      <c r="G128" s="3" t="s">
        <v>137</v>
      </c>
      <c r="H128" s="6">
        <v>0</v>
      </c>
      <c r="I128" s="2">
        <v>0.86</v>
      </c>
      <c r="J128" s="2">
        <v>1.1599999999999999</v>
      </c>
    </row>
    <row r="129" spans="1:10" x14ac:dyDescent="0.3">
      <c r="A129" s="3">
        <v>22</v>
      </c>
      <c r="B129" s="3" t="s">
        <v>10</v>
      </c>
      <c r="C129" s="8">
        <v>42825</v>
      </c>
      <c r="D129" s="9">
        <f t="shared" si="3"/>
        <v>88</v>
      </c>
      <c r="E129" s="9">
        <f t="shared" si="4"/>
        <v>2017</v>
      </c>
      <c r="F129" s="9">
        <f t="shared" si="5"/>
        <v>3</v>
      </c>
      <c r="G129" s="3" t="s">
        <v>138</v>
      </c>
      <c r="H129" s="6">
        <v>1</v>
      </c>
      <c r="I129" s="2">
        <v>1</v>
      </c>
      <c r="J129" s="2">
        <v>1.746</v>
      </c>
    </row>
    <row r="130" spans="1:10" x14ac:dyDescent="0.3">
      <c r="A130" s="3">
        <v>22</v>
      </c>
      <c r="B130" s="3" t="s">
        <v>10</v>
      </c>
      <c r="C130" s="8">
        <v>42825</v>
      </c>
      <c r="D130" s="9">
        <f t="shared" ref="D130:D193" si="6">C130-(DATE(E130,1,1)+1)</f>
        <v>88</v>
      </c>
      <c r="E130" s="9">
        <f t="shared" ref="E130:E193" si="7">YEAR(C130)</f>
        <v>2017</v>
      </c>
      <c r="F130" s="9">
        <f t="shared" ref="F130:F193" si="8">MONTH(C130)</f>
        <v>3</v>
      </c>
      <c r="G130" s="3" t="s">
        <v>139</v>
      </c>
      <c r="H130" s="6">
        <v>2</v>
      </c>
      <c r="I130" s="2">
        <v>1.9019607843137254</v>
      </c>
      <c r="J130" s="2">
        <v>1.9690000000000001</v>
      </c>
    </row>
    <row r="131" spans="1:10" x14ac:dyDescent="0.3">
      <c r="A131" s="3">
        <v>22</v>
      </c>
      <c r="B131" s="3" t="s">
        <v>10</v>
      </c>
      <c r="C131" s="8">
        <v>42833</v>
      </c>
      <c r="D131" s="9">
        <f t="shared" si="6"/>
        <v>96</v>
      </c>
      <c r="E131" s="9">
        <f t="shared" si="7"/>
        <v>2017</v>
      </c>
      <c r="F131" s="9">
        <f t="shared" si="8"/>
        <v>4</v>
      </c>
      <c r="G131" s="3" t="s">
        <v>140</v>
      </c>
      <c r="H131" s="6">
        <v>1</v>
      </c>
      <c r="I131" s="2">
        <v>0.9</v>
      </c>
      <c r="J131" s="2">
        <v>3.0659999999999998</v>
      </c>
    </row>
    <row r="132" spans="1:10" x14ac:dyDescent="0.3">
      <c r="A132" s="3">
        <v>22</v>
      </c>
      <c r="B132" s="3" t="s">
        <v>10</v>
      </c>
      <c r="C132" s="8">
        <v>42833</v>
      </c>
      <c r="D132" s="9">
        <f t="shared" si="6"/>
        <v>96</v>
      </c>
      <c r="E132" s="9">
        <f t="shared" si="7"/>
        <v>2017</v>
      </c>
      <c r="F132" s="9">
        <f t="shared" si="8"/>
        <v>4</v>
      </c>
      <c r="G132" s="3" t="s">
        <v>141</v>
      </c>
      <c r="H132" s="6">
        <v>2</v>
      </c>
      <c r="I132" s="2">
        <v>0.93085106382978722</v>
      </c>
      <c r="J132" s="2">
        <v>2.6960000000000002</v>
      </c>
    </row>
    <row r="133" spans="1:10" x14ac:dyDescent="0.3">
      <c r="A133" s="3">
        <v>22</v>
      </c>
      <c r="B133" s="3" t="s">
        <v>10</v>
      </c>
      <c r="C133" s="8">
        <v>42837</v>
      </c>
      <c r="D133" s="9">
        <f t="shared" si="6"/>
        <v>100</v>
      </c>
      <c r="E133" s="9">
        <f t="shared" si="7"/>
        <v>2017</v>
      </c>
      <c r="F133" s="9">
        <f t="shared" si="8"/>
        <v>4</v>
      </c>
      <c r="G133" s="3" t="s">
        <v>142</v>
      </c>
      <c r="H133" s="6">
        <v>1</v>
      </c>
      <c r="I133" s="2">
        <v>1.6341463414634145</v>
      </c>
      <c r="J133" s="2">
        <v>1.9430000000000001</v>
      </c>
    </row>
    <row r="134" spans="1:10" x14ac:dyDescent="0.3">
      <c r="A134" s="3">
        <v>22</v>
      </c>
      <c r="B134" s="3" t="s">
        <v>10</v>
      </c>
      <c r="C134" s="8">
        <v>42837</v>
      </c>
      <c r="D134" s="9">
        <f t="shared" si="6"/>
        <v>100</v>
      </c>
      <c r="E134" s="9">
        <f t="shared" si="7"/>
        <v>2017</v>
      </c>
      <c r="F134" s="9">
        <f t="shared" si="8"/>
        <v>4</v>
      </c>
      <c r="G134" s="3" t="s">
        <v>143</v>
      </c>
      <c r="H134" s="6">
        <v>2</v>
      </c>
      <c r="I134" s="2">
        <v>1.0206185567010309</v>
      </c>
      <c r="J134" s="2">
        <v>1.98</v>
      </c>
    </row>
    <row r="135" spans="1:10" x14ac:dyDescent="0.3">
      <c r="A135" s="3">
        <v>22</v>
      </c>
      <c r="B135" s="3" t="s">
        <v>10</v>
      </c>
      <c r="C135" s="8">
        <v>42843</v>
      </c>
      <c r="D135" s="9">
        <f t="shared" si="6"/>
        <v>106</v>
      </c>
      <c r="E135" s="9">
        <f t="shared" si="7"/>
        <v>2017</v>
      </c>
      <c r="F135" s="9">
        <f t="shared" si="8"/>
        <v>4</v>
      </c>
      <c r="G135" s="3" t="s">
        <v>144</v>
      </c>
      <c r="H135" s="6">
        <v>0</v>
      </c>
      <c r="I135" s="2">
        <v>0.58767772511848337</v>
      </c>
      <c r="J135" s="2">
        <v>1.339</v>
      </c>
    </row>
    <row r="136" spans="1:10" x14ac:dyDescent="0.3">
      <c r="A136" s="3">
        <v>22</v>
      </c>
      <c r="B136" s="3" t="s">
        <v>10</v>
      </c>
      <c r="C136" s="8">
        <v>42843</v>
      </c>
      <c r="D136" s="9">
        <f t="shared" si="6"/>
        <v>106</v>
      </c>
      <c r="E136" s="9">
        <f t="shared" si="7"/>
        <v>2017</v>
      </c>
      <c r="F136" s="9">
        <f t="shared" si="8"/>
        <v>4</v>
      </c>
      <c r="G136" s="3" t="s">
        <v>145</v>
      </c>
      <c r="H136" s="6">
        <v>0</v>
      </c>
      <c r="I136" s="2">
        <v>1.1354166666666667</v>
      </c>
      <c r="J136" s="2">
        <v>2.8260000000000001</v>
      </c>
    </row>
    <row r="137" spans="1:10" x14ac:dyDescent="0.3">
      <c r="A137" s="3">
        <v>22</v>
      </c>
      <c r="B137" s="3" t="s">
        <v>10</v>
      </c>
      <c r="C137" s="8">
        <v>42849</v>
      </c>
      <c r="D137" s="9">
        <f t="shared" si="6"/>
        <v>112</v>
      </c>
      <c r="E137" s="9">
        <f t="shared" si="7"/>
        <v>2017</v>
      </c>
      <c r="F137" s="9">
        <f t="shared" si="8"/>
        <v>4</v>
      </c>
      <c r="G137" s="3" t="s">
        <v>146</v>
      </c>
      <c r="H137" s="6">
        <v>2</v>
      </c>
      <c r="I137" s="2">
        <v>1.3355704697986577</v>
      </c>
      <c r="J137" s="2">
        <v>1.2030000000000001</v>
      </c>
    </row>
    <row r="138" spans="1:10" x14ac:dyDescent="0.3">
      <c r="A138" s="3">
        <v>22</v>
      </c>
      <c r="B138" s="3" t="s">
        <v>10</v>
      </c>
      <c r="C138" s="8">
        <v>42849</v>
      </c>
      <c r="D138" s="9">
        <f t="shared" si="6"/>
        <v>112</v>
      </c>
      <c r="E138" s="9">
        <f t="shared" si="7"/>
        <v>2017</v>
      </c>
      <c r="F138" s="9">
        <f t="shared" si="8"/>
        <v>4</v>
      </c>
      <c r="G138" s="3" t="s">
        <v>147</v>
      </c>
      <c r="H138" s="6">
        <v>2</v>
      </c>
      <c r="I138" s="2">
        <v>2.125</v>
      </c>
      <c r="J138" s="2">
        <v>3.1230000000000002</v>
      </c>
    </row>
    <row r="139" spans="1:10" x14ac:dyDescent="0.3">
      <c r="A139" s="3">
        <v>22</v>
      </c>
      <c r="B139" s="3" t="s">
        <v>10</v>
      </c>
      <c r="C139" s="8">
        <v>42850</v>
      </c>
      <c r="D139" s="9">
        <f t="shared" si="6"/>
        <v>113</v>
      </c>
      <c r="E139" s="9">
        <f t="shared" si="7"/>
        <v>2017</v>
      </c>
      <c r="F139" s="9">
        <f t="shared" si="8"/>
        <v>4</v>
      </c>
      <c r="G139" s="3" t="s">
        <v>148</v>
      </c>
      <c r="H139" s="6">
        <v>1</v>
      </c>
      <c r="I139" s="2">
        <v>4.5</v>
      </c>
      <c r="J139" s="2">
        <v>1.897</v>
      </c>
    </row>
    <row r="140" spans="1:10" x14ac:dyDescent="0.3">
      <c r="A140" s="3">
        <v>22</v>
      </c>
      <c r="B140" s="3" t="s">
        <v>10</v>
      </c>
      <c r="C140" s="8">
        <v>42859</v>
      </c>
      <c r="D140" s="9">
        <f t="shared" si="6"/>
        <v>122</v>
      </c>
      <c r="E140" s="9">
        <f t="shared" si="7"/>
        <v>2017</v>
      </c>
      <c r="F140" s="9">
        <f t="shared" si="8"/>
        <v>5</v>
      </c>
      <c r="G140" s="3" t="s">
        <v>149</v>
      </c>
      <c r="H140" s="6">
        <v>3</v>
      </c>
      <c r="I140" s="2">
        <v>0.74766355140186913</v>
      </c>
      <c r="J140" s="2">
        <v>1.651</v>
      </c>
    </row>
    <row r="141" spans="1:10" x14ac:dyDescent="0.3">
      <c r="A141" s="3">
        <v>22</v>
      </c>
      <c r="B141" s="3" t="s">
        <v>10</v>
      </c>
      <c r="C141" s="8">
        <v>42859</v>
      </c>
      <c r="D141" s="9">
        <f t="shared" si="6"/>
        <v>122</v>
      </c>
      <c r="E141" s="9">
        <f t="shared" si="7"/>
        <v>2017</v>
      </c>
      <c r="F141" s="9">
        <f t="shared" si="8"/>
        <v>5</v>
      </c>
      <c r="G141" s="3" t="s">
        <v>150</v>
      </c>
      <c r="H141" s="6">
        <v>0</v>
      </c>
      <c r="I141" s="2">
        <v>1.3333333333333333</v>
      </c>
      <c r="J141" s="2">
        <v>4.25</v>
      </c>
    </row>
    <row r="142" spans="1:10" x14ac:dyDescent="0.3">
      <c r="A142" s="3">
        <v>22</v>
      </c>
      <c r="B142" s="3" t="s">
        <v>10</v>
      </c>
      <c r="C142" s="8">
        <v>42867</v>
      </c>
      <c r="D142" s="9">
        <f t="shared" si="6"/>
        <v>130</v>
      </c>
      <c r="E142" s="9">
        <f t="shared" si="7"/>
        <v>2017</v>
      </c>
      <c r="F142" s="9">
        <f t="shared" si="8"/>
        <v>5</v>
      </c>
      <c r="G142" s="3" t="s">
        <v>151</v>
      </c>
      <c r="H142" s="6">
        <v>0</v>
      </c>
      <c r="I142" s="2">
        <v>1</v>
      </c>
      <c r="J142" s="2">
        <v>4.077</v>
      </c>
    </row>
    <row r="143" spans="1:10" x14ac:dyDescent="0.3">
      <c r="A143" s="3">
        <v>22</v>
      </c>
      <c r="B143" s="3" t="s">
        <v>10</v>
      </c>
      <c r="C143" s="8">
        <v>42867</v>
      </c>
      <c r="D143" s="9">
        <f t="shared" si="6"/>
        <v>130</v>
      </c>
      <c r="E143" s="9">
        <f t="shared" si="7"/>
        <v>2017</v>
      </c>
      <c r="F143" s="9">
        <f t="shared" si="8"/>
        <v>5</v>
      </c>
      <c r="G143" s="3" t="s">
        <v>152</v>
      </c>
      <c r="H143" s="6">
        <v>0</v>
      </c>
      <c r="I143" s="2">
        <v>1.3846153846153846</v>
      </c>
      <c r="J143" s="2">
        <v>2.4900000000000002</v>
      </c>
    </row>
    <row r="144" spans="1:10" x14ac:dyDescent="0.3">
      <c r="A144" s="3">
        <v>22</v>
      </c>
      <c r="B144" s="3" t="s">
        <v>10</v>
      </c>
      <c r="C144" s="8">
        <v>42078</v>
      </c>
      <c r="D144" s="9">
        <f t="shared" si="6"/>
        <v>72</v>
      </c>
      <c r="E144" s="9">
        <f t="shared" si="7"/>
        <v>2015</v>
      </c>
      <c r="F144" s="9">
        <f t="shared" si="8"/>
        <v>3</v>
      </c>
      <c r="G144" s="3" t="s">
        <v>153</v>
      </c>
      <c r="H144" s="6">
        <v>0</v>
      </c>
      <c r="I144" s="2">
        <v>2.4722222222222223</v>
      </c>
      <c r="J144" s="2">
        <v>2.2770000000000001</v>
      </c>
    </row>
    <row r="145" spans="1:10" x14ac:dyDescent="0.3">
      <c r="A145" s="3">
        <v>22</v>
      </c>
      <c r="B145" s="3" t="s">
        <v>10</v>
      </c>
      <c r="C145" s="8">
        <v>42078</v>
      </c>
      <c r="D145" s="9">
        <f t="shared" si="6"/>
        <v>72</v>
      </c>
      <c r="E145" s="9">
        <f t="shared" si="7"/>
        <v>2015</v>
      </c>
      <c r="F145" s="9">
        <f t="shared" si="8"/>
        <v>3</v>
      </c>
      <c r="G145" s="3" t="s">
        <v>154</v>
      </c>
      <c r="H145" s="6">
        <v>0</v>
      </c>
      <c r="I145" s="2">
        <v>2.152173913043478</v>
      </c>
      <c r="J145" s="2">
        <v>2.2389999999999999</v>
      </c>
    </row>
    <row r="146" spans="1:10" x14ac:dyDescent="0.3">
      <c r="A146" s="3">
        <v>22</v>
      </c>
      <c r="B146" s="3" t="s">
        <v>10</v>
      </c>
      <c r="C146" s="8">
        <v>42082</v>
      </c>
      <c r="D146" s="9">
        <f t="shared" si="6"/>
        <v>76</v>
      </c>
      <c r="E146" s="9">
        <f t="shared" si="7"/>
        <v>2015</v>
      </c>
      <c r="F146" s="9">
        <f t="shared" si="8"/>
        <v>3</v>
      </c>
      <c r="G146" s="3" t="s">
        <v>155</v>
      </c>
      <c r="H146" s="6">
        <v>0</v>
      </c>
      <c r="I146" s="2">
        <v>1.3725490196078431</v>
      </c>
      <c r="J146" s="2">
        <v>3.121</v>
      </c>
    </row>
    <row r="147" spans="1:10" x14ac:dyDescent="0.3">
      <c r="A147" s="3">
        <v>22</v>
      </c>
      <c r="B147" s="3" t="s">
        <v>10</v>
      </c>
      <c r="C147" s="8">
        <v>42082</v>
      </c>
      <c r="D147" s="9">
        <f t="shared" si="6"/>
        <v>76</v>
      </c>
      <c r="E147" s="9">
        <f t="shared" si="7"/>
        <v>2015</v>
      </c>
      <c r="F147" s="9">
        <f t="shared" si="8"/>
        <v>3</v>
      </c>
      <c r="G147" s="3" t="s">
        <v>156</v>
      </c>
      <c r="H147" s="6">
        <v>1</v>
      </c>
      <c r="I147" s="2">
        <v>0.81300813008130079</v>
      </c>
      <c r="J147" s="2">
        <v>3.2290000000000001</v>
      </c>
    </row>
    <row r="148" spans="1:10" x14ac:dyDescent="0.3">
      <c r="A148" s="3">
        <v>22</v>
      </c>
      <c r="B148" s="3" t="s">
        <v>10</v>
      </c>
      <c r="C148" s="8">
        <v>42085</v>
      </c>
      <c r="D148" s="9">
        <f t="shared" si="6"/>
        <v>79</v>
      </c>
      <c r="E148" s="9">
        <f t="shared" si="7"/>
        <v>2015</v>
      </c>
      <c r="F148" s="9">
        <f t="shared" si="8"/>
        <v>3</v>
      </c>
      <c r="G148" s="3" t="s">
        <v>157</v>
      </c>
      <c r="H148" s="6">
        <v>2</v>
      </c>
      <c r="I148" s="2">
        <v>1.3785310734463276</v>
      </c>
      <c r="J148" s="2">
        <v>4.3929999999999998</v>
      </c>
    </row>
    <row r="149" spans="1:10" x14ac:dyDescent="0.3">
      <c r="A149" s="3">
        <v>22</v>
      </c>
      <c r="B149" s="3" t="s">
        <v>10</v>
      </c>
      <c r="C149" s="8">
        <v>42085</v>
      </c>
      <c r="D149" s="9">
        <f t="shared" si="6"/>
        <v>79</v>
      </c>
      <c r="E149" s="9">
        <f t="shared" si="7"/>
        <v>2015</v>
      </c>
      <c r="F149" s="9">
        <f t="shared" si="8"/>
        <v>3</v>
      </c>
      <c r="G149" s="3" t="s">
        <v>158</v>
      </c>
      <c r="H149" s="6">
        <v>2</v>
      </c>
      <c r="I149" s="2">
        <v>1.5787234042553191</v>
      </c>
      <c r="J149" s="2">
        <v>2.2789999999999999</v>
      </c>
    </row>
    <row r="150" spans="1:10" x14ac:dyDescent="0.3">
      <c r="A150" s="3">
        <v>22</v>
      </c>
      <c r="B150" s="3" t="s">
        <v>10</v>
      </c>
      <c r="C150" s="8">
        <v>42105</v>
      </c>
      <c r="D150" s="9">
        <f t="shared" si="6"/>
        <v>99</v>
      </c>
      <c r="E150" s="9">
        <f t="shared" si="7"/>
        <v>2015</v>
      </c>
      <c r="F150" s="9">
        <f t="shared" si="8"/>
        <v>4</v>
      </c>
      <c r="G150" s="3" t="s">
        <v>159</v>
      </c>
      <c r="H150" s="6">
        <v>1</v>
      </c>
      <c r="I150" s="2">
        <v>1.1834862385321101</v>
      </c>
      <c r="J150" s="2">
        <v>2.173</v>
      </c>
    </row>
    <row r="151" spans="1:10" x14ac:dyDescent="0.3">
      <c r="A151" s="3">
        <v>22</v>
      </c>
      <c r="B151" s="3" t="s">
        <v>10</v>
      </c>
      <c r="C151" s="8">
        <v>42105</v>
      </c>
      <c r="D151" s="9">
        <f t="shared" si="6"/>
        <v>99</v>
      </c>
      <c r="E151" s="9">
        <f t="shared" si="7"/>
        <v>2015</v>
      </c>
      <c r="F151" s="9">
        <f t="shared" si="8"/>
        <v>4</v>
      </c>
      <c r="G151" s="3" t="s">
        <v>160</v>
      </c>
      <c r="H151" s="6">
        <v>1</v>
      </c>
      <c r="I151" s="2">
        <v>2.1730769230769229</v>
      </c>
      <c r="J151" s="2">
        <v>1.81</v>
      </c>
    </row>
    <row r="152" spans="1:10" x14ac:dyDescent="0.3">
      <c r="A152" s="3">
        <v>22</v>
      </c>
      <c r="B152" s="3" t="s">
        <v>10</v>
      </c>
      <c r="C152" s="8">
        <v>42107</v>
      </c>
      <c r="D152" s="9">
        <f t="shared" si="6"/>
        <v>101</v>
      </c>
      <c r="E152" s="9">
        <f t="shared" si="7"/>
        <v>2015</v>
      </c>
      <c r="F152" s="9">
        <f t="shared" si="8"/>
        <v>4</v>
      </c>
      <c r="G152" s="3" t="s">
        <v>161</v>
      </c>
      <c r="H152" s="6">
        <v>0</v>
      </c>
      <c r="I152" s="2">
        <v>1.5510204081632653</v>
      </c>
      <c r="J152" s="2">
        <v>2.7130000000000001</v>
      </c>
    </row>
    <row r="153" spans="1:10" x14ac:dyDescent="0.3">
      <c r="A153" s="3">
        <v>22</v>
      </c>
      <c r="B153" s="3" t="s">
        <v>10</v>
      </c>
      <c r="C153" s="8">
        <v>42111</v>
      </c>
      <c r="D153" s="9">
        <f t="shared" si="6"/>
        <v>105</v>
      </c>
      <c r="E153" s="9">
        <f t="shared" si="7"/>
        <v>2015</v>
      </c>
      <c r="F153" s="9">
        <f t="shared" si="8"/>
        <v>4</v>
      </c>
      <c r="G153" s="3" t="s">
        <v>162</v>
      </c>
      <c r="H153" s="6">
        <v>5</v>
      </c>
      <c r="I153" s="2">
        <v>2.3624999999999998</v>
      </c>
      <c r="J153" s="2">
        <v>1.601</v>
      </c>
    </row>
    <row r="154" spans="1:10" x14ac:dyDescent="0.3">
      <c r="A154" s="3">
        <v>22</v>
      </c>
      <c r="B154" s="3" t="s">
        <v>10</v>
      </c>
      <c r="C154" s="8">
        <v>42111</v>
      </c>
      <c r="D154" s="9">
        <f t="shared" si="6"/>
        <v>105</v>
      </c>
      <c r="E154" s="9">
        <f t="shared" si="7"/>
        <v>2015</v>
      </c>
      <c r="F154" s="9">
        <f t="shared" si="8"/>
        <v>4</v>
      </c>
      <c r="G154" s="3" t="s">
        <v>163</v>
      </c>
      <c r="H154" s="6">
        <v>0</v>
      </c>
      <c r="I154" s="2">
        <v>1.2557077625570776</v>
      </c>
      <c r="J154" s="2">
        <v>2.9510000000000001</v>
      </c>
    </row>
    <row r="155" spans="1:10" x14ac:dyDescent="0.3">
      <c r="A155" s="3">
        <v>22</v>
      </c>
      <c r="B155" s="3" t="s">
        <v>10</v>
      </c>
      <c r="C155" s="8">
        <v>42113</v>
      </c>
      <c r="D155" s="9">
        <f t="shared" si="6"/>
        <v>107</v>
      </c>
      <c r="E155" s="9">
        <f t="shared" si="7"/>
        <v>2015</v>
      </c>
      <c r="F155" s="9">
        <f t="shared" si="8"/>
        <v>4</v>
      </c>
      <c r="G155" s="3" t="s">
        <v>164</v>
      </c>
      <c r="H155" s="6">
        <v>2</v>
      </c>
      <c r="I155" s="2">
        <v>1.2857142857142858</v>
      </c>
      <c r="J155" s="2">
        <v>2.282</v>
      </c>
    </row>
    <row r="156" spans="1:10" x14ac:dyDescent="0.3">
      <c r="A156" s="3">
        <v>22</v>
      </c>
      <c r="B156" s="3" t="s">
        <v>10</v>
      </c>
      <c r="C156" s="8">
        <v>42113</v>
      </c>
      <c r="D156" s="9">
        <f t="shared" si="6"/>
        <v>107</v>
      </c>
      <c r="E156" s="9">
        <f t="shared" si="7"/>
        <v>2015</v>
      </c>
      <c r="F156" s="9">
        <f t="shared" si="8"/>
        <v>4</v>
      </c>
      <c r="G156" s="3" t="s">
        <v>165</v>
      </c>
      <c r="H156" s="6">
        <v>2</v>
      </c>
      <c r="I156" s="2">
        <v>1.55</v>
      </c>
      <c r="J156" s="2">
        <v>3.8580000000000001</v>
      </c>
    </row>
    <row r="157" spans="1:10" x14ac:dyDescent="0.3">
      <c r="A157" s="3">
        <v>22</v>
      </c>
      <c r="B157" s="3" t="s">
        <v>10</v>
      </c>
      <c r="C157" s="8">
        <v>42114</v>
      </c>
      <c r="D157" s="9">
        <f t="shared" si="6"/>
        <v>108</v>
      </c>
      <c r="E157" s="9">
        <f t="shared" si="7"/>
        <v>2015</v>
      </c>
      <c r="F157" s="9">
        <f t="shared" si="8"/>
        <v>4</v>
      </c>
      <c r="G157" s="3" t="s">
        <v>166</v>
      </c>
      <c r="H157" s="6">
        <v>1</v>
      </c>
      <c r="I157" s="2">
        <v>1.8095238095238095</v>
      </c>
      <c r="J157" s="2">
        <v>2.0150000000000001</v>
      </c>
    </row>
    <row r="158" spans="1:10" x14ac:dyDescent="0.3">
      <c r="A158" s="3">
        <v>22</v>
      </c>
      <c r="B158" s="3" t="s">
        <v>10</v>
      </c>
      <c r="C158" s="8">
        <v>42114</v>
      </c>
      <c r="D158" s="9">
        <f t="shared" si="6"/>
        <v>108</v>
      </c>
      <c r="E158" s="9">
        <f t="shared" si="7"/>
        <v>2015</v>
      </c>
      <c r="F158" s="9">
        <f t="shared" si="8"/>
        <v>4</v>
      </c>
      <c r="G158" s="3" t="s">
        <v>167</v>
      </c>
      <c r="H158" s="6">
        <v>4</v>
      </c>
      <c r="I158" s="2">
        <v>2.1984126984126986</v>
      </c>
      <c r="J158" s="2">
        <v>2.117</v>
      </c>
    </row>
    <row r="159" spans="1:10" x14ac:dyDescent="0.3">
      <c r="A159" s="3">
        <v>22</v>
      </c>
      <c r="B159" s="3" t="s">
        <v>10</v>
      </c>
      <c r="C159" s="8">
        <v>42116</v>
      </c>
      <c r="D159" s="9">
        <f t="shared" si="6"/>
        <v>110</v>
      </c>
      <c r="E159" s="9">
        <f t="shared" si="7"/>
        <v>2015</v>
      </c>
      <c r="F159" s="9">
        <f t="shared" si="8"/>
        <v>4</v>
      </c>
      <c r="G159" s="3" t="s">
        <v>168</v>
      </c>
      <c r="H159" s="6">
        <v>3</v>
      </c>
      <c r="I159" s="2">
        <v>0.81443298969072164</v>
      </c>
      <c r="J159" s="2">
        <v>1.278</v>
      </c>
    </row>
    <row r="160" spans="1:10" x14ac:dyDescent="0.3">
      <c r="A160" s="3">
        <v>22</v>
      </c>
      <c r="B160" s="3" t="s">
        <v>10</v>
      </c>
      <c r="C160" s="8">
        <v>41343</v>
      </c>
      <c r="D160" s="9">
        <f t="shared" si="6"/>
        <v>67</v>
      </c>
      <c r="E160" s="9">
        <f t="shared" si="7"/>
        <v>2013</v>
      </c>
      <c r="F160" s="9">
        <f t="shared" si="8"/>
        <v>3</v>
      </c>
      <c r="G160" s="3" t="s">
        <v>169</v>
      </c>
      <c r="H160" s="6">
        <v>0</v>
      </c>
      <c r="I160" s="7">
        <v>1.0638297872340425</v>
      </c>
      <c r="J160" s="2">
        <v>2.472</v>
      </c>
    </row>
    <row r="161" spans="1:10" x14ac:dyDescent="0.3">
      <c r="A161" s="3">
        <v>22</v>
      </c>
      <c r="B161" s="3" t="s">
        <v>10</v>
      </c>
      <c r="C161" s="8">
        <v>41343</v>
      </c>
      <c r="D161" s="9">
        <f t="shared" si="6"/>
        <v>67</v>
      </c>
      <c r="E161" s="9">
        <f t="shared" si="7"/>
        <v>2013</v>
      </c>
      <c r="F161" s="9">
        <f t="shared" si="8"/>
        <v>3</v>
      </c>
      <c r="G161" s="3" t="s">
        <v>170</v>
      </c>
      <c r="H161" s="6">
        <v>0</v>
      </c>
      <c r="I161" s="7">
        <v>1.140625</v>
      </c>
      <c r="J161" s="2">
        <v>1.73</v>
      </c>
    </row>
    <row r="162" spans="1:10" x14ac:dyDescent="0.3">
      <c r="A162" s="3">
        <v>22</v>
      </c>
      <c r="B162" s="3" t="s">
        <v>10</v>
      </c>
      <c r="C162" s="8">
        <v>41346</v>
      </c>
      <c r="D162" s="9">
        <f t="shared" si="6"/>
        <v>70</v>
      </c>
      <c r="E162" s="9">
        <f t="shared" si="7"/>
        <v>2013</v>
      </c>
      <c r="F162" s="9">
        <f t="shared" si="8"/>
        <v>3</v>
      </c>
      <c r="G162" s="3" t="s">
        <v>171</v>
      </c>
      <c r="H162" s="6">
        <v>0</v>
      </c>
      <c r="I162" s="7">
        <v>0.8936170212765957</v>
      </c>
      <c r="J162" s="2">
        <v>1.9570000000000001</v>
      </c>
    </row>
    <row r="163" spans="1:10" x14ac:dyDescent="0.3">
      <c r="A163" s="3">
        <v>22</v>
      </c>
      <c r="B163" s="3" t="s">
        <v>10</v>
      </c>
      <c r="C163" s="8">
        <v>41346</v>
      </c>
      <c r="D163" s="9">
        <f t="shared" si="6"/>
        <v>70</v>
      </c>
      <c r="E163" s="9">
        <f t="shared" si="7"/>
        <v>2013</v>
      </c>
      <c r="F163" s="9">
        <f t="shared" si="8"/>
        <v>3</v>
      </c>
      <c r="G163" s="3" t="s">
        <v>172</v>
      </c>
      <c r="H163" s="6">
        <v>0</v>
      </c>
      <c r="I163" s="7">
        <v>0.91836734693877553</v>
      </c>
      <c r="J163" s="2">
        <v>1.1850000000000001</v>
      </c>
    </row>
    <row r="164" spans="1:10" x14ac:dyDescent="0.3">
      <c r="A164" s="3">
        <v>22</v>
      </c>
      <c r="B164" s="3" t="s">
        <v>10</v>
      </c>
      <c r="C164" s="8">
        <v>41357</v>
      </c>
      <c r="D164" s="9">
        <f t="shared" si="6"/>
        <v>81</v>
      </c>
      <c r="E164" s="9">
        <f t="shared" si="7"/>
        <v>2013</v>
      </c>
      <c r="F164" s="9">
        <f t="shared" si="8"/>
        <v>3</v>
      </c>
      <c r="G164" s="3" t="s">
        <v>173</v>
      </c>
      <c r="H164" s="6">
        <v>1</v>
      </c>
      <c r="I164" s="7">
        <v>0.52238805970149249</v>
      </c>
      <c r="J164" s="2">
        <v>1.47</v>
      </c>
    </row>
    <row r="165" spans="1:10" x14ac:dyDescent="0.3">
      <c r="A165" s="3">
        <v>22</v>
      </c>
      <c r="B165" s="3" t="s">
        <v>10</v>
      </c>
      <c r="C165" s="8">
        <v>41357</v>
      </c>
      <c r="D165" s="9">
        <f t="shared" si="6"/>
        <v>81</v>
      </c>
      <c r="E165" s="9">
        <f t="shared" si="7"/>
        <v>2013</v>
      </c>
      <c r="F165" s="9">
        <f t="shared" si="8"/>
        <v>3</v>
      </c>
      <c r="G165" s="3" t="s">
        <v>174</v>
      </c>
      <c r="H165" s="6">
        <v>1</v>
      </c>
      <c r="I165" s="7">
        <v>1</v>
      </c>
      <c r="J165" s="2">
        <v>3.028</v>
      </c>
    </row>
    <row r="166" spans="1:10" x14ac:dyDescent="0.3">
      <c r="A166" s="3">
        <v>22</v>
      </c>
      <c r="B166" s="3" t="s">
        <v>10</v>
      </c>
      <c r="C166" s="8">
        <v>41375</v>
      </c>
      <c r="D166" s="9">
        <f t="shared" si="6"/>
        <v>99</v>
      </c>
      <c r="E166" s="9">
        <f t="shared" si="7"/>
        <v>2013</v>
      </c>
      <c r="F166" s="9">
        <f t="shared" si="8"/>
        <v>4</v>
      </c>
      <c r="G166" s="3" t="s">
        <v>175</v>
      </c>
      <c r="H166" s="6">
        <v>0</v>
      </c>
      <c r="I166" s="7">
        <v>0.72173913043478266</v>
      </c>
      <c r="J166" s="2">
        <v>2.7280000000000002</v>
      </c>
    </row>
    <row r="167" spans="1:10" x14ac:dyDescent="0.3">
      <c r="A167" s="3">
        <v>22</v>
      </c>
      <c r="B167" s="3" t="s">
        <v>10</v>
      </c>
      <c r="C167" s="8">
        <v>41375</v>
      </c>
      <c r="D167" s="9">
        <f t="shared" si="6"/>
        <v>99</v>
      </c>
      <c r="E167" s="9">
        <f t="shared" si="7"/>
        <v>2013</v>
      </c>
      <c r="F167" s="9">
        <f t="shared" si="8"/>
        <v>4</v>
      </c>
      <c r="G167" s="3" t="s">
        <v>176</v>
      </c>
      <c r="H167" s="6">
        <v>0</v>
      </c>
      <c r="I167" s="7">
        <v>0.85024154589371981</v>
      </c>
      <c r="J167" s="2">
        <v>2.56</v>
      </c>
    </row>
    <row r="168" spans="1:10" x14ac:dyDescent="0.3">
      <c r="A168" s="3">
        <v>22</v>
      </c>
      <c r="B168" s="3" t="s">
        <v>10</v>
      </c>
      <c r="C168" s="8">
        <v>40992</v>
      </c>
      <c r="D168" s="9">
        <f t="shared" si="6"/>
        <v>82</v>
      </c>
      <c r="E168" s="9">
        <f t="shared" si="7"/>
        <v>2012</v>
      </c>
      <c r="F168" s="9">
        <f t="shared" si="8"/>
        <v>3</v>
      </c>
      <c r="G168" s="3" t="s">
        <v>177</v>
      </c>
      <c r="H168" s="6">
        <v>0</v>
      </c>
      <c r="I168" s="7">
        <v>1.173913043478261</v>
      </c>
      <c r="J168" s="2">
        <v>4.8849999999999998</v>
      </c>
    </row>
    <row r="169" spans="1:10" x14ac:dyDescent="0.3">
      <c r="A169" s="3">
        <v>22</v>
      </c>
      <c r="B169" s="3" t="s">
        <v>10</v>
      </c>
      <c r="C169" s="8">
        <v>40992</v>
      </c>
      <c r="D169" s="9">
        <f t="shared" si="6"/>
        <v>82</v>
      </c>
      <c r="E169" s="9">
        <f t="shared" si="7"/>
        <v>2012</v>
      </c>
      <c r="F169" s="9">
        <f t="shared" si="8"/>
        <v>3</v>
      </c>
      <c r="G169" s="3" t="s">
        <v>178</v>
      </c>
      <c r="H169" s="6">
        <v>0</v>
      </c>
      <c r="I169" s="7">
        <v>0.81595092024539873</v>
      </c>
      <c r="J169" s="2">
        <v>0.92300000000000004</v>
      </c>
    </row>
    <row r="170" spans="1:10" x14ac:dyDescent="0.3">
      <c r="A170" s="3">
        <v>22</v>
      </c>
      <c r="B170" s="3" t="s">
        <v>10</v>
      </c>
      <c r="C170" s="8">
        <v>41011</v>
      </c>
      <c r="D170" s="9">
        <f t="shared" si="6"/>
        <v>101</v>
      </c>
      <c r="E170" s="9">
        <f t="shared" si="7"/>
        <v>2012</v>
      </c>
      <c r="F170" s="9">
        <f t="shared" si="8"/>
        <v>4</v>
      </c>
      <c r="G170" s="3" t="s">
        <v>179</v>
      </c>
      <c r="H170" s="6">
        <v>1</v>
      </c>
      <c r="I170" s="7">
        <v>1.6944444444444444</v>
      </c>
      <c r="J170" s="2">
        <v>1.429</v>
      </c>
    </row>
    <row r="171" spans="1:10" x14ac:dyDescent="0.3">
      <c r="A171" s="3">
        <v>22</v>
      </c>
      <c r="B171" s="3" t="s">
        <v>10</v>
      </c>
      <c r="C171" s="8">
        <v>41011</v>
      </c>
      <c r="D171" s="9">
        <f t="shared" si="6"/>
        <v>101</v>
      </c>
      <c r="E171" s="9">
        <f t="shared" si="7"/>
        <v>2012</v>
      </c>
      <c r="F171" s="9">
        <f t="shared" si="8"/>
        <v>4</v>
      </c>
      <c r="G171" s="3" t="s">
        <v>180</v>
      </c>
      <c r="H171" s="6">
        <v>0</v>
      </c>
      <c r="I171" s="7">
        <v>1.4565217391304348</v>
      </c>
      <c r="J171" s="2">
        <v>3.17</v>
      </c>
    </row>
    <row r="172" spans="1:10" x14ac:dyDescent="0.3">
      <c r="A172" s="3">
        <v>22</v>
      </c>
      <c r="B172" s="3" t="s">
        <v>10</v>
      </c>
      <c r="C172" s="8">
        <v>40250</v>
      </c>
      <c r="D172" s="9">
        <f t="shared" si="6"/>
        <v>70</v>
      </c>
      <c r="E172" s="9">
        <f t="shared" si="7"/>
        <v>2010</v>
      </c>
      <c r="F172" s="9">
        <f t="shared" si="8"/>
        <v>3</v>
      </c>
      <c r="G172" s="3" t="s">
        <v>181</v>
      </c>
      <c r="H172" s="6">
        <v>0</v>
      </c>
      <c r="I172" s="7">
        <v>0.78947368421052633</v>
      </c>
      <c r="J172" s="2">
        <v>2.8159999999999998</v>
      </c>
    </row>
    <row r="173" spans="1:10" x14ac:dyDescent="0.3">
      <c r="A173" s="3">
        <v>22</v>
      </c>
      <c r="B173" s="3" t="s">
        <v>10</v>
      </c>
      <c r="C173" s="8">
        <v>40264</v>
      </c>
      <c r="D173" s="9">
        <f t="shared" si="6"/>
        <v>84</v>
      </c>
      <c r="E173" s="9">
        <f t="shared" si="7"/>
        <v>2010</v>
      </c>
      <c r="F173" s="9">
        <f t="shared" si="8"/>
        <v>3</v>
      </c>
      <c r="G173" s="3" t="s">
        <v>182</v>
      </c>
      <c r="H173" s="6">
        <v>1</v>
      </c>
      <c r="I173" s="7">
        <v>2.6666666666666665</v>
      </c>
      <c r="J173" s="2">
        <v>2.492</v>
      </c>
    </row>
    <row r="174" spans="1:10" x14ac:dyDescent="0.3">
      <c r="A174" s="3">
        <v>22</v>
      </c>
      <c r="B174" s="3" t="s">
        <v>10</v>
      </c>
      <c r="C174" s="8">
        <v>40264</v>
      </c>
      <c r="D174" s="9">
        <f t="shared" si="6"/>
        <v>84</v>
      </c>
      <c r="E174" s="9">
        <f t="shared" si="7"/>
        <v>2010</v>
      </c>
      <c r="F174" s="9">
        <f t="shared" si="8"/>
        <v>3</v>
      </c>
      <c r="G174" s="3" t="s">
        <v>183</v>
      </c>
      <c r="H174" s="6">
        <v>0</v>
      </c>
      <c r="I174" s="7">
        <v>2.8571428571428572</v>
      </c>
      <c r="J174" s="2">
        <v>2.8959999999999999</v>
      </c>
    </row>
    <row r="175" spans="1:10" x14ac:dyDescent="0.3">
      <c r="A175" s="3">
        <v>22</v>
      </c>
      <c r="B175" s="3" t="s">
        <v>10</v>
      </c>
      <c r="C175" s="8">
        <v>40283</v>
      </c>
      <c r="D175" s="9">
        <f t="shared" si="6"/>
        <v>103</v>
      </c>
      <c r="E175" s="9">
        <f t="shared" si="7"/>
        <v>2010</v>
      </c>
      <c r="F175" s="9">
        <f t="shared" si="8"/>
        <v>4</v>
      </c>
      <c r="G175" s="3" t="s">
        <v>184</v>
      </c>
      <c r="H175" s="6">
        <v>2</v>
      </c>
      <c r="I175" s="7">
        <v>9.3023255813953487E-2</v>
      </c>
      <c r="J175" s="2">
        <v>1.6870000000000001</v>
      </c>
    </row>
    <row r="176" spans="1:10" x14ac:dyDescent="0.3">
      <c r="A176" s="3">
        <v>22</v>
      </c>
      <c r="B176" s="3" t="s">
        <v>10</v>
      </c>
      <c r="C176" s="8">
        <v>40283</v>
      </c>
      <c r="D176" s="9">
        <f t="shared" si="6"/>
        <v>103</v>
      </c>
      <c r="E176" s="9">
        <f t="shared" si="7"/>
        <v>2010</v>
      </c>
      <c r="F176" s="9">
        <f t="shared" si="8"/>
        <v>4</v>
      </c>
      <c r="G176" s="3" t="s">
        <v>185</v>
      </c>
      <c r="H176" s="6">
        <v>0</v>
      </c>
      <c r="I176" s="7">
        <v>0.79591836734693877</v>
      </c>
      <c r="J176" s="2">
        <v>2.3260000000000001</v>
      </c>
    </row>
    <row r="177" spans="1:10" x14ac:dyDescent="0.3">
      <c r="A177" s="3">
        <v>22</v>
      </c>
      <c r="B177" s="3" t="s">
        <v>10</v>
      </c>
      <c r="C177" s="8">
        <v>40289</v>
      </c>
      <c r="D177" s="9">
        <f t="shared" si="6"/>
        <v>109</v>
      </c>
      <c r="E177" s="9">
        <f t="shared" si="7"/>
        <v>2010</v>
      </c>
      <c r="F177" s="9">
        <f t="shared" si="8"/>
        <v>4</v>
      </c>
      <c r="G177" s="3" t="s">
        <v>186</v>
      </c>
      <c r="H177" s="6">
        <v>2</v>
      </c>
      <c r="I177" s="7">
        <v>1.2666666666666666</v>
      </c>
      <c r="J177" s="2">
        <v>2.38</v>
      </c>
    </row>
    <row r="178" spans="1:10" x14ac:dyDescent="0.3">
      <c r="A178" s="3">
        <v>22</v>
      </c>
      <c r="B178" s="3" t="s">
        <v>10</v>
      </c>
      <c r="C178" s="8">
        <v>40289</v>
      </c>
      <c r="D178" s="9">
        <f t="shared" si="6"/>
        <v>109</v>
      </c>
      <c r="E178" s="9">
        <f t="shared" si="7"/>
        <v>2010</v>
      </c>
      <c r="F178" s="9">
        <f t="shared" si="8"/>
        <v>4</v>
      </c>
      <c r="G178" s="3" t="s">
        <v>187</v>
      </c>
      <c r="H178" s="6">
        <v>1</v>
      </c>
      <c r="I178" s="7">
        <v>1.0909090909090908</v>
      </c>
      <c r="J178" s="2">
        <v>2.3490000000000002</v>
      </c>
    </row>
    <row r="179" spans="1:10" x14ac:dyDescent="0.3">
      <c r="A179" s="3">
        <v>22</v>
      </c>
      <c r="B179" s="3" t="s">
        <v>10</v>
      </c>
      <c r="C179" s="8">
        <v>40297</v>
      </c>
      <c r="D179" s="9">
        <f t="shared" si="6"/>
        <v>117</v>
      </c>
      <c r="E179" s="9">
        <f t="shared" si="7"/>
        <v>2010</v>
      </c>
      <c r="F179" s="9">
        <f t="shared" si="8"/>
        <v>4</v>
      </c>
      <c r="G179" s="3" t="s">
        <v>188</v>
      </c>
      <c r="H179" s="6">
        <v>2</v>
      </c>
      <c r="I179" s="7">
        <v>1.7416666666666667</v>
      </c>
      <c r="J179" s="2">
        <v>2.121</v>
      </c>
    </row>
    <row r="180" spans="1:10" x14ac:dyDescent="0.3">
      <c r="A180" s="3">
        <v>22</v>
      </c>
      <c r="B180" s="3" t="s">
        <v>10</v>
      </c>
      <c r="C180" s="8">
        <v>40297</v>
      </c>
      <c r="D180" s="9">
        <f t="shared" si="6"/>
        <v>117</v>
      </c>
      <c r="E180" s="9">
        <f t="shared" si="7"/>
        <v>2010</v>
      </c>
      <c r="F180" s="9">
        <f t="shared" si="8"/>
        <v>4</v>
      </c>
      <c r="G180" s="3" t="s">
        <v>189</v>
      </c>
      <c r="H180" s="6">
        <v>1</v>
      </c>
      <c r="I180" s="7">
        <v>1.3571428571428572</v>
      </c>
      <c r="J180" s="2">
        <v>1.9490000000000001</v>
      </c>
    </row>
    <row r="181" spans="1:10" x14ac:dyDescent="0.3">
      <c r="A181" s="3">
        <v>22</v>
      </c>
      <c r="B181" s="3" t="s">
        <v>10</v>
      </c>
      <c r="C181" s="8">
        <v>39897</v>
      </c>
      <c r="D181" s="9">
        <f t="shared" si="6"/>
        <v>82</v>
      </c>
      <c r="E181" s="9">
        <f t="shared" si="7"/>
        <v>2009</v>
      </c>
      <c r="F181" s="9">
        <f t="shared" si="8"/>
        <v>3</v>
      </c>
      <c r="G181" s="3" t="s">
        <v>190</v>
      </c>
      <c r="H181" s="6">
        <v>3</v>
      </c>
      <c r="I181" s="7">
        <v>2.5942028985507246</v>
      </c>
      <c r="J181" s="2">
        <v>1.4</v>
      </c>
    </row>
    <row r="182" spans="1:10" x14ac:dyDescent="0.3">
      <c r="A182" s="3">
        <v>22</v>
      </c>
      <c r="B182" s="3" t="s">
        <v>10</v>
      </c>
      <c r="C182" s="8">
        <v>39908</v>
      </c>
      <c r="D182" s="9">
        <f t="shared" si="6"/>
        <v>93</v>
      </c>
      <c r="E182" s="9">
        <f t="shared" si="7"/>
        <v>2009</v>
      </c>
      <c r="F182" s="9">
        <f t="shared" si="8"/>
        <v>4</v>
      </c>
      <c r="G182" s="3" t="s">
        <v>69</v>
      </c>
      <c r="H182" s="6">
        <v>0</v>
      </c>
      <c r="I182" s="7">
        <v>1.9047619047619047</v>
      </c>
      <c r="J182" s="2">
        <v>2.593</v>
      </c>
    </row>
    <row r="183" spans="1:10" x14ac:dyDescent="0.3">
      <c r="A183" s="3">
        <v>22</v>
      </c>
      <c r="B183" s="3" t="s">
        <v>10</v>
      </c>
      <c r="C183" s="8">
        <v>39908</v>
      </c>
      <c r="D183" s="9">
        <f t="shared" si="6"/>
        <v>93</v>
      </c>
      <c r="E183" s="9">
        <f t="shared" si="7"/>
        <v>2009</v>
      </c>
      <c r="F183" s="9">
        <f t="shared" si="8"/>
        <v>4</v>
      </c>
      <c r="G183" s="3" t="s">
        <v>191</v>
      </c>
      <c r="H183" s="6">
        <v>1</v>
      </c>
      <c r="I183" s="7">
        <v>2.4666666666666668</v>
      </c>
      <c r="J183" s="2">
        <v>3.1139999999999999</v>
      </c>
    </row>
    <row r="184" spans="1:10" x14ac:dyDescent="0.3">
      <c r="A184" s="3">
        <v>22</v>
      </c>
      <c r="B184" s="3" t="s">
        <v>10</v>
      </c>
      <c r="C184" s="8">
        <v>39920</v>
      </c>
      <c r="D184" s="9">
        <f t="shared" si="6"/>
        <v>105</v>
      </c>
      <c r="E184" s="9">
        <f t="shared" si="7"/>
        <v>2009</v>
      </c>
      <c r="F184" s="9">
        <f t="shared" si="8"/>
        <v>4</v>
      </c>
      <c r="G184" s="3" t="s">
        <v>192</v>
      </c>
      <c r="H184" s="6">
        <v>3</v>
      </c>
      <c r="I184" s="7">
        <v>1.0444444444444445</v>
      </c>
      <c r="J184" s="2">
        <v>1.847</v>
      </c>
    </row>
    <row r="185" spans="1:10" x14ac:dyDescent="0.3">
      <c r="A185" s="3">
        <v>22</v>
      </c>
      <c r="B185" s="3" t="s">
        <v>10</v>
      </c>
      <c r="C185" s="8">
        <v>39543</v>
      </c>
      <c r="D185" s="9">
        <f t="shared" si="6"/>
        <v>94</v>
      </c>
      <c r="E185" s="9">
        <f t="shared" si="7"/>
        <v>2008</v>
      </c>
      <c r="F185" s="9">
        <f t="shared" si="8"/>
        <v>4</v>
      </c>
      <c r="G185" s="3" t="s">
        <v>193</v>
      </c>
      <c r="H185" s="6">
        <v>2</v>
      </c>
      <c r="I185" s="7">
        <v>1.9259259259259258</v>
      </c>
      <c r="J185" s="2">
        <v>1.141</v>
      </c>
    </row>
    <row r="186" spans="1:10" x14ac:dyDescent="0.3">
      <c r="A186" s="3">
        <v>22</v>
      </c>
      <c r="B186" s="3" t="s">
        <v>10</v>
      </c>
      <c r="C186" s="8">
        <v>39548</v>
      </c>
      <c r="D186" s="9">
        <f t="shared" si="6"/>
        <v>99</v>
      </c>
      <c r="E186" s="9">
        <f t="shared" si="7"/>
        <v>2008</v>
      </c>
      <c r="F186" s="9">
        <f t="shared" si="8"/>
        <v>4</v>
      </c>
      <c r="G186" s="3" t="s">
        <v>194</v>
      </c>
      <c r="H186" s="6">
        <v>1</v>
      </c>
      <c r="I186" s="7">
        <v>2.90625</v>
      </c>
      <c r="J186" s="2">
        <v>0.51900000000000002</v>
      </c>
    </row>
    <row r="187" spans="1:10" x14ac:dyDescent="0.3">
      <c r="A187" s="3">
        <v>22</v>
      </c>
      <c r="B187" s="3" t="s">
        <v>10</v>
      </c>
      <c r="C187" s="8">
        <v>39572</v>
      </c>
      <c r="D187" s="9">
        <f t="shared" si="6"/>
        <v>123</v>
      </c>
      <c r="E187" s="9">
        <f t="shared" si="7"/>
        <v>2008</v>
      </c>
      <c r="F187" s="9">
        <f t="shared" si="8"/>
        <v>5</v>
      </c>
      <c r="G187" s="3" t="s">
        <v>195</v>
      </c>
      <c r="H187" s="6">
        <v>0</v>
      </c>
      <c r="I187" s="7">
        <v>1.5802469135802468</v>
      </c>
      <c r="J187" s="2">
        <v>1.0860000000000001</v>
      </c>
    </row>
    <row r="188" spans="1:10" x14ac:dyDescent="0.3">
      <c r="A188" s="3">
        <v>22</v>
      </c>
      <c r="B188" s="3" t="s">
        <v>10</v>
      </c>
      <c r="C188" s="8">
        <v>39572</v>
      </c>
      <c r="D188" s="9">
        <f t="shared" si="6"/>
        <v>123</v>
      </c>
      <c r="E188" s="9">
        <f t="shared" si="7"/>
        <v>2008</v>
      </c>
      <c r="F188" s="9">
        <f t="shared" si="8"/>
        <v>5</v>
      </c>
      <c r="G188" s="3" t="s">
        <v>196</v>
      </c>
      <c r="H188" s="6">
        <v>1</v>
      </c>
      <c r="I188" s="7">
        <v>2.5555555555555554</v>
      </c>
      <c r="J188" s="2">
        <v>2.7850000000000001</v>
      </c>
    </row>
    <row r="189" spans="1:10" x14ac:dyDescent="0.3">
      <c r="A189" s="3">
        <v>22</v>
      </c>
      <c r="B189" s="3" t="s">
        <v>10</v>
      </c>
      <c r="C189" s="8">
        <v>38805</v>
      </c>
      <c r="D189" s="9">
        <f t="shared" si="6"/>
        <v>86</v>
      </c>
      <c r="E189" s="9">
        <f t="shared" si="7"/>
        <v>2006</v>
      </c>
      <c r="F189" s="9">
        <f t="shared" si="8"/>
        <v>3</v>
      </c>
      <c r="G189" s="3" t="s">
        <v>197</v>
      </c>
      <c r="H189" s="6">
        <v>2</v>
      </c>
      <c r="I189" s="7">
        <v>1.0146341463414634</v>
      </c>
      <c r="J189" s="2">
        <v>1.9350000000000001</v>
      </c>
    </row>
    <row r="190" spans="1:10" x14ac:dyDescent="0.3">
      <c r="A190" s="3">
        <v>22</v>
      </c>
      <c r="B190" s="3" t="s">
        <v>10</v>
      </c>
      <c r="C190" s="8">
        <v>38805</v>
      </c>
      <c r="D190" s="9">
        <f t="shared" si="6"/>
        <v>86</v>
      </c>
      <c r="E190" s="9">
        <f t="shared" si="7"/>
        <v>2006</v>
      </c>
      <c r="F190" s="9">
        <f t="shared" si="8"/>
        <v>3</v>
      </c>
      <c r="G190" s="3" t="s">
        <v>198</v>
      </c>
      <c r="H190" s="6">
        <v>0</v>
      </c>
      <c r="I190" s="7">
        <v>0.49549549549549549</v>
      </c>
      <c r="J190" s="2">
        <v>1.1859999999999999</v>
      </c>
    </row>
    <row r="191" spans="1:10" x14ac:dyDescent="0.3">
      <c r="A191" s="3">
        <v>22</v>
      </c>
      <c r="B191" s="3" t="s">
        <v>10</v>
      </c>
      <c r="C191" s="8">
        <v>38807</v>
      </c>
      <c r="D191" s="9">
        <f t="shared" si="6"/>
        <v>88</v>
      </c>
      <c r="E191" s="9">
        <f t="shared" si="7"/>
        <v>2006</v>
      </c>
      <c r="F191" s="9">
        <f t="shared" si="8"/>
        <v>3</v>
      </c>
      <c r="G191" s="3" t="s">
        <v>199</v>
      </c>
      <c r="H191" s="6">
        <v>0</v>
      </c>
      <c r="I191" s="7">
        <v>1.9473684210526316</v>
      </c>
      <c r="J191" s="2">
        <v>2.415</v>
      </c>
    </row>
    <row r="192" spans="1:10" x14ac:dyDescent="0.3">
      <c r="A192" s="3">
        <v>22</v>
      </c>
      <c r="B192" s="3" t="s">
        <v>10</v>
      </c>
      <c r="C192" s="8">
        <v>38807</v>
      </c>
      <c r="D192" s="9">
        <f t="shared" si="6"/>
        <v>88</v>
      </c>
      <c r="E192" s="9">
        <f t="shared" si="7"/>
        <v>2006</v>
      </c>
      <c r="F192" s="9">
        <f t="shared" si="8"/>
        <v>3</v>
      </c>
      <c r="G192" s="3" t="s">
        <v>200</v>
      </c>
      <c r="H192" s="6">
        <v>3</v>
      </c>
      <c r="I192" s="7">
        <v>0.84736842105263155</v>
      </c>
      <c r="J192" s="2">
        <v>2.238</v>
      </c>
    </row>
    <row r="193" spans="1:96" x14ac:dyDescent="0.3">
      <c r="A193" s="3">
        <v>22</v>
      </c>
      <c r="B193" s="3" t="s">
        <v>10</v>
      </c>
      <c r="C193" s="8">
        <v>38813</v>
      </c>
      <c r="D193" s="9">
        <f t="shared" si="6"/>
        <v>94</v>
      </c>
      <c r="E193" s="9">
        <f t="shared" si="7"/>
        <v>2006</v>
      </c>
      <c r="F193" s="9">
        <f t="shared" si="8"/>
        <v>4</v>
      </c>
      <c r="G193" s="3" t="s">
        <v>201</v>
      </c>
      <c r="H193" s="6">
        <v>0</v>
      </c>
      <c r="I193" s="7">
        <v>5.117647058823529</v>
      </c>
      <c r="J193" s="2">
        <v>2.323</v>
      </c>
    </row>
    <row r="194" spans="1:96" x14ac:dyDescent="0.3">
      <c r="A194" s="3">
        <v>22</v>
      </c>
      <c r="B194" s="3" t="s">
        <v>10</v>
      </c>
      <c r="C194" s="8">
        <v>38813</v>
      </c>
      <c r="D194" s="9">
        <f t="shared" ref="D194:D257" si="9">C194-(DATE(E194,1,1)+1)</f>
        <v>94</v>
      </c>
      <c r="E194" s="9">
        <f t="shared" ref="E194:E257" si="10">YEAR(C194)</f>
        <v>2006</v>
      </c>
      <c r="F194" s="9">
        <f t="shared" ref="F194:F257" si="11">MONTH(C194)</f>
        <v>4</v>
      </c>
      <c r="G194" s="3" t="s">
        <v>202</v>
      </c>
      <c r="H194" s="6">
        <v>1</v>
      </c>
      <c r="I194" s="7">
        <v>1.1512605042016806</v>
      </c>
      <c r="J194" s="2">
        <v>1.7310000000000001</v>
      </c>
    </row>
    <row r="195" spans="1:96" x14ac:dyDescent="0.3">
      <c r="A195" s="3">
        <v>22</v>
      </c>
      <c r="B195" s="3" t="s">
        <v>10</v>
      </c>
      <c r="C195" s="8">
        <v>38815</v>
      </c>
      <c r="D195" s="9">
        <f t="shared" si="9"/>
        <v>96</v>
      </c>
      <c r="E195" s="9">
        <f t="shared" si="10"/>
        <v>2006</v>
      </c>
      <c r="F195" s="9">
        <f t="shared" si="11"/>
        <v>4</v>
      </c>
      <c r="G195" s="3" t="s">
        <v>203</v>
      </c>
      <c r="H195" s="6">
        <v>0</v>
      </c>
      <c r="I195" s="7">
        <v>1.509090909090909</v>
      </c>
      <c r="J195" s="2">
        <v>1.3720000000000001</v>
      </c>
    </row>
    <row r="196" spans="1:96" x14ac:dyDescent="0.3">
      <c r="A196" s="3">
        <v>22</v>
      </c>
      <c r="B196" s="3" t="s">
        <v>10</v>
      </c>
      <c r="C196" s="8">
        <v>38815</v>
      </c>
      <c r="D196" s="9">
        <f t="shared" si="9"/>
        <v>96</v>
      </c>
      <c r="E196" s="9">
        <f t="shared" si="10"/>
        <v>2006</v>
      </c>
      <c r="F196" s="9">
        <f t="shared" si="11"/>
        <v>4</v>
      </c>
      <c r="G196" s="3" t="s">
        <v>204</v>
      </c>
      <c r="H196" s="6">
        <v>0</v>
      </c>
      <c r="I196" s="7">
        <v>1.6025641025641026</v>
      </c>
      <c r="J196" s="2">
        <v>1.1180000000000001</v>
      </c>
    </row>
    <row r="197" spans="1:96" x14ac:dyDescent="0.3">
      <c r="A197" s="3">
        <v>22</v>
      </c>
      <c r="B197" s="3" t="s">
        <v>10</v>
      </c>
      <c r="C197" s="8">
        <v>38816</v>
      </c>
      <c r="D197" s="9">
        <f t="shared" si="9"/>
        <v>97</v>
      </c>
      <c r="E197" s="9">
        <f t="shared" si="10"/>
        <v>2006</v>
      </c>
      <c r="F197" s="9">
        <f t="shared" si="11"/>
        <v>4</v>
      </c>
      <c r="G197" s="3" t="s">
        <v>205</v>
      </c>
      <c r="H197" s="6">
        <v>2</v>
      </c>
      <c r="I197" s="7">
        <v>0.20344827586206896</v>
      </c>
      <c r="J197" s="2">
        <v>0.88400000000000001</v>
      </c>
    </row>
    <row r="198" spans="1:96" x14ac:dyDescent="0.3">
      <c r="A198" s="3">
        <v>22</v>
      </c>
      <c r="B198" s="3" t="s">
        <v>10</v>
      </c>
      <c r="C198" s="8">
        <v>38816</v>
      </c>
      <c r="D198" s="9">
        <f t="shared" si="9"/>
        <v>97</v>
      </c>
      <c r="E198" s="9">
        <f t="shared" si="10"/>
        <v>2006</v>
      </c>
      <c r="F198" s="9">
        <f t="shared" si="11"/>
        <v>4</v>
      </c>
      <c r="G198" s="3" t="s">
        <v>206</v>
      </c>
      <c r="H198" s="6">
        <v>2</v>
      </c>
      <c r="I198" s="7">
        <v>1.0047393364928909</v>
      </c>
      <c r="J198" s="2">
        <v>0.89500000000000002</v>
      </c>
    </row>
    <row r="199" spans="1:96" x14ac:dyDescent="0.3">
      <c r="A199" s="3">
        <v>22</v>
      </c>
      <c r="B199" s="3" t="s">
        <v>10</v>
      </c>
      <c r="C199" s="8">
        <v>38822</v>
      </c>
      <c r="D199" s="9">
        <f t="shared" si="9"/>
        <v>103</v>
      </c>
      <c r="E199" s="9">
        <f t="shared" si="10"/>
        <v>2006</v>
      </c>
      <c r="F199" s="9">
        <f t="shared" si="11"/>
        <v>4</v>
      </c>
      <c r="G199" s="3" t="s">
        <v>207</v>
      </c>
      <c r="H199" s="6">
        <v>1</v>
      </c>
      <c r="I199" s="7">
        <v>1.2988505747126438</v>
      </c>
      <c r="J199" s="2">
        <v>-0.54700000000000004</v>
      </c>
    </row>
    <row r="200" spans="1:96" x14ac:dyDescent="0.3">
      <c r="A200" s="3">
        <v>22</v>
      </c>
      <c r="B200" s="3" t="s">
        <v>10</v>
      </c>
      <c r="C200" s="8">
        <v>38436</v>
      </c>
      <c r="D200" s="9">
        <f t="shared" si="9"/>
        <v>82</v>
      </c>
      <c r="E200" s="9">
        <f t="shared" si="10"/>
        <v>2005</v>
      </c>
      <c r="F200" s="9">
        <f t="shared" si="11"/>
        <v>3</v>
      </c>
      <c r="G200" s="3" t="s">
        <v>208</v>
      </c>
      <c r="H200" s="6">
        <v>1</v>
      </c>
      <c r="I200" s="7">
        <v>2.3125</v>
      </c>
      <c r="J200" s="2">
        <v>0.68500000000000005</v>
      </c>
    </row>
    <row r="201" spans="1:96" x14ac:dyDescent="0.3">
      <c r="A201" s="3">
        <v>22</v>
      </c>
      <c r="B201" s="3" t="s">
        <v>10</v>
      </c>
      <c r="C201" s="8">
        <v>37759</v>
      </c>
      <c r="D201" s="9">
        <f t="shared" si="9"/>
        <v>136</v>
      </c>
      <c r="E201" s="9">
        <f t="shared" si="10"/>
        <v>2003</v>
      </c>
      <c r="F201" s="9">
        <f t="shared" si="11"/>
        <v>5</v>
      </c>
      <c r="G201" s="3" t="s">
        <v>209</v>
      </c>
      <c r="H201" s="6">
        <v>4</v>
      </c>
      <c r="I201" s="7">
        <v>1.8954545454545455</v>
      </c>
      <c r="J201" s="2">
        <v>1.163</v>
      </c>
    </row>
    <row r="202" spans="1:96" x14ac:dyDescent="0.3">
      <c r="A202" s="3">
        <v>22</v>
      </c>
      <c r="B202" s="3" t="s">
        <v>10</v>
      </c>
      <c r="C202" s="8">
        <v>35901</v>
      </c>
      <c r="D202" s="9">
        <f t="shared" si="9"/>
        <v>104</v>
      </c>
      <c r="E202" s="9">
        <f t="shared" si="10"/>
        <v>1998</v>
      </c>
      <c r="F202" s="9">
        <f t="shared" si="11"/>
        <v>4</v>
      </c>
      <c r="G202" s="3" t="s">
        <v>210</v>
      </c>
      <c r="H202" s="6">
        <v>2</v>
      </c>
      <c r="I202" s="7">
        <v>1.3651315789473684</v>
      </c>
      <c r="J202" s="2">
        <v>0.91300000000000003</v>
      </c>
    </row>
    <row r="203" spans="1:96" x14ac:dyDescent="0.3">
      <c r="A203" s="3">
        <v>22</v>
      </c>
      <c r="B203" s="3" t="s">
        <v>10</v>
      </c>
      <c r="C203" s="8">
        <v>32996</v>
      </c>
      <c r="D203" s="9">
        <f t="shared" si="9"/>
        <v>121</v>
      </c>
      <c r="E203" s="9">
        <f t="shared" si="10"/>
        <v>1990</v>
      </c>
      <c r="F203" s="9">
        <f t="shared" si="11"/>
        <v>5</v>
      </c>
      <c r="G203" s="3" t="s">
        <v>211</v>
      </c>
      <c r="H203" s="6">
        <v>0</v>
      </c>
      <c r="I203" s="7">
        <v>0.69892473118279574</v>
      </c>
      <c r="J203" s="2">
        <v>0.69199999999999995</v>
      </c>
    </row>
    <row r="204" spans="1:96" x14ac:dyDescent="0.3">
      <c r="A204" s="3">
        <v>22</v>
      </c>
      <c r="B204" s="3" t="s">
        <v>10</v>
      </c>
      <c r="C204" s="8">
        <v>32996</v>
      </c>
      <c r="D204" s="9">
        <f t="shared" si="9"/>
        <v>121</v>
      </c>
      <c r="E204" s="9">
        <f t="shared" si="10"/>
        <v>1990</v>
      </c>
      <c r="F204" s="9">
        <f t="shared" si="11"/>
        <v>5</v>
      </c>
      <c r="G204" s="3" t="s">
        <v>212</v>
      </c>
      <c r="H204" s="6">
        <v>0</v>
      </c>
      <c r="I204" s="7">
        <v>1.6463414634146341</v>
      </c>
      <c r="J204" s="2">
        <v>-1.2729999999999999</v>
      </c>
    </row>
    <row r="205" spans="1:96" x14ac:dyDescent="0.3">
      <c r="A205" s="3">
        <v>44</v>
      </c>
      <c r="B205" s="3" t="s">
        <v>10</v>
      </c>
      <c r="C205" s="8">
        <v>43927</v>
      </c>
      <c r="D205" s="9">
        <f t="shared" si="9"/>
        <v>95</v>
      </c>
      <c r="E205" s="9">
        <f t="shared" si="10"/>
        <v>2020</v>
      </c>
      <c r="F205" s="9">
        <f t="shared" si="11"/>
        <v>4</v>
      </c>
      <c r="G205" s="3" t="s">
        <v>213</v>
      </c>
      <c r="H205" s="6">
        <v>0</v>
      </c>
      <c r="I205" s="7">
        <v>0.8</v>
      </c>
      <c r="J205" s="2">
        <v>2.6840000000000002</v>
      </c>
    </row>
    <row r="206" spans="1:96" x14ac:dyDescent="0.3">
      <c r="A206" s="3">
        <v>44</v>
      </c>
      <c r="B206" s="3" t="s">
        <v>10</v>
      </c>
      <c r="C206" s="8">
        <v>43927</v>
      </c>
      <c r="D206" s="9">
        <f t="shared" si="9"/>
        <v>95</v>
      </c>
      <c r="E206" s="9">
        <f t="shared" si="10"/>
        <v>2020</v>
      </c>
      <c r="F206" s="9">
        <f t="shared" si="11"/>
        <v>4</v>
      </c>
      <c r="G206" s="3" t="s">
        <v>214</v>
      </c>
      <c r="H206" s="6">
        <v>0</v>
      </c>
      <c r="I206" s="7">
        <v>0.76258992805755399</v>
      </c>
      <c r="J206" s="2">
        <v>1.6020000000000001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</row>
    <row r="207" spans="1:96" x14ac:dyDescent="0.3">
      <c r="A207" s="3">
        <v>44</v>
      </c>
      <c r="B207" s="3" t="s">
        <v>10</v>
      </c>
      <c r="C207" s="8">
        <v>43955</v>
      </c>
      <c r="D207" s="9">
        <f t="shared" si="9"/>
        <v>123</v>
      </c>
      <c r="E207" s="9">
        <f t="shared" si="10"/>
        <v>2020</v>
      </c>
      <c r="F207" s="9">
        <f t="shared" si="11"/>
        <v>5</v>
      </c>
      <c r="G207" s="3" t="s">
        <v>215</v>
      </c>
      <c r="H207" s="6">
        <v>0</v>
      </c>
      <c r="I207" s="7">
        <v>0.796875</v>
      </c>
      <c r="J207" s="2">
        <v>1.1379999999999999</v>
      </c>
    </row>
    <row r="208" spans="1:96" x14ac:dyDescent="0.3">
      <c r="A208" s="3">
        <v>44</v>
      </c>
      <c r="B208" s="3" t="s">
        <v>10</v>
      </c>
      <c r="C208" s="8">
        <v>43970</v>
      </c>
      <c r="D208" s="9">
        <f t="shared" si="9"/>
        <v>138</v>
      </c>
      <c r="E208" s="9">
        <f t="shared" si="10"/>
        <v>2020</v>
      </c>
      <c r="F208" s="9">
        <f t="shared" si="11"/>
        <v>5</v>
      </c>
      <c r="G208" s="3" t="s">
        <v>216</v>
      </c>
      <c r="H208" s="6">
        <v>1</v>
      </c>
      <c r="I208" s="7">
        <v>1.1111111111111112</v>
      </c>
      <c r="J208" s="2">
        <v>2.2519999999999998</v>
      </c>
    </row>
    <row r="209" spans="1:10" x14ac:dyDescent="0.3">
      <c r="A209" s="3">
        <v>44</v>
      </c>
      <c r="B209" s="3" t="s">
        <v>10</v>
      </c>
      <c r="C209" s="8">
        <v>43970</v>
      </c>
      <c r="D209" s="9">
        <f t="shared" si="9"/>
        <v>138</v>
      </c>
      <c r="E209" s="9">
        <f t="shared" si="10"/>
        <v>2020</v>
      </c>
      <c r="F209" s="9">
        <f t="shared" si="11"/>
        <v>5</v>
      </c>
      <c r="G209" s="3" t="s">
        <v>217</v>
      </c>
      <c r="H209" s="6">
        <v>1</v>
      </c>
      <c r="I209" s="7">
        <v>0.47368421052631576</v>
      </c>
      <c r="J209" s="2">
        <v>1.641</v>
      </c>
    </row>
    <row r="210" spans="1:10" x14ac:dyDescent="0.3">
      <c r="A210" s="3">
        <v>44</v>
      </c>
      <c r="B210" s="3" t="s">
        <v>10</v>
      </c>
      <c r="C210" s="8">
        <v>43974</v>
      </c>
      <c r="D210" s="9">
        <f t="shared" si="9"/>
        <v>142</v>
      </c>
      <c r="E210" s="9">
        <f t="shared" si="10"/>
        <v>2020</v>
      </c>
      <c r="F210" s="9">
        <f t="shared" si="11"/>
        <v>5</v>
      </c>
      <c r="G210" s="3" t="s">
        <v>218</v>
      </c>
      <c r="H210" s="6">
        <v>0</v>
      </c>
      <c r="I210" s="7">
        <v>1.0875912408759123</v>
      </c>
      <c r="J210" s="2">
        <v>1.6060000000000001</v>
      </c>
    </row>
    <row r="211" spans="1:10" x14ac:dyDescent="0.3">
      <c r="A211" s="3">
        <v>44</v>
      </c>
      <c r="B211" s="3" t="s">
        <v>10</v>
      </c>
      <c r="C211" s="8">
        <v>43974</v>
      </c>
      <c r="D211" s="9">
        <f t="shared" si="9"/>
        <v>142</v>
      </c>
      <c r="E211" s="9">
        <f t="shared" si="10"/>
        <v>2020</v>
      </c>
      <c r="F211" s="9">
        <f t="shared" si="11"/>
        <v>5</v>
      </c>
      <c r="G211" s="3" t="s">
        <v>219</v>
      </c>
      <c r="H211" s="6">
        <v>1</v>
      </c>
      <c r="I211" s="7">
        <v>0.93010752688172038</v>
      </c>
      <c r="J211" s="2">
        <v>1.591</v>
      </c>
    </row>
    <row r="212" spans="1:10" x14ac:dyDescent="0.3">
      <c r="A212" s="3">
        <v>44</v>
      </c>
      <c r="B212" s="3" t="s">
        <v>10</v>
      </c>
      <c r="C212" s="8">
        <v>43579</v>
      </c>
      <c r="D212" s="9">
        <f t="shared" si="9"/>
        <v>112</v>
      </c>
      <c r="E212" s="9">
        <f t="shared" si="10"/>
        <v>2019</v>
      </c>
      <c r="F212" s="9">
        <f t="shared" si="11"/>
        <v>4</v>
      </c>
      <c r="G212" s="3" t="s">
        <v>220</v>
      </c>
      <c r="H212" s="6">
        <v>3</v>
      </c>
      <c r="I212" s="7">
        <v>0.79591836734693877</v>
      </c>
      <c r="J212" s="2">
        <v>1.4139999999999999</v>
      </c>
    </row>
    <row r="213" spans="1:10" x14ac:dyDescent="0.3">
      <c r="A213" s="3">
        <v>44</v>
      </c>
      <c r="B213" s="3" t="s">
        <v>10</v>
      </c>
      <c r="C213" s="8">
        <v>43594</v>
      </c>
      <c r="D213" s="9">
        <f t="shared" si="9"/>
        <v>127</v>
      </c>
      <c r="E213" s="9">
        <f t="shared" si="10"/>
        <v>2019</v>
      </c>
      <c r="F213" s="9">
        <f t="shared" si="11"/>
        <v>5</v>
      </c>
      <c r="G213" s="3" t="s">
        <v>221</v>
      </c>
      <c r="H213" s="6">
        <v>5</v>
      </c>
      <c r="I213" s="7">
        <v>0.91666666666666663</v>
      </c>
      <c r="J213" s="2">
        <v>1.65</v>
      </c>
    </row>
    <row r="214" spans="1:10" x14ac:dyDescent="0.3">
      <c r="A214" s="3">
        <v>44</v>
      </c>
      <c r="B214" s="3" t="s">
        <v>10</v>
      </c>
      <c r="C214" s="8">
        <v>43210</v>
      </c>
      <c r="D214" s="9">
        <f t="shared" si="9"/>
        <v>108</v>
      </c>
      <c r="E214" s="9">
        <f t="shared" si="10"/>
        <v>2018</v>
      </c>
      <c r="F214" s="9">
        <f t="shared" si="11"/>
        <v>4</v>
      </c>
      <c r="G214" s="3" t="s">
        <v>222</v>
      </c>
      <c r="H214" s="6">
        <v>0</v>
      </c>
      <c r="I214" s="7">
        <v>0.31343283582089554</v>
      </c>
      <c r="J214" s="2">
        <v>1.931</v>
      </c>
    </row>
    <row r="215" spans="1:10" x14ac:dyDescent="0.3">
      <c r="A215" s="3">
        <v>44</v>
      </c>
      <c r="B215" s="3" t="s">
        <v>10</v>
      </c>
      <c r="C215" s="8">
        <v>43210</v>
      </c>
      <c r="D215" s="9">
        <f t="shared" si="9"/>
        <v>108</v>
      </c>
      <c r="E215" s="9">
        <f t="shared" si="10"/>
        <v>2018</v>
      </c>
      <c r="F215" s="9">
        <f t="shared" si="11"/>
        <v>4</v>
      </c>
      <c r="G215" s="3" t="s">
        <v>223</v>
      </c>
      <c r="H215" s="6">
        <v>0</v>
      </c>
      <c r="I215" s="7">
        <v>0.31914893617021278</v>
      </c>
      <c r="J215" s="2">
        <v>1.1259999999999999</v>
      </c>
    </row>
    <row r="216" spans="1:10" x14ac:dyDescent="0.3">
      <c r="A216" s="3">
        <v>44</v>
      </c>
      <c r="B216" s="3" t="s">
        <v>10</v>
      </c>
      <c r="C216" s="8">
        <v>43213</v>
      </c>
      <c r="D216" s="9">
        <f t="shared" si="9"/>
        <v>111</v>
      </c>
      <c r="E216" s="9">
        <f t="shared" si="10"/>
        <v>2018</v>
      </c>
      <c r="F216" s="9">
        <f t="shared" si="11"/>
        <v>4</v>
      </c>
      <c r="G216" s="3" t="s">
        <v>224</v>
      </c>
      <c r="H216" s="6">
        <v>1</v>
      </c>
      <c r="I216" s="7">
        <v>0.93798449612403101</v>
      </c>
      <c r="J216" s="2">
        <v>2.5449999999999999</v>
      </c>
    </row>
    <row r="217" spans="1:10" x14ac:dyDescent="0.3">
      <c r="A217" s="3">
        <v>44</v>
      </c>
      <c r="B217" s="3" t="s">
        <v>10</v>
      </c>
      <c r="C217" s="8">
        <v>43213</v>
      </c>
      <c r="D217" s="9">
        <f t="shared" si="9"/>
        <v>111</v>
      </c>
      <c r="E217" s="9">
        <f t="shared" si="10"/>
        <v>2018</v>
      </c>
      <c r="F217" s="9">
        <f t="shared" si="11"/>
        <v>4</v>
      </c>
      <c r="G217" s="3" t="s">
        <v>225</v>
      </c>
      <c r="H217" s="6">
        <v>1</v>
      </c>
      <c r="I217" s="7">
        <v>1.6470588235294117</v>
      </c>
      <c r="J217" s="2">
        <v>3.9670000000000001</v>
      </c>
    </row>
    <row r="218" spans="1:10" x14ac:dyDescent="0.3">
      <c r="A218" s="3">
        <v>44</v>
      </c>
      <c r="B218" s="3" t="s">
        <v>10</v>
      </c>
      <c r="C218" s="8">
        <v>43215</v>
      </c>
      <c r="D218" s="9">
        <f t="shared" si="9"/>
        <v>113</v>
      </c>
      <c r="E218" s="9">
        <f t="shared" si="10"/>
        <v>2018</v>
      </c>
      <c r="F218" s="9">
        <f t="shared" si="11"/>
        <v>4</v>
      </c>
      <c r="G218" s="3" t="s">
        <v>226</v>
      </c>
      <c r="H218" s="6">
        <v>0</v>
      </c>
      <c r="I218" s="7">
        <v>1.2876712328767124</v>
      </c>
      <c r="J218" s="2">
        <v>1.1890000000000001</v>
      </c>
    </row>
    <row r="219" spans="1:10" x14ac:dyDescent="0.3">
      <c r="A219" s="3">
        <v>44</v>
      </c>
      <c r="B219" s="3" t="s">
        <v>10</v>
      </c>
      <c r="C219" s="8">
        <v>42481</v>
      </c>
      <c r="D219" s="9">
        <f t="shared" si="9"/>
        <v>110</v>
      </c>
      <c r="E219" s="9">
        <f t="shared" si="10"/>
        <v>2016</v>
      </c>
      <c r="F219" s="9">
        <f t="shared" si="11"/>
        <v>4</v>
      </c>
      <c r="G219" s="3" t="s">
        <v>227</v>
      </c>
      <c r="H219" s="6">
        <v>1</v>
      </c>
      <c r="I219" s="2">
        <v>1.3157894736842106</v>
      </c>
      <c r="J219" s="2">
        <v>1.427</v>
      </c>
    </row>
    <row r="220" spans="1:10" x14ac:dyDescent="0.3">
      <c r="A220" s="3">
        <v>44</v>
      </c>
      <c r="B220" s="3" t="s">
        <v>10</v>
      </c>
      <c r="C220" s="8">
        <v>42481</v>
      </c>
      <c r="D220" s="9">
        <f t="shared" si="9"/>
        <v>110</v>
      </c>
      <c r="E220" s="9">
        <f t="shared" si="10"/>
        <v>2016</v>
      </c>
      <c r="F220" s="9">
        <f t="shared" si="11"/>
        <v>4</v>
      </c>
      <c r="G220" s="3" t="s">
        <v>228</v>
      </c>
      <c r="H220" s="6">
        <v>1</v>
      </c>
      <c r="I220" s="2">
        <v>0.93922651933701662</v>
      </c>
      <c r="J220" s="2">
        <v>1.1850000000000001</v>
      </c>
    </row>
    <row r="221" spans="1:10" x14ac:dyDescent="0.3">
      <c r="A221" s="3">
        <v>44</v>
      </c>
      <c r="B221" s="3" t="s">
        <v>10</v>
      </c>
      <c r="C221" s="8">
        <v>42107</v>
      </c>
      <c r="D221" s="9">
        <f t="shared" si="9"/>
        <v>101</v>
      </c>
      <c r="E221" s="9">
        <f t="shared" si="10"/>
        <v>2015</v>
      </c>
      <c r="F221" s="9">
        <f t="shared" si="11"/>
        <v>4</v>
      </c>
      <c r="G221" s="3" t="s">
        <v>229</v>
      </c>
      <c r="H221" s="6">
        <v>1</v>
      </c>
      <c r="I221" s="2">
        <v>1.2941176470588236</v>
      </c>
      <c r="J221" s="2">
        <v>1.4910000000000001</v>
      </c>
    </row>
    <row r="222" spans="1:10" x14ac:dyDescent="0.3">
      <c r="A222" s="3">
        <v>44</v>
      </c>
      <c r="B222" s="3" t="s">
        <v>10</v>
      </c>
      <c r="C222" s="8">
        <v>42107</v>
      </c>
      <c r="D222" s="9">
        <f t="shared" si="9"/>
        <v>101</v>
      </c>
      <c r="E222" s="9">
        <f t="shared" si="10"/>
        <v>2015</v>
      </c>
      <c r="F222" s="9">
        <f t="shared" si="11"/>
        <v>4</v>
      </c>
      <c r="G222" s="3" t="s">
        <v>230</v>
      </c>
      <c r="H222" s="6">
        <v>5</v>
      </c>
      <c r="I222" s="2">
        <v>0.29117647058823531</v>
      </c>
      <c r="J222" s="2">
        <v>2.4089999999999998</v>
      </c>
    </row>
    <row r="223" spans="1:10" x14ac:dyDescent="0.3">
      <c r="A223" s="3">
        <v>44</v>
      </c>
      <c r="B223" s="3" t="s">
        <v>10</v>
      </c>
      <c r="C223" s="8">
        <v>42114</v>
      </c>
      <c r="D223" s="9">
        <f t="shared" si="9"/>
        <v>108</v>
      </c>
      <c r="E223" s="9">
        <f t="shared" si="10"/>
        <v>2015</v>
      </c>
      <c r="F223" s="9">
        <f t="shared" si="11"/>
        <v>4</v>
      </c>
      <c r="G223" s="3" t="s">
        <v>231</v>
      </c>
      <c r="H223" s="6">
        <v>1</v>
      </c>
      <c r="I223" s="2">
        <v>0.68161434977578472</v>
      </c>
      <c r="J223" s="2">
        <v>1.9450000000000001</v>
      </c>
    </row>
    <row r="224" spans="1:10" x14ac:dyDescent="0.3">
      <c r="A224" s="3">
        <v>44</v>
      </c>
      <c r="B224" s="3" t="s">
        <v>10</v>
      </c>
      <c r="C224" s="8">
        <v>42114</v>
      </c>
      <c r="D224" s="9">
        <f t="shared" si="9"/>
        <v>108</v>
      </c>
      <c r="E224" s="9">
        <f t="shared" si="10"/>
        <v>2015</v>
      </c>
      <c r="F224" s="9">
        <f t="shared" si="11"/>
        <v>4</v>
      </c>
      <c r="G224" s="3" t="s">
        <v>232</v>
      </c>
      <c r="H224" s="6">
        <v>1</v>
      </c>
      <c r="I224" s="2">
        <v>1.5789473684210527</v>
      </c>
      <c r="J224" s="2">
        <v>1.212</v>
      </c>
    </row>
    <row r="225" spans="1:10" x14ac:dyDescent="0.3">
      <c r="A225" s="3">
        <v>44</v>
      </c>
      <c r="B225" s="3" t="s">
        <v>10</v>
      </c>
      <c r="C225" s="8">
        <v>42116</v>
      </c>
      <c r="D225" s="9">
        <f t="shared" si="9"/>
        <v>110</v>
      </c>
      <c r="E225" s="9">
        <f t="shared" si="10"/>
        <v>2015</v>
      </c>
      <c r="F225" s="9">
        <f t="shared" si="11"/>
        <v>4</v>
      </c>
      <c r="G225" s="3" t="s">
        <v>233</v>
      </c>
      <c r="H225" s="6">
        <v>0</v>
      </c>
      <c r="I225" s="2">
        <v>0.37583892617449666</v>
      </c>
      <c r="J225" s="2">
        <v>1.4550000000000001</v>
      </c>
    </row>
    <row r="226" spans="1:10" x14ac:dyDescent="0.3">
      <c r="A226" s="3">
        <v>44</v>
      </c>
      <c r="B226" s="3" t="s">
        <v>10</v>
      </c>
      <c r="C226" s="8">
        <v>42116</v>
      </c>
      <c r="D226" s="9">
        <f t="shared" si="9"/>
        <v>110</v>
      </c>
      <c r="E226" s="9">
        <f t="shared" si="10"/>
        <v>2015</v>
      </c>
      <c r="F226" s="9">
        <f t="shared" si="11"/>
        <v>4</v>
      </c>
      <c r="G226" s="3" t="s">
        <v>234</v>
      </c>
      <c r="H226" s="6">
        <v>0</v>
      </c>
      <c r="I226" s="2">
        <v>0.45871559633027525</v>
      </c>
      <c r="J226" s="2">
        <v>1.1040000000000001</v>
      </c>
    </row>
    <row r="227" spans="1:10" x14ac:dyDescent="0.3">
      <c r="A227" s="3">
        <v>44</v>
      </c>
      <c r="B227" s="3" t="s">
        <v>10</v>
      </c>
      <c r="C227" s="8">
        <v>41736</v>
      </c>
      <c r="D227" s="9">
        <f t="shared" si="9"/>
        <v>95</v>
      </c>
      <c r="E227" s="9">
        <f t="shared" si="10"/>
        <v>2014</v>
      </c>
      <c r="F227" s="9">
        <f t="shared" si="11"/>
        <v>4</v>
      </c>
      <c r="G227" s="3" t="s">
        <v>235</v>
      </c>
      <c r="H227" s="6">
        <v>1</v>
      </c>
      <c r="I227" s="7">
        <v>1.28125</v>
      </c>
      <c r="J227" s="2">
        <v>1.2330000000000001</v>
      </c>
    </row>
    <row r="228" spans="1:10" x14ac:dyDescent="0.3">
      <c r="A228" s="3">
        <v>44</v>
      </c>
      <c r="B228" s="3" t="s">
        <v>10</v>
      </c>
      <c r="C228" s="8">
        <v>40648</v>
      </c>
      <c r="D228" s="9">
        <f t="shared" si="9"/>
        <v>103</v>
      </c>
      <c r="E228" s="9">
        <f t="shared" si="10"/>
        <v>2011</v>
      </c>
      <c r="F228" s="9">
        <f t="shared" si="11"/>
        <v>4</v>
      </c>
      <c r="G228" s="3" t="s">
        <v>236</v>
      </c>
      <c r="H228" s="6">
        <v>2</v>
      </c>
      <c r="I228" s="7">
        <v>0.74603174603174605</v>
      </c>
      <c r="J228" s="2">
        <v>0.97699999999999998</v>
      </c>
    </row>
    <row r="229" spans="1:10" x14ac:dyDescent="0.3">
      <c r="A229" s="3">
        <v>44</v>
      </c>
      <c r="B229" s="3" t="s">
        <v>10</v>
      </c>
      <c r="C229" s="8">
        <v>40260</v>
      </c>
      <c r="D229" s="9">
        <f t="shared" si="9"/>
        <v>80</v>
      </c>
      <c r="E229" s="9">
        <f t="shared" si="10"/>
        <v>2010</v>
      </c>
      <c r="F229" s="9">
        <f t="shared" si="11"/>
        <v>3</v>
      </c>
      <c r="G229" s="3" t="s">
        <v>237</v>
      </c>
      <c r="H229" s="6">
        <v>0</v>
      </c>
      <c r="I229" s="7">
        <v>1.0232558139534884</v>
      </c>
      <c r="J229" s="2">
        <v>2.343</v>
      </c>
    </row>
    <row r="230" spans="1:10" x14ac:dyDescent="0.3">
      <c r="A230" s="3">
        <v>44</v>
      </c>
      <c r="B230" s="3" t="s">
        <v>10</v>
      </c>
      <c r="C230" s="8">
        <v>39897</v>
      </c>
      <c r="D230" s="9">
        <f t="shared" si="9"/>
        <v>82</v>
      </c>
      <c r="E230" s="9">
        <f t="shared" si="10"/>
        <v>2009</v>
      </c>
      <c r="F230" s="9">
        <f t="shared" si="11"/>
        <v>3</v>
      </c>
      <c r="G230" s="3" t="s">
        <v>238</v>
      </c>
      <c r="H230" s="6">
        <v>0</v>
      </c>
      <c r="I230" s="7">
        <v>0.92982456140350878</v>
      </c>
      <c r="J230" s="2">
        <v>2.0379999999999998</v>
      </c>
    </row>
    <row r="231" spans="1:10" x14ac:dyDescent="0.3">
      <c r="A231" s="3">
        <v>44</v>
      </c>
      <c r="B231" s="3" t="s">
        <v>10</v>
      </c>
      <c r="C231" s="8">
        <v>39897</v>
      </c>
      <c r="D231" s="9">
        <f t="shared" si="9"/>
        <v>82</v>
      </c>
      <c r="E231" s="9">
        <f t="shared" si="10"/>
        <v>2009</v>
      </c>
      <c r="F231" s="9">
        <f t="shared" si="11"/>
        <v>3</v>
      </c>
      <c r="G231" s="3" t="s">
        <v>239</v>
      </c>
      <c r="H231" s="6">
        <v>2</v>
      </c>
      <c r="I231" s="7">
        <v>0.39568345323741005</v>
      </c>
      <c r="J231" s="2">
        <v>1.4890000000000001</v>
      </c>
    </row>
    <row r="232" spans="1:10" x14ac:dyDescent="0.3">
      <c r="A232" s="3">
        <v>44</v>
      </c>
      <c r="B232" s="3" t="s">
        <v>10</v>
      </c>
      <c r="C232" s="8">
        <v>39910</v>
      </c>
      <c r="D232" s="9">
        <f t="shared" si="9"/>
        <v>95</v>
      </c>
      <c r="E232" s="9">
        <f t="shared" si="10"/>
        <v>2009</v>
      </c>
      <c r="F232" s="9">
        <f t="shared" si="11"/>
        <v>4</v>
      </c>
      <c r="G232" s="3" t="s">
        <v>240</v>
      </c>
      <c r="H232" s="6">
        <v>0</v>
      </c>
      <c r="I232" s="7">
        <v>2.0285714285714285</v>
      </c>
      <c r="J232" s="2">
        <v>1.8180000000000001</v>
      </c>
    </row>
    <row r="233" spans="1:10" x14ac:dyDescent="0.3">
      <c r="A233" s="3">
        <v>44</v>
      </c>
      <c r="B233" s="3" t="s">
        <v>10</v>
      </c>
      <c r="C233" s="8">
        <v>38069</v>
      </c>
      <c r="D233" s="9">
        <f t="shared" si="9"/>
        <v>81</v>
      </c>
      <c r="E233" s="9">
        <f t="shared" si="10"/>
        <v>2004</v>
      </c>
      <c r="F233" s="9">
        <f t="shared" si="11"/>
        <v>3</v>
      </c>
      <c r="G233" s="3" t="s">
        <v>241</v>
      </c>
      <c r="H233" s="6">
        <v>2</v>
      </c>
      <c r="I233" s="7">
        <v>0.27717391304347827</v>
      </c>
      <c r="J233" s="2">
        <v>1.734</v>
      </c>
    </row>
    <row r="234" spans="1:10" x14ac:dyDescent="0.3">
      <c r="A234" s="3">
        <v>44</v>
      </c>
      <c r="B234" s="3" t="s">
        <v>10</v>
      </c>
      <c r="C234" s="8">
        <v>38109</v>
      </c>
      <c r="D234" s="9">
        <f t="shared" si="9"/>
        <v>121</v>
      </c>
      <c r="E234" s="9">
        <f t="shared" si="10"/>
        <v>2004</v>
      </c>
      <c r="F234" s="9">
        <f t="shared" si="11"/>
        <v>5</v>
      </c>
      <c r="G234" s="3" t="s">
        <v>242</v>
      </c>
      <c r="H234" s="6">
        <v>1</v>
      </c>
      <c r="I234" s="7">
        <v>1.3333333333333333</v>
      </c>
      <c r="J234" s="2">
        <v>3.125</v>
      </c>
    </row>
    <row r="235" spans="1:10" x14ac:dyDescent="0.3">
      <c r="A235" s="3">
        <v>44</v>
      </c>
      <c r="B235" s="3" t="s">
        <v>10</v>
      </c>
      <c r="C235" s="8">
        <v>33719</v>
      </c>
      <c r="D235" s="9">
        <f t="shared" si="9"/>
        <v>114</v>
      </c>
      <c r="E235" s="9">
        <f t="shared" si="10"/>
        <v>1992</v>
      </c>
      <c r="F235" s="9">
        <f t="shared" si="11"/>
        <v>4</v>
      </c>
      <c r="G235" s="3" t="s">
        <v>243</v>
      </c>
      <c r="H235" s="6">
        <v>1</v>
      </c>
      <c r="I235" s="7">
        <v>0.88397790055248615</v>
      </c>
      <c r="J235" s="2">
        <v>1.044</v>
      </c>
    </row>
    <row r="236" spans="1:10" x14ac:dyDescent="0.3">
      <c r="A236" s="3">
        <v>44</v>
      </c>
      <c r="B236" s="3" t="s">
        <v>10</v>
      </c>
      <c r="C236" s="8">
        <v>33746</v>
      </c>
      <c r="D236" s="9">
        <f t="shared" si="9"/>
        <v>141</v>
      </c>
      <c r="E236" s="9">
        <f t="shared" si="10"/>
        <v>1992</v>
      </c>
      <c r="F236" s="9">
        <f t="shared" si="11"/>
        <v>5</v>
      </c>
      <c r="G236" s="3" t="s">
        <v>244</v>
      </c>
      <c r="H236" s="6">
        <v>0</v>
      </c>
      <c r="I236" s="7">
        <v>0.89140271493212675</v>
      </c>
      <c r="J236" s="2">
        <v>1.0649999999999999</v>
      </c>
    </row>
    <row r="237" spans="1:10" x14ac:dyDescent="0.3">
      <c r="A237" s="3">
        <v>44</v>
      </c>
      <c r="B237" s="3" t="s">
        <v>10</v>
      </c>
      <c r="C237" s="8">
        <v>33411</v>
      </c>
      <c r="D237" s="9">
        <f t="shared" si="9"/>
        <v>171</v>
      </c>
      <c r="E237" s="9">
        <f t="shared" si="10"/>
        <v>1991</v>
      </c>
      <c r="F237" s="9">
        <f t="shared" si="11"/>
        <v>6</v>
      </c>
      <c r="G237" s="3" t="s">
        <v>245</v>
      </c>
      <c r="H237" s="6">
        <v>0</v>
      </c>
      <c r="I237" s="7">
        <v>4.7846889952153108E-3</v>
      </c>
      <c r="J237" s="2">
        <v>0.71399999999999997</v>
      </c>
    </row>
    <row r="238" spans="1:10" x14ac:dyDescent="0.3">
      <c r="A238" s="3">
        <v>49</v>
      </c>
      <c r="B238" s="3" t="s">
        <v>10</v>
      </c>
      <c r="C238" s="8">
        <v>43897</v>
      </c>
      <c r="D238" s="9">
        <f t="shared" si="9"/>
        <v>65</v>
      </c>
      <c r="E238" s="9">
        <f t="shared" si="10"/>
        <v>2020</v>
      </c>
      <c r="F238" s="9">
        <f t="shared" si="11"/>
        <v>3</v>
      </c>
      <c r="G238" s="3" t="s">
        <v>246</v>
      </c>
      <c r="H238" s="6">
        <v>1</v>
      </c>
      <c r="I238" s="2">
        <v>1.7627118644067796</v>
      </c>
      <c r="J238" s="2">
        <v>3.859</v>
      </c>
    </row>
    <row r="239" spans="1:10" x14ac:dyDescent="0.3">
      <c r="A239" s="3">
        <v>49</v>
      </c>
      <c r="B239" s="3" t="s">
        <v>10</v>
      </c>
      <c r="C239" s="8">
        <v>43897</v>
      </c>
      <c r="D239" s="9">
        <f t="shared" si="9"/>
        <v>65</v>
      </c>
      <c r="E239" s="9">
        <f t="shared" si="10"/>
        <v>2020</v>
      </c>
      <c r="F239" s="9">
        <f t="shared" si="11"/>
        <v>3</v>
      </c>
      <c r="G239" s="3" t="s">
        <v>247</v>
      </c>
      <c r="H239" s="6">
        <v>0</v>
      </c>
      <c r="I239" s="7">
        <v>1.1509433962264151</v>
      </c>
      <c r="J239" s="2">
        <v>3.911</v>
      </c>
    </row>
    <row r="240" spans="1:10" x14ac:dyDescent="0.3">
      <c r="A240" s="3">
        <v>49</v>
      </c>
      <c r="B240" s="3" t="s">
        <v>10</v>
      </c>
      <c r="C240" s="8">
        <v>43909</v>
      </c>
      <c r="D240" s="9">
        <f t="shared" si="9"/>
        <v>77</v>
      </c>
      <c r="E240" s="9">
        <f t="shared" si="10"/>
        <v>2020</v>
      </c>
      <c r="F240" s="9">
        <f t="shared" si="11"/>
        <v>3</v>
      </c>
      <c r="G240" s="3" t="s">
        <v>248</v>
      </c>
      <c r="H240" s="6">
        <v>2</v>
      </c>
      <c r="I240" s="2">
        <v>0.52419354838709675</v>
      </c>
      <c r="J240" s="2">
        <v>2.86</v>
      </c>
    </row>
    <row r="241" spans="1:10" x14ac:dyDescent="0.3">
      <c r="A241" s="3">
        <v>49</v>
      </c>
      <c r="B241" s="3" t="s">
        <v>10</v>
      </c>
      <c r="C241" s="8">
        <v>43909</v>
      </c>
      <c r="D241" s="9">
        <f t="shared" si="9"/>
        <v>77</v>
      </c>
      <c r="E241" s="9">
        <f t="shared" si="10"/>
        <v>2020</v>
      </c>
      <c r="F241" s="9">
        <f t="shared" si="11"/>
        <v>3</v>
      </c>
      <c r="G241" s="3" t="s">
        <v>249</v>
      </c>
      <c r="H241" s="6">
        <v>0</v>
      </c>
      <c r="I241" s="2">
        <v>2.0727272727272728</v>
      </c>
      <c r="J241" s="2">
        <v>2.7949999999999999</v>
      </c>
    </row>
    <row r="242" spans="1:10" x14ac:dyDescent="0.3">
      <c r="A242" s="3">
        <v>49</v>
      </c>
      <c r="B242" s="3" t="s">
        <v>10</v>
      </c>
      <c r="C242" s="8">
        <v>43927</v>
      </c>
      <c r="D242" s="9">
        <f t="shared" si="9"/>
        <v>95</v>
      </c>
      <c r="E242" s="9">
        <f t="shared" si="10"/>
        <v>2020</v>
      </c>
      <c r="F242" s="9">
        <f t="shared" si="11"/>
        <v>4</v>
      </c>
      <c r="G242" s="3" t="s">
        <v>250</v>
      </c>
      <c r="H242" s="6">
        <v>0</v>
      </c>
      <c r="I242" s="7">
        <v>1.2196969696969697</v>
      </c>
      <c r="J242" s="2">
        <v>2.899</v>
      </c>
    </row>
    <row r="243" spans="1:10" x14ac:dyDescent="0.3">
      <c r="A243" s="3">
        <v>49</v>
      </c>
      <c r="B243" s="3" t="s">
        <v>10</v>
      </c>
      <c r="C243" s="8">
        <v>43927</v>
      </c>
      <c r="D243" s="9">
        <f t="shared" si="9"/>
        <v>95</v>
      </c>
      <c r="E243" s="9">
        <f t="shared" si="10"/>
        <v>2020</v>
      </c>
      <c r="F243" s="9">
        <f t="shared" si="11"/>
        <v>4</v>
      </c>
      <c r="G243" s="3" t="s">
        <v>251</v>
      </c>
      <c r="H243" s="6">
        <v>0</v>
      </c>
      <c r="I243" s="7">
        <v>1.034965034965035</v>
      </c>
      <c r="J243" s="2">
        <v>5.2569999999999997</v>
      </c>
    </row>
    <row r="244" spans="1:10" x14ac:dyDescent="0.3">
      <c r="A244" s="3">
        <v>49</v>
      </c>
      <c r="B244" s="3" t="s">
        <v>10</v>
      </c>
      <c r="C244" s="8">
        <v>43970</v>
      </c>
      <c r="D244" s="9">
        <f t="shared" si="9"/>
        <v>138</v>
      </c>
      <c r="E244" s="9">
        <f t="shared" si="10"/>
        <v>2020</v>
      </c>
      <c r="F244" s="9">
        <f t="shared" si="11"/>
        <v>5</v>
      </c>
      <c r="G244" s="3" t="s">
        <v>252</v>
      </c>
      <c r="H244" s="6">
        <v>3</v>
      </c>
      <c r="I244" s="7">
        <v>0.89090909090909087</v>
      </c>
      <c r="J244" s="2">
        <v>4.6580000000000004</v>
      </c>
    </row>
    <row r="245" spans="1:10" x14ac:dyDescent="0.3">
      <c r="A245" s="3">
        <v>49</v>
      </c>
      <c r="B245" s="3" t="s">
        <v>10</v>
      </c>
      <c r="C245" s="8">
        <v>43970</v>
      </c>
      <c r="D245" s="9">
        <f t="shared" si="9"/>
        <v>138</v>
      </c>
      <c r="E245" s="9">
        <f t="shared" si="10"/>
        <v>2020</v>
      </c>
      <c r="F245" s="9">
        <f t="shared" si="11"/>
        <v>5</v>
      </c>
      <c r="G245" s="3" t="s">
        <v>253</v>
      </c>
      <c r="H245" s="6">
        <v>4</v>
      </c>
      <c r="I245" s="7">
        <v>0.98907103825136611</v>
      </c>
      <c r="J245" s="2">
        <v>3.9369999999999998</v>
      </c>
    </row>
    <row r="246" spans="1:10" x14ac:dyDescent="0.3">
      <c r="A246" s="3">
        <v>49</v>
      </c>
      <c r="B246" s="3" t="s">
        <v>10</v>
      </c>
      <c r="C246" s="8">
        <v>43527</v>
      </c>
      <c r="D246" s="9">
        <f t="shared" si="9"/>
        <v>60</v>
      </c>
      <c r="E246" s="9">
        <f t="shared" si="10"/>
        <v>2019</v>
      </c>
      <c r="F246" s="9">
        <f t="shared" si="11"/>
        <v>3</v>
      </c>
      <c r="G246" s="3" t="s">
        <v>254</v>
      </c>
      <c r="H246" s="6">
        <v>3</v>
      </c>
      <c r="I246" s="7">
        <v>1.358974358974359</v>
      </c>
      <c r="J246" s="2">
        <v>3.964</v>
      </c>
    </row>
    <row r="247" spans="1:10" x14ac:dyDescent="0.3">
      <c r="A247" s="3">
        <v>49</v>
      </c>
      <c r="B247" s="3" t="s">
        <v>10</v>
      </c>
      <c r="C247" s="8">
        <v>43537</v>
      </c>
      <c r="D247" s="9">
        <f t="shared" si="9"/>
        <v>70</v>
      </c>
      <c r="E247" s="9">
        <f t="shared" si="10"/>
        <v>2019</v>
      </c>
      <c r="F247" s="9">
        <f t="shared" si="11"/>
        <v>3</v>
      </c>
      <c r="G247" s="3" t="s">
        <v>255</v>
      </c>
      <c r="H247" s="6">
        <v>0</v>
      </c>
      <c r="I247" s="7">
        <v>1.088235294117647</v>
      </c>
      <c r="J247" s="2">
        <v>3.5379999999999998</v>
      </c>
    </row>
    <row r="248" spans="1:10" x14ac:dyDescent="0.3">
      <c r="A248" s="3">
        <v>49</v>
      </c>
      <c r="B248" s="3" t="s">
        <v>10</v>
      </c>
      <c r="C248" s="8">
        <v>43537</v>
      </c>
      <c r="D248" s="9">
        <f t="shared" si="9"/>
        <v>70</v>
      </c>
      <c r="E248" s="9">
        <f t="shared" si="10"/>
        <v>2019</v>
      </c>
      <c r="F248" s="9">
        <f t="shared" si="11"/>
        <v>3</v>
      </c>
      <c r="G248" s="3" t="s">
        <v>256</v>
      </c>
      <c r="H248" s="6">
        <v>0</v>
      </c>
      <c r="I248" s="7">
        <v>1</v>
      </c>
      <c r="J248" s="2">
        <v>2.3039999999999998</v>
      </c>
    </row>
    <row r="249" spans="1:10" x14ac:dyDescent="0.3">
      <c r="A249" s="3">
        <v>49</v>
      </c>
      <c r="B249" s="3" t="s">
        <v>10</v>
      </c>
      <c r="C249" s="8">
        <v>43541</v>
      </c>
      <c r="D249" s="9">
        <f t="shared" si="9"/>
        <v>74</v>
      </c>
      <c r="E249" s="9">
        <f t="shared" si="10"/>
        <v>2019</v>
      </c>
      <c r="F249" s="9">
        <f t="shared" si="11"/>
        <v>3</v>
      </c>
      <c r="G249" s="3" t="s">
        <v>257</v>
      </c>
      <c r="H249" s="6">
        <v>0</v>
      </c>
      <c r="I249" s="7">
        <v>1.21875</v>
      </c>
      <c r="J249" s="2">
        <v>4.3140000000000001</v>
      </c>
    </row>
    <row r="250" spans="1:10" x14ac:dyDescent="0.3">
      <c r="A250" s="3">
        <v>49</v>
      </c>
      <c r="B250" s="3" t="s">
        <v>10</v>
      </c>
      <c r="C250" s="8">
        <v>43541</v>
      </c>
      <c r="D250" s="9">
        <f t="shared" si="9"/>
        <v>74</v>
      </c>
      <c r="E250" s="9">
        <f t="shared" si="10"/>
        <v>2019</v>
      </c>
      <c r="F250" s="9">
        <f t="shared" si="11"/>
        <v>3</v>
      </c>
      <c r="G250" s="3" t="s">
        <v>257</v>
      </c>
      <c r="H250" s="6">
        <v>0</v>
      </c>
      <c r="I250" s="7">
        <v>1.1774193548387097</v>
      </c>
      <c r="J250" s="2">
        <v>3.41</v>
      </c>
    </row>
    <row r="251" spans="1:10" x14ac:dyDescent="0.3">
      <c r="A251" s="3">
        <v>49</v>
      </c>
      <c r="B251" s="3" t="s">
        <v>10</v>
      </c>
      <c r="C251" s="8">
        <v>43541</v>
      </c>
      <c r="D251" s="9">
        <f t="shared" si="9"/>
        <v>74</v>
      </c>
      <c r="E251" s="9">
        <f t="shared" si="10"/>
        <v>2019</v>
      </c>
      <c r="F251" s="9">
        <f t="shared" si="11"/>
        <v>3</v>
      </c>
      <c r="G251" s="3" t="s">
        <v>258</v>
      </c>
      <c r="H251" s="6">
        <v>0</v>
      </c>
      <c r="I251" s="7">
        <v>1.1923076923076923</v>
      </c>
      <c r="J251" s="13">
        <v>3.1269999999999998</v>
      </c>
    </row>
    <row r="252" spans="1:10" x14ac:dyDescent="0.3">
      <c r="A252" s="3">
        <v>49</v>
      </c>
      <c r="B252" s="3" t="s">
        <v>10</v>
      </c>
      <c r="C252" s="8">
        <v>43564</v>
      </c>
      <c r="D252" s="9">
        <f t="shared" si="9"/>
        <v>97</v>
      </c>
      <c r="E252" s="9">
        <f t="shared" si="10"/>
        <v>2019</v>
      </c>
      <c r="F252" s="9">
        <f t="shared" si="11"/>
        <v>4</v>
      </c>
      <c r="G252" s="3" t="s">
        <v>259</v>
      </c>
      <c r="H252" s="6">
        <v>0</v>
      </c>
      <c r="I252" s="7">
        <v>1.05</v>
      </c>
      <c r="J252" s="2">
        <v>2.613</v>
      </c>
    </row>
    <row r="253" spans="1:10" x14ac:dyDescent="0.3">
      <c r="A253" s="3">
        <v>49</v>
      </c>
      <c r="B253" s="3" t="s">
        <v>10</v>
      </c>
      <c r="C253" s="8">
        <v>43579</v>
      </c>
      <c r="D253" s="9">
        <f t="shared" si="9"/>
        <v>112</v>
      </c>
      <c r="E253" s="9">
        <f t="shared" si="10"/>
        <v>2019</v>
      </c>
      <c r="F253" s="9">
        <f t="shared" si="11"/>
        <v>4</v>
      </c>
      <c r="G253" s="3" t="s">
        <v>260</v>
      </c>
      <c r="H253" s="6">
        <v>0</v>
      </c>
      <c r="I253" s="7">
        <v>1.380281690140845</v>
      </c>
      <c r="J253" s="2">
        <v>3.0179999999999998</v>
      </c>
    </row>
    <row r="254" spans="1:10" x14ac:dyDescent="0.3">
      <c r="A254" s="3">
        <v>49</v>
      </c>
      <c r="B254" s="3" t="s">
        <v>10</v>
      </c>
      <c r="C254" s="8">
        <v>43579</v>
      </c>
      <c r="D254" s="9">
        <f t="shared" si="9"/>
        <v>112</v>
      </c>
      <c r="E254" s="9">
        <f t="shared" si="10"/>
        <v>2019</v>
      </c>
      <c r="F254" s="9">
        <f t="shared" si="11"/>
        <v>4</v>
      </c>
      <c r="G254" s="3" t="s">
        <v>261</v>
      </c>
      <c r="H254" s="6">
        <v>0</v>
      </c>
      <c r="I254" s="7">
        <v>1.4054054054054055</v>
      </c>
      <c r="J254" s="2">
        <v>2.7330000000000001</v>
      </c>
    </row>
    <row r="255" spans="1:10" x14ac:dyDescent="0.3">
      <c r="A255" s="3">
        <v>49</v>
      </c>
      <c r="B255" s="3" t="s">
        <v>10</v>
      </c>
      <c r="C255" s="8">
        <v>43584</v>
      </c>
      <c r="D255" s="9">
        <f t="shared" si="9"/>
        <v>117</v>
      </c>
      <c r="E255" s="9">
        <f t="shared" si="10"/>
        <v>2019</v>
      </c>
      <c r="F255" s="9">
        <f t="shared" si="11"/>
        <v>4</v>
      </c>
      <c r="G255" s="3" t="s">
        <v>262</v>
      </c>
      <c r="H255" s="6">
        <v>1</v>
      </c>
      <c r="I255" s="7">
        <v>1.1111111111111112</v>
      </c>
      <c r="J255" s="2">
        <v>3.0390000000000001</v>
      </c>
    </row>
    <row r="256" spans="1:10" x14ac:dyDescent="0.3">
      <c r="A256" s="3">
        <v>49</v>
      </c>
      <c r="B256" s="3" t="s">
        <v>10</v>
      </c>
      <c r="C256" s="8">
        <v>43593</v>
      </c>
      <c r="D256" s="9">
        <f t="shared" si="9"/>
        <v>126</v>
      </c>
      <c r="E256" s="9">
        <f t="shared" si="10"/>
        <v>2019</v>
      </c>
      <c r="F256" s="9">
        <f t="shared" si="11"/>
        <v>5</v>
      </c>
      <c r="G256" s="3" t="s">
        <v>263</v>
      </c>
      <c r="H256" s="6">
        <v>0</v>
      </c>
      <c r="I256" s="7">
        <v>1.6774193548387097</v>
      </c>
      <c r="J256" s="2">
        <v>4.3680000000000003</v>
      </c>
    </row>
    <row r="257" spans="1:10" x14ac:dyDescent="0.3">
      <c r="A257" s="3">
        <v>49</v>
      </c>
      <c r="B257" s="3" t="s">
        <v>10</v>
      </c>
      <c r="C257" s="8">
        <v>43593</v>
      </c>
      <c r="D257" s="9">
        <f t="shared" si="9"/>
        <v>126</v>
      </c>
      <c r="E257" s="9">
        <f t="shared" si="10"/>
        <v>2019</v>
      </c>
      <c r="F257" s="9">
        <f t="shared" si="11"/>
        <v>5</v>
      </c>
      <c r="G257" s="3" t="s">
        <v>264</v>
      </c>
      <c r="H257" s="6">
        <v>0</v>
      </c>
      <c r="I257" s="7">
        <v>1.8762886597938144</v>
      </c>
      <c r="J257" s="2">
        <v>2.8540000000000001</v>
      </c>
    </row>
    <row r="258" spans="1:10" x14ac:dyDescent="0.3">
      <c r="A258" s="3">
        <v>49</v>
      </c>
      <c r="B258" s="3" t="s">
        <v>10</v>
      </c>
      <c r="C258" s="8">
        <v>43603</v>
      </c>
      <c r="D258" s="9">
        <f t="shared" ref="D258:D321" si="12">C258-(DATE(E258,1,1)+1)</f>
        <v>136</v>
      </c>
      <c r="E258" s="9">
        <f t="shared" ref="E258:E321" si="13">YEAR(C258)</f>
        <v>2019</v>
      </c>
      <c r="F258" s="9">
        <f t="shared" ref="F258:F321" si="14">MONTH(C258)</f>
        <v>5</v>
      </c>
      <c r="G258" s="3" t="s">
        <v>265</v>
      </c>
      <c r="H258" s="6">
        <v>3</v>
      </c>
      <c r="I258" s="7">
        <v>1</v>
      </c>
      <c r="J258" s="2">
        <v>2.1549999999999998</v>
      </c>
    </row>
    <row r="259" spans="1:10" x14ac:dyDescent="0.3">
      <c r="A259" s="3">
        <v>49</v>
      </c>
      <c r="B259" s="3" t="s">
        <v>10</v>
      </c>
      <c r="C259" s="8">
        <v>43167</v>
      </c>
      <c r="D259" s="9">
        <f t="shared" si="12"/>
        <v>65</v>
      </c>
      <c r="E259" s="9">
        <f t="shared" si="13"/>
        <v>2018</v>
      </c>
      <c r="F259" s="9">
        <f t="shared" si="14"/>
        <v>3</v>
      </c>
      <c r="G259" s="3" t="s">
        <v>266</v>
      </c>
      <c r="H259" s="6">
        <v>1</v>
      </c>
      <c r="I259" s="7">
        <v>0.43137254901960786</v>
      </c>
      <c r="J259" s="2">
        <v>3.0409999999999999</v>
      </c>
    </row>
    <row r="260" spans="1:10" x14ac:dyDescent="0.3">
      <c r="A260" s="3">
        <v>49</v>
      </c>
      <c r="B260" s="3" t="s">
        <v>10</v>
      </c>
      <c r="C260" s="8">
        <v>43173</v>
      </c>
      <c r="D260" s="9">
        <f t="shared" si="12"/>
        <v>71</v>
      </c>
      <c r="E260" s="9">
        <f t="shared" si="13"/>
        <v>2018</v>
      </c>
      <c r="F260" s="9">
        <f t="shared" si="14"/>
        <v>3</v>
      </c>
      <c r="G260" s="3" t="s">
        <v>267</v>
      </c>
      <c r="H260" s="6">
        <v>1</v>
      </c>
      <c r="I260" s="7">
        <v>0.90666666666666662</v>
      </c>
      <c r="J260" s="2">
        <v>4.9180000000000001</v>
      </c>
    </row>
    <row r="261" spans="1:10" x14ac:dyDescent="0.3">
      <c r="A261" s="3">
        <v>49</v>
      </c>
      <c r="B261" s="3" t="s">
        <v>10</v>
      </c>
      <c r="C261" s="8">
        <v>43173</v>
      </c>
      <c r="D261" s="9">
        <f t="shared" si="12"/>
        <v>71</v>
      </c>
      <c r="E261" s="9">
        <f t="shared" si="13"/>
        <v>2018</v>
      </c>
      <c r="F261" s="9">
        <f t="shared" si="14"/>
        <v>3</v>
      </c>
      <c r="G261" s="3" t="s">
        <v>268</v>
      </c>
      <c r="H261" s="6">
        <v>2</v>
      </c>
      <c r="I261" s="7">
        <v>1.046875</v>
      </c>
      <c r="J261" s="2">
        <v>2.2519999999999998</v>
      </c>
    </row>
    <row r="262" spans="1:10" x14ac:dyDescent="0.3">
      <c r="A262" s="3">
        <v>49</v>
      </c>
      <c r="B262" s="3" t="s">
        <v>10</v>
      </c>
      <c r="C262" s="8">
        <v>43184</v>
      </c>
      <c r="D262" s="9">
        <f t="shared" si="12"/>
        <v>82</v>
      </c>
      <c r="E262" s="9">
        <f t="shared" si="13"/>
        <v>2018</v>
      </c>
      <c r="F262" s="9">
        <f t="shared" si="14"/>
        <v>3</v>
      </c>
      <c r="G262" s="3" t="s">
        <v>269</v>
      </c>
      <c r="H262" s="6">
        <v>1</v>
      </c>
      <c r="I262" s="7">
        <v>1.1403508771929824</v>
      </c>
      <c r="J262" s="2">
        <v>1.649</v>
      </c>
    </row>
    <row r="263" spans="1:10" x14ac:dyDescent="0.3">
      <c r="A263" s="3">
        <v>49</v>
      </c>
      <c r="B263" s="3" t="s">
        <v>10</v>
      </c>
      <c r="C263" s="8">
        <v>43204</v>
      </c>
      <c r="D263" s="9">
        <f t="shared" si="12"/>
        <v>102</v>
      </c>
      <c r="E263" s="9">
        <f t="shared" si="13"/>
        <v>2018</v>
      </c>
      <c r="F263" s="9">
        <f t="shared" si="14"/>
        <v>4</v>
      </c>
      <c r="G263" s="3" t="s">
        <v>270</v>
      </c>
      <c r="H263" s="6">
        <v>0</v>
      </c>
      <c r="I263" s="7">
        <v>0.67391304347826086</v>
      </c>
      <c r="J263" s="2">
        <v>6.891</v>
      </c>
    </row>
    <row r="264" spans="1:10" x14ac:dyDescent="0.3">
      <c r="A264" s="3">
        <v>49</v>
      </c>
      <c r="B264" s="3" t="s">
        <v>10</v>
      </c>
      <c r="C264" s="8">
        <v>43204</v>
      </c>
      <c r="D264" s="9">
        <f t="shared" si="12"/>
        <v>102</v>
      </c>
      <c r="E264" s="9">
        <f t="shared" si="13"/>
        <v>2018</v>
      </c>
      <c r="F264" s="9">
        <f t="shared" si="14"/>
        <v>4</v>
      </c>
      <c r="G264" s="3" t="s">
        <v>271</v>
      </c>
      <c r="H264" s="6">
        <v>0</v>
      </c>
      <c r="I264" s="7">
        <v>3.12</v>
      </c>
      <c r="J264" s="2">
        <v>2.1349999999999998</v>
      </c>
    </row>
    <row r="265" spans="1:10" x14ac:dyDescent="0.3">
      <c r="A265" s="3">
        <v>49</v>
      </c>
      <c r="B265" s="3" t="s">
        <v>10</v>
      </c>
      <c r="C265" s="8">
        <v>43209</v>
      </c>
      <c r="D265" s="9">
        <f t="shared" si="12"/>
        <v>107</v>
      </c>
      <c r="E265" s="9">
        <f t="shared" si="13"/>
        <v>2018</v>
      </c>
      <c r="F265" s="9">
        <f t="shared" si="14"/>
        <v>4</v>
      </c>
      <c r="G265" s="3" t="s">
        <v>272</v>
      </c>
      <c r="H265" s="6">
        <v>1</v>
      </c>
      <c r="I265" s="7">
        <v>0.76190476190476186</v>
      </c>
      <c r="J265" s="2">
        <v>3.9089999999999998</v>
      </c>
    </row>
    <row r="266" spans="1:10" x14ac:dyDescent="0.3">
      <c r="A266" s="3">
        <v>49</v>
      </c>
      <c r="B266" s="3" t="s">
        <v>10</v>
      </c>
      <c r="C266" s="8">
        <v>43209</v>
      </c>
      <c r="D266" s="9">
        <f t="shared" si="12"/>
        <v>107</v>
      </c>
      <c r="E266" s="9">
        <f t="shared" si="13"/>
        <v>2018</v>
      </c>
      <c r="F266" s="9">
        <f t="shared" si="14"/>
        <v>4</v>
      </c>
      <c r="G266" s="3" t="s">
        <v>273</v>
      </c>
      <c r="H266" s="6">
        <v>1</v>
      </c>
      <c r="I266" s="7">
        <v>1</v>
      </c>
      <c r="J266" s="2">
        <v>3.4260000000000002</v>
      </c>
    </row>
    <row r="267" spans="1:10" x14ac:dyDescent="0.3">
      <c r="A267" s="3">
        <v>49</v>
      </c>
      <c r="B267" s="3" t="s">
        <v>10</v>
      </c>
      <c r="C267" s="8">
        <v>43211</v>
      </c>
      <c r="D267" s="9">
        <f t="shared" si="12"/>
        <v>109</v>
      </c>
      <c r="E267" s="9">
        <f t="shared" si="13"/>
        <v>2018</v>
      </c>
      <c r="F267" s="9">
        <f t="shared" si="14"/>
        <v>4</v>
      </c>
      <c r="G267" s="3" t="s">
        <v>274</v>
      </c>
      <c r="H267" s="6">
        <v>2</v>
      </c>
      <c r="I267" s="7">
        <v>1.2682926829268293</v>
      </c>
      <c r="J267" s="2">
        <v>1.956</v>
      </c>
    </row>
    <row r="268" spans="1:10" x14ac:dyDescent="0.3">
      <c r="A268" s="3">
        <v>49</v>
      </c>
      <c r="B268" s="3" t="s">
        <v>10</v>
      </c>
      <c r="C268" s="8">
        <v>43212</v>
      </c>
      <c r="D268" s="9">
        <f t="shared" si="12"/>
        <v>110</v>
      </c>
      <c r="E268" s="9">
        <f t="shared" si="13"/>
        <v>2018</v>
      </c>
      <c r="F268" s="9">
        <f t="shared" si="14"/>
        <v>4</v>
      </c>
      <c r="G268" s="3" t="s">
        <v>275</v>
      </c>
      <c r="H268" s="6">
        <v>0</v>
      </c>
      <c r="I268" s="7">
        <v>1.1578947368421053</v>
      </c>
      <c r="J268" s="2">
        <v>2.5470000000000002</v>
      </c>
    </row>
    <row r="269" spans="1:10" x14ac:dyDescent="0.3">
      <c r="A269" s="3">
        <v>49</v>
      </c>
      <c r="B269" s="3" t="s">
        <v>10</v>
      </c>
      <c r="C269" s="8">
        <v>43212</v>
      </c>
      <c r="D269" s="9">
        <f t="shared" si="12"/>
        <v>110</v>
      </c>
      <c r="E269" s="9">
        <f t="shared" si="13"/>
        <v>2018</v>
      </c>
      <c r="F269" s="9">
        <f t="shared" si="14"/>
        <v>4</v>
      </c>
      <c r="G269" s="3" t="s">
        <v>276</v>
      </c>
      <c r="H269" s="6">
        <v>0</v>
      </c>
      <c r="I269" s="7">
        <v>0.66666666666666663</v>
      </c>
      <c r="J269" s="2">
        <v>2.8849999999999998</v>
      </c>
    </row>
    <row r="270" spans="1:10" x14ac:dyDescent="0.3">
      <c r="A270" s="3">
        <v>49</v>
      </c>
      <c r="B270" s="3" t="s">
        <v>10</v>
      </c>
      <c r="C270" s="8">
        <v>43214</v>
      </c>
      <c r="D270" s="9">
        <f t="shared" si="12"/>
        <v>112</v>
      </c>
      <c r="E270" s="9">
        <f t="shared" si="13"/>
        <v>2018</v>
      </c>
      <c r="F270" s="9">
        <f t="shared" si="14"/>
        <v>4</v>
      </c>
      <c r="G270" s="3" t="s">
        <v>277</v>
      </c>
      <c r="H270" s="6">
        <v>1</v>
      </c>
      <c r="I270" s="7">
        <v>0.7857142857142857</v>
      </c>
      <c r="J270" s="2">
        <v>2.9740000000000002</v>
      </c>
    </row>
    <row r="271" spans="1:10" x14ac:dyDescent="0.3">
      <c r="A271" s="3">
        <v>49</v>
      </c>
      <c r="B271" s="3" t="s">
        <v>10</v>
      </c>
      <c r="C271" s="8">
        <v>43214</v>
      </c>
      <c r="D271" s="9">
        <f t="shared" si="12"/>
        <v>112</v>
      </c>
      <c r="E271" s="9">
        <f t="shared" si="13"/>
        <v>2018</v>
      </c>
      <c r="F271" s="9">
        <f t="shared" si="14"/>
        <v>4</v>
      </c>
      <c r="G271" s="3" t="s">
        <v>278</v>
      </c>
      <c r="H271" s="6">
        <v>0</v>
      </c>
      <c r="I271" s="7">
        <v>1.2222222222222223</v>
      </c>
      <c r="J271" s="2">
        <v>1.101</v>
      </c>
    </row>
    <row r="272" spans="1:10" x14ac:dyDescent="0.3">
      <c r="A272" s="3">
        <v>49</v>
      </c>
      <c r="B272" s="3" t="s">
        <v>10</v>
      </c>
      <c r="C272" s="8">
        <v>43227</v>
      </c>
      <c r="D272" s="9">
        <f t="shared" si="12"/>
        <v>125</v>
      </c>
      <c r="E272" s="9">
        <f t="shared" si="13"/>
        <v>2018</v>
      </c>
      <c r="F272" s="9">
        <f t="shared" si="14"/>
        <v>5</v>
      </c>
      <c r="G272" s="3" t="s">
        <v>279</v>
      </c>
      <c r="H272" s="6">
        <v>2</v>
      </c>
      <c r="I272" s="7">
        <v>0.55555555555555558</v>
      </c>
      <c r="J272" s="2">
        <v>1.548</v>
      </c>
    </row>
    <row r="273" spans="1:10" x14ac:dyDescent="0.3">
      <c r="A273" s="3">
        <v>49</v>
      </c>
      <c r="B273" s="3" t="s">
        <v>10</v>
      </c>
      <c r="C273" s="8">
        <v>42799</v>
      </c>
      <c r="D273" s="9">
        <f t="shared" si="12"/>
        <v>62</v>
      </c>
      <c r="E273" s="9">
        <f t="shared" si="13"/>
        <v>2017</v>
      </c>
      <c r="F273" s="9">
        <f t="shared" si="14"/>
        <v>3</v>
      </c>
      <c r="G273" s="3" t="s">
        <v>280</v>
      </c>
      <c r="H273" s="6">
        <v>7</v>
      </c>
      <c r="I273" s="2">
        <v>1.1666666666666667</v>
      </c>
      <c r="J273" s="2">
        <v>1.2769999999999999</v>
      </c>
    </row>
    <row r="274" spans="1:10" x14ac:dyDescent="0.3">
      <c r="A274" s="3">
        <v>49</v>
      </c>
      <c r="B274" s="3" t="s">
        <v>10</v>
      </c>
      <c r="C274" s="8">
        <v>42799</v>
      </c>
      <c r="D274" s="9">
        <f t="shared" si="12"/>
        <v>62</v>
      </c>
      <c r="E274" s="9">
        <f t="shared" si="13"/>
        <v>2017</v>
      </c>
      <c r="F274" s="9">
        <f t="shared" si="14"/>
        <v>3</v>
      </c>
      <c r="G274" s="3" t="s">
        <v>281</v>
      </c>
      <c r="H274" s="6">
        <v>3</v>
      </c>
      <c r="I274" s="2">
        <v>0.96923076923076923</v>
      </c>
      <c r="J274" s="2">
        <v>3.2360000000000002</v>
      </c>
    </row>
    <row r="275" spans="1:10" x14ac:dyDescent="0.3">
      <c r="A275" s="3">
        <v>49</v>
      </c>
      <c r="B275" s="3" t="s">
        <v>10</v>
      </c>
      <c r="C275" s="8">
        <v>42803</v>
      </c>
      <c r="D275" s="9">
        <f t="shared" si="12"/>
        <v>66</v>
      </c>
      <c r="E275" s="9">
        <f t="shared" si="13"/>
        <v>2017</v>
      </c>
      <c r="F275" s="9">
        <f t="shared" si="14"/>
        <v>3</v>
      </c>
      <c r="G275" s="3" t="s">
        <v>282</v>
      </c>
      <c r="H275" s="6">
        <v>0</v>
      </c>
      <c r="I275" s="2">
        <v>0.96296296296296291</v>
      </c>
      <c r="J275" s="2">
        <v>3.004</v>
      </c>
    </row>
    <row r="276" spans="1:10" x14ac:dyDescent="0.3">
      <c r="A276" s="3">
        <v>49</v>
      </c>
      <c r="B276" s="3" t="s">
        <v>10</v>
      </c>
      <c r="C276" s="8">
        <v>42803</v>
      </c>
      <c r="D276" s="9">
        <f t="shared" si="12"/>
        <v>66</v>
      </c>
      <c r="E276" s="9">
        <f t="shared" si="13"/>
        <v>2017</v>
      </c>
      <c r="F276" s="9">
        <f t="shared" si="14"/>
        <v>3</v>
      </c>
      <c r="G276" s="3" t="s">
        <v>283</v>
      </c>
      <c r="H276" s="6">
        <v>4</v>
      </c>
      <c r="I276" s="2">
        <v>0.41584158415841582</v>
      </c>
      <c r="J276" s="2">
        <v>2.2320000000000002</v>
      </c>
    </row>
    <row r="277" spans="1:10" x14ac:dyDescent="0.3">
      <c r="A277" s="3">
        <v>49</v>
      </c>
      <c r="B277" s="3" t="s">
        <v>10</v>
      </c>
      <c r="C277" s="8">
        <v>42814</v>
      </c>
      <c r="D277" s="9">
        <f t="shared" si="12"/>
        <v>77</v>
      </c>
      <c r="E277" s="9">
        <f t="shared" si="13"/>
        <v>2017</v>
      </c>
      <c r="F277" s="9">
        <f t="shared" si="14"/>
        <v>3</v>
      </c>
      <c r="G277" s="3" t="s">
        <v>284</v>
      </c>
      <c r="H277" s="6">
        <v>0</v>
      </c>
      <c r="I277" s="2">
        <v>0.95774647887323938</v>
      </c>
      <c r="J277" s="2">
        <v>1.992</v>
      </c>
    </row>
    <row r="278" spans="1:10" x14ac:dyDescent="0.3">
      <c r="A278" s="3">
        <v>49</v>
      </c>
      <c r="B278" s="3" t="s">
        <v>10</v>
      </c>
      <c r="C278" s="8">
        <v>42843</v>
      </c>
      <c r="D278" s="9">
        <f t="shared" si="12"/>
        <v>106</v>
      </c>
      <c r="E278" s="9">
        <f t="shared" si="13"/>
        <v>2017</v>
      </c>
      <c r="F278" s="9">
        <f t="shared" si="14"/>
        <v>4</v>
      </c>
      <c r="G278" s="3" t="s">
        <v>285</v>
      </c>
      <c r="H278" s="6">
        <v>1</v>
      </c>
      <c r="I278" s="2">
        <v>0.79611650485436891</v>
      </c>
      <c r="J278" s="2">
        <v>1.1499999999999999</v>
      </c>
    </row>
    <row r="279" spans="1:10" x14ac:dyDescent="0.3">
      <c r="A279" s="3">
        <v>49</v>
      </c>
      <c r="B279" s="3" t="s">
        <v>10</v>
      </c>
      <c r="C279" s="8">
        <v>42843</v>
      </c>
      <c r="D279" s="9">
        <f t="shared" si="12"/>
        <v>106</v>
      </c>
      <c r="E279" s="9">
        <f t="shared" si="13"/>
        <v>2017</v>
      </c>
      <c r="F279" s="9">
        <f t="shared" si="14"/>
        <v>4</v>
      </c>
      <c r="G279" s="3" t="s">
        <v>286</v>
      </c>
      <c r="H279" s="6">
        <v>0</v>
      </c>
      <c r="I279" s="2">
        <v>0.69230769230769229</v>
      </c>
      <c r="J279" s="2">
        <v>1.135</v>
      </c>
    </row>
    <row r="280" spans="1:10" x14ac:dyDescent="0.3">
      <c r="A280" s="3">
        <v>49</v>
      </c>
      <c r="B280" s="3" t="s">
        <v>10</v>
      </c>
      <c r="C280" s="8">
        <v>42849</v>
      </c>
      <c r="D280" s="9">
        <f t="shared" si="12"/>
        <v>112</v>
      </c>
      <c r="E280" s="9">
        <f t="shared" si="13"/>
        <v>2017</v>
      </c>
      <c r="F280" s="9">
        <f t="shared" si="14"/>
        <v>4</v>
      </c>
      <c r="G280" s="3" t="s">
        <v>287</v>
      </c>
      <c r="H280" s="6">
        <v>1</v>
      </c>
      <c r="I280" s="2">
        <v>0.55555555555555558</v>
      </c>
      <c r="J280" s="2">
        <v>1.954</v>
      </c>
    </row>
    <row r="281" spans="1:10" x14ac:dyDescent="0.3">
      <c r="A281" s="3">
        <v>49</v>
      </c>
      <c r="B281" s="3" t="s">
        <v>10</v>
      </c>
      <c r="C281" s="8">
        <v>42849</v>
      </c>
      <c r="D281" s="9">
        <f t="shared" si="12"/>
        <v>112</v>
      </c>
      <c r="E281" s="9">
        <f t="shared" si="13"/>
        <v>2017</v>
      </c>
      <c r="F281" s="9">
        <f t="shared" si="14"/>
        <v>4</v>
      </c>
      <c r="G281" s="3" t="s">
        <v>288</v>
      </c>
      <c r="H281" s="6">
        <v>3</v>
      </c>
      <c r="I281" s="2">
        <v>0.7142857142857143</v>
      </c>
      <c r="J281" s="2">
        <v>1.998</v>
      </c>
    </row>
    <row r="282" spans="1:10" x14ac:dyDescent="0.3">
      <c r="A282" s="3">
        <v>49</v>
      </c>
      <c r="B282" s="3" t="s">
        <v>10</v>
      </c>
      <c r="C282" s="8">
        <v>42850</v>
      </c>
      <c r="D282" s="9">
        <f t="shared" si="12"/>
        <v>113</v>
      </c>
      <c r="E282" s="9">
        <f t="shared" si="13"/>
        <v>2017</v>
      </c>
      <c r="F282" s="9">
        <f t="shared" si="14"/>
        <v>4</v>
      </c>
      <c r="G282" s="3" t="s">
        <v>289</v>
      </c>
      <c r="H282" s="6">
        <v>5</v>
      </c>
      <c r="I282" s="2">
        <v>1.3181818181818181</v>
      </c>
      <c r="J282" s="2">
        <v>2.161</v>
      </c>
    </row>
    <row r="283" spans="1:10" x14ac:dyDescent="0.3">
      <c r="A283" s="3">
        <v>49</v>
      </c>
      <c r="B283" s="3" t="s">
        <v>10</v>
      </c>
      <c r="C283" s="8">
        <v>42454</v>
      </c>
      <c r="D283" s="9">
        <f t="shared" si="12"/>
        <v>83</v>
      </c>
      <c r="E283" s="9">
        <f t="shared" si="13"/>
        <v>2016</v>
      </c>
      <c r="F283" s="9">
        <f t="shared" si="14"/>
        <v>3</v>
      </c>
      <c r="G283" s="3" t="s">
        <v>290</v>
      </c>
      <c r="H283" s="6">
        <v>1</v>
      </c>
      <c r="I283" s="2">
        <v>0.68604651162790697</v>
      </c>
      <c r="J283" s="2">
        <v>4.4400000000000004</v>
      </c>
    </row>
    <row r="284" spans="1:10" x14ac:dyDescent="0.3">
      <c r="A284" s="3">
        <v>49</v>
      </c>
      <c r="B284" s="3" t="s">
        <v>10</v>
      </c>
      <c r="C284" s="8">
        <v>42454</v>
      </c>
      <c r="D284" s="9">
        <f t="shared" si="12"/>
        <v>83</v>
      </c>
      <c r="E284" s="9">
        <f t="shared" si="13"/>
        <v>2016</v>
      </c>
      <c r="F284" s="9">
        <f t="shared" si="14"/>
        <v>3</v>
      </c>
      <c r="G284" s="3" t="s">
        <v>291</v>
      </c>
      <c r="H284" s="6">
        <v>0</v>
      </c>
      <c r="I284" s="2">
        <v>0.81443298969072164</v>
      </c>
      <c r="J284" s="2">
        <v>5.7969999999999997</v>
      </c>
    </row>
    <row r="285" spans="1:10" x14ac:dyDescent="0.3">
      <c r="A285" s="3">
        <v>49</v>
      </c>
      <c r="B285" s="3" t="s">
        <v>10</v>
      </c>
      <c r="C285" s="8">
        <v>42466</v>
      </c>
      <c r="D285" s="9">
        <f t="shared" si="12"/>
        <v>95</v>
      </c>
      <c r="E285" s="9">
        <f t="shared" si="13"/>
        <v>2016</v>
      </c>
      <c r="F285" s="9">
        <f t="shared" si="14"/>
        <v>4</v>
      </c>
      <c r="G285" s="3" t="s">
        <v>292</v>
      </c>
      <c r="H285" s="6">
        <v>5</v>
      </c>
      <c r="I285" s="2">
        <v>0.8</v>
      </c>
      <c r="J285" s="2">
        <v>3.0129999999999999</v>
      </c>
    </row>
    <row r="286" spans="1:10" x14ac:dyDescent="0.3">
      <c r="A286" s="3">
        <v>49</v>
      </c>
      <c r="B286" s="3" t="s">
        <v>10</v>
      </c>
      <c r="C286" s="8">
        <v>42082</v>
      </c>
      <c r="D286" s="9">
        <f t="shared" si="12"/>
        <v>76</v>
      </c>
      <c r="E286" s="9">
        <f t="shared" si="13"/>
        <v>2015</v>
      </c>
      <c r="F286" s="9">
        <f t="shared" si="14"/>
        <v>3</v>
      </c>
      <c r="G286" s="3" t="s">
        <v>293</v>
      </c>
      <c r="H286" s="6">
        <v>5</v>
      </c>
      <c r="I286" s="2">
        <v>0.88800000000000001</v>
      </c>
      <c r="J286" s="2">
        <v>7.6769999999999996</v>
      </c>
    </row>
    <row r="287" spans="1:10" x14ac:dyDescent="0.3">
      <c r="A287" s="3">
        <v>49</v>
      </c>
      <c r="B287" s="3" t="s">
        <v>10</v>
      </c>
      <c r="C287" s="8">
        <v>42082</v>
      </c>
      <c r="D287" s="9">
        <f t="shared" si="12"/>
        <v>76</v>
      </c>
      <c r="E287" s="9">
        <f t="shared" si="13"/>
        <v>2015</v>
      </c>
      <c r="F287" s="9">
        <f t="shared" si="14"/>
        <v>3</v>
      </c>
      <c r="G287" s="3" t="s">
        <v>294</v>
      </c>
      <c r="H287" s="6">
        <v>6</v>
      </c>
      <c r="I287" s="2">
        <v>1.0853658536585367</v>
      </c>
      <c r="J287" s="2">
        <v>2.9319999999999999</v>
      </c>
    </row>
    <row r="288" spans="1:10" x14ac:dyDescent="0.3">
      <c r="A288" s="3">
        <v>49</v>
      </c>
      <c r="B288" s="3" t="s">
        <v>10</v>
      </c>
      <c r="C288" s="8">
        <v>42085</v>
      </c>
      <c r="D288" s="9">
        <f t="shared" si="12"/>
        <v>79</v>
      </c>
      <c r="E288" s="9">
        <f t="shared" si="13"/>
        <v>2015</v>
      </c>
      <c r="F288" s="9">
        <f t="shared" si="14"/>
        <v>3</v>
      </c>
      <c r="G288" s="3" t="s">
        <v>295</v>
      </c>
      <c r="H288" s="6">
        <v>3</v>
      </c>
      <c r="I288" s="2">
        <v>0.76683937823834192</v>
      </c>
      <c r="J288" s="2">
        <v>2.3090000000000002</v>
      </c>
    </row>
    <row r="289" spans="1:10" x14ac:dyDescent="0.3">
      <c r="A289" s="3">
        <v>49</v>
      </c>
      <c r="B289" s="3" t="s">
        <v>10</v>
      </c>
      <c r="C289" s="8">
        <v>42091</v>
      </c>
      <c r="D289" s="9">
        <f t="shared" si="12"/>
        <v>85</v>
      </c>
      <c r="E289" s="9">
        <f t="shared" si="13"/>
        <v>2015</v>
      </c>
      <c r="F289" s="9">
        <f t="shared" si="14"/>
        <v>3</v>
      </c>
      <c r="G289" s="3" t="s">
        <v>296</v>
      </c>
      <c r="H289" s="6">
        <v>2</v>
      </c>
      <c r="I289" s="2">
        <v>0.26436781609195403</v>
      </c>
      <c r="J289" s="2">
        <v>3.13</v>
      </c>
    </row>
    <row r="290" spans="1:10" x14ac:dyDescent="0.3">
      <c r="A290" s="3">
        <v>49</v>
      </c>
      <c r="B290" s="3" t="s">
        <v>10</v>
      </c>
      <c r="C290" s="8">
        <v>42111</v>
      </c>
      <c r="D290" s="9">
        <f t="shared" si="12"/>
        <v>105</v>
      </c>
      <c r="E290" s="9">
        <f t="shared" si="13"/>
        <v>2015</v>
      </c>
      <c r="F290" s="9">
        <f t="shared" si="14"/>
        <v>4</v>
      </c>
      <c r="G290" s="3" t="s">
        <v>297</v>
      </c>
      <c r="H290" s="6">
        <v>2</v>
      </c>
      <c r="I290" s="2">
        <v>0.41880341880341881</v>
      </c>
      <c r="J290" s="2">
        <v>4.2290000000000001</v>
      </c>
    </row>
    <row r="291" spans="1:10" x14ac:dyDescent="0.3">
      <c r="A291" s="3">
        <v>49</v>
      </c>
      <c r="B291" s="3" t="s">
        <v>10</v>
      </c>
      <c r="C291" s="8">
        <v>42111</v>
      </c>
      <c r="D291" s="9">
        <f t="shared" si="12"/>
        <v>105</v>
      </c>
      <c r="E291" s="9">
        <f t="shared" si="13"/>
        <v>2015</v>
      </c>
      <c r="F291" s="9">
        <f t="shared" si="14"/>
        <v>4</v>
      </c>
      <c r="G291" s="3" t="s">
        <v>298</v>
      </c>
      <c r="H291" s="6">
        <v>1</v>
      </c>
      <c r="I291" s="2">
        <v>0.61344537815126055</v>
      </c>
      <c r="J291" s="2">
        <v>3.81</v>
      </c>
    </row>
    <row r="292" spans="1:10" x14ac:dyDescent="0.3">
      <c r="A292" s="3">
        <v>49</v>
      </c>
      <c r="B292" s="3" t="s">
        <v>10</v>
      </c>
      <c r="C292" s="8">
        <v>41736</v>
      </c>
      <c r="D292" s="9">
        <f t="shared" si="12"/>
        <v>95</v>
      </c>
      <c r="E292" s="9">
        <f t="shared" si="13"/>
        <v>2014</v>
      </c>
      <c r="F292" s="9">
        <f t="shared" si="14"/>
        <v>4</v>
      </c>
      <c r="G292" s="3" t="s">
        <v>299</v>
      </c>
      <c r="H292" s="6">
        <v>5</v>
      </c>
      <c r="I292" s="2">
        <v>0.94339622641509435</v>
      </c>
      <c r="J292" s="2">
        <v>4.6609999999999996</v>
      </c>
    </row>
    <row r="293" spans="1:10" x14ac:dyDescent="0.3">
      <c r="A293" s="3">
        <v>49</v>
      </c>
      <c r="B293" s="3" t="s">
        <v>10</v>
      </c>
      <c r="C293" s="8">
        <v>41736</v>
      </c>
      <c r="D293" s="9">
        <f t="shared" si="12"/>
        <v>95</v>
      </c>
      <c r="E293" s="9">
        <f t="shared" si="13"/>
        <v>2014</v>
      </c>
      <c r="F293" s="9">
        <f t="shared" si="14"/>
        <v>4</v>
      </c>
      <c r="G293" s="3" t="s">
        <v>300</v>
      </c>
      <c r="H293" s="6">
        <v>1</v>
      </c>
      <c r="I293" s="2">
        <v>1.2962962962962963</v>
      </c>
      <c r="J293" s="2">
        <v>2.7149999999999999</v>
      </c>
    </row>
    <row r="294" spans="1:10" x14ac:dyDescent="0.3">
      <c r="A294" s="3">
        <v>49</v>
      </c>
      <c r="B294" s="3" t="s">
        <v>10</v>
      </c>
      <c r="C294" s="8">
        <v>41757</v>
      </c>
      <c r="D294" s="9">
        <f t="shared" si="12"/>
        <v>116</v>
      </c>
      <c r="E294" s="9">
        <f t="shared" si="13"/>
        <v>2014</v>
      </c>
      <c r="F294" s="9">
        <f t="shared" si="14"/>
        <v>4</v>
      </c>
      <c r="G294" s="3" t="s">
        <v>301</v>
      </c>
      <c r="H294" s="6">
        <v>0</v>
      </c>
      <c r="I294" s="2">
        <v>0.28947368421052633</v>
      </c>
      <c r="J294" s="2">
        <v>2.3860000000000001</v>
      </c>
    </row>
    <row r="295" spans="1:10" x14ac:dyDescent="0.3">
      <c r="A295" s="3">
        <v>49</v>
      </c>
      <c r="B295" s="3" t="s">
        <v>10</v>
      </c>
      <c r="C295" s="8">
        <v>41757</v>
      </c>
      <c r="D295" s="9">
        <f t="shared" si="12"/>
        <v>116</v>
      </c>
      <c r="E295" s="9">
        <f t="shared" si="13"/>
        <v>2014</v>
      </c>
      <c r="F295" s="9">
        <f t="shared" si="14"/>
        <v>4</v>
      </c>
      <c r="G295" s="3" t="s">
        <v>302</v>
      </c>
      <c r="H295" s="6">
        <v>0</v>
      </c>
      <c r="I295" s="2">
        <v>1.375</v>
      </c>
      <c r="J295" s="2">
        <v>8.7390000000000008</v>
      </c>
    </row>
    <row r="296" spans="1:10" x14ac:dyDescent="0.3">
      <c r="A296" s="3">
        <v>49</v>
      </c>
      <c r="B296" s="3" t="s">
        <v>10</v>
      </c>
      <c r="C296" s="8">
        <v>41382</v>
      </c>
      <c r="D296" s="9">
        <f t="shared" si="12"/>
        <v>106</v>
      </c>
      <c r="E296" s="9">
        <f t="shared" si="13"/>
        <v>2013</v>
      </c>
      <c r="F296" s="9">
        <f t="shared" si="14"/>
        <v>4</v>
      </c>
      <c r="G296" s="3" t="s">
        <v>303</v>
      </c>
      <c r="H296" s="6">
        <v>1</v>
      </c>
      <c r="I296" s="2">
        <v>0.59405940594059403</v>
      </c>
      <c r="J296" s="2">
        <v>1.867</v>
      </c>
    </row>
    <row r="297" spans="1:10" x14ac:dyDescent="0.3">
      <c r="A297" s="3">
        <v>49</v>
      </c>
      <c r="B297" s="3" t="s">
        <v>10</v>
      </c>
      <c r="C297" s="8">
        <v>41396</v>
      </c>
      <c r="D297" s="9">
        <f t="shared" si="12"/>
        <v>120</v>
      </c>
      <c r="E297" s="9">
        <f t="shared" si="13"/>
        <v>2013</v>
      </c>
      <c r="F297" s="9">
        <f t="shared" si="14"/>
        <v>5</v>
      </c>
      <c r="G297" s="3" t="s">
        <v>304</v>
      </c>
      <c r="H297" s="6">
        <v>5</v>
      </c>
      <c r="I297" s="2">
        <v>0.4732142857142857</v>
      </c>
      <c r="J297" s="2">
        <v>2.472</v>
      </c>
    </row>
    <row r="298" spans="1:10" x14ac:dyDescent="0.3">
      <c r="A298" s="3">
        <v>49</v>
      </c>
      <c r="B298" s="3" t="s">
        <v>10</v>
      </c>
      <c r="C298" s="8">
        <v>40972</v>
      </c>
      <c r="D298" s="9">
        <f t="shared" si="12"/>
        <v>62</v>
      </c>
      <c r="E298" s="9">
        <f t="shared" si="13"/>
        <v>2012</v>
      </c>
      <c r="F298" s="9">
        <f t="shared" si="14"/>
        <v>3</v>
      </c>
      <c r="G298" s="3" t="s">
        <v>305</v>
      </c>
      <c r="H298" s="6">
        <v>6</v>
      </c>
      <c r="I298" s="2">
        <v>2.5636363636363635</v>
      </c>
      <c r="J298" s="2">
        <v>3.13</v>
      </c>
    </row>
    <row r="299" spans="1:10" x14ac:dyDescent="0.3">
      <c r="A299" s="3">
        <v>49</v>
      </c>
      <c r="B299" s="3" t="s">
        <v>10</v>
      </c>
      <c r="C299" s="8">
        <v>40977</v>
      </c>
      <c r="D299" s="9">
        <f t="shared" si="12"/>
        <v>67</v>
      </c>
      <c r="E299" s="9">
        <f t="shared" si="13"/>
        <v>2012</v>
      </c>
      <c r="F299" s="9">
        <f t="shared" si="14"/>
        <v>3</v>
      </c>
      <c r="G299" s="3" t="s">
        <v>306</v>
      </c>
      <c r="H299" s="6">
        <v>3</v>
      </c>
      <c r="I299" s="2">
        <v>1.903225806451613</v>
      </c>
      <c r="J299" s="2">
        <v>2.2570000000000001</v>
      </c>
    </row>
    <row r="300" spans="1:10" x14ac:dyDescent="0.3">
      <c r="A300" s="3">
        <v>49</v>
      </c>
      <c r="B300" s="3" t="s">
        <v>10</v>
      </c>
      <c r="C300" s="8">
        <v>40978</v>
      </c>
      <c r="D300" s="9">
        <f t="shared" si="12"/>
        <v>68</v>
      </c>
      <c r="E300" s="9">
        <f t="shared" si="13"/>
        <v>2012</v>
      </c>
      <c r="F300" s="9">
        <f t="shared" si="14"/>
        <v>3</v>
      </c>
      <c r="G300" s="3" t="s">
        <v>307</v>
      </c>
      <c r="H300" s="6">
        <v>0</v>
      </c>
      <c r="I300" s="2">
        <v>1</v>
      </c>
      <c r="J300" s="2">
        <v>2.42</v>
      </c>
    </row>
    <row r="301" spans="1:10" x14ac:dyDescent="0.3">
      <c r="A301" s="3">
        <v>49</v>
      </c>
      <c r="B301" s="3" t="s">
        <v>10</v>
      </c>
      <c r="C301" s="8">
        <v>40620</v>
      </c>
      <c r="D301" s="9">
        <f t="shared" si="12"/>
        <v>75</v>
      </c>
      <c r="E301" s="9">
        <f t="shared" si="13"/>
        <v>2011</v>
      </c>
      <c r="F301" s="9">
        <f t="shared" si="14"/>
        <v>3</v>
      </c>
      <c r="G301" s="3" t="s">
        <v>308</v>
      </c>
      <c r="H301" s="6">
        <v>4</v>
      </c>
      <c r="I301" s="2">
        <v>0.69696969696969702</v>
      </c>
      <c r="J301" s="2">
        <v>3.3410000000000002</v>
      </c>
    </row>
    <row r="302" spans="1:10" x14ac:dyDescent="0.3">
      <c r="A302" s="3">
        <v>49</v>
      </c>
      <c r="B302" s="3" t="s">
        <v>10</v>
      </c>
      <c r="C302" s="8">
        <v>40627</v>
      </c>
      <c r="D302" s="9">
        <f t="shared" si="12"/>
        <v>82</v>
      </c>
      <c r="E302" s="9">
        <f t="shared" si="13"/>
        <v>2011</v>
      </c>
      <c r="F302" s="9">
        <f t="shared" si="14"/>
        <v>3</v>
      </c>
      <c r="G302" s="3" t="s">
        <v>309</v>
      </c>
      <c r="H302" s="6">
        <v>0</v>
      </c>
      <c r="I302" s="2">
        <v>1.5714285714285714</v>
      </c>
      <c r="J302" s="2">
        <v>1.73</v>
      </c>
    </row>
    <row r="303" spans="1:10" x14ac:dyDescent="0.3">
      <c r="A303" s="3">
        <v>49</v>
      </c>
      <c r="B303" s="3" t="s">
        <v>10</v>
      </c>
      <c r="C303" s="8">
        <v>40243</v>
      </c>
      <c r="D303" s="9">
        <f t="shared" si="12"/>
        <v>63</v>
      </c>
      <c r="E303" s="9">
        <f t="shared" si="13"/>
        <v>2010</v>
      </c>
      <c r="F303" s="9">
        <f t="shared" si="14"/>
        <v>3</v>
      </c>
      <c r="G303" s="3" t="s">
        <v>310</v>
      </c>
      <c r="H303" s="6">
        <v>3</v>
      </c>
      <c r="I303" s="2">
        <v>1.173913043478261</v>
      </c>
      <c r="J303" s="2">
        <v>1.92</v>
      </c>
    </row>
    <row r="304" spans="1:10" x14ac:dyDescent="0.3">
      <c r="A304" s="3">
        <v>49</v>
      </c>
      <c r="B304" s="3" t="s">
        <v>10</v>
      </c>
      <c r="C304" s="8">
        <v>40243</v>
      </c>
      <c r="D304" s="9">
        <f t="shared" si="12"/>
        <v>63</v>
      </c>
      <c r="E304" s="9">
        <f t="shared" si="13"/>
        <v>2010</v>
      </c>
      <c r="F304" s="9">
        <f t="shared" si="14"/>
        <v>3</v>
      </c>
      <c r="G304" s="3" t="s">
        <v>311</v>
      </c>
      <c r="H304" s="6">
        <v>1</v>
      </c>
      <c r="I304" s="2">
        <v>0.94630872483221473</v>
      </c>
      <c r="J304" s="2">
        <v>3.4670000000000001</v>
      </c>
    </row>
    <row r="305" spans="1:10" x14ac:dyDescent="0.3">
      <c r="A305" s="3">
        <v>49</v>
      </c>
      <c r="B305" s="3" t="s">
        <v>10</v>
      </c>
      <c r="C305" s="8">
        <v>40250</v>
      </c>
      <c r="D305" s="9">
        <f t="shared" si="12"/>
        <v>70</v>
      </c>
      <c r="E305" s="9">
        <f t="shared" si="13"/>
        <v>2010</v>
      </c>
      <c r="F305" s="9">
        <f t="shared" si="14"/>
        <v>3</v>
      </c>
      <c r="G305" s="3" t="s">
        <v>312</v>
      </c>
      <c r="H305" s="6">
        <v>0</v>
      </c>
      <c r="I305" s="2">
        <v>1.1428571428571428</v>
      </c>
      <c r="J305" s="2">
        <v>2.6709999999999998</v>
      </c>
    </row>
    <row r="306" spans="1:10" x14ac:dyDescent="0.3">
      <c r="A306" s="3">
        <v>49</v>
      </c>
      <c r="B306" s="3" t="s">
        <v>10</v>
      </c>
      <c r="C306" s="8">
        <v>40295</v>
      </c>
      <c r="D306" s="9">
        <f t="shared" si="12"/>
        <v>115</v>
      </c>
      <c r="E306" s="9">
        <f t="shared" si="13"/>
        <v>2010</v>
      </c>
      <c r="F306" s="9">
        <f t="shared" si="14"/>
        <v>4</v>
      </c>
      <c r="G306" s="3" t="s">
        <v>313</v>
      </c>
      <c r="H306" s="6">
        <v>0</v>
      </c>
      <c r="I306" s="2">
        <v>0.53191489361702127</v>
      </c>
      <c r="J306" s="2">
        <v>4.2380000000000004</v>
      </c>
    </row>
    <row r="307" spans="1:10" x14ac:dyDescent="0.3">
      <c r="A307" s="3">
        <v>49</v>
      </c>
      <c r="B307" s="3" t="s">
        <v>10</v>
      </c>
      <c r="C307" s="8">
        <v>40295</v>
      </c>
      <c r="D307" s="9">
        <f t="shared" si="12"/>
        <v>115</v>
      </c>
      <c r="E307" s="9">
        <f t="shared" si="13"/>
        <v>2010</v>
      </c>
      <c r="F307" s="9">
        <f t="shared" si="14"/>
        <v>4</v>
      </c>
      <c r="G307" s="3" t="s">
        <v>314</v>
      </c>
      <c r="H307" s="6">
        <v>6</v>
      </c>
      <c r="I307" s="2">
        <v>0.89719626168224298</v>
      </c>
      <c r="J307" s="2">
        <v>5.4560000000000004</v>
      </c>
    </row>
    <row r="308" spans="1:10" x14ac:dyDescent="0.3">
      <c r="A308" s="3">
        <v>49</v>
      </c>
      <c r="B308" s="3" t="s">
        <v>10</v>
      </c>
      <c r="C308" s="8">
        <v>40297</v>
      </c>
      <c r="D308" s="9">
        <f t="shared" si="12"/>
        <v>117</v>
      </c>
      <c r="E308" s="9">
        <f t="shared" si="13"/>
        <v>2010</v>
      </c>
      <c r="F308" s="9">
        <f t="shared" si="14"/>
        <v>4</v>
      </c>
      <c r="G308" s="3" t="s">
        <v>315</v>
      </c>
      <c r="H308" s="6">
        <v>0</v>
      </c>
      <c r="I308" s="2">
        <v>1.188034188034188</v>
      </c>
      <c r="J308" s="2">
        <v>5.43</v>
      </c>
    </row>
    <row r="309" spans="1:10" x14ac:dyDescent="0.3">
      <c r="A309" s="3">
        <v>49</v>
      </c>
      <c r="B309" s="3" t="s">
        <v>10</v>
      </c>
      <c r="C309" s="8">
        <v>40297</v>
      </c>
      <c r="D309" s="9">
        <f t="shared" si="12"/>
        <v>117</v>
      </c>
      <c r="E309" s="9">
        <f t="shared" si="13"/>
        <v>2010</v>
      </c>
      <c r="F309" s="9">
        <f t="shared" si="14"/>
        <v>4</v>
      </c>
      <c r="G309" s="3" t="s">
        <v>316</v>
      </c>
      <c r="H309" s="6">
        <v>0</v>
      </c>
      <c r="I309" s="2">
        <v>0.62204724409448819</v>
      </c>
      <c r="J309" s="2">
        <v>7.75</v>
      </c>
    </row>
    <row r="310" spans="1:10" x14ac:dyDescent="0.3">
      <c r="A310" s="3">
        <v>49</v>
      </c>
      <c r="B310" s="3" t="s">
        <v>10</v>
      </c>
      <c r="C310" s="8">
        <v>39893</v>
      </c>
      <c r="D310" s="9">
        <f t="shared" si="12"/>
        <v>78</v>
      </c>
      <c r="E310" s="9">
        <f t="shared" si="13"/>
        <v>2009</v>
      </c>
      <c r="F310" s="9">
        <f t="shared" si="14"/>
        <v>3</v>
      </c>
      <c r="G310" s="3" t="s">
        <v>317</v>
      </c>
      <c r="H310" s="6">
        <v>1</v>
      </c>
      <c r="I310" s="2">
        <v>1.3076923076923077</v>
      </c>
      <c r="J310" s="2">
        <v>4.1429999999999998</v>
      </c>
    </row>
    <row r="311" spans="1:10" x14ac:dyDescent="0.3">
      <c r="A311" s="3">
        <v>49</v>
      </c>
      <c r="B311" s="3" t="s">
        <v>10</v>
      </c>
      <c r="C311" s="8">
        <v>39894</v>
      </c>
      <c r="D311" s="9">
        <f t="shared" si="12"/>
        <v>79</v>
      </c>
      <c r="E311" s="9">
        <f t="shared" si="13"/>
        <v>2009</v>
      </c>
      <c r="F311" s="9">
        <f t="shared" si="14"/>
        <v>3</v>
      </c>
      <c r="G311" s="3" t="s">
        <v>318</v>
      </c>
      <c r="H311" s="6">
        <v>0</v>
      </c>
      <c r="I311" s="2">
        <v>1.1914893617021276</v>
      </c>
      <c r="J311" s="2">
        <v>5.4039999999999999</v>
      </c>
    </row>
    <row r="312" spans="1:10" x14ac:dyDescent="0.3">
      <c r="A312" s="3">
        <v>49</v>
      </c>
      <c r="B312" s="3" t="s">
        <v>10</v>
      </c>
      <c r="C312" s="8">
        <v>39897</v>
      </c>
      <c r="D312" s="9">
        <f t="shared" si="12"/>
        <v>82</v>
      </c>
      <c r="E312" s="9">
        <f t="shared" si="13"/>
        <v>2009</v>
      </c>
      <c r="F312" s="9">
        <f t="shared" si="14"/>
        <v>3</v>
      </c>
      <c r="G312" s="3" t="s">
        <v>319</v>
      </c>
      <c r="H312" s="6">
        <v>6</v>
      </c>
      <c r="I312" s="2">
        <v>0.69230769230769229</v>
      </c>
      <c r="J312" s="2">
        <v>4.0890000000000004</v>
      </c>
    </row>
    <row r="313" spans="1:10" x14ac:dyDescent="0.3">
      <c r="A313" s="3">
        <v>49</v>
      </c>
      <c r="B313" s="3" t="s">
        <v>10</v>
      </c>
      <c r="C313" s="8">
        <v>39897</v>
      </c>
      <c r="D313" s="9">
        <f t="shared" si="12"/>
        <v>82</v>
      </c>
      <c r="E313" s="9">
        <f t="shared" si="13"/>
        <v>2009</v>
      </c>
      <c r="F313" s="9">
        <f t="shared" si="14"/>
        <v>3</v>
      </c>
      <c r="G313" s="3" t="s">
        <v>320</v>
      </c>
      <c r="H313" s="6">
        <v>0</v>
      </c>
      <c r="I313" s="2">
        <v>0.22608695652173913</v>
      </c>
      <c r="J313" s="2">
        <v>3.6110000000000002</v>
      </c>
    </row>
    <row r="314" spans="1:10" x14ac:dyDescent="0.3">
      <c r="A314" s="3">
        <v>49</v>
      </c>
      <c r="B314" s="3" t="s">
        <v>10</v>
      </c>
      <c r="C314" s="8">
        <v>39926</v>
      </c>
      <c r="D314" s="9">
        <f t="shared" si="12"/>
        <v>111</v>
      </c>
      <c r="E314" s="9">
        <f t="shared" si="13"/>
        <v>2009</v>
      </c>
      <c r="F314" s="9">
        <f t="shared" si="14"/>
        <v>4</v>
      </c>
      <c r="G314" s="3" t="s">
        <v>321</v>
      </c>
      <c r="H314" s="6">
        <v>1</v>
      </c>
      <c r="I314" s="2">
        <v>0.58823529411764708</v>
      </c>
      <c r="J314" s="2">
        <v>4.26</v>
      </c>
    </row>
    <row r="315" spans="1:10" x14ac:dyDescent="0.3">
      <c r="A315" s="3">
        <v>49</v>
      </c>
      <c r="B315" s="3" t="s">
        <v>10</v>
      </c>
      <c r="C315" s="8">
        <v>39929</v>
      </c>
      <c r="D315" s="9">
        <f t="shared" si="12"/>
        <v>114</v>
      </c>
      <c r="E315" s="9">
        <f t="shared" si="13"/>
        <v>2009</v>
      </c>
      <c r="F315" s="9">
        <f t="shared" si="14"/>
        <v>4</v>
      </c>
      <c r="G315" s="3" t="s">
        <v>322</v>
      </c>
      <c r="H315" s="6">
        <v>3</v>
      </c>
      <c r="I315" s="2">
        <v>1.0576923076923077</v>
      </c>
      <c r="J315" s="2">
        <v>3.621</v>
      </c>
    </row>
    <row r="316" spans="1:10" x14ac:dyDescent="0.3">
      <c r="A316" s="3">
        <v>49</v>
      </c>
      <c r="B316" s="3" t="s">
        <v>10</v>
      </c>
      <c r="C316" s="8">
        <v>39934</v>
      </c>
      <c r="D316" s="9">
        <f t="shared" si="12"/>
        <v>119</v>
      </c>
      <c r="E316" s="9">
        <f t="shared" si="13"/>
        <v>2009</v>
      </c>
      <c r="F316" s="9">
        <f t="shared" si="14"/>
        <v>5</v>
      </c>
      <c r="G316" s="3" t="s">
        <v>323</v>
      </c>
      <c r="H316" s="6">
        <v>3</v>
      </c>
      <c r="I316" s="2">
        <v>0.79365079365079361</v>
      </c>
      <c r="J316" s="2">
        <v>2.698</v>
      </c>
    </row>
    <row r="317" spans="1:10" x14ac:dyDescent="0.3">
      <c r="A317" s="3">
        <v>49</v>
      </c>
      <c r="B317" s="3" t="s">
        <v>10</v>
      </c>
      <c r="C317" s="8">
        <v>39941</v>
      </c>
      <c r="D317" s="9">
        <f t="shared" si="12"/>
        <v>126</v>
      </c>
      <c r="E317" s="9">
        <f t="shared" si="13"/>
        <v>2009</v>
      </c>
      <c r="F317" s="9">
        <f t="shared" si="14"/>
        <v>5</v>
      </c>
      <c r="G317" s="3" t="s">
        <v>324</v>
      </c>
      <c r="H317" s="6">
        <v>0</v>
      </c>
      <c r="I317" s="2">
        <v>0.30769230769230771</v>
      </c>
      <c r="J317" s="2">
        <v>1.25</v>
      </c>
    </row>
    <row r="318" spans="1:10" x14ac:dyDescent="0.3">
      <c r="A318" s="3">
        <v>49</v>
      </c>
      <c r="B318" s="3" t="s">
        <v>10</v>
      </c>
      <c r="C318" s="8">
        <v>39941</v>
      </c>
      <c r="D318" s="9">
        <f t="shared" si="12"/>
        <v>126</v>
      </c>
      <c r="E318" s="9">
        <f t="shared" si="13"/>
        <v>2009</v>
      </c>
      <c r="F318" s="9">
        <f t="shared" si="14"/>
        <v>5</v>
      </c>
      <c r="G318" s="3" t="s">
        <v>325</v>
      </c>
      <c r="H318" s="6">
        <v>0</v>
      </c>
      <c r="I318" s="2">
        <v>1.0930232558139534</v>
      </c>
      <c r="J318" s="2">
        <v>1.7030000000000001</v>
      </c>
    </row>
    <row r="319" spans="1:10" x14ac:dyDescent="0.3">
      <c r="A319" s="3">
        <v>49</v>
      </c>
      <c r="B319" s="3" t="s">
        <v>10</v>
      </c>
      <c r="C319" s="8">
        <v>39515</v>
      </c>
      <c r="D319" s="9">
        <f t="shared" si="12"/>
        <v>66</v>
      </c>
      <c r="E319" s="9">
        <f t="shared" si="13"/>
        <v>2008</v>
      </c>
      <c r="F319" s="9">
        <f t="shared" si="14"/>
        <v>3</v>
      </c>
      <c r="G319" s="3" t="s">
        <v>326</v>
      </c>
      <c r="H319" s="6">
        <v>2</v>
      </c>
      <c r="I319" s="2">
        <v>2.032258064516129</v>
      </c>
      <c r="J319" s="2">
        <v>3.7349999999999999</v>
      </c>
    </row>
    <row r="320" spans="1:10" x14ac:dyDescent="0.3">
      <c r="A320" s="3">
        <v>49</v>
      </c>
      <c r="B320" s="3" t="s">
        <v>10</v>
      </c>
      <c r="C320" s="8">
        <v>39522</v>
      </c>
      <c r="D320" s="9">
        <f t="shared" si="12"/>
        <v>73</v>
      </c>
      <c r="E320" s="9">
        <f t="shared" si="13"/>
        <v>2008</v>
      </c>
      <c r="F320" s="9">
        <f t="shared" si="14"/>
        <v>3</v>
      </c>
      <c r="G320" s="3" t="s">
        <v>327</v>
      </c>
      <c r="H320" s="6">
        <v>0</v>
      </c>
      <c r="I320" s="2">
        <v>1.1707317073170731</v>
      </c>
      <c r="J320" s="2">
        <v>2.2160000000000002</v>
      </c>
    </row>
    <row r="321" spans="1:10" x14ac:dyDescent="0.3">
      <c r="A321" s="3">
        <v>49</v>
      </c>
      <c r="B321" s="3" t="s">
        <v>10</v>
      </c>
      <c r="C321" s="8">
        <v>39543</v>
      </c>
      <c r="D321" s="9">
        <f t="shared" si="12"/>
        <v>94</v>
      </c>
      <c r="E321" s="9">
        <f t="shared" si="13"/>
        <v>2008</v>
      </c>
      <c r="F321" s="9">
        <f t="shared" si="14"/>
        <v>4</v>
      </c>
      <c r="G321" s="3" t="s">
        <v>328</v>
      </c>
      <c r="H321" s="6">
        <v>1</v>
      </c>
      <c r="I321" s="2">
        <v>0.41666666666666669</v>
      </c>
      <c r="J321" s="2">
        <v>2.5270000000000001</v>
      </c>
    </row>
    <row r="322" spans="1:10" x14ac:dyDescent="0.3">
      <c r="A322" s="3">
        <v>49</v>
      </c>
      <c r="B322" s="3" t="s">
        <v>10</v>
      </c>
      <c r="C322" s="8">
        <v>39580</v>
      </c>
      <c r="D322" s="9">
        <f t="shared" ref="D322:D385" si="15">C322-(DATE(E322,1,1)+1)</f>
        <v>131</v>
      </c>
      <c r="E322" s="9">
        <f t="shared" ref="E322:E385" si="16">YEAR(C322)</f>
        <v>2008</v>
      </c>
      <c r="F322" s="9">
        <f t="shared" ref="F322:F385" si="17">MONTH(C322)</f>
        <v>5</v>
      </c>
      <c r="G322" s="3" t="s">
        <v>329</v>
      </c>
      <c r="H322" s="6">
        <v>3</v>
      </c>
      <c r="I322" s="2">
        <v>0.4</v>
      </c>
      <c r="J322" s="2">
        <v>1.9159999999999999</v>
      </c>
    </row>
    <row r="323" spans="1:10" x14ac:dyDescent="0.3">
      <c r="A323" s="3">
        <v>49</v>
      </c>
      <c r="B323" s="3" t="s">
        <v>10</v>
      </c>
      <c r="C323" s="8">
        <v>38788</v>
      </c>
      <c r="D323" s="9">
        <f t="shared" si="15"/>
        <v>69</v>
      </c>
      <c r="E323" s="9">
        <f t="shared" si="16"/>
        <v>2006</v>
      </c>
      <c r="F323" s="9">
        <f t="shared" si="17"/>
        <v>3</v>
      </c>
      <c r="G323" s="3" t="s">
        <v>330</v>
      </c>
      <c r="H323" s="6">
        <v>3</v>
      </c>
      <c r="I323" s="2">
        <v>1</v>
      </c>
      <c r="J323" s="3">
        <v>3.161</v>
      </c>
    </row>
    <row r="324" spans="1:10" x14ac:dyDescent="0.3">
      <c r="A324" s="3">
        <v>49</v>
      </c>
      <c r="B324" s="3" t="s">
        <v>10</v>
      </c>
      <c r="C324" s="8">
        <v>38069</v>
      </c>
      <c r="D324" s="9">
        <f t="shared" si="15"/>
        <v>81</v>
      </c>
      <c r="E324" s="9">
        <f t="shared" si="16"/>
        <v>2004</v>
      </c>
      <c r="F324" s="9">
        <f t="shared" si="17"/>
        <v>3</v>
      </c>
      <c r="G324" s="3" t="s">
        <v>331</v>
      </c>
      <c r="H324" s="6">
        <v>4</v>
      </c>
      <c r="I324" s="2">
        <v>0.87195121951219512</v>
      </c>
      <c r="J324" s="2">
        <v>2.6179999999999999</v>
      </c>
    </row>
    <row r="325" spans="1:10" x14ac:dyDescent="0.3">
      <c r="A325" s="3">
        <v>49</v>
      </c>
      <c r="B325" s="3" t="s">
        <v>10</v>
      </c>
      <c r="C325" s="8">
        <v>38069</v>
      </c>
      <c r="D325" s="9">
        <f t="shared" si="15"/>
        <v>81</v>
      </c>
      <c r="E325" s="9">
        <f t="shared" si="16"/>
        <v>2004</v>
      </c>
      <c r="F325" s="9">
        <f t="shared" si="17"/>
        <v>3</v>
      </c>
      <c r="G325" s="3" t="s">
        <v>332</v>
      </c>
      <c r="H325" s="6">
        <v>6</v>
      </c>
      <c r="I325" s="2">
        <v>2.1484375</v>
      </c>
      <c r="J325" s="2">
        <v>3.4580000000000002</v>
      </c>
    </row>
    <row r="326" spans="1:10" x14ac:dyDescent="0.3">
      <c r="A326" s="3">
        <v>49</v>
      </c>
      <c r="B326" s="3" t="s">
        <v>10</v>
      </c>
      <c r="C326" s="8">
        <v>37377</v>
      </c>
      <c r="D326" s="9">
        <f t="shared" si="15"/>
        <v>119</v>
      </c>
      <c r="E326" s="9">
        <f t="shared" si="16"/>
        <v>2002</v>
      </c>
      <c r="F326" s="9">
        <f t="shared" si="17"/>
        <v>5</v>
      </c>
      <c r="G326" s="3" t="s">
        <v>333</v>
      </c>
      <c r="H326" s="6">
        <v>2</v>
      </c>
      <c r="I326" s="7">
        <v>0.95073891625615758</v>
      </c>
      <c r="J326" s="2">
        <v>4.6050000000000004</v>
      </c>
    </row>
    <row r="327" spans="1:10" x14ac:dyDescent="0.3">
      <c r="A327" s="3">
        <v>49</v>
      </c>
      <c r="B327" s="3" t="s">
        <v>10</v>
      </c>
      <c r="C327" s="8">
        <v>35900</v>
      </c>
      <c r="D327" s="9">
        <f t="shared" si="15"/>
        <v>103</v>
      </c>
      <c r="E327" s="9">
        <f t="shared" si="16"/>
        <v>1998</v>
      </c>
      <c r="F327" s="9">
        <f t="shared" si="17"/>
        <v>4</v>
      </c>
      <c r="G327" s="3" t="s">
        <v>334</v>
      </c>
      <c r="H327" s="6">
        <v>1</v>
      </c>
      <c r="I327" s="7">
        <v>0.453125</v>
      </c>
      <c r="J327" s="2">
        <v>3.0609999999999999</v>
      </c>
    </row>
    <row r="328" spans="1:10" x14ac:dyDescent="0.3">
      <c r="A328" s="3">
        <v>53</v>
      </c>
      <c r="B328" s="3" t="s">
        <v>10</v>
      </c>
      <c r="C328" s="8">
        <v>43897</v>
      </c>
      <c r="D328" s="9">
        <f t="shared" si="15"/>
        <v>65</v>
      </c>
      <c r="E328" s="9">
        <f t="shared" si="16"/>
        <v>2020</v>
      </c>
      <c r="F328" s="9">
        <f t="shared" si="17"/>
        <v>3</v>
      </c>
      <c r="G328" s="3" t="s">
        <v>335</v>
      </c>
      <c r="H328" s="6">
        <v>1</v>
      </c>
      <c r="I328" s="2">
        <v>1.6</v>
      </c>
      <c r="J328" s="2">
        <v>1.9890000000000001</v>
      </c>
    </row>
    <row r="329" spans="1:10" x14ac:dyDescent="0.3">
      <c r="A329" s="3">
        <v>53</v>
      </c>
      <c r="B329" s="3" t="s">
        <v>10</v>
      </c>
      <c r="C329" s="8">
        <v>43897</v>
      </c>
      <c r="D329" s="9">
        <f t="shared" si="15"/>
        <v>65</v>
      </c>
      <c r="E329" s="9">
        <f t="shared" si="16"/>
        <v>2020</v>
      </c>
      <c r="F329" s="9">
        <f t="shared" si="17"/>
        <v>3</v>
      </c>
      <c r="G329" s="3" t="s">
        <v>336</v>
      </c>
      <c r="H329" s="6">
        <v>0</v>
      </c>
      <c r="I329" s="2">
        <v>1.3719512195121952</v>
      </c>
      <c r="J329" s="2">
        <v>2.395</v>
      </c>
    </row>
    <row r="330" spans="1:10" x14ac:dyDescent="0.3">
      <c r="A330" s="3">
        <v>53</v>
      </c>
      <c r="B330" s="3" t="s">
        <v>10</v>
      </c>
      <c r="C330" s="8">
        <v>43909</v>
      </c>
      <c r="D330" s="9">
        <f t="shared" si="15"/>
        <v>77</v>
      </c>
      <c r="E330" s="9">
        <f t="shared" si="16"/>
        <v>2020</v>
      </c>
      <c r="F330" s="9">
        <f t="shared" si="17"/>
        <v>3</v>
      </c>
      <c r="G330" s="3" t="s">
        <v>337</v>
      </c>
      <c r="H330" s="6">
        <v>0</v>
      </c>
      <c r="I330" s="2">
        <v>1.4805194805194806</v>
      </c>
      <c r="J330" s="2">
        <v>2.0470000000000002</v>
      </c>
    </row>
    <row r="331" spans="1:10" x14ac:dyDescent="0.3">
      <c r="A331" s="3">
        <v>53</v>
      </c>
      <c r="B331" s="3" t="s">
        <v>10</v>
      </c>
      <c r="C331" s="8">
        <v>43909</v>
      </c>
      <c r="D331" s="9">
        <f t="shared" si="15"/>
        <v>77</v>
      </c>
      <c r="E331" s="9">
        <f t="shared" si="16"/>
        <v>2020</v>
      </c>
      <c r="F331" s="9">
        <f t="shared" si="17"/>
        <v>3</v>
      </c>
      <c r="G331" s="3" t="s">
        <v>338</v>
      </c>
      <c r="H331" s="6">
        <v>1</v>
      </c>
      <c r="I331" s="2">
        <v>0.60256410256410253</v>
      </c>
      <c r="J331" s="2">
        <v>1.5880000000000001</v>
      </c>
    </row>
    <row r="332" spans="1:10" x14ac:dyDescent="0.3">
      <c r="A332" s="3">
        <v>53</v>
      </c>
      <c r="B332" s="3" t="s">
        <v>10</v>
      </c>
      <c r="C332" s="8">
        <v>43970</v>
      </c>
      <c r="D332" s="9">
        <f t="shared" si="15"/>
        <v>138</v>
      </c>
      <c r="E332" s="9">
        <f t="shared" si="16"/>
        <v>2020</v>
      </c>
      <c r="F332" s="9">
        <f t="shared" si="17"/>
        <v>5</v>
      </c>
      <c r="G332" s="3" t="s">
        <v>339</v>
      </c>
      <c r="H332" s="6">
        <v>0</v>
      </c>
      <c r="I332" s="7">
        <v>1.2601626016260163</v>
      </c>
      <c r="J332" s="2">
        <v>3.0779999999999998</v>
      </c>
    </row>
    <row r="333" spans="1:10" x14ac:dyDescent="0.3">
      <c r="A333" s="3">
        <v>53</v>
      </c>
      <c r="B333" s="3" t="s">
        <v>10</v>
      </c>
      <c r="C333" s="8">
        <v>43970</v>
      </c>
      <c r="D333" s="9">
        <f t="shared" si="15"/>
        <v>138</v>
      </c>
      <c r="E333" s="9">
        <f t="shared" si="16"/>
        <v>2020</v>
      </c>
      <c r="F333" s="9">
        <f t="shared" si="17"/>
        <v>5</v>
      </c>
      <c r="G333" s="3" t="s">
        <v>340</v>
      </c>
      <c r="H333" s="6">
        <v>2</v>
      </c>
      <c r="I333" s="7">
        <v>0.58278145695364236</v>
      </c>
      <c r="J333" s="2">
        <v>2.2010000000000001</v>
      </c>
    </row>
    <row r="334" spans="1:10" x14ac:dyDescent="0.3">
      <c r="A334" s="3">
        <v>53</v>
      </c>
      <c r="B334" s="3" t="s">
        <v>10</v>
      </c>
      <c r="C334" s="8">
        <v>43974</v>
      </c>
      <c r="D334" s="9">
        <f t="shared" si="15"/>
        <v>142</v>
      </c>
      <c r="E334" s="9">
        <f t="shared" si="16"/>
        <v>2020</v>
      </c>
      <c r="F334" s="9">
        <f t="shared" si="17"/>
        <v>5</v>
      </c>
      <c r="G334" s="3" t="s">
        <v>341</v>
      </c>
      <c r="H334" s="6">
        <v>3</v>
      </c>
      <c r="I334" s="7">
        <v>1.2923076923076924</v>
      </c>
      <c r="J334" s="2">
        <v>2.2770000000000001</v>
      </c>
    </row>
    <row r="335" spans="1:10" x14ac:dyDescent="0.3">
      <c r="A335" s="3">
        <v>53</v>
      </c>
      <c r="B335" s="3" t="s">
        <v>10</v>
      </c>
      <c r="C335" s="8">
        <v>43974</v>
      </c>
      <c r="D335" s="9">
        <f t="shared" si="15"/>
        <v>142</v>
      </c>
      <c r="E335" s="9">
        <f t="shared" si="16"/>
        <v>2020</v>
      </c>
      <c r="F335" s="9">
        <f t="shared" si="17"/>
        <v>5</v>
      </c>
      <c r="G335" s="3" t="s">
        <v>342</v>
      </c>
      <c r="H335" s="6">
        <v>3</v>
      </c>
      <c r="I335" s="7">
        <v>1.0551181102362204</v>
      </c>
      <c r="J335" s="2">
        <v>1.7529999999999999</v>
      </c>
    </row>
    <row r="336" spans="1:10" x14ac:dyDescent="0.3">
      <c r="A336" s="3">
        <v>53</v>
      </c>
      <c r="B336" s="3" t="s">
        <v>10</v>
      </c>
      <c r="C336" s="8">
        <v>43520</v>
      </c>
      <c r="D336" s="9">
        <f t="shared" si="15"/>
        <v>53</v>
      </c>
      <c r="E336" s="9">
        <f t="shared" si="16"/>
        <v>2019</v>
      </c>
      <c r="F336" s="9">
        <f t="shared" si="17"/>
        <v>2</v>
      </c>
      <c r="G336" s="3" t="s">
        <v>343</v>
      </c>
      <c r="H336" s="6">
        <v>1</v>
      </c>
      <c r="I336" s="7">
        <v>1.1228070175438596</v>
      </c>
      <c r="J336" s="2">
        <v>2.605</v>
      </c>
    </row>
    <row r="337" spans="1:10" x14ac:dyDescent="0.3">
      <c r="A337" s="3">
        <v>53</v>
      </c>
      <c r="B337" s="3" t="s">
        <v>10</v>
      </c>
      <c r="C337" s="8">
        <v>43520</v>
      </c>
      <c r="D337" s="9">
        <f t="shared" si="15"/>
        <v>53</v>
      </c>
      <c r="E337" s="9">
        <f t="shared" si="16"/>
        <v>2019</v>
      </c>
      <c r="F337" s="9">
        <f t="shared" si="17"/>
        <v>2</v>
      </c>
      <c r="G337" s="3" t="s">
        <v>344</v>
      </c>
      <c r="H337" s="6">
        <v>1</v>
      </c>
      <c r="I337" s="7">
        <v>2.2181818181818183</v>
      </c>
      <c r="J337" s="2">
        <v>3.5670000000000002</v>
      </c>
    </row>
    <row r="338" spans="1:10" x14ac:dyDescent="0.3">
      <c r="A338" s="3">
        <v>53</v>
      </c>
      <c r="B338" s="3" t="s">
        <v>10</v>
      </c>
      <c r="C338" s="8">
        <v>43527</v>
      </c>
      <c r="D338" s="9">
        <f t="shared" si="15"/>
        <v>60</v>
      </c>
      <c r="E338" s="9">
        <f t="shared" si="16"/>
        <v>2019</v>
      </c>
      <c r="F338" s="9">
        <f t="shared" si="17"/>
        <v>3</v>
      </c>
      <c r="G338" s="3" t="s">
        <v>345</v>
      </c>
      <c r="H338" s="6">
        <v>1</v>
      </c>
      <c r="I338" s="7">
        <v>1.3571428571428572</v>
      </c>
      <c r="J338" s="2">
        <v>1.704</v>
      </c>
    </row>
    <row r="339" spans="1:10" x14ac:dyDescent="0.3">
      <c r="A339" s="3">
        <v>53</v>
      </c>
      <c r="B339" s="3" t="s">
        <v>10</v>
      </c>
      <c r="C339" s="8">
        <v>43527</v>
      </c>
      <c r="D339" s="9">
        <f t="shared" si="15"/>
        <v>60</v>
      </c>
      <c r="E339" s="9">
        <f t="shared" si="16"/>
        <v>2019</v>
      </c>
      <c r="F339" s="9">
        <f t="shared" si="17"/>
        <v>3</v>
      </c>
      <c r="G339" s="3" t="s">
        <v>346</v>
      </c>
      <c r="H339" s="6">
        <v>0</v>
      </c>
      <c r="I339" s="7">
        <v>0.77941176470588236</v>
      </c>
      <c r="J339" s="2">
        <v>3.4729999999999999</v>
      </c>
    </row>
    <row r="340" spans="1:10" x14ac:dyDescent="0.3">
      <c r="A340" s="3">
        <v>53</v>
      </c>
      <c r="B340" s="3" t="s">
        <v>10</v>
      </c>
      <c r="C340" s="8">
        <v>43531</v>
      </c>
      <c r="D340" s="9">
        <f t="shared" si="15"/>
        <v>64</v>
      </c>
      <c r="E340" s="9">
        <f t="shared" si="16"/>
        <v>2019</v>
      </c>
      <c r="F340" s="9">
        <f t="shared" si="17"/>
        <v>3</v>
      </c>
      <c r="G340" s="3" t="s">
        <v>347</v>
      </c>
      <c r="H340" s="6">
        <v>4</v>
      </c>
      <c r="I340" s="7">
        <v>1.4042553191489362</v>
      </c>
      <c r="J340" s="2">
        <v>1.4379999999999999</v>
      </c>
    </row>
    <row r="341" spans="1:10" x14ac:dyDescent="0.3">
      <c r="A341" s="3">
        <v>53</v>
      </c>
      <c r="B341" s="3" t="s">
        <v>10</v>
      </c>
      <c r="C341" s="8">
        <v>43551</v>
      </c>
      <c r="D341" s="9">
        <f t="shared" si="15"/>
        <v>84</v>
      </c>
      <c r="E341" s="9">
        <f t="shared" si="16"/>
        <v>2019</v>
      </c>
      <c r="F341" s="9">
        <f t="shared" si="17"/>
        <v>3</v>
      </c>
      <c r="G341" s="3" t="s">
        <v>348</v>
      </c>
      <c r="H341" s="6">
        <v>2</v>
      </c>
      <c r="I341" s="7">
        <v>1.0238095238095237</v>
      </c>
      <c r="J341" s="2">
        <v>1.4530000000000001</v>
      </c>
    </row>
    <row r="342" spans="1:10" x14ac:dyDescent="0.3">
      <c r="A342" s="3">
        <v>53</v>
      </c>
      <c r="B342" s="3" t="s">
        <v>10</v>
      </c>
      <c r="C342" s="8">
        <v>43593</v>
      </c>
      <c r="D342" s="9">
        <f t="shared" si="15"/>
        <v>126</v>
      </c>
      <c r="E342" s="9">
        <f t="shared" si="16"/>
        <v>2019</v>
      </c>
      <c r="F342" s="9">
        <f t="shared" si="17"/>
        <v>5</v>
      </c>
      <c r="G342" s="3" t="s">
        <v>349</v>
      </c>
      <c r="H342" s="6">
        <v>0</v>
      </c>
      <c r="I342" s="7">
        <v>0.98888888888888893</v>
      </c>
      <c r="J342" s="2">
        <v>3.4889999999999999</v>
      </c>
    </row>
    <row r="343" spans="1:10" x14ac:dyDescent="0.3">
      <c r="A343" s="3">
        <v>53</v>
      </c>
      <c r="B343" s="3" t="s">
        <v>10</v>
      </c>
      <c r="C343" s="8">
        <v>43593</v>
      </c>
      <c r="D343" s="9">
        <f t="shared" si="15"/>
        <v>126</v>
      </c>
      <c r="E343" s="9">
        <f t="shared" si="16"/>
        <v>2019</v>
      </c>
      <c r="F343" s="9">
        <f t="shared" si="17"/>
        <v>5</v>
      </c>
      <c r="G343" s="3" t="s">
        <v>350</v>
      </c>
      <c r="H343" s="6">
        <v>0</v>
      </c>
      <c r="I343" s="7">
        <v>1.0909090909090908</v>
      </c>
      <c r="J343" s="2">
        <v>4.4340000000000002</v>
      </c>
    </row>
    <row r="344" spans="1:10" x14ac:dyDescent="0.3">
      <c r="A344" s="3">
        <v>53</v>
      </c>
      <c r="B344" s="3" t="s">
        <v>10</v>
      </c>
      <c r="C344" s="8">
        <v>43594</v>
      </c>
      <c r="D344" s="9">
        <f t="shared" si="15"/>
        <v>127</v>
      </c>
      <c r="E344" s="9">
        <f t="shared" si="16"/>
        <v>2019</v>
      </c>
      <c r="F344" s="9">
        <f t="shared" si="17"/>
        <v>5</v>
      </c>
      <c r="G344" s="3" t="s">
        <v>351</v>
      </c>
      <c r="H344" s="6">
        <v>1</v>
      </c>
      <c r="I344" s="7">
        <v>1</v>
      </c>
      <c r="J344" s="2">
        <v>5.4710000000000001</v>
      </c>
    </row>
    <row r="345" spans="1:10" x14ac:dyDescent="0.3">
      <c r="A345" s="3">
        <v>53</v>
      </c>
      <c r="B345" s="3" t="s">
        <v>10</v>
      </c>
      <c r="C345" s="8">
        <v>43594</v>
      </c>
      <c r="D345" s="9">
        <f t="shared" si="15"/>
        <v>127</v>
      </c>
      <c r="E345" s="9">
        <f t="shared" si="16"/>
        <v>2019</v>
      </c>
      <c r="F345" s="9">
        <f t="shared" si="17"/>
        <v>5</v>
      </c>
      <c r="G345" s="3" t="s">
        <v>352</v>
      </c>
      <c r="H345" s="6">
        <v>2</v>
      </c>
      <c r="I345" s="7">
        <v>1.0168067226890756</v>
      </c>
      <c r="J345" s="2">
        <v>2.5110000000000001</v>
      </c>
    </row>
    <row r="346" spans="1:10" x14ac:dyDescent="0.3">
      <c r="A346" s="3">
        <v>53</v>
      </c>
      <c r="B346" s="3" t="s">
        <v>10</v>
      </c>
      <c r="C346" s="8">
        <v>43162</v>
      </c>
      <c r="D346" s="9">
        <f t="shared" si="15"/>
        <v>60</v>
      </c>
      <c r="E346" s="9">
        <f t="shared" si="16"/>
        <v>2018</v>
      </c>
      <c r="F346" s="9">
        <f t="shared" si="17"/>
        <v>3</v>
      </c>
      <c r="G346" s="3" t="s">
        <v>353</v>
      </c>
      <c r="H346" s="6">
        <v>1</v>
      </c>
      <c r="I346" s="7">
        <v>0.83333333333333337</v>
      </c>
      <c r="J346" s="2">
        <v>3.1640000000000001</v>
      </c>
    </row>
    <row r="347" spans="1:10" x14ac:dyDescent="0.3">
      <c r="A347" s="3">
        <v>53</v>
      </c>
      <c r="B347" s="3" t="s">
        <v>10</v>
      </c>
      <c r="C347" s="8">
        <v>43162</v>
      </c>
      <c r="D347" s="9">
        <f t="shared" si="15"/>
        <v>60</v>
      </c>
      <c r="E347" s="9">
        <f t="shared" si="16"/>
        <v>2018</v>
      </c>
      <c r="F347" s="9">
        <f t="shared" si="17"/>
        <v>3</v>
      </c>
      <c r="G347" s="3" t="s">
        <v>354</v>
      </c>
      <c r="H347" s="6">
        <v>0</v>
      </c>
      <c r="I347" s="7">
        <v>2.4500000000000002</v>
      </c>
      <c r="J347" s="2">
        <v>2.7850000000000001</v>
      </c>
    </row>
    <row r="348" spans="1:10" x14ac:dyDescent="0.3">
      <c r="A348" s="3">
        <v>53</v>
      </c>
      <c r="B348" s="3" t="s">
        <v>10</v>
      </c>
      <c r="C348" s="8">
        <v>43177</v>
      </c>
      <c r="D348" s="9">
        <f t="shared" si="15"/>
        <v>75</v>
      </c>
      <c r="E348" s="9">
        <f t="shared" si="16"/>
        <v>2018</v>
      </c>
      <c r="F348" s="9">
        <f t="shared" si="17"/>
        <v>3</v>
      </c>
      <c r="G348" s="3" t="s">
        <v>355</v>
      </c>
      <c r="H348" s="6">
        <v>0</v>
      </c>
      <c r="I348" s="7">
        <v>0.75</v>
      </c>
      <c r="J348" s="2">
        <v>1.8049999999999999</v>
      </c>
    </row>
    <row r="349" spans="1:10" x14ac:dyDescent="0.3">
      <c r="A349" s="3">
        <v>53</v>
      </c>
      <c r="B349" s="3" t="s">
        <v>10</v>
      </c>
      <c r="C349" s="8">
        <v>43177</v>
      </c>
      <c r="D349" s="9">
        <f t="shared" si="15"/>
        <v>75</v>
      </c>
      <c r="E349" s="9">
        <f t="shared" si="16"/>
        <v>2018</v>
      </c>
      <c r="F349" s="9">
        <f t="shared" si="17"/>
        <v>3</v>
      </c>
      <c r="G349" s="3" t="s">
        <v>356</v>
      </c>
      <c r="H349" s="6">
        <v>1</v>
      </c>
      <c r="I349" s="7">
        <v>1.1791044776119404</v>
      </c>
      <c r="J349" s="2">
        <v>2.17</v>
      </c>
    </row>
    <row r="350" spans="1:10" x14ac:dyDescent="0.3">
      <c r="A350" s="3">
        <v>53</v>
      </c>
      <c r="B350" s="3" t="s">
        <v>10</v>
      </c>
      <c r="C350" s="8">
        <v>43181</v>
      </c>
      <c r="D350" s="9">
        <f t="shared" si="15"/>
        <v>79</v>
      </c>
      <c r="E350" s="9">
        <f t="shared" si="16"/>
        <v>2018</v>
      </c>
      <c r="F350" s="9">
        <f t="shared" si="17"/>
        <v>3</v>
      </c>
      <c r="G350" s="3" t="s">
        <v>357</v>
      </c>
      <c r="H350" s="6">
        <v>0</v>
      </c>
      <c r="I350" s="7">
        <v>1.8979591836734695</v>
      </c>
      <c r="J350" s="2">
        <v>1.431</v>
      </c>
    </row>
    <row r="351" spans="1:10" x14ac:dyDescent="0.3">
      <c r="A351" s="3">
        <v>53</v>
      </c>
      <c r="B351" s="3" t="s">
        <v>10</v>
      </c>
      <c r="C351" s="8">
        <v>43184</v>
      </c>
      <c r="D351" s="9">
        <f t="shared" si="15"/>
        <v>82</v>
      </c>
      <c r="E351" s="9">
        <f t="shared" si="16"/>
        <v>2018</v>
      </c>
      <c r="F351" s="9">
        <f t="shared" si="17"/>
        <v>3</v>
      </c>
      <c r="G351" s="3" t="s">
        <v>358</v>
      </c>
      <c r="H351" s="6">
        <v>0</v>
      </c>
      <c r="I351" s="7">
        <v>1.8333333333333333</v>
      </c>
      <c r="J351" s="2">
        <v>1.4690000000000001</v>
      </c>
    </row>
    <row r="352" spans="1:10" x14ac:dyDescent="0.3">
      <c r="A352" s="3">
        <v>53</v>
      </c>
      <c r="B352" s="3" t="s">
        <v>10</v>
      </c>
      <c r="C352" s="8">
        <v>43184</v>
      </c>
      <c r="D352" s="9">
        <f t="shared" si="15"/>
        <v>82</v>
      </c>
      <c r="E352" s="9">
        <f t="shared" si="16"/>
        <v>2018</v>
      </c>
      <c r="F352" s="9">
        <f t="shared" si="17"/>
        <v>3</v>
      </c>
      <c r="G352" s="3" t="s">
        <v>359</v>
      </c>
      <c r="H352" s="6">
        <v>0</v>
      </c>
      <c r="I352" s="7">
        <v>1.4222222222222223</v>
      </c>
      <c r="J352" s="2">
        <v>1.171</v>
      </c>
    </row>
    <row r="353" spans="1:10" x14ac:dyDescent="0.3">
      <c r="A353" s="3">
        <v>53</v>
      </c>
      <c r="B353" s="3" t="s">
        <v>10</v>
      </c>
      <c r="C353" s="8">
        <v>43189</v>
      </c>
      <c r="D353" s="9">
        <f t="shared" si="15"/>
        <v>87</v>
      </c>
      <c r="E353" s="9">
        <f t="shared" si="16"/>
        <v>2018</v>
      </c>
      <c r="F353" s="9">
        <f t="shared" si="17"/>
        <v>3</v>
      </c>
      <c r="G353" s="3" t="s">
        <v>360</v>
      </c>
      <c r="H353" s="6">
        <v>0</v>
      </c>
      <c r="I353" s="7">
        <v>0.66990291262135926</v>
      </c>
      <c r="J353" s="2">
        <v>1.423</v>
      </c>
    </row>
    <row r="354" spans="1:10" x14ac:dyDescent="0.3">
      <c r="A354" s="3">
        <v>53</v>
      </c>
      <c r="B354" s="3" t="s">
        <v>10</v>
      </c>
      <c r="C354" s="8">
        <v>43189</v>
      </c>
      <c r="D354" s="9">
        <f t="shared" si="15"/>
        <v>87</v>
      </c>
      <c r="E354" s="9">
        <f t="shared" si="16"/>
        <v>2018</v>
      </c>
      <c r="F354" s="9">
        <f t="shared" si="17"/>
        <v>3</v>
      </c>
      <c r="G354" s="3" t="s">
        <v>361</v>
      </c>
      <c r="H354" s="6">
        <v>0</v>
      </c>
      <c r="I354" s="7">
        <v>1.0275229357798166</v>
      </c>
      <c r="J354" s="2">
        <v>1.6160000000000001</v>
      </c>
    </row>
    <row r="355" spans="1:10" x14ac:dyDescent="0.3">
      <c r="A355" s="3">
        <v>53</v>
      </c>
      <c r="B355" s="3" t="s">
        <v>10</v>
      </c>
      <c r="C355" s="8">
        <v>43207</v>
      </c>
      <c r="D355" s="9">
        <f t="shared" si="15"/>
        <v>105</v>
      </c>
      <c r="E355" s="9">
        <f t="shared" si="16"/>
        <v>2018</v>
      </c>
      <c r="F355" s="9">
        <f t="shared" si="17"/>
        <v>4</v>
      </c>
      <c r="G355" s="3" t="s">
        <v>362</v>
      </c>
      <c r="H355" s="6">
        <v>3</v>
      </c>
      <c r="I355" s="7">
        <v>0.95876288659793818</v>
      </c>
      <c r="J355" s="2">
        <v>1.9970000000000001</v>
      </c>
    </row>
    <row r="356" spans="1:10" x14ac:dyDescent="0.3">
      <c r="A356" s="3">
        <v>53</v>
      </c>
      <c r="B356" s="3" t="s">
        <v>10</v>
      </c>
      <c r="C356" s="8">
        <v>42814</v>
      </c>
      <c r="D356" s="9">
        <f t="shared" si="15"/>
        <v>77</v>
      </c>
      <c r="E356" s="9">
        <f t="shared" si="16"/>
        <v>2017</v>
      </c>
      <c r="F356" s="9">
        <f t="shared" si="17"/>
        <v>3</v>
      </c>
      <c r="G356" s="3" t="s">
        <v>363</v>
      </c>
      <c r="H356" s="6">
        <v>3</v>
      </c>
      <c r="I356" s="2">
        <v>1.2</v>
      </c>
      <c r="J356" s="2">
        <v>1.1990000000000001</v>
      </c>
    </row>
    <row r="357" spans="1:10" x14ac:dyDescent="0.3">
      <c r="A357" s="3">
        <v>53</v>
      </c>
      <c r="B357" s="3" t="s">
        <v>10</v>
      </c>
      <c r="C357" s="8">
        <v>42814</v>
      </c>
      <c r="D357" s="9">
        <f t="shared" si="15"/>
        <v>77</v>
      </c>
      <c r="E357" s="9">
        <f t="shared" si="16"/>
        <v>2017</v>
      </c>
      <c r="F357" s="9">
        <f t="shared" si="17"/>
        <v>3</v>
      </c>
      <c r="G357" s="3" t="s">
        <v>364</v>
      </c>
      <c r="H357" s="6">
        <v>0</v>
      </c>
      <c r="I357" s="2">
        <v>1.078125</v>
      </c>
      <c r="J357" s="2">
        <v>2.698</v>
      </c>
    </row>
    <row r="358" spans="1:10" x14ac:dyDescent="0.3">
      <c r="A358" s="3">
        <v>53</v>
      </c>
      <c r="B358" s="3" t="s">
        <v>10</v>
      </c>
      <c r="C358" s="8">
        <v>42833</v>
      </c>
      <c r="D358" s="9">
        <f t="shared" si="15"/>
        <v>96</v>
      </c>
      <c r="E358" s="9">
        <f t="shared" si="16"/>
        <v>2017</v>
      </c>
      <c r="F358" s="9">
        <f t="shared" si="17"/>
        <v>4</v>
      </c>
      <c r="G358" s="3" t="s">
        <v>365</v>
      </c>
      <c r="H358" s="6">
        <v>2</v>
      </c>
      <c r="I358" s="2">
        <v>1.0833333333333333</v>
      </c>
      <c r="J358" s="2">
        <v>3.36</v>
      </c>
    </row>
    <row r="359" spans="1:10" x14ac:dyDescent="0.3">
      <c r="A359" s="3">
        <v>53</v>
      </c>
      <c r="B359" s="3" t="s">
        <v>10</v>
      </c>
      <c r="C359" s="8">
        <v>42833</v>
      </c>
      <c r="D359" s="9">
        <f t="shared" si="15"/>
        <v>96</v>
      </c>
      <c r="E359" s="9">
        <f t="shared" si="16"/>
        <v>2017</v>
      </c>
      <c r="F359" s="9">
        <f t="shared" si="17"/>
        <v>4</v>
      </c>
      <c r="G359" s="3" t="s">
        <v>366</v>
      </c>
      <c r="H359" s="6">
        <v>1</v>
      </c>
      <c r="I359" s="2">
        <v>1.247191011235955</v>
      </c>
      <c r="J359" s="2">
        <v>3.4889999999999999</v>
      </c>
    </row>
    <row r="360" spans="1:10" x14ac:dyDescent="0.3">
      <c r="A360" s="3">
        <v>53</v>
      </c>
      <c r="B360" s="3" t="s">
        <v>10</v>
      </c>
      <c r="C360" s="8">
        <v>42850</v>
      </c>
      <c r="D360" s="9">
        <f t="shared" si="15"/>
        <v>113</v>
      </c>
      <c r="E360" s="9">
        <f t="shared" si="16"/>
        <v>2017</v>
      </c>
      <c r="F360" s="9">
        <f t="shared" si="17"/>
        <v>4</v>
      </c>
      <c r="G360" s="3" t="s">
        <v>367</v>
      </c>
      <c r="H360" s="6">
        <v>0</v>
      </c>
      <c r="I360" s="2">
        <v>1.0303030303030303</v>
      </c>
      <c r="J360" s="2">
        <v>3.8660000000000001</v>
      </c>
    </row>
    <row r="361" spans="1:10" x14ac:dyDescent="0.3">
      <c r="A361" s="3">
        <v>53</v>
      </c>
      <c r="B361" s="3" t="s">
        <v>10</v>
      </c>
      <c r="C361" s="8">
        <v>42850</v>
      </c>
      <c r="D361" s="9">
        <f t="shared" si="15"/>
        <v>113</v>
      </c>
      <c r="E361" s="9">
        <f t="shared" si="16"/>
        <v>2017</v>
      </c>
      <c r="F361" s="9">
        <f t="shared" si="17"/>
        <v>4</v>
      </c>
      <c r="G361" s="3" t="s">
        <v>368</v>
      </c>
      <c r="H361" s="6">
        <v>0</v>
      </c>
      <c r="I361" s="2">
        <v>2.7</v>
      </c>
      <c r="J361" s="2">
        <v>3.6349999999999998</v>
      </c>
    </row>
    <row r="362" spans="1:10" x14ac:dyDescent="0.3">
      <c r="A362" s="3">
        <v>53</v>
      </c>
      <c r="B362" s="3" t="s">
        <v>10</v>
      </c>
      <c r="C362" s="8">
        <v>42074</v>
      </c>
      <c r="D362" s="9">
        <f t="shared" si="15"/>
        <v>68</v>
      </c>
      <c r="E362" s="9">
        <f t="shared" si="16"/>
        <v>2015</v>
      </c>
      <c r="F362" s="9">
        <f t="shared" si="17"/>
        <v>3</v>
      </c>
      <c r="G362" s="3" t="s">
        <v>369</v>
      </c>
      <c r="H362" s="6">
        <v>2</v>
      </c>
      <c r="I362" s="2">
        <v>1.143939393939394</v>
      </c>
      <c r="J362" s="2">
        <v>3.4969999999999999</v>
      </c>
    </row>
    <row r="363" spans="1:10" x14ac:dyDescent="0.3">
      <c r="A363" s="3">
        <v>53</v>
      </c>
      <c r="B363" s="3" t="s">
        <v>10</v>
      </c>
      <c r="C363" s="8">
        <v>42074</v>
      </c>
      <c r="D363" s="9">
        <f t="shared" si="15"/>
        <v>68</v>
      </c>
      <c r="E363" s="9">
        <f t="shared" si="16"/>
        <v>2015</v>
      </c>
      <c r="F363" s="9">
        <f t="shared" si="17"/>
        <v>3</v>
      </c>
      <c r="G363" s="3" t="s">
        <v>370</v>
      </c>
      <c r="H363" s="6">
        <v>0</v>
      </c>
      <c r="I363" s="2">
        <v>2.0338983050847457</v>
      </c>
      <c r="J363" s="2">
        <v>3.27</v>
      </c>
    </row>
    <row r="364" spans="1:10" x14ac:dyDescent="0.3">
      <c r="A364" s="3">
        <v>53</v>
      </c>
      <c r="B364" s="3" t="s">
        <v>10</v>
      </c>
      <c r="C364" s="8">
        <v>42082</v>
      </c>
      <c r="D364" s="9">
        <f t="shared" si="15"/>
        <v>76</v>
      </c>
      <c r="E364" s="9">
        <f t="shared" si="16"/>
        <v>2015</v>
      </c>
      <c r="F364" s="9">
        <f t="shared" si="17"/>
        <v>3</v>
      </c>
      <c r="G364" s="3" t="s">
        <v>371</v>
      </c>
      <c r="H364" s="6">
        <v>6</v>
      </c>
      <c r="I364" s="2">
        <v>2.2790697674418605</v>
      </c>
      <c r="J364" s="2">
        <v>3.0939999999999999</v>
      </c>
    </row>
    <row r="365" spans="1:10" x14ac:dyDescent="0.3">
      <c r="A365" s="3">
        <v>53</v>
      </c>
      <c r="B365" s="3" t="s">
        <v>10</v>
      </c>
      <c r="C365" s="8">
        <v>42088</v>
      </c>
      <c r="D365" s="9">
        <f t="shared" si="15"/>
        <v>82</v>
      </c>
      <c r="E365" s="9">
        <f t="shared" si="16"/>
        <v>2015</v>
      </c>
      <c r="F365" s="9">
        <f t="shared" si="17"/>
        <v>3</v>
      </c>
      <c r="G365" s="3" t="s">
        <v>372</v>
      </c>
      <c r="H365" s="6">
        <v>1</v>
      </c>
      <c r="I365" s="2">
        <v>2.1095890410958904</v>
      </c>
      <c r="J365" s="2">
        <v>1.6160000000000001</v>
      </c>
    </row>
    <row r="366" spans="1:10" x14ac:dyDescent="0.3">
      <c r="A366" s="3">
        <v>53</v>
      </c>
      <c r="B366" s="3" t="s">
        <v>10</v>
      </c>
      <c r="C366" s="8">
        <v>42088</v>
      </c>
      <c r="D366" s="9">
        <f t="shared" si="15"/>
        <v>82</v>
      </c>
      <c r="E366" s="9">
        <f t="shared" si="16"/>
        <v>2015</v>
      </c>
      <c r="F366" s="9">
        <f t="shared" si="17"/>
        <v>3</v>
      </c>
      <c r="G366" s="3" t="s">
        <v>373</v>
      </c>
      <c r="H366" s="6">
        <v>0</v>
      </c>
      <c r="I366" s="2">
        <v>2.2321428571428572</v>
      </c>
      <c r="J366" s="2">
        <v>2.1869999999999998</v>
      </c>
    </row>
    <row r="367" spans="1:10" x14ac:dyDescent="0.3">
      <c r="A367" s="3">
        <v>53</v>
      </c>
      <c r="B367" s="3" t="s">
        <v>10</v>
      </c>
      <c r="C367" s="8">
        <v>41716</v>
      </c>
      <c r="D367" s="9">
        <f t="shared" si="15"/>
        <v>75</v>
      </c>
      <c r="E367" s="9">
        <f t="shared" si="16"/>
        <v>2014</v>
      </c>
      <c r="F367" s="9">
        <f t="shared" si="17"/>
        <v>3</v>
      </c>
      <c r="G367" s="3" t="s">
        <v>374</v>
      </c>
      <c r="H367" s="6">
        <v>2</v>
      </c>
      <c r="I367" s="7">
        <v>1.236842105263158</v>
      </c>
      <c r="J367" s="2">
        <v>1.6579999999999999</v>
      </c>
    </row>
    <row r="368" spans="1:10" x14ac:dyDescent="0.3">
      <c r="A368" s="3">
        <v>53</v>
      </c>
      <c r="B368" s="3" t="s">
        <v>10</v>
      </c>
      <c r="C368" s="8">
        <v>41736</v>
      </c>
      <c r="D368" s="9">
        <f t="shared" si="15"/>
        <v>95</v>
      </c>
      <c r="E368" s="9">
        <f t="shared" si="16"/>
        <v>2014</v>
      </c>
      <c r="F368" s="9">
        <f t="shared" si="17"/>
        <v>4</v>
      </c>
      <c r="G368" s="3" t="s">
        <v>375</v>
      </c>
      <c r="H368" s="6">
        <v>0</v>
      </c>
      <c r="I368" s="7">
        <v>1.2068965517241379</v>
      </c>
      <c r="J368" s="2">
        <v>3.8860000000000001</v>
      </c>
    </row>
    <row r="369" spans="1:10" x14ac:dyDescent="0.3">
      <c r="A369" s="3">
        <v>53</v>
      </c>
      <c r="B369" s="3" t="s">
        <v>10</v>
      </c>
      <c r="C369" s="8">
        <v>41736</v>
      </c>
      <c r="D369" s="9">
        <f t="shared" si="15"/>
        <v>95</v>
      </c>
      <c r="E369" s="9">
        <f t="shared" si="16"/>
        <v>2014</v>
      </c>
      <c r="F369" s="9">
        <f t="shared" si="17"/>
        <v>4</v>
      </c>
      <c r="G369" s="3" t="s">
        <v>376</v>
      </c>
      <c r="H369" s="6">
        <v>0</v>
      </c>
      <c r="I369" s="7">
        <v>1.1333333333333333</v>
      </c>
      <c r="J369" s="2">
        <v>2.0489999999999999</v>
      </c>
    </row>
    <row r="370" spans="1:10" x14ac:dyDescent="0.3">
      <c r="A370" s="3">
        <v>53</v>
      </c>
      <c r="B370" s="3" t="s">
        <v>10</v>
      </c>
      <c r="C370" s="8">
        <v>41746</v>
      </c>
      <c r="D370" s="9">
        <f t="shared" si="15"/>
        <v>105</v>
      </c>
      <c r="E370" s="9">
        <f t="shared" si="16"/>
        <v>2014</v>
      </c>
      <c r="F370" s="9">
        <f t="shared" si="17"/>
        <v>4</v>
      </c>
      <c r="G370" s="3" t="s">
        <v>377</v>
      </c>
      <c r="H370" s="6">
        <v>3</v>
      </c>
      <c r="I370" s="7">
        <v>0.51578947368421058</v>
      </c>
      <c r="J370" s="2">
        <v>1.1599999999999999</v>
      </c>
    </row>
    <row r="371" spans="1:10" x14ac:dyDescent="0.3">
      <c r="A371" s="3">
        <v>53</v>
      </c>
      <c r="B371" s="3" t="s">
        <v>10</v>
      </c>
      <c r="C371" s="8">
        <v>41746</v>
      </c>
      <c r="D371" s="9">
        <f t="shared" si="15"/>
        <v>105</v>
      </c>
      <c r="E371" s="9">
        <f t="shared" si="16"/>
        <v>2014</v>
      </c>
      <c r="F371" s="9">
        <f t="shared" si="17"/>
        <v>4</v>
      </c>
      <c r="G371" s="3" t="s">
        <v>378</v>
      </c>
      <c r="H371" s="6">
        <v>4</v>
      </c>
      <c r="I371" s="7">
        <v>0.77903682719546741</v>
      </c>
      <c r="J371" s="2">
        <v>1.4410000000000001</v>
      </c>
    </row>
    <row r="372" spans="1:10" x14ac:dyDescent="0.3">
      <c r="A372" s="3">
        <v>53</v>
      </c>
      <c r="B372" s="3" t="s">
        <v>10</v>
      </c>
      <c r="C372" s="8">
        <v>41343</v>
      </c>
      <c r="D372" s="9">
        <f t="shared" si="15"/>
        <v>67</v>
      </c>
      <c r="E372" s="9">
        <f t="shared" si="16"/>
        <v>2013</v>
      </c>
      <c r="F372" s="9">
        <f t="shared" si="17"/>
        <v>3</v>
      </c>
      <c r="G372" s="3" t="s">
        <v>379</v>
      </c>
      <c r="H372" s="6">
        <v>3</v>
      </c>
      <c r="I372" s="7">
        <v>2.4571428571428573</v>
      </c>
      <c r="J372" s="2">
        <v>2.0760000000000001</v>
      </c>
    </row>
    <row r="373" spans="1:10" x14ac:dyDescent="0.3">
      <c r="A373" s="3">
        <v>53</v>
      </c>
      <c r="B373" s="3" t="s">
        <v>10</v>
      </c>
      <c r="C373" s="8">
        <v>41343</v>
      </c>
      <c r="D373" s="9">
        <f t="shared" si="15"/>
        <v>67</v>
      </c>
      <c r="E373" s="9">
        <f t="shared" si="16"/>
        <v>2013</v>
      </c>
      <c r="F373" s="9">
        <f t="shared" si="17"/>
        <v>3</v>
      </c>
      <c r="G373" s="3" t="s">
        <v>380</v>
      </c>
      <c r="H373" s="6">
        <v>0</v>
      </c>
      <c r="I373" s="7">
        <v>1.0819672131147542</v>
      </c>
      <c r="J373" s="2">
        <v>3.597</v>
      </c>
    </row>
    <row r="374" spans="1:10" x14ac:dyDescent="0.3">
      <c r="A374" s="3">
        <v>53</v>
      </c>
      <c r="B374" s="3" t="s">
        <v>10</v>
      </c>
      <c r="C374" s="8">
        <v>41346</v>
      </c>
      <c r="D374" s="9">
        <f t="shared" si="15"/>
        <v>70</v>
      </c>
      <c r="E374" s="9">
        <f t="shared" si="16"/>
        <v>2013</v>
      </c>
      <c r="F374" s="9">
        <f t="shared" si="17"/>
        <v>3</v>
      </c>
      <c r="G374" s="3" t="s">
        <v>381</v>
      </c>
      <c r="H374" s="6">
        <v>0</v>
      </c>
      <c r="I374" s="7">
        <v>1</v>
      </c>
      <c r="J374" s="2">
        <v>3.3929999999999998</v>
      </c>
    </row>
    <row r="375" spans="1:10" x14ac:dyDescent="0.3">
      <c r="A375" s="3">
        <v>53</v>
      </c>
      <c r="B375" s="3" t="s">
        <v>10</v>
      </c>
      <c r="C375" s="8">
        <v>41346</v>
      </c>
      <c r="D375" s="9">
        <f t="shared" si="15"/>
        <v>70</v>
      </c>
      <c r="E375" s="9">
        <f t="shared" si="16"/>
        <v>2013</v>
      </c>
      <c r="F375" s="9">
        <f t="shared" si="17"/>
        <v>3</v>
      </c>
      <c r="G375" s="3" t="s">
        <v>382</v>
      </c>
      <c r="H375" s="6">
        <v>0</v>
      </c>
      <c r="I375" s="7">
        <v>1.4918032786885247</v>
      </c>
      <c r="J375" s="2">
        <v>3.4769999999999999</v>
      </c>
    </row>
    <row r="376" spans="1:10" x14ac:dyDescent="0.3">
      <c r="A376" s="3">
        <v>53</v>
      </c>
      <c r="B376" s="3" t="s">
        <v>10</v>
      </c>
      <c r="C376" s="8">
        <v>41349</v>
      </c>
      <c r="D376" s="9">
        <f t="shared" si="15"/>
        <v>73</v>
      </c>
      <c r="E376" s="9">
        <f t="shared" si="16"/>
        <v>2013</v>
      </c>
      <c r="F376" s="9">
        <f t="shared" si="17"/>
        <v>3</v>
      </c>
      <c r="G376" s="3" t="s">
        <v>383</v>
      </c>
      <c r="H376" s="6">
        <v>1</v>
      </c>
      <c r="I376" s="7">
        <v>0.99230769230769234</v>
      </c>
      <c r="J376" s="2">
        <v>0.996</v>
      </c>
    </row>
    <row r="377" spans="1:10" x14ac:dyDescent="0.3">
      <c r="A377" s="3">
        <v>53</v>
      </c>
      <c r="B377" s="3" t="s">
        <v>10</v>
      </c>
      <c r="C377" s="8">
        <v>41382</v>
      </c>
      <c r="D377" s="9">
        <f t="shared" si="15"/>
        <v>106</v>
      </c>
      <c r="E377" s="9">
        <f t="shared" si="16"/>
        <v>2013</v>
      </c>
      <c r="F377" s="9">
        <f t="shared" si="17"/>
        <v>4</v>
      </c>
      <c r="G377" s="3" t="s">
        <v>384</v>
      </c>
      <c r="H377" s="6">
        <v>0</v>
      </c>
      <c r="I377" s="7">
        <v>1.2150537634408602</v>
      </c>
      <c r="J377" s="2">
        <v>0.67600000000000005</v>
      </c>
    </row>
    <row r="378" spans="1:10" x14ac:dyDescent="0.3">
      <c r="A378" s="3">
        <v>53</v>
      </c>
      <c r="B378" s="3" t="s">
        <v>10</v>
      </c>
      <c r="C378" s="8">
        <v>41395</v>
      </c>
      <c r="D378" s="9">
        <f t="shared" si="15"/>
        <v>119</v>
      </c>
      <c r="E378" s="9">
        <f t="shared" si="16"/>
        <v>2013</v>
      </c>
      <c r="F378" s="9">
        <f t="shared" si="17"/>
        <v>5</v>
      </c>
      <c r="G378" s="3" t="s">
        <v>385</v>
      </c>
      <c r="H378" s="6">
        <v>1</v>
      </c>
      <c r="I378" s="7">
        <v>0.84444444444444444</v>
      </c>
      <c r="J378" s="2">
        <v>4.0179999999999998</v>
      </c>
    </row>
    <row r="379" spans="1:10" x14ac:dyDescent="0.3">
      <c r="A379" s="3">
        <v>53</v>
      </c>
      <c r="B379" s="3" t="s">
        <v>10</v>
      </c>
      <c r="C379" s="8">
        <v>41395</v>
      </c>
      <c r="D379" s="9">
        <f t="shared" si="15"/>
        <v>119</v>
      </c>
      <c r="E379" s="9">
        <f t="shared" si="16"/>
        <v>2013</v>
      </c>
      <c r="F379" s="9">
        <f t="shared" si="17"/>
        <v>5</v>
      </c>
      <c r="G379" s="3" t="s">
        <v>386</v>
      </c>
      <c r="H379" s="6">
        <v>0</v>
      </c>
      <c r="I379" s="7">
        <v>1.2181818181818183</v>
      </c>
      <c r="J379" s="2">
        <v>2.0619999999999998</v>
      </c>
    </row>
    <row r="380" spans="1:10" x14ac:dyDescent="0.3">
      <c r="A380" s="3">
        <v>53</v>
      </c>
      <c r="B380" s="3" t="s">
        <v>10</v>
      </c>
      <c r="C380" s="8">
        <v>41011</v>
      </c>
      <c r="D380" s="9">
        <f t="shared" si="15"/>
        <v>101</v>
      </c>
      <c r="E380" s="9">
        <f t="shared" si="16"/>
        <v>2012</v>
      </c>
      <c r="F380" s="9">
        <f t="shared" si="17"/>
        <v>4</v>
      </c>
      <c r="G380" s="3" t="s">
        <v>387</v>
      </c>
      <c r="H380" s="6">
        <v>1</v>
      </c>
      <c r="I380" s="7">
        <v>0.81927710843373491</v>
      </c>
      <c r="J380" s="2">
        <v>1.905</v>
      </c>
    </row>
    <row r="381" spans="1:10" x14ac:dyDescent="0.3">
      <c r="A381" s="3">
        <v>53</v>
      </c>
      <c r="B381" s="3" t="s">
        <v>10</v>
      </c>
      <c r="C381" s="8">
        <v>41011</v>
      </c>
      <c r="D381" s="9">
        <f t="shared" si="15"/>
        <v>101</v>
      </c>
      <c r="E381" s="9">
        <f t="shared" si="16"/>
        <v>2012</v>
      </c>
      <c r="F381" s="9">
        <f t="shared" si="17"/>
        <v>4</v>
      </c>
      <c r="G381" s="3" t="s">
        <v>388</v>
      </c>
      <c r="H381" s="6">
        <v>0</v>
      </c>
      <c r="I381" s="7">
        <v>1.4333333333333333</v>
      </c>
      <c r="J381" s="2">
        <v>1.339</v>
      </c>
    </row>
    <row r="382" spans="1:10" x14ac:dyDescent="0.3">
      <c r="A382" s="3">
        <v>53</v>
      </c>
      <c r="B382" s="3" t="s">
        <v>10</v>
      </c>
      <c r="C382" s="8">
        <v>41032</v>
      </c>
      <c r="D382" s="9">
        <f t="shared" si="15"/>
        <v>122</v>
      </c>
      <c r="E382" s="9">
        <f t="shared" si="16"/>
        <v>2012</v>
      </c>
      <c r="F382" s="9">
        <f t="shared" si="17"/>
        <v>5</v>
      </c>
      <c r="G382" s="3" t="s">
        <v>389</v>
      </c>
      <c r="H382" s="6">
        <v>2</v>
      </c>
      <c r="I382" s="7">
        <v>2</v>
      </c>
      <c r="J382" s="2">
        <v>1.6890000000000001</v>
      </c>
    </row>
    <row r="383" spans="1:10" x14ac:dyDescent="0.3">
      <c r="A383" s="3">
        <v>53</v>
      </c>
      <c r="B383" s="3" t="s">
        <v>10</v>
      </c>
      <c r="C383" s="8">
        <v>41032</v>
      </c>
      <c r="D383" s="9">
        <f t="shared" si="15"/>
        <v>122</v>
      </c>
      <c r="E383" s="9">
        <f t="shared" si="16"/>
        <v>2012</v>
      </c>
      <c r="F383" s="9">
        <f t="shared" si="17"/>
        <v>5</v>
      </c>
      <c r="G383" s="3" t="s">
        <v>390</v>
      </c>
      <c r="H383" s="6">
        <v>2</v>
      </c>
      <c r="I383" s="7">
        <v>1.5098039215686274</v>
      </c>
      <c r="J383" s="2">
        <v>1.5620000000000001</v>
      </c>
    </row>
    <row r="384" spans="1:10" x14ac:dyDescent="0.3">
      <c r="A384" s="3">
        <v>53</v>
      </c>
      <c r="B384" s="3" t="s">
        <v>10</v>
      </c>
      <c r="C384" s="8">
        <v>40607</v>
      </c>
      <c r="D384" s="9">
        <f t="shared" si="15"/>
        <v>62</v>
      </c>
      <c r="E384" s="9">
        <f t="shared" si="16"/>
        <v>2011</v>
      </c>
      <c r="F384" s="9">
        <f t="shared" si="17"/>
        <v>3</v>
      </c>
      <c r="G384" s="3" t="s">
        <v>391</v>
      </c>
      <c r="H384" s="6">
        <v>1</v>
      </c>
      <c r="I384" s="7">
        <v>0.94285714285714284</v>
      </c>
      <c r="J384" s="2">
        <v>3.4340000000000002</v>
      </c>
    </row>
    <row r="385" spans="1:10" x14ac:dyDescent="0.3">
      <c r="A385" s="3">
        <v>53</v>
      </c>
      <c r="B385" s="3" t="s">
        <v>10</v>
      </c>
      <c r="C385" s="8">
        <v>40607</v>
      </c>
      <c r="D385" s="9">
        <f t="shared" si="15"/>
        <v>62</v>
      </c>
      <c r="E385" s="9">
        <f t="shared" si="16"/>
        <v>2011</v>
      </c>
      <c r="F385" s="9">
        <f t="shared" si="17"/>
        <v>3</v>
      </c>
      <c r="G385" s="3" t="s">
        <v>392</v>
      </c>
      <c r="H385" s="6">
        <v>3</v>
      </c>
      <c r="I385" s="7">
        <v>0.94444444444444442</v>
      </c>
      <c r="J385" s="2">
        <v>2.2330000000000001</v>
      </c>
    </row>
    <row r="386" spans="1:10" x14ac:dyDescent="0.3">
      <c r="A386" s="3">
        <v>53</v>
      </c>
      <c r="B386" s="3" t="s">
        <v>10</v>
      </c>
      <c r="C386" s="8">
        <v>40614</v>
      </c>
      <c r="D386" s="9">
        <f t="shared" ref="D386:D449" si="18">C386-(DATE(E386,1,1)+1)</f>
        <v>69</v>
      </c>
      <c r="E386" s="9">
        <f t="shared" ref="E386:E449" si="19">YEAR(C386)</f>
        <v>2011</v>
      </c>
      <c r="F386" s="9">
        <f t="shared" ref="F386:F449" si="20">MONTH(C386)</f>
        <v>3</v>
      </c>
      <c r="G386" s="3" t="s">
        <v>393</v>
      </c>
      <c r="H386" s="6">
        <v>0</v>
      </c>
      <c r="I386" s="7">
        <v>1.8048780487804879</v>
      </c>
      <c r="J386" s="2">
        <v>2.0249999999999999</v>
      </c>
    </row>
    <row r="387" spans="1:10" x14ac:dyDescent="0.3">
      <c r="A387" s="3">
        <v>53</v>
      </c>
      <c r="B387" s="3" t="s">
        <v>10</v>
      </c>
      <c r="C387" s="8">
        <v>40614</v>
      </c>
      <c r="D387" s="9">
        <f t="shared" si="18"/>
        <v>69</v>
      </c>
      <c r="E387" s="9">
        <f t="shared" si="19"/>
        <v>2011</v>
      </c>
      <c r="F387" s="9">
        <f t="shared" si="20"/>
        <v>3</v>
      </c>
      <c r="G387" s="3" t="s">
        <v>394</v>
      </c>
      <c r="H387" s="6">
        <v>1</v>
      </c>
      <c r="I387" s="7">
        <v>0.67346938775510201</v>
      </c>
      <c r="J387" s="2">
        <v>1.3759999999999999</v>
      </c>
    </row>
    <row r="388" spans="1:10" x14ac:dyDescent="0.3">
      <c r="A388" s="3">
        <v>53</v>
      </c>
      <c r="B388" s="3" t="s">
        <v>10</v>
      </c>
      <c r="C388" s="8">
        <v>40615</v>
      </c>
      <c r="D388" s="9">
        <f t="shared" si="18"/>
        <v>70</v>
      </c>
      <c r="E388" s="9">
        <f t="shared" si="19"/>
        <v>2011</v>
      </c>
      <c r="F388" s="9">
        <f t="shared" si="20"/>
        <v>3</v>
      </c>
      <c r="G388" s="3" t="s">
        <v>395</v>
      </c>
      <c r="H388" s="6">
        <v>1</v>
      </c>
      <c r="I388" s="7">
        <v>1.0746268656716418</v>
      </c>
      <c r="J388" s="2">
        <v>2.0779999999999998</v>
      </c>
    </row>
    <row r="389" spans="1:10" x14ac:dyDescent="0.3">
      <c r="A389" s="3">
        <v>53</v>
      </c>
      <c r="B389" s="3" t="s">
        <v>10</v>
      </c>
      <c r="C389" s="8">
        <v>40620</v>
      </c>
      <c r="D389" s="9">
        <f t="shared" si="18"/>
        <v>75</v>
      </c>
      <c r="E389" s="9">
        <f t="shared" si="19"/>
        <v>2011</v>
      </c>
      <c r="F389" s="9">
        <f t="shared" si="20"/>
        <v>3</v>
      </c>
      <c r="G389" s="3" t="s">
        <v>396</v>
      </c>
      <c r="H389" s="6">
        <v>0</v>
      </c>
      <c r="I389" s="7">
        <v>1.2857142857142858</v>
      </c>
      <c r="J389" s="2">
        <v>1.228</v>
      </c>
    </row>
    <row r="390" spans="1:10" x14ac:dyDescent="0.3">
      <c r="A390" s="3">
        <v>53</v>
      </c>
      <c r="B390" s="3" t="s">
        <v>10</v>
      </c>
      <c r="C390" s="8">
        <v>40620</v>
      </c>
      <c r="D390" s="9">
        <f t="shared" si="18"/>
        <v>75</v>
      </c>
      <c r="E390" s="9">
        <f t="shared" si="19"/>
        <v>2011</v>
      </c>
      <c r="F390" s="9">
        <f t="shared" si="20"/>
        <v>3</v>
      </c>
      <c r="G390" s="3" t="s">
        <v>397</v>
      </c>
      <c r="H390" s="6">
        <v>0</v>
      </c>
      <c r="I390" s="7">
        <v>0.55555555555555558</v>
      </c>
      <c r="J390" s="2">
        <v>1.1819999999999999</v>
      </c>
    </row>
    <row r="391" spans="1:10" x14ac:dyDescent="0.3">
      <c r="A391" s="3">
        <v>53</v>
      </c>
      <c r="B391" s="3" t="s">
        <v>10</v>
      </c>
      <c r="C391" s="8">
        <v>40627</v>
      </c>
      <c r="D391" s="9">
        <f t="shared" si="18"/>
        <v>82</v>
      </c>
      <c r="E391" s="9">
        <f t="shared" si="19"/>
        <v>2011</v>
      </c>
      <c r="F391" s="9">
        <f t="shared" si="20"/>
        <v>3</v>
      </c>
      <c r="G391" s="3" t="s">
        <v>398</v>
      </c>
      <c r="H391" s="6">
        <v>1</v>
      </c>
      <c r="I391" s="7">
        <v>0.63013698630136983</v>
      </c>
      <c r="J391" s="2">
        <v>1.206</v>
      </c>
    </row>
    <row r="392" spans="1:10" x14ac:dyDescent="0.3">
      <c r="A392" s="3">
        <v>53</v>
      </c>
      <c r="B392" s="3" t="s">
        <v>10</v>
      </c>
      <c r="C392" s="8">
        <v>40628</v>
      </c>
      <c r="D392" s="9">
        <f t="shared" si="18"/>
        <v>83</v>
      </c>
      <c r="E392" s="9">
        <f t="shared" si="19"/>
        <v>2011</v>
      </c>
      <c r="F392" s="9">
        <f t="shared" si="20"/>
        <v>3</v>
      </c>
      <c r="G392" s="3" t="s">
        <v>399</v>
      </c>
      <c r="H392" s="6">
        <v>1</v>
      </c>
      <c r="I392" s="7">
        <v>0.90140845070422537</v>
      </c>
      <c r="J392" s="2">
        <v>1.7569999999999999</v>
      </c>
    </row>
    <row r="393" spans="1:10" x14ac:dyDescent="0.3">
      <c r="A393" s="3">
        <v>53</v>
      </c>
      <c r="B393" s="3" t="s">
        <v>10</v>
      </c>
      <c r="C393" s="8">
        <v>40646</v>
      </c>
      <c r="D393" s="9">
        <f t="shared" si="18"/>
        <v>101</v>
      </c>
      <c r="E393" s="9">
        <f t="shared" si="19"/>
        <v>2011</v>
      </c>
      <c r="F393" s="9">
        <f t="shared" si="20"/>
        <v>4</v>
      </c>
      <c r="G393" s="3" t="s">
        <v>400</v>
      </c>
      <c r="H393" s="6">
        <v>0</v>
      </c>
      <c r="I393" s="7">
        <v>0.82222222222222219</v>
      </c>
      <c r="J393" s="2">
        <v>3.4319999999999999</v>
      </c>
    </row>
    <row r="394" spans="1:10" x14ac:dyDescent="0.3">
      <c r="A394" s="3">
        <v>53</v>
      </c>
      <c r="B394" s="3" t="s">
        <v>10</v>
      </c>
      <c r="C394" s="8">
        <v>40655</v>
      </c>
      <c r="D394" s="9">
        <f t="shared" si="18"/>
        <v>110</v>
      </c>
      <c r="E394" s="9">
        <f t="shared" si="19"/>
        <v>2011</v>
      </c>
      <c r="F394" s="9">
        <f t="shared" si="20"/>
        <v>4</v>
      </c>
      <c r="G394" s="3" t="s">
        <v>401</v>
      </c>
      <c r="H394" s="6">
        <v>0</v>
      </c>
      <c r="I394" s="7">
        <v>1.4025157232704402</v>
      </c>
      <c r="J394" s="2">
        <v>2.6629999999999998</v>
      </c>
    </row>
    <row r="395" spans="1:10" x14ac:dyDescent="0.3">
      <c r="A395" s="3">
        <v>53</v>
      </c>
      <c r="B395" s="3" t="s">
        <v>10</v>
      </c>
      <c r="C395" s="8">
        <v>40655</v>
      </c>
      <c r="D395" s="9">
        <f t="shared" si="18"/>
        <v>110</v>
      </c>
      <c r="E395" s="9">
        <f t="shared" si="19"/>
        <v>2011</v>
      </c>
      <c r="F395" s="9">
        <f t="shared" si="20"/>
        <v>4</v>
      </c>
      <c r="G395" s="3" t="s">
        <v>402</v>
      </c>
      <c r="H395" s="6">
        <v>0</v>
      </c>
      <c r="I395" s="7">
        <v>0.9550561797752809</v>
      </c>
      <c r="J395" s="2">
        <v>2.3239999999999998</v>
      </c>
    </row>
    <row r="396" spans="1:10" x14ac:dyDescent="0.3">
      <c r="A396" s="3">
        <v>53</v>
      </c>
      <c r="B396" s="3" t="s">
        <v>10</v>
      </c>
      <c r="C396" s="8">
        <v>40669</v>
      </c>
      <c r="D396" s="9">
        <f t="shared" si="18"/>
        <v>124</v>
      </c>
      <c r="E396" s="9">
        <f t="shared" si="19"/>
        <v>2011</v>
      </c>
      <c r="F396" s="9">
        <f t="shared" si="20"/>
        <v>5</v>
      </c>
      <c r="G396" s="3" t="s">
        <v>403</v>
      </c>
      <c r="H396" s="6">
        <v>1</v>
      </c>
      <c r="I396" s="7">
        <v>2.3809523809523809</v>
      </c>
      <c r="J396" s="2">
        <v>1.899</v>
      </c>
    </row>
    <row r="397" spans="1:10" x14ac:dyDescent="0.3">
      <c r="A397" s="3">
        <v>53</v>
      </c>
      <c r="B397" s="3" t="s">
        <v>10</v>
      </c>
      <c r="C397" s="8">
        <v>40283</v>
      </c>
      <c r="D397" s="9">
        <f t="shared" si="18"/>
        <v>103</v>
      </c>
      <c r="E397" s="9">
        <f t="shared" si="19"/>
        <v>2010</v>
      </c>
      <c r="F397" s="9">
        <f t="shared" si="20"/>
        <v>4</v>
      </c>
      <c r="G397" s="3" t="s">
        <v>404</v>
      </c>
      <c r="H397" s="6">
        <v>5</v>
      </c>
      <c r="I397" s="7">
        <v>1.1344086021505377</v>
      </c>
      <c r="J397" s="2">
        <v>2.0640000000000001</v>
      </c>
    </row>
    <row r="398" spans="1:10" x14ac:dyDescent="0.3">
      <c r="A398" s="3">
        <v>53</v>
      </c>
      <c r="B398" s="3" t="s">
        <v>10</v>
      </c>
      <c r="C398" s="8">
        <v>40291</v>
      </c>
      <c r="D398" s="9">
        <f t="shared" si="18"/>
        <v>111</v>
      </c>
      <c r="E398" s="9">
        <f t="shared" si="19"/>
        <v>2010</v>
      </c>
      <c r="F398" s="9">
        <f t="shared" si="20"/>
        <v>4</v>
      </c>
      <c r="G398" s="3" t="s">
        <v>405</v>
      </c>
      <c r="H398" s="6">
        <v>0</v>
      </c>
      <c r="I398" s="7">
        <v>0.82666666666666666</v>
      </c>
      <c r="J398" s="2">
        <v>3.1509999999999998</v>
      </c>
    </row>
    <row r="399" spans="1:10" x14ac:dyDescent="0.3">
      <c r="A399" s="3">
        <v>53</v>
      </c>
      <c r="B399" s="3" t="s">
        <v>10</v>
      </c>
      <c r="C399" s="8">
        <v>40291</v>
      </c>
      <c r="D399" s="9">
        <f t="shared" si="18"/>
        <v>111</v>
      </c>
      <c r="E399" s="9">
        <f t="shared" si="19"/>
        <v>2010</v>
      </c>
      <c r="F399" s="9">
        <f t="shared" si="20"/>
        <v>4</v>
      </c>
      <c r="G399" s="3" t="s">
        <v>406</v>
      </c>
      <c r="H399" s="6">
        <v>0</v>
      </c>
      <c r="I399" s="7">
        <v>0.84496124031007747</v>
      </c>
      <c r="J399" s="2">
        <v>2.5339999999999998</v>
      </c>
    </row>
    <row r="400" spans="1:10" x14ac:dyDescent="0.3">
      <c r="A400" s="3">
        <v>53</v>
      </c>
      <c r="B400" s="3" t="s">
        <v>10</v>
      </c>
      <c r="C400" s="8">
        <v>40319</v>
      </c>
      <c r="D400" s="9">
        <f t="shared" si="18"/>
        <v>139</v>
      </c>
      <c r="E400" s="9">
        <f t="shared" si="19"/>
        <v>2010</v>
      </c>
      <c r="F400" s="9">
        <f t="shared" si="20"/>
        <v>5</v>
      </c>
      <c r="G400" s="3" t="s">
        <v>407</v>
      </c>
      <c r="H400" s="6">
        <v>0</v>
      </c>
      <c r="I400" s="7">
        <v>1.1842105263157894</v>
      </c>
      <c r="J400" s="2">
        <v>1.431</v>
      </c>
    </row>
    <row r="401" spans="1:10" x14ac:dyDescent="0.3">
      <c r="A401" s="3">
        <v>53</v>
      </c>
      <c r="B401" s="3" t="s">
        <v>10</v>
      </c>
      <c r="C401" s="8">
        <v>39897</v>
      </c>
      <c r="D401" s="9">
        <f t="shared" si="18"/>
        <v>82</v>
      </c>
      <c r="E401" s="9">
        <f t="shared" si="19"/>
        <v>2009</v>
      </c>
      <c r="F401" s="9">
        <f t="shared" si="20"/>
        <v>3</v>
      </c>
      <c r="G401" s="3" t="s">
        <v>408</v>
      </c>
      <c r="H401" s="6">
        <v>1</v>
      </c>
      <c r="I401" s="7">
        <v>0.63366336633663367</v>
      </c>
      <c r="J401" s="2">
        <v>2.0960000000000001</v>
      </c>
    </row>
    <row r="402" spans="1:10" x14ac:dyDescent="0.3">
      <c r="A402" s="3">
        <v>53</v>
      </c>
      <c r="B402" s="3" t="s">
        <v>10</v>
      </c>
      <c r="C402" s="8">
        <v>39920</v>
      </c>
      <c r="D402" s="9">
        <f t="shared" si="18"/>
        <v>105</v>
      </c>
      <c r="E402" s="9">
        <f t="shared" si="19"/>
        <v>2009</v>
      </c>
      <c r="F402" s="9">
        <f t="shared" si="20"/>
        <v>4</v>
      </c>
      <c r="G402" s="3" t="s">
        <v>409</v>
      </c>
      <c r="H402" s="6">
        <v>0</v>
      </c>
      <c r="I402" s="7">
        <v>1</v>
      </c>
      <c r="J402" s="2">
        <v>0.69299999999999995</v>
      </c>
    </row>
    <row r="403" spans="1:10" x14ac:dyDescent="0.3">
      <c r="A403" s="3">
        <v>53</v>
      </c>
      <c r="B403" s="3" t="s">
        <v>10</v>
      </c>
      <c r="C403" s="8">
        <v>38795</v>
      </c>
      <c r="D403" s="9">
        <f t="shared" si="18"/>
        <v>76</v>
      </c>
      <c r="E403" s="9">
        <f t="shared" si="19"/>
        <v>2006</v>
      </c>
      <c r="F403" s="9">
        <f t="shared" si="20"/>
        <v>3</v>
      </c>
      <c r="G403" s="3" t="s">
        <v>410</v>
      </c>
      <c r="H403" s="6">
        <v>1</v>
      </c>
      <c r="I403" s="7">
        <v>1.72</v>
      </c>
      <c r="J403" s="2">
        <v>1.5</v>
      </c>
    </row>
    <row r="404" spans="1:10" x14ac:dyDescent="0.3">
      <c r="A404" s="3">
        <v>53</v>
      </c>
      <c r="B404" s="3" t="s">
        <v>10</v>
      </c>
      <c r="C404" s="8">
        <v>38805</v>
      </c>
      <c r="D404" s="9">
        <f t="shared" si="18"/>
        <v>86</v>
      </c>
      <c r="E404" s="9">
        <f t="shared" si="19"/>
        <v>2006</v>
      </c>
      <c r="F404" s="9">
        <f t="shared" si="20"/>
        <v>3</v>
      </c>
      <c r="G404" s="3" t="s">
        <v>411</v>
      </c>
      <c r="H404" s="6">
        <v>0</v>
      </c>
      <c r="I404" s="7">
        <v>1.4568965517241379</v>
      </c>
      <c r="J404" s="2">
        <v>2.5</v>
      </c>
    </row>
    <row r="405" spans="1:10" x14ac:dyDescent="0.3">
      <c r="A405" s="3">
        <v>53</v>
      </c>
      <c r="B405" s="3" t="s">
        <v>10</v>
      </c>
      <c r="C405" s="8">
        <v>38805</v>
      </c>
      <c r="D405" s="9">
        <f t="shared" si="18"/>
        <v>86</v>
      </c>
      <c r="E405" s="9">
        <f t="shared" si="19"/>
        <v>2006</v>
      </c>
      <c r="F405" s="9">
        <f t="shared" si="20"/>
        <v>3</v>
      </c>
      <c r="G405" s="3" t="s">
        <v>412</v>
      </c>
      <c r="H405" s="6">
        <v>0</v>
      </c>
      <c r="I405" s="7">
        <v>1.1691542288557213</v>
      </c>
      <c r="J405" s="2">
        <v>2.0089999999999999</v>
      </c>
    </row>
    <row r="406" spans="1:10" x14ac:dyDescent="0.3">
      <c r="A406" s="3">
        <v>53</v>
      </c>
      <c r="B406" s="3" t="s">
        <v>10</v>
      </c>
      <c r="C406" s="8">
        <v>38841</v>
      </c>
      <c r="D406" s="9">
        <f t="shared" si="18"/>
        <v>122</v>
      </c>
      <c r="E406" s="9">
        <f t="shared" si="19"/>
        <v>2006</v>
      </c>
      <c r="F406" s="9">
        <f t="shared" si="20"/>
        <v>5</v>
      </c>
      <c r="G406" s="3" t="s">
        <v>413</v>
      </c>
      <c r="H406" s="6">
        <v>1</v>
      </c>
      <c r="I406" s="7">
        <v>0.83838383838383834</v>
      </c>
      <c r="J406" s="2">
        <v>2.3839999999999999</v>
      </c>
    </row>
    <row r="407" spans="1:10" x14ac:dyDescent="0.3">
      <c r="A407" s="3">
        <v>53</v>
      </c>
      <c r="B407" s="3" t="s">
        <v>10</v>
      </c>
      <c r="C407" s="8">
        <v>38847</v>
      </c>
      <c r="D407" s="9">
        <f t="shared" si="18"/>
        <v>128</v>
      </c>
      <c r="E407" s="9">
        <f t="shared" si="19"/>
        <v>2006</v>
      </c>
      <c r="F407" s="9">
        <f t="shared" si="20"/>
        <v>5</v>
      </c>
      <c r="G407" s="3" t="s">
        <v>414</v>
      </c>
      <c r="H407" s="6">
        <v>3</v>
      </c>
      <c r="I407" s="7">
        <v>1.1052631578947369</v>
      </c>
      <c r="J407" s="2">
        <v>3.048</v>
      </c>
    </row>
    <row r="408" spans="1:10" x14ac:dyDescent="0.3">
      <c r="A408" s="3">
        <v>53</v>
      </c>
      <c r="B408" s="3" t="s">
        <v>10</v>
      </c>
      <c r="C408" s="8">
        <v>38460</v>
      </c>
      <c r="D408" s="9">
        <f t="shared" si="18"/>
        <v>106</v>
      </c>
      <c r="E408" s="9">
        <f t="shared" si="19"/>
        <v>2005</v>
      </c>
      <c r="F408" s="9">
        <f t="shared" si="20"/>
        <v>4</v>
      </c>
      <c r="G408" s="3" t="s">
        <v>415</v>
      </c>
      <c r="H408" s="6">
        <v>1</v>
      </c>
      <c r="I408" s="7">
        <v>0.84</v>
      </c>
      <c r="J408" s="2">
        <v>1.804</v>
      </c>
    </row>
    <row r="409" spans="1:10" x14ac:dyDescent="0.3">
      <c r="A409" s="3">
        <v>53</v>
      </c>
      <c r="B409" s="3" t="s">
        <v>10</v>
      </c>
      <c r="C409" s="8">
        <v>37730</v>
      </c>
      <c r="D409" s="9">
        <f t="shared" si="18"/>
        <v>107</v>
      </c>
      <c r="E409" s="9">
        <f t="shared" si="19"/>
        <v>2003</v>
      </c>
      <c r="F409" s="9">
        <f t="shared" si="20"/>
        <v>4</v>
      </c>
      <c r="G409" s="3" t="s">
        <v>416</v>
      </c>
      <c r="H409" s="6">
        <v>3</v>
      </c>
      <c r="I409" s="7">
        <v>0.82077922077922083</v>
      </c>
      <c r="J409" s="2">
        <v>3.1970000000000001</v>
      </c>
    </row>
    <row r="410" spans="1:10" x14ac:dyDescent="0.3">
      <c r="A410" s="3">
        <v>53</v>
      </c>
      <c r="B410" s="3" t="s">
        <v>10</v>
      </c>
      <c r="C410" s="8">
        <v>36663</v>
      </c>
      <c r="D410" s="9">
        <f t="shared" si="18"/>
        <v>136</v>
      </c>
      <c r="E410" s="9">
        <f t="shared" si="19"/>
        <v>2000</v>
      </c>
      <c r="F410" s="9">
        <f t="shared" si="20"/>
        <v>5</v>
      </c>
      <c r="G410" s="3" t="s">
        <v>417</v>
      </c>
      <c r="H410" s="6">
        <v>1</v>
      </c>
      <c r="I410" s="7">
        <v>0.63114754098360659</v>
      </c>
      <c r="J410" s="2">
        <v>3.0379999999999998</v>
      </c>
    </row>
    <row r="411" spans="1:10" x14ac:dyDescent="0.3">
      <c r="A411" s="3">
        <v>53</v>
      </c>
      <c r="B411" s="3" t="s">
        <v>10</v>
      </c>
      <c r="C411" s="8">
        <v>33380</v>
      </c>
      <c r="D411" s="9">
        <f t="shared" si="18"/>
        <v>140</v>
      </c>
      <c r="E411" s="9">
        <f t="shared" si="19"/>
        <v>1991</v>
      </c>
      <c r="F411" s="9">
        <f t="shared" si="20"/>
        <v>5</v>
      </c>
      <c r="G411" s="3" t="s">
        <v>418</v>
      </c>
      <c r="H411" s="6">
        <v>0</v>
      </c>
      <c r="I411" s="7">
        <v>2.6363636363636362</v>
      </c>
      <c r="J411" s="2">
        <v>2.323</v>
      </c>
    </row>
    <row r="412" spans="1:10" x14ac:dyDescent="0.3">
      <c r="A412" s="3">
        <v>56</v>
      </c>
      <c r="B412" s="3" t="s">
        <v>10</v>
      </c>
      <c r="C412" s="8">
        <v>43993</v>
      </c>
      <c r="D412" s="9">
        <f t="shared" si="18"/>
        <v>161</v>
      </c>
      <c r="E412" s="9">
        <f t="shared" si="19"/>
        <v>2020</v>
      </c>
      <c r="F412" s="9">
        <f t="shared" si="20"/>
        <v>6</v>
      </c>
      <c r="G412" s="3" t="s">
        <v>419</v>
      </c>
      <c r="H412" s="6">
        <v>0</v>
      </c>
      <c r="I412" s="7">
        <v>0.41025641025641024</v>
      </c>
      <c r="J412" s="2">
        <v>4.1849999999999996</v>
      </c>
    </row>
    <row r="413" spans="1:10" x14ac:dyDescent="0.3">
      <c r="A413" s="3">
        <v>56</v>
      </c>
      <c r="B413" s="3" t="s">
        <v>10</v>
      </c>
      <c r="C413" s="8">
        <v>43993</v>
      </c>
      <c r="D413" s="9">
        <f t="shared" si="18"/>
        <v>161</v>
      </c>
      <c r="E413" s="9">
        <f t="shared" si="19"/>
        <v>2020</v>
      </c>
      <c r="F413" s="9">
        <f t="shared" si="20"/>
        <v>6</v>
      </c>
      <c r="G413" s="3" t="s">
        <v>420</v>
      </c>
      <c r="H413" s="6">
        <v>0</v>
      </c>
      <c r="I413" s="7">
        <v>1.0723684210526316</v>
      </c>
      <c r="J413" s="2">
        <v>2.9489999999999998</v>
      </c>
    </row>
    <row r="414" spans="1:10" x14ac:dyDescent="0.3">
      <c r="A414" s="3">
        <v>56</v>
      </c>
      <c r="B414" s="3" t="s">
        <v>10</v>
      </c>
      <c r="C414" s="8">
        <v>43584</v>
      </c>
      <c r="D414" s="9">
        <f t="shared" si="18"/>
        <v>117</v>
      </c>
      <c r="E414" s="9">
        <f t="shared" si="19"/>
        <v>2019</v>
      </c>
      <c r="F414" s="9">
        <f t="shared" si="20"/>
        <v>4</v>
      </c>
      <c r="G414" s="3" t="s">
        <v>421</v>
      </c>
      <c r="H414" s="6">
        <v>0</v>
      </c>
      <c r="I414" s="7">
        <v>1.5294117647058822</v>
      </c>
      <c r="J414" s="2">
        <v>1.899</v>
      </c>
    </row>
    <row r="415" spans="1:10" x14ac:dyDescent="0.3">
      <c r="A415" s="3">
        <v>56</v>
      </c>
      <c r="B415" s="3" t="s">
        <v>10</v>
      </c>
      <c r="C415" s="8">
        <v>43587</v>
      </c>
      <c r="D415" s="9">
        <f t="shared" si="18"/>
        <v>120</v>
      </c>
      <c r="E415" s="9">
        <f t="shared" si="19"/>
        <v>2019</v>
      </c>
      <c r="F415" s="9">
        <f t="shared" si="20"/>
        <v>5</v>
      </c>
      <c r="G415" s="3" t="s">
        <v>422</v>
      </c>
      <c r="H415" s="6">
        <v>1</v>
      </c>
      <c r="I415" s="7">
        <v>2.6923076923076925</v>
      </c>
      <c r="J415" s="2">
        <v>2.2280000000000002</v>
      </c>
    </row>
    <row r="416" spans="1:10" x14ac:dyDescent="0.3">
      <c r="A416" s="3">
        <v>56</v>
      </c>
      <c r="B416" s="3" t="s">
        <v>10</v>
      </c>
      <c r="C416" s="8">
        <v>43593</v>
      </c>
      <c r="D416" s="9">
        <f t="shared" si="18"/>
        <v>126</v>
      </c>
      <c r="E416" s="9">
        <f t="shared" si="19"/>
        <v>2019</v>
      </c>
      <c r="F416" s="9">
        <f t="shared" si="20"/>
        <v>5</v>
      </c>
      <c r="G416" s="3" t="s">
        <v>423</v>
      </c>
      <c r="H416" s="6">
        <v>2</v>
      </c>
      <c r="I416" s="7">
        <v>2.267605633802817</v>
      </c>
      <c r="J416" s="2">
        <v>1.62</v>
      </c>
    </row>
    <row r="417" spans="1:10" x14ac:dyDescent="0.3">
      <c r="A417" s="3">
        <v>56</v>
      </c>
      <c r="B417" s="3" t="s">
        <v>10</v>
      </c>
      <c r="C417" s="8">
        <v>43594</v>
      </c>
      <c r="D417" s="9">
        <f t="shared" si="18"/>
        <v>127</v>
      </c>
      <c r="E417" s="9">
        <f t="shared" si="19"/>
        <v>2019</v>
      </c>
      <c r="F417" s="9">
        <f t="shared" si="20"/>
        <v>5</v>
      </c>
      <c r="G417" s="3" t="s">
        <v>424</v>
      </c>
      <c r="H417" s="6">
        <v>0</v>
      </c>
      <c r="I417" s="7">
        <v>0.70542635658914732</v>
      </c>
      <c r="J417" s="2">
        <v>2.222</v>
      </c>
    </row>
    <row r="418" spans="1:10" x14ac:dyDescent="0.3">
      <c r="A418" s="3">
        <v>56</v>
      </c>
      <c r="B418" s="3" t="s">
        <v>10</v>
      </c>
      <c r="C418" s="8">
        <v>43594</v>
      </c>
      <c r="D418" s="9">
        <f t="shared" si="18"/>
        <v>127</v>
      </c>
      <c r="E418" s="9">
        <f t="shared" si="19"/>
        <v>2019</v>
      </c>
      <c r="F418" s="9">
        <f t="shared" si="20"/>
        <v>5</v>
      </c>
      <c r="G418" s="3" t="s">
        <v>425</v>
      </c>
      <c r="H418" s="6">
        <v>0</v>
      </c>
      <c r="I418" s="7">
        <v>1.1176470588235294</v>
      </c>
      <c r="J418" s="2">
        <v>1.6220000000000001</v>
      </c>
    </row>
    <row r="419" spans="1:10" x14ac:dyDescent="0.3">
      <c r="A419" s="3">
        <v>56</v>
      </c>
      <c r="B419" s="3" t="s">
        <v>10</v>
      </c>
      <c r="C419" s="8">
        <v>43162</v>
      </c>
      <c r="D419" s="9">
        <f t="shared" si="18"/>
        <v>60</v>
      </c>
      <c r="E419" s="9">
        <f t="shared" si="19"/>
        <v>2018</v>
      </c>
      <c r="F419" s="9">
        <f t="shared" si="20"/>
        <v>3</v>
      </c>
      <c r="G419" s="3" t="s">
        <v>426</v>
      </c>
      <c r="H419" s="6">
        <v>1</v>
      </c>
      <c r="I419" s="7">
        <v>1.144927536231884</v>
      </c>
      <c r="J419" s="2">
        <v>2.0950000000000002</v>
      </c>
    </row>
    <row r="420" spans="1:10" x14ac:dyDescent="0.3">
      <c r="A420" s="3">
        <v>56</v>
      </c>
      <c r="B420" s="3" t="s">
        <v>10</v>
      </c>
      <c r="C420" s="8">
        <v>43162</v>
      </c>
      <c r="D420" s="9">
        <f t="shared" si="18"/>
        <v>60</v>
      </c>
      <c r="E420" s="9">
        <f t="shared" si="19"/>
        <v>2018</v>
      </c>
      <c r="F420" s="9">
        <f t="shared" si="20"/>
        <v>3</v>
      </c>
      <c r="G420" s="3" t="s">
        <v>427</v>
      </c>
      <c r="H420" s="6">
        <v>0</v>
      </c>
      <c r="I420" s="7">
        <v>0.98888888888888893</v>
      </c>
      <c r="J420" s="2">
        <v>3.0880000000000001</v>
      </c>
    </row>
    <row r="421" spans="1:10" x14ac:dyDescent="0.3">
      <c r="A421" s="3">
        <v>56</v>
      </c>
      <c r="B421" s="3" t="s">
        <v>10</v>
      </c>
      <c r="C421" s="8">
        <v>43212</v>
      </c>
      <c r="D421" s="9">
        <f t="shared" si="18"/>
        <v>110</v>
      </c>
      <c r="E421" s="9">
        <f t="shared" si="19"/>
        <v>2018</v>
      </c>
      <c r="F421" s="9">
        <f t="shared" si="20"/>
        <v>4</v>
      </c>
      <c r="G421" s="3" t="s">
        <v>428</v>
      </c>
      <c r="H421" s="6">
        <v>2</v>
      </c>
      <c r="I421" s="7">
        <v>0.98742138364779874</v>
      </c>
      <c r="J421" s="2">
        <v>1.216</v>
      </c>
    </row>
    <row r="422" spans="1:10" x14ac:dyDescent="0.3">
      <c r="A422" s="3">
        <v>56</v>
      </c>
      <c r="B422" s="3" t="s">
        <v>10</v>
      </c>
      <c r="C422" s="8">
        <v>43212</v>
      </c>
      <c r="D422" s="9">
        <f t="shared" si="18"/>
        <v>110</v>
      </c>
      <c r="E422" s="9">
        <f t="shared" si="19"/>
        <v>2018</v>
      </c>
      <c r="F422" s="9">
        <f t="shared" si="20"/>
        <v>4</v>
      </c>
      <c r="G422" s="3" t="s">
        <v>429</v>
      </c>
      <c r="H422" s="6">
        <v>1</v>
      </c>
      <c r="I422" s="7">
        <v>0.86178861788617889</v>
      </c>
      <c r="J422" s="2">
        <v>1.7210000000000001</v>
      </c>
    </row>
    <row r="423" spans="1:10" x14ac:dyDescent="0.3">
      <c r="A423" s="3">
        <v>56</v>
      </c>
      <c r="B423" s="3" t="s">
        <v>10</v>
      </c>
      <c r="C423" s="8">
        <v>42805</v>
      </c>
      <c r="D423" s="9">
        <f t="shared" si="18"/>
        <v>68</v>
      </c>
      <c r="E423" s="9">
        <f t="shared" si="19"/>
        <v>2017</v>
      </c>
      <c r="F423" s="9">
        <f t="shared" si="20"/>
        <v>3</v>
      </c>
      <c r="G423" s="3" t="s">
        <v>430</v>
      </c>
      <c r="H423" s="6">
        <v>2</v>
      </c>
      <c r="I423" s="2">
        <v>1.5172413793103448</v>
      </c>
      <c r="J423" s="2">
        <v>1.9690000000000001</v>
      </c>
    </row>
    <row r="424" spans="1:10" x14ac:dyDescent="0.3">
      <c r="A424" s="3">
        <v>56</v>
      </c>
      <c r="B424" s="3" t="s">
        <v>10</v>
      </c>
      <c r="C424" s="8">
        <v>42445</v>
      </c>
      <c r="D424" s="9">
        <f t="shared" si="18"/>
        <v>74</v>
      </c>
      <c r="E424" s="9">
        <f t="shared" si="19"/>
        <v>2016</v>
      </c>
      <c r="F424" s="9">
        <f t="shared" si="20"/>
        <v>3</v>
      </c>
      <c r="G424" s="3" t="s">
        <v>431</v>
      </c>
      <c r="H424" s="6">
        <v>3</v>
      </c>
      <c r="I424" s="2">
        <v>2.2758620689655173</v>
      </c>
      <c r="J424" s="2">
        <v>1.2789999999999999</v>
      </c>
    </row>
    <row r="425" spans="1:10" x14ac:dyDescent="0.3">
      <c r="A425" s="3">
        <v>56</v>
      </c>
      <c r="B425" s="3" t="s">
        <v>10</v>
      </c>
      <c r="C425" s="8">
        <v>42466</v>
      </c>
      <c r="D425" s="9">
        <f t="shared" si="18"/>
        <v>95</v>
      </c>
      <c r="E425" s="9">
        <f t="shared" si="19"/>
        <v>2016</v>
      </c>
      <c r="F425" s="9">
        <f t="shared" si="20"/>
        <v>4</v>
      </c>
      <c r="G425" s="3" t="s">
        <v>432</v>
      </c>
      <c r="H425" s="6">
        <v>0</v>
      </c>
      <c r="I425" s="2">
        <v>1.0641711229946524</v>
      </c>
      <c r="J425" s="2">
        <v>1.542</v>
      </c>
    </row>
    <row r="426" spans="1:10" x14ac:dyDescent="0.3">
      <c r="A426" s="3">
        <v>56</v>
      </c>
      <c r="B426" s="3" t="s">
        <v>10</v>
      </c>
      <c r="C426" s="8">
        <v>42082</v>
      </c>
      <c r="D426" s="9">
        <f t="shared" si="18"/>
        <v>76</v>
      </c>
      <c r="E426" s="9">
        <f t="shared" si="19"/>
        <v>2015</v>
      </c>
      <c r="F426" s="9">
        <f t="shared" si="20"/>
        <v>3</v>
      </c>
      <c r="G426" s="3" t="s">
        <v>433</v>
      </c>
      <c r="H426" s="6">
        <v>2</v>
      </c>
      <c r="I426" s="2">
        <v>1.8</v>
      </c>
      <c r="J426" s="2">
        <v>3.3660000000000001</v>
      </c>
    </row>
    <row r="427" spans="1:10" x14ac:dyDescent="0.3">
      <c r="A427" s="3">
        <v>56</v>
      </c>
      <c r="B427" s="3" t="s">
        <v>10</v>
      </c>
      <c r="C427" s="8">
        <v>41739</v>
      </c>
      <c r="D427" s="9">
        <f t="shared" si="18"/>
        <v>98</v>
      </c>
      <c r="E427" s="9">
        <f t="shared" si="19"/>
        <v>2014</v>
      </c>
      <c r="F427" s="9">
        <f t="shared" si="20"/>
        <v>4</v>
      </c>
      <c r="G427" s="3" t="s">
        <v>434</v>
      </c>
      <c r="H427" s="6">
        <v>1</v>
      </c>
      <c r="I427" s="7">
        <v>0.27368421052631581</v>
      </c>
      <c r="J427" s="2">
        <v>3.2650000000000001</v>
      </c>
    </row>
    <row r="428" spans="1:10" x14ac:dyDescent="0.3">
      <c r="A428" s="3">
        <v>56</v>
      </c>
      <c r="B428" s="3" t="s">
        <v>10</v>
      </c>
      <c r="C428" s="8">
        <v>41739</v>
      </c>
      <c r="D428" s="9">
        <f t="shared" si="18"/>
        <v>98</v>
      </c>
      <c r="E428" s="9">
        <f t="shared" si="19"/>
        <v>2014</v>
      </c>
      <c r="F428" s="9">
        <f t="shared" si="20"/>
        <v>4</v>
      </c>
      <c r="G428" s="3" t="s">
        <v>435</v>
      </c>
      <c r="H428" s="6">
        <v>0</v>
      </c>
      <c r="I428" s="7">
        <v>1.0526315789473684</v>
      </c>
      <c r="J428" s="2">
        <v>2.2919999999999998</v>
      </c>
    </row>
    <row r="429" spans="1:10" x14ac:dyDescent="0.3">
      <c r="A429" s="3">
        <v>56</v>
      </c>
      <c r="B429" s="3" t="s">
        <v>10</v>
      </c>
      <c r="C429" s="8">
        <v>41343</v>
      </c>
      <c r="D429" s="9">
        <f t="shared" si="18"/>
        <v>67</v>
      </c>
      <c r="E429" s="9">
        <f t="shared" si="19"/>
        <v>2013</v>
      </c>
      <c r="F429" s="9">
        <f t="shared" si="20"/>
        <v>3</v>
      </c>
      <c r="G429" s="3" t="s">
        <v>436</v>
      </c>
      <c r="H429" s="6">
        <v>1</v>
      </c>
      <c r="I429" s="7">
        <v>1.2280701754385965</v>
      </c>
      <c r="J429" s="2">
        <v>3.13</v>
      </c>
    </row>
    <row r="430" spans="1:10" x14ac:dyDescent="0.3">
      <c r="A430" s="3">
        <v>56</v>
      </c>
      <c r="B430" s="3" t="s">
        <v>10</v>
      </c>
      <c r="C430" s="8">
        <v>41343</v>
      </c>
      <c r="D430" s="9">
        <f t="shared" si="18"/>
        <v>67</v>
      </c>
      <c r="E430" s="9">
        <f t="shared" si="19"/>
        <v>2013</v>
      </c>
      <c r="F430" s="9">
        <f t="shared" si="20"/>
        <v>3</v>
      </c>
      <c r="G430" s="3" t="s">
        <v>437</v>
      </c>
      <c r="H430" s="6">
        <v>1</v>
      </c>
      <c r="I430" s="7">
        <v>1.512</v>
      </c>
      <c r="J430" s="2">
        <v>3.149</v>
      </c>
    </row>
    <row r="431" spans="1:10" x14ac:dyDescent="0.3">
      <c r="A431" s="3">
        <v>56</v>
      </c>
      <c r="B431" s="3" t="s">
        <v>10</v>
      </c>
      <c r="C431" s="8">
        <v>41357</v>
      </c>
      <c r="D431" s="9">
        <f t="shared" si="18"/>
        <v>81</v>
      </c>
      <c r="E431" s="9">
        <f t="shared" si="19"/>
        <v>2013</v>
      </c>
      <c r="F431" s="9">
        <f t="shared" si="20"/>
        <v>3</v>
      </c>
      <c r="G431" s="3" t="s">
        <v>438</v>
      </c>
      <c r="H431" s="6">
        <v>1</v>
      </c>
      <c r="I431" s="7">
        <v>0.90566037735849059</v>
      </c>
      <c r="J431" s="2">
        <v>2.238</v>
      </c>
    </row>
    <row r="432" spans="1:10" x14ac:dyDescent="0.3">
      <c r="A432" s="3">
        <v>56</v>
      </c>
      <c r="B432" s="3" t="s">
        <v>10</v>
      </c>
      <c r="C432" s="8">
        <v>41357</v>
      </c>
      <c r="D432" s="9">
        <f t="shared" si="18"/>
        <v>81</v>
      </c>
      <c r="E432" s="9">
        <f t="shared" si="19"/>
        <v>2013</v>
      </c>
      <c r="F432" s="9">
        <f t="shared" si="20"/>
        <v>3</v>
      </c>
      <c r="G432" s="3" t="s">
        <v>439</v>
      </c>
      <c r="H432" s="6">
        <v>2</v>
      </c>
      <c r="I432" s="7">
        <v>0.91249999999999998</v>
      </c>
      <c r="J432" s="2">
        <v>2.6040000000000001</v>
      </c>
    </row>
    <row r="433" spans="1:10" x14ac:dyDescent="0.3">
      <c r="A433" s="3">
        <v>56</v>
      </c>
      <c r="B433" s="3" t="s">
        <v>10</v>
      </c>
      <c r="C433" s="8">
        <v>41363</v>
      </c>
      <c r="D433" s="9">
        <f t="shared" si="18"/>
        <v>87</v>
      </c>
      <c r="E433" s="9">
        <f t="shared" si="19"/>
        <v>2013</v>
      </c>
      <c r="F433" s="9">
        <f t="shared" si="20"/>
        <v>3</v>
      </c>
      <c r="G433" s="3" t="s">
        <v>440</v>
      </c>
      <c r="H433" s="6">
        <v>0</v>
      </c>
      <c r="I433" s="7">
        <v>0.57692307692307687</v>
      </c>
      <c r="J433" s="2">
        <v>1.2470000000000001</v>
      </c>
    </row>
    <row r="434" spans="1:10" x14ac:dyDescent="0.3">
      <c r="A434" s="3">
        <v>56</v>
      </c>
      <c r="B434" s="3" t="s">
        <v>10</v>
      </c>
      <c r="C434" s="8">
        <v>41375</v>
      </c>
      <c r="D434" s="9">
        <f t="shared" si="18"/>
        <v>99</v>
      </c>
      <c r="E434" s="9">
        <f t="shared" si="19"/>
        <v>2013</v>
      </c>
      <c r="F434" s="9">
        <f t="shared" si="20"/>
        <v>4</v>
      </c>
      <c r="G434" s="3" t="s">
        <v>441</v>
      </c>
      <c r="H434" s="6">
        <v>0</v>
      </c>
      <c r="I434" s="7">
        <v>0.85333333333333339</v>
      </c>
      <c r="J434" s="2">
        <v>1.6539999999999999</v>
      </c>
    </row>
    <row r="435" spans="1:10" x14ac:dyDescent="0.3">
      <c r="A435" s="3">
        <v>56</v>
      </c>
      <c r="B435" s="3" t="s">
        <v>10</v>
      </c>
      <c r="C435" s="8">
        <v>41375</v>
      </c>
      <c r="D435" s="9">
        <f t="shared" si="18"/>
        <v>99</v>
      </c>
      <c r="E435" s="9">
        <f t="shared" si="19"/>
        <v>2013</v>
      </c>
      <c r="F435" s="9">
        <f t="shared" si="20"/>
        <v>4</v>
      </c>
      <c r="G435" s="3" t="s">
        <v>442</v>
      </c>
      <c r="H435" s="6">
        <v>0</v>
      </c>
      <c r="I435" s="7">
        <v>1.3936170212765957</v>
      </c>
      <c r="J435" s="2">
        <v>1.9410000000000001</v>
      </c>
    </row>
    <row r="436" spans="1:10" x14ac:dyDescent="0.3">
      <c r="A436" s="3">
        <v>56</v>
      </c>
      <c r="B436" s="3" t="s">
        <v>10</v>
      </c>
      <c r="C436" s="8">
        <v>40628</v>
      </c>
      <c r="D436" s="9">
        <f t="shared" si="18"/>
        <v>83</v>
      </c>
      <c r="E436" s="9">
        <f t="shared" si="19"/>
        <v>2011</v>
      </c>
      <c r="F436" s="9">
        <f t="shared" si="20"/>
        <v>3</v>
      </c>
      <c r="G436" s="3" t="s">
        <v>443</v>
      </c>
      <c r="H436" s="6">
        <v>0</v>
      </c>
      <c r="I436" s="7">
        <v>1.4</v>
      </c>
      <c r="J436" s="2">
        <v>2.3650000000000002</v>
      </c>
    </row>
    <row r="437" spans="1:10" x14ac:dyDescent="0.3">
      <c r="A437" s="3">
        <v>56</v>
      </c>
      <c r="B437" s="3" t="s">
        <v>10</v>
      </c>
      <c r="C437" s="8">
        <v>40629</v>
      </c>
      <c r="D437" s="9">
        <f t="shared" si="18"/>
        <v>84</v>
      </c>
      <c r="E437" s="9">
        <f t="shared" si="19"/>
        <v>2011</v>
      </c>
      <c r="F437" s="9">
        <f t="shared" si="20"/>
        <v>3</v>
      </c>
      <c r="G437" s="3" t="s">
        <v>444</v>
      </c>
      <c r="H437" s="6">
        <v>2</v>
      </c>
      <c r="I437" s="7">
        <v>1.098901098901099</v>
      </c>
      <c r="J437" s="2">
        <v>1.085</v>
      </c>
    </row>
    <row r="438" spans="1:10" x14ac:dyDescent="0.3">
      <c r="A438" s="3">
        <v>56</v>
      </c>
      <c r="B438" s="3" t="s">
        <v>10</v>
      </c>
      <c r="C438" s="8">
        <v>40629</v>
      </c>
      <c r="D438" s="9">
        <f t="shared" si="18"/>
        <v>84</v>
      </c>
      <c r="E438" s="9">
        <f t="shared" si="19"/>
        <v>2011</v>
      </c>
      <c r="F438" s="9">
        <f t="shared" si="20"/>
        <v>3</v>
      </c>
      <c r="G438" s="3" t="s">
        <v>445</v>
      </c>
      <c r="H438" s="6">
        <v>0</v>
      </c>
      <c r="I438" s="7">
        <v>1.0773809523809523</v>
      </c>
      <c r="J438" s="2">
        <v>2.573</v>
      </c>
    </row>
    <row r="439" spans="1:10" x14ac:dyDescent="0.3">
      <c r="A439" s="3">
        <v>56</v>
      </c>
      <c r="B439" s="3" t="s">
        <v>10</v>
      </c>
      <c r="C439" s="8">
        <v>40639</v>
      </c>
      <c r="D439" s="9">
        <f t="shared" si="18"/>
        <v>94</v>
      </c>
      <c r="E439" s="9">
        <f t="shared" si="19"/>
        <v>2011</v>
      </c>
      <c r="F439" s="9">
        <f t="shared" si="20"/>
        <v>4</v>
      </c>
      <c r="G439" s="3" t="s">
        <v>446</v>
      </c>
      <c r="H439" s="6">
        <v>1</v>
      </c>
      <c r="I439" s="7">
        <v>0.72602739726027399</v>
      </c>
      <c r="J439" s="2">
        <v>1.6619999999999999</v>
      </c>
    </row>
    <row r="440" spans="1:10" x14ac:dyDescent="0.3">
      <c r="A440" s="3">
        <v>56</v>
      </c>
      <c r="B440" s="3" t="s">
        <v>10</v>
      </c>
      <c r="C440" s="8">
        <v>40269</v>
      </c>
      <c r="D440" s="9">
        <f t="shared" si="18"/>
        <v>89</v>
      </c>
      <c r="E440" s="9">
        <f t="shared" si="19"/>
        <v>2010</v>
      </c>
      <c r="F440" s="9">
        <f t="shared" si="20"/>
        <v>4</v>
      </c>
      <c r="G440" s="3" t="s">
        <v>447</v>
      </c>
      <c r="H440" s="6">
        <v>3</v>
      </c>
      <c r="I440" s="7">
        <v>2.6914893617021276</v>
      </c>
      <c r="J440" s="2">
        <v>1.931</v>
      </c>
    </row>
    <row r="441" spans="1:10" x14ac:dyDescent="0.3">
      <c r="A441" s="3">
        <v>56</v>
      </c>
      <c r="B441" s="3" t="s">
        <v>10</v>
      </c>
      <c r="C441" s="8">
        <v>39515</v>
      </c>
      <c r="D441" s="9">
        <f t="shared" si="18"/>
        <v>66</v>
      </c>
      <c r="E441" s="9">
        <f t="shared" si="19"/>
        <v>2008</v>
      </c>
      <c r="F441" s="9">
        <f t="shared" si="20"/>
        <v>3</v>
      </c>
      <c r="G441" s="3" t="s">
        <v>448</v>
      </c>
      <c r="H441" s="6">
        <v>1</v>
      </c>
      <c r="I441" s="7">
        <v>1.0649350649350648</v>
      </c>
      <c r="J441" s="2">
        <v>0.63400000000000001</v>
      </c>
    </row>
    <row r="442" spans="1:10" x14ac:dyDescent="0.3">
      <c r="A442" s="3">
        <v>56</v>
      </c>
      <c r="B442" s="3" t="s">
        <v>10</v>
      </c>
      <c r="C442" s="8">
        <v>38787</v>
      </c>
      <c r="D442" s="9">
        <f t="shared" si="18"/>
        <v>68</v>
      </c>
      <c r="E442" s="9">
        <f t="shared" si="19"/>
        <v>2006</v>
      </c>
      <c r="F442" s="9">
        <f t="shared" si="20"/>
        <v>3</v>
      </c>
      <c r="G442" s="3" t="s">
        <v>449</v>
      </c>
      <c r="H442" s="6">
        <v>1</v>
      </c>
      <c r="I442" s="7">
        <v>1.3647058823529412</v>
      </c>
      <c r="J442" s="2">
        <v>1.8540000000000001</v>
      </c>
    </row>
    <row r="443" spans="1:10" x14ac:dyDescent="0.3">
      <c r="A443" s="3">
        <v>56</v>
      </c>
      <c r="B443" s="3" t="s">
        <v>10</v>
      </c>
      <c r="C443" s="8">
        <v>38787</v>
      </c>
      <c r="D443" s="9">
        <f t="shared" si="18"/>
        <v>68</v>
      </c>
      <c r="E443" s="9">
        <f t="shared" si="19"/>
        <v>2006</v>
      </c>
      <c r="F443" s="9">
        <f t="shared" si="20"/>
        <v>3</v>
      </c>
      <c r="G443" s="3" t="s">
        <v>450</v>
      </c>
      <c r="H443" s="6">
        <v>1</v>
      </c>
      <c r="I443" s="7">
        <v>0.92682926829268297</v>
      </c>
      <c r="J443" s="2">
        <v>2.19</v>
      </c>
    </row>
    <row r="444" spans="1:10" x14ac:dyDescent="0.3">
      <c r="A444" s="3">
        <v>56</v>
      </c>
      <c r="B444" s="3" t="s">
        <v>10</v>
      </c>
      <c r="C444" s="8">
        <v>38795</v>
      </c>
      <c r="D444" s="9">
        <f t="shared" si="18"/>
        <v>76</v>
      </c>
      <c r="E444" s="9">
        <f t="shared" si="19"/>
        <v>2006</v>
      </c>
      <c r="F444" s="9">
        <f t="shared" si="20"/>
        <v>3</v>
      </c>
      <c r="G444" s="3" t="s">
        <v>451</v>
      </c>
      <c r="H444" s="6">
        <v>0</v>
      </c>
      <c r="I444" s="7">
        <v>1.3952095808383234</v>
      </c>
      <c r="J444" s="2">
        <v>3.419</v>
      </c>
    </row>
    <row r="445" spans="1:10" x14ac:dyDescent="0.3">
      <c r="A445" s="3">
        <v>56</v>
      </c>
      <c r="B445" s="3" t="s">
        <v>10</v>
      </c>
      <c r="C445" s="8">
        <v>38819</v>
      </c>
      <c r="D445" s="9">
        <f t="shared" si="18"/>
        <v>100</v>
      </c>
      <c r="E445" s="9">
        <f t="shared" si="19"/>
        <v>2006</v>
      </c>
      <c r="F445" s="9">
        <f t="shared" si="20"/>
        <v>4</v>
      </c>
      <c r="G445" s="3" t="s">
        <v>452</v>
      </c>
      <c r="H445" s="6">
        <v>3</v>
      </c>
      <c r="I445" s="7">
        <v>0.93518518518518523</v>
      </c>
      <c r="J445" s="2">
        <v>3.2410000000000001</v>
      </c>
    </row>
    <row r="446" spans="1:10" x14ac:dyDescent="0.3">
      <c r="A446" s="3">
        <v>56</v>
      </c>
      <c r="B446" s="3" t="s">
        <v>10</v>
      </c>
      <c r="C446" s="8">
        <v>38841</v>
      </c>
      <c r="D446" s="9">
        <f t="shared" si="18"/>
        <v>122</v>
      </c>
      <c r="E446" s="9">
        <f t="shared" si="19"/>
        <v>2006</v>
      </c>
      <c r="F446" s="9">
        <f t="shared" si="20"/>
        <v>5</v>
      </c>
      <c r="G446" s="3" t="s">
        <v>453</v>
      </c>
      <c r="H446" s="6">
        <v>0</v>
      </c>
      <c r="I446" s="7">
        <v>1.131578947368421</v>
      </c>
      <c r="J446" s="2">
        <v>2.66</v>
      </c>
    </row>
    <row r="447" spans="1:10" x14ac:dyDescent="0.3">
      <c r="A447" s="3">
        <v>56</v>
      </c>
      <c r="B447" s="3" t="s">
        <v>10</v>
      </c>
      <c r="C447" s="8">
        <v>38841</v>
      </c>
      <c r="D447" s="9">
        <f t="shared" si="18"/>
        <v>122</v>
      </c>
      <c r="E447" s="9">
        <f t="shared" si="19"/>
        <v>2006</v>
      </c>
      <c r="F447" s="9">
        <f t="shared" si="20"/>
        <v>5</v>
      </c>
      <c r="G447" s="3" t="s">
        <v>454</v>
      </c>
      <c r="H447" s="6">
        <v>2</v>
      </c>
      <c r="I447" s="7">
        <v>1.4210526315789473</v>
      </c>
      <c r="J447" s="2">
        <v>2.5950000000000002</v>
      </c>
    </row>
    <row r="448" spans="1:10" x14ac:dyDescent="0.3">
      <c r="A448" s="3">
        <v>56</v>
      </c>
      <c r="B448" s="3" t="s">
        <v>10</v>
      </c>
      <c r="C448" s="8">
        <v>36600</v>
      </c>
      <c r="D448" s="9">
        <f t="shared" si="18"/>
        <v>73</v>
      </c>
      <c r="E448" s="9">
        <f t="shared" si="19"/>
        <v>2000</v>
      </c>
      <c r="F448" s="9">
        <f t="shared" si="20"/>
        <v>3</v>
      </c>
      <c r="G448" s="3" t="s">
        <v>455</v>
      </c>
      <c r="H448" s="6">
        <v>1</v>
      </c>
      <c r="I448" s="7">
        <v>5.166666666666667</v>
      </c>
      <c r="J448" s="2">
        <v>2.9319999999999999</v>
      </c>
    </row>
    <row r="449" spans="1:10" x14ac:dyDescent="0.3">
      <c r="A449" s="3">
        <v>56</v>
      </c>
      <c r="B449" s="3" t="s">
        <v>10</v>
      </c>
      <c r="C449" s="8">
        <v>35866</v>
      </c>
      <c r="D449" s="9">
        <f t="shared" si="18"/>
        <v>69</v>
      </c>
      <c r="E449" s="9">
        <f t="shared" si="19"/>
        <v>1998</v>
      </c>
      <c r="F449" s="9">
        <f t="shared" si="20"/>
        <v>3</v>
      </c>
      <c r="G449" s="3" t="s">
        <v>456</v>
      </c>
      <c r="H449" s="6">
        <v>4</v>
      </c>
      <c r="I449" s="7">
        <v>2.125</v>
      </c>
      <c r="J449" s="2">
        <v>0.97199999999999998</v>
      </c>
    </row>
    <row r="450" spans="1:10" hidden="1" x14ac:dyDescent="0.3">
      <c r="A450" s="3">
        <v>86</v>
      </c>
      <c r="B450" s="3" t="s">
        <v>457</v>
      </c>
      <c r="C450" s="8">
        <v>42976</v>
      </c>
      <c r="D450" s="9">
        <f t="shared" ref="D450:D513" si="21">C450-(DATE(E450,1,1)+1)</f>
        <v>239</v>
      </c>
      <c r="E450" s="9">
        <f t="shared" ref="E450:E513" si="22">YEAR(C450)</f>
        <v>2017</v>
      </c>
      <c r="F450" s="9">
        <f t="shared" ref="F450:F513" si="23">MONTH(C450)</f>
        <v>8</v>
      </c>
      <c r="G450" s="3" t="s">
        <v>458</v>
      </c>
      <c r="H450" s="6">
        <v>2</v>
      </c>
      <c r="I450" s="7">
        <v>3.2083333333333335</v>
      </c>
      <c r="J450" s="2">
        <v>2.9289999999999998</v>
      </c>
    </row>
    <row r="451" spans="1:10" hidden="1" x14ac:dyDescent="0.3">
      <c r="A451" s="3">
        <v>86</v>
      </c>
      <c r="B451" s="3" t="s">
        <v>457</v>
      </c>
      <c r="C451" s="8">
        <v>42986</v>
      </c>
      <c r="D451" s="9">
        <f t="shared" si="21"/>
        <v>249</v>
      </c>
      <c r="E451" s="9">
        <f t="shared" si="22"/>
        <v>2017</v>
      </c>
      <c r="F451" s="9">
        <f t="shared" si="23"/>
        <v>9</v>
      </c>
      <c r="G451" s="3" t="s">
        <v>459</v>
      </c>
      <c r="H451" s="6">
        <v>1</v>
      </c>
      <c r="I451" s="7">
        <v>5.583333333333333</v>
      </c>
      <c r="J451" s="2">
        <v>2.5750000000000002</v>
      </c>
    </row>
    <row r="452" spans="1:10" hidden="1" x14ac:dyDescent="0.3">
      <c r="A452" s="3">
        <v>86</v>
      </c>
      <c r="B452" s="3" t="s">
        <v>457</v>
      </c>
      <c r="C452" s="8">
        <v>42986</v>
      </c>
      <c r="D452" s="9">
        <f t="shared" si="21"/>
        <v>249</v>
      </c>
      <c r="E452" s="9">
        <f t="shared" si="22"/>
        <v>2017</v>
      </c>
      <c r="F452" s="9">
        <f t="shared" si="23"/>
        <v>9</v>
      </c>
      <c r="G452" s="3" t="s">
        <v>460</v>
      </c>
      <c r="H452" s="6">
        <v>0</v>
      </c>
      <c r="I452" s="7">
        <v>0.76363636363636367</v>
      </c>
      <c r="J452" s="2">
        <v>-0.71499999999999997</v>
      </c>
    </row>
    <row r="453" spans="1:10" hidden="1" x14ac:dyDescent="0.3">
      <c r="A453" s="3">
        <v>101</v>
      </c>
      <c r="B453" s="3" t="s">
        <v>457</v>
      </c>
      <c r="C453" s="8">
        <v>42976</v>
      </c>
      <c r="D453" s="9">
        <f t="shared" si="21"/>
        <v>239</v>
      </c>
      <c r="E453" s="9">
        <f t="shared" si="22"/>
        <v>2017</v>
      </c>
      <c r="F453" s="9">
        <f t="shared" si="23"/>
        <v>8</v>
      </c>
      <c r="G453" s="3" t="s">
        <v>461</v>
      </c>
      <c r="H453" s="6">
        <v>4</v>
      </c>
      <c r="I453" s="7">
        <v>1.3979591836734695</v>
      </c>
      <c r="J453" s="2">
        <v>2.9169999999999998</v>
      </c>
    </row>
    <row r="454" spans="1:10" hidden="1" x14ac:dyDescent="0.3">
      <c r="A454" s="3">
        <v>101</v>
      </c>
      <c r="B454" s="3" t="s">
        <v>457</v>
      </c>
      <c r="C454" s="8">
        <v>42976</v>
      </c>
      <c r="D454" s="9">
        <f t="shared" si="21"/>
        <v>239</v>
      </c>
      <c r="E454" s="9">
        <f t="shared" si="22"/>
        <v>2017</v>
      </c>
      <c r="F454" s="9">
        <f t="shared" si="23"/>
        <v>8</v>
      </c>
      <c r="G454" s="3" t="s">
        <v>462</v>
      </c>
      <c r="H454" s="6">
        <v>4</v>
      </c>
      <c r="I454" s="7">
        <v>0.69953051643192488</v>
      </c>
      <c r="J454" s="2">
        <v>1.966</v>
      </c>
    </row>
    <row r="455" spans="1:10" hidden="1" x14ac:dyDescent="0.3">
      <c r="A455" s="3">
        <v>178</v>
      </c>
      <c r="B455" s="3" t="s">
        <v>457</v>
      </c>
      <c r="C455" s="8">
        <v>42978</v>
      </c>
      <c r="D455" s="9">
        <f t="shared" si="21"/>
        <v>241</v>
      </c>
      <c r="E455" s="9">
        <f t="shared" si="22"/>
        <v>2017</v>
      </c>
      <c r="F455" s="9">
        <f t="shared" si="23"/>
        <v>8</v>
      </c>
      <c r="G455" s="3" t="s">
        <v>463</v>
      </c>
      <c r="H455" s="6">
        <v>0</v>
      </c>
      <c r="I455" s="7">
        <v>1.2413793103448276</v>
      </c>
      <c r="J455" s="2">
        <v>1.0209999999999999</v>
      </c>
    </row>
    <row r="456" spans="1:10" x14ac:dyDescent="0.3">
      <c r="A456" s="3">
        <v>185</v>
      </c>
      <c r="B456" s="3" t="s">
        <v>10</v>
      </c>
      <c r="C456" s="8">
        <v>43520</v>
      </c>
      <c r="D456" s="9">
        <f t="shared" si="21"/>
        <v>53</v>
      </c>
      <c r="E456" s="9">
        <f t="shared" si="22"/>
        <v>2019</v>
      </c>
      <c r="F456" s="9">
        <f t="shared" si="23"/>
        <v>2</v>
      </c>
      <c r="G456" s="3" t="s">
        <v>464</v>
      </c>
      <c r="H456" s="6">
        <v>0</v>
      </c>
      <c r="I456" s="7">
        <v>1.3529411764705883</v>
      </c>
      <c r="J456" s="2">
        <v>3.3039999999999998</v>
      </c>
    </row>
    <row r="457" spans="1:10" x14ac:dyDescent="0.3">
      <c r="A457" s="3">
        <v>185</v>
      </c>
      <c r="B457" s="3" t="s">
        <v>10</v>
      </c>
      <c r="C457" s="8">
        <v>43520</v>
      </c>
      <c r="D457" s="9">
        <f t="shared" si="21"/>
        <v>53</v>
      </c>
      <c r="E457" s="9">
        <f t="shared" si="22"/>
        <v>2019</v>
      </c>
      <c r="F457" s="9">
        <f t="shared" si="23"/>
        <v>2</v>
      </c>
      <c r="G457" s="3" t="s">
        <v>465</v>
      </c>
      <c r="H457" s="6">
        <v>0</v>
      </c>
      <c r="I457" s="7">
        <v>2.1818181818181817</v>
      </c>
      <c r="J457" s="2">
        <v>3.056</v>
      </c>
    </row>
    <row r="458" spans="1:10" x14ac:dyDescent="0.3">
      <c r="A458" s="3">
        <v>185</v>
      </c>
      <c r="B458" s="3" t="s">
        <v>10</v>
      </c>
      <c r="C458" s="8">
        <v>43527</v>
      </c>
      <c r="D458" s="9">
        <f t="shared" si="21"/>
        <v>60</v>
      </c>
      <c r="E458" s="9">
        <f t="shared" si="22"/>
        <v>2019</v>
      </c>
      <c r="F458" s="9">
        <f t="shared" si="23"/>
        <v>3</v>
      </c>
      <c r="G458" s="3" t="s">
        <v>466</v>
      </c>
      <c r="H458" s="6">
        <v>0</v>
      </c>
      <c r="I458" s="7">
        <v>1.0833333333333333</v>
      </c>
      <c r="J458" s="2">
        <v>1.635</v>
      </c>
    </row>
    <row r="459" spans="1:10" x14ac:dyDescent="0.3">
      <c r="A459" s="3">
        <v>185</v>
      </c>
      <c r="B459" s="3" t="s">
        <v>10</v>
      </c>
      <c r="C459" s="8">
        <v>43531</v>
      </c>
      <c r="D459" s="9">
        <f t="shared" si="21"/>
        <v>64</v>
      </c>
      <c r="E459" s="9">
        <f t="shared" si="22"/>
        <v>2019</v>
      </c>
      <c r="F459" s="9">
        <f t="shared" si="23"/>
        <v>3</v>
      </c>
      <c r="G459" s="3" t="s">
        <v>467</v>
      </c>
      <c r="H459" s="6">
        <v>1</v>
      </c>
      <c r="I459" s="7">
        <v>1.1666666666666667</v>
      </c>
      <c r="J459" s="2">
        <v>1.0369999999999999</v>
      </c>
    </row>
    <row r="460" spans="1:10" x14ac:dyDescent="0.3">
      <c r="A460" s="3">
        <v>185</v>
      </c>
      <c r="B460" s="3" t="s">
        <v>10</v>
      </c>
      <c r="C460" s="8">
        <v>43531</v>
      </c>
      <c r="D460" s="9">
        <f t="shared" si="21"/>
        <v>64</v>
      </c>
      <c r="E460" s="9">
        <f t="shared" si="22"/>
        <v>2019</v>
      </c>
      <c r="F460" s="9">
        <f t="shared" si="23"/>
        <v>3</v>
      </c>
      <c r="G460" s="3" t="s">
        <v>468</v>
      </c>
      <c r="H460" s="6">
        <v>0</v>
      </c>
      <c r="I460" s="7">
        <v>0.93333333333333335</v>
      </c>
      <c r="J460" s="2">
        <v>1.212</v>
      </c>
    </row>
    <row r="461" spans="1:10" x14ac:dyDescent="0.3">
      <c r="A461" s="3">
        <v>185</v>
      </c>
      <c r="B461" s="3" t="s">
        <v>10</v>
      </c>
      <c r="C461" s="8">
        <v>43541</v>
      </c>
      <c r="D461" s="9">
        <f t="shared" si="21"/>
        <v>74</v>
      </c>
      <c r="E461" s="9">
        <f t="shared" si="22"/>
        <v>2019</v>
      </c>
      <c r="F461" s="9">
        <f t="shared" si="23"/>
        <v>3</v>
      </c>
      <c r="G461" s="3" t="s">
        <v>469</v>
      </c>
      <c r="H461" s="6">
        <v>3</v>
      </c>
      <c r="I461" s="7">
        <v>3.088888888888889</v>
      </c>
      <c r="J461" s="2">
        <v>2.6869999999999998</v>
      </c>
    </row>
    <row r="462" spans="1:10" hidden="1" x14ac:dyDescent="0.3">
      <c r="A462" s="3">
        <v>219</v>
      </c>
      <c r="B462" s="3" t="s">
        <v>457</v>
      </c>
      <c r="C462" s="8">
        <v>42993</v>
      </c>
      <c r="D462" s="9">
        <f t="shared" si="21"/>
        <v>256</v>
      </c>
      <c r="E462" s="9">
        <f t="shared" si="22"/>
        <v>2017</v>
      </c>
      <c r="F462" s="9">
        <f t="shared" si="23"/>
        <v>9</v>
      </c>
      <c r="G462" s="3" t="s">
        <v>470</v>
      </c>
      <c r="H462" s="6">
        <v>1</v>
      </c>
      <c r="I462" s="7">
        <v>0.48529411764705882</v>
      </c>
      <c r="J462" s="2">
        <v>1.587</v>
      </c>
    </row>
    <row r="463" spans="1:10" hidden="1" x14ac:dyDescent="0.3">
      <c r="A463" s="3">
        <v>231</v>
      </c>
      <c r="B463" s="3" t="s">
        <v>457</v>
      </c>
      <c r="C463" s="8">
        <v>42993</v>
      </c>
      <c r="D463" s="9">
        <f t="shared" si="21"/>
        <v>256</v>
      </c>
      <c r="E463" s="9">
        <f t="shared" si="22"/>
        <v>2017</v>
      </c>
      <c r="F463" s="9">
        <f t="shared" si="23"/>
        <v>9</v>
      </c>
      <c r="G463" s="3" t="s">
        <v>471</v>
      </c>
      <c r="H463" s="6">
        <v>0</v>
      </c>
      <c r="I463" s="7">
        <v>1.2325581395348837</v>
      </c>
      <c r="J463" s="2">
        <v>1.236</v>
      </c>
    </row>
    <row r="464" spans="1:10" hidden="1" x14ac:dyDescent="0.3">
      <c r="A464" s="3">
        <v>231</v>
      </c>
      <c r="B464" s="3" t="s">
        <v>457</v>
      </c>
      <c r="C464" s="8">
        <v>42993</v>
      </c>
      <c r="D464" s="9">
        <f t="shared" si="21"/>
        <v>256</v>
      </c>
      <c r="E464" s="9">
        <f t="shared" si="22"/>
        <v>2017</v>
      </c>
      <c r="F464" s="9">
        <f t="shared" si="23"/>
        <v>9</v>
      </c>
      <c r="G464" s="3" t="s">
        <v>472</v>
      </c>
      <c r="H464" s="6">
        <v>1</v>
      </c>
      <c r="I464" s="7">
        <v>2.5925925925925926</v>
      </c>
      <c r="J464" s="2">
        <v>1.4370000000000001</v>
      </c>
    </row>
    <row r="465" spans="1:10" x14ac:dyDescent="0.3">
      <c r="A465" s="3">
        <v>356</v>
      </c>
      <c r="B465" s="3" t="s">
        <v>10</v>
      </c>
      <c r="C465" s="8">
        <v>43935</v>
      </c>
      <c r="D465" s="9">
        <f t="shared" si="21"/>
        <v>103</v>
      </c>
      <c r="E465" s="9">
        <f t="shared" si="22"/>
        <v>2020</v>
      </c>
      <c r="F465" s="9">
        <f t="shared" si="23"/>
        <v>4</v>
      </c>
      <c r="G465" s="3" t="s">
        <v>473</v>
      </c>
      <c r="H465" s="6">
        <v>1</v>
      </c>
      <c r="I465" s="7">
        <v>0.98245614035087714</v>
      </c>
      <c r="J465" s="2">
        <v>1.3720000000000001</v>
      </c>
    </row>
    <row r="466" spans="1:10" x14ac:dyDescent="0.3">
      <c r="A466" s="3">
        <v>356</v>
      </c>
      <c r="B466" s="3" t="s">
        <v>10</v>
      </c>
      <c r="C466" s="8">
        <v>43594</v>
      </c>
      <c r="D466" s="9">
        <f t="shared" si="21"/>
        <v>127</v>
      </c>
      <c r="E466" s="9">
        <f t="shared" si="22"/>
        <v>2019</v>
      </c>
      <c r="F466" s="9">
        <f t="shared" si="23"/>
        <v>5</v>
      </c>
      <c r="G466" s="3" t="s">
        <v>474</v>
      </c>
      <c r="H466" s="6">
        <v>1</v>
      </c>
      <c r="I466" s="7">
        <v>1.0909090909090908</v>
      </c>
      <c r="J466" s="2">
        <v>1.044</v>
      </c>
    </row>
    <row r="467" spans="1:10" x14ac:dyDescent="0.3">
      <c r="A467" s="3">
        <v>356</v>
      </c>
      <c r="B467" s="3" t="s">
        <v>10</v>
      </c>
      <c r="C467" s="8">
        <v>43594</v>
      </c>
      <c r="D467" s="9">
        <f t="shared" si="21"/>
        <v>127</v>
      </c>
      <c r="E467" s="9">
        <f t="shared" si="22"/>
        <v>2019</v>
      </c>
      <c r="F467" s="9">
        <f t="shared" si="23"/>
        <v>5</v>
      </c>
      <c r="G467" s="3" t="s">
        <v>475</v>
      </c>
      <c r="H467" s="6">
        <v>0</v>
      </c>
      <c r="I467" s="7">
        <v>0.64864864864864868</v>
      </c>
      <c r="J467" s="2">
        <v>1.141</v>
      </c>
    </row>
    <row r="468" spans="1:10" x14ac:dyDescent="0.3">
      <c r="A468" s="3">
        <v>356</v>
      </c>
      <c r="B468" s="3" t="s">
        <v>10</v>
      </c>
      <c r="C468" s="8">
        <v>41733</v>
      </c>
      <c r="D468" s="9">
        <f t="shared" si="21"/>
        <v>92</v>
      </c>
      <c r="E468" s="9">
        <f t="shared" si="22"/>
        <v>2014</v>
      </c>
      <c r="F468" s="9">
        <f t="shared" si="23"/>
        <v>4</v>
      </c>
      <c r="G468" s="3" t="s">
        <v>476</v>
      </c>
      <c r="H468" s="6">
        <v>1</v>
      </c>
      <c r="I468" s="7">
        <v>0.86046511627906974</v>
      </c>
      <c r="J468" s="2">
        <v>1.262</v>
      </c>
    </row>
    <row r="469" spans="1:10" x14ac:dyDescent="0.3">
      <c r="A469" s="3">
        <v>356</v>
      </c>
      <c r="B469" s="3" t="s">
        <v>10</v>
      </c>
      <c r="C469" s="8">
        <v>41740</v>
      </c>
      <c r="D469" s="9">
        <f t="shared" si="21"/>
        <v>99</v>
      </c>
      <c r="E469" s="9">
        <f t="shared" si="22"/>
        <v>2014</v>
      </c>
      <c r="F469" s="9">
        <f t="shared" si="23"/>
        <v>4</v>
      </c>
      <c r="G469" s="3" t="s">
        <v>477</v>
      </c>
      <c r="H469" s="6">
        <v>1</v>
      </c>
      <c r="I469" s="7">
        <v>0.78358208955223885</v>
      </c>
      <c r="J469" s="2">
        <v>1.577</v>
      </c>
    </row>
    <row r="470" spans="1:10" x14ac:dyDescent="0.3">
      <c r="A470" s="3">
        <v>356</v>
      </c>
      <c r="B470" s="3" t="s">
        <v>10</v>
      </c>
      <c r="C470" s="8">
        <v>41740</v>
      </c>
      <c r="D470" s="9">
        <f t="shared" si="21"/>
        <v>99</v>
      </c>
      <c r="E470" s="9">
        <f t="shared" si="22"/>
        <v>2014</v>
      </c>
      <c r="F470" s="9">
        <f t="shared" si="23"/>
        <v>4</v>
      </c>
      <c r="G470" s="3" t="s">
        <v>478</v>
      </c>
      <c r="H470" s="6">
        <v>0</v>
      </c>
      <c r="I470" s="7">
        <v>1.3231707317073171</v>
      </c>
      <c r="J470" s="2">
        <v>1.1279999999999999</v>
      </c>
    </row>
    <row r="471" spans="1:10" x14ac:dyDescent="0.3">
      <c r="A471" s="3">
        <v>356</v>
      </c>
      <c r="B471" s="3" t="s">
        <v>10</v>
      </c>
      <c r="C471" s="8">
        <v>40278</v>
      </c>
      <c r="D471" s="9">
        <f t="shared" si="21"/>
        <v>98</v>
      </c>
      <c r="E471" s="9">
        <f t="shared" si="22"/>
        <v>2010</v>
      </c>
      <c r="F471" s="9">
        <f t="shared" si="23"/>
        <v>4</v>
      </c>
      <c r="G471" s="3" t="s">
        <v>479</v>
      </c>
      <c r="H471" s="6">
        <v>1</v>
      </c>
      <c r="I471" s="7">
        <v>0.89873417721518989</v>
      </c>
      <c r="J471" s="2">
        <v>0.83299999999999996</v>
      </c>
    </row>
    <row r="472" spans="1:10" x14ac:dyDescent="0.3">
      <c r="A472" s="3">
        <v>356</v>
      </c>
      <c r="B472" s="3" t="s">
        <v>10</v>
      </c>
      <c r="C472" s="8">
        <v>40283</v>
      </c>
      <c r="D472" s="9">
        <f t="shared" si="21"/>
        <v>103</v>
      </c>
      <c r="E472" s="9">
        <f t="shared" si="22"/>
        <v>2010</v>
      </c>
      <c r="F472" s="9">
        <f t="shared" si="23"/>
        <v>4</v>
      </c>
      <c r="G472" s="3" t="s">
        <v>480</v>
      </c>
      <c r="H472" s="6">
        <v>0</v>
      </c>
      <c r="I472" s="7">
        <v>0.72125435540069682</v>
      </c>
      <c r="J472" s="2">
        <v>0.81499999999999995</v>
      </c>
    </row>
    <row r="473" spans="1:10" x14ac:dyDescent="0.3">
      <c r="A473" s="3">
        <v>356</v>
      </c>
      <c r="B473" s="3" t="s">
        <v>10</v>
      </c>
      <c r="C473" s="8">
        <v>40283</v>
      </c>
      <c r="D473" s="9">
        <f t="shared" si="21"/>
        <v>103</v>
      </c>
      <c r="E473" s="9">
        <f t="shared" si="22"/>
        <v>2010</v>
      </c>
      <c r="F473" s="9">
        <f t="shared" si="23"/>
        <v>4</v>
      </c>
      <c r="G473" s="3" t="s">
        <v>481</v>
      </c>
      <c r="H473" s="6">
        <v>1</v>
      </c>
      <c r="I473" s="7">
        <v>0.16292134831460675</v>
      </c>
      <c r="J473" s="2">
        <v>0.91700000000000004</v>
      </c>
    </row>
    <row r="474" spans="1:10" x14ac:dyDescent="0.3">
      <c r="A474" s="3">
        <v>356</v>
      </c>
      <c r="B474" s="3" t="s">
        <v>10</v>
      </c>
      <c r="C474" s="8">
        <v>40293</v>
      </c>
      <c r="D474" s="9">
        <f t="shared" si="21"/>
        <v>113</v>
      </c>
      <c r="E474" s="9">
        <f t="shared" si="22"/>
        <v>2010</v>
      </c>
      <c r="F474" s="9">
        <f t="shared" si="23"/>
        <v>4</v>
      </c>
      <c r="G474" s="3" t="s">
        <v>482</v>
      </c>
      <c r="H474" s="6">
        <v>0</v>
      </c>
      <c r="I474" s="2">
        <v>2.5</v>
      </c>
      <c r="J474" s="2">
        <v>0.66700000000000004</v>
      </c>
    </row>
    <row r="475" spans="1:10" hidden="1" x14ac:dyDescent="0.3">
      <c r="A475" s="3">
        <v>366</v>
      </c>
      <c r="B475" s="3" t="s">
        <v>457</v>
      </c>
      <c r="C475" s="8">
        <v>42976</v>
      </c>
      <c r="D475" s="9">
        <f t="shared" si="21"/>
        <v>239</v>
      </c>
      <c r="E475" s="9">
        <f t="shared" si="22"/>
        <v>2017</v>
      </c>
      <c r="F475" s="9">
        <f t="shared" si="23"/>
        <v>8</v>
      </c>
      <c r="G475" s="3" t="s">
        <v>483</v>
      </c>
      <c r="H475" s="6">
        <v>4</v>
      </c>
      <c r="I475" s="7">
        <v>7.1942446043165471E-3</v>
      </c>
      <c r="J475" s="2">
        <v>5.9320000000000004</v>
      </c>
    </row>
    <row r="476" spans="1:10" hidden="1" x14ac:dyDescent="0.3">
      <c r="A476" s="3">
        <v>366</v>
      </c>
      <c r="B476" s="3" t="s">
        <v>457</v>
      </c>
      <c r="C476" s="8">
        <v>42976</v>
      </c>
      <c r="D476" s="9">
        <f t="shared" si="21"/>
        <v>239</v>
      </c>
      <c r="E476" s="9">
        <f t="shared" si="22"/>
        <v>2017</v>
      </c>
      <c r="F476" s="9">
        <f t="shared" si="23"/>
        <v>8</v>
      </c>
      <c r="G476" s="3" t="s">
        <v>484</v>
      </c>
      <c r="H476" s="6">
        <v>4</v>
      </c>
      <c r="I476" s="7">
        <v>0.34343434343434343</v>
      </c>
      <c r="J476" s="2">
        <v>4.7910000000000004</v>
      </c>
    </row>
    <row r="477" spans="1:10" hidden="1" x14ac:dyDescent="0.3">
      <c r="A477" s="3">
        <v>366</v>
      </c>
      <c r="B477" s="3" t="s">
        <v>457</v>
      </c>
      <c r="C477" s="8">
        <v>42978</v>
      </c>
      <c r="D477" s="9">
        <f t="shared" si="21"/>
        <v>241</v>
      </c>
      <c r="E477" s="9">
        <f t="shared" si="22"/>
        <v>2017</v>
      </c>
      <c r="F477" s="9">
        <f t="shared" si="23"/>
        <v>8</v>
      </c>
      <c r="G477" s="3" t="s">
        <v>485</v>
      </c>
      <c r="H477" s="6">
        <v>3</v>
      </c>
      <c r="I477" s="7">
        <v>1.0384615384615385</v>
      </c>
      <c r="J477" s="2">
        <v>4.577</v>
      </c>
    </row>
    <row r="478" spans="1:10" x14ac:dyDescent="0.3">
      <c r="A478" s="3">
        <v>383</v>
      </c>
      <c r="B478" s="3" t="s">
        <v>10</v>
      </c>
      <c r="C478" s="8">
        <v>43909</v>
      </c>
      <c r="D478" s="9">
        <f t="shared" si="21"/>
        <v>77</v>
      </c>
      <c r="E478" s="9">
        <f t="shared" si="22"/>
        <v>2020</v>
      </c>
      <c r="F478" s="9">
        <f t="shared" si="23"/>
        <v>3</v>
      </c>
      <c r="G478" s="3" t="s">
        <v>486</v>
      </c>
      <c r="H478" s="6">
        <v>1</v>
      </c>
      <c r="I478" s="2">
        <v>1.3243243243243243</v>
      </c>
      <c r="J478" s="2">
        <v>2.4079999999999999</v>
      </c>
    </row>
    <row r="479" spans="1:10" x14ac:dyDescent="0.3">
      <c r="A479" s="3">
        <v>383</v>
      </c>
      <c r="B479" s="3" t="s">
        <v>10</v>
      </c>
      <c r="C479" s="8">
        <v>43909</v>
      </c>
      <c r="D479" s="9">
        <f t="shared" si="21"/>
        <v>77</v>
      </c>
      <c r="E479" s="9">
        <f t="shared" si="22"/>
        <v>2020</v>
      </c>
      <c r="F479" s="9">
        <f t="shared" si="23"/>
        <v>3</v>
      </c>
      <c r="G479" s="3" t="s">
        <v>487</v>
      </c>
      <c r="H479" s="6">
        <v>1</v>
      </c>
      <c r="I479" s="7">
        <v>0.94904458598726116</v>
      </c>
      <c r="J479" s="2">
        <v>2.6949999999999998</v>
      </c>
    </row>
    <row r="480" spans="1:10" x14ac:dyDescent="0.3">
      <c r="A480" s="3">
        <v>383</v>
      </c>
      <c r="B480" s="3" t="s">
        <v>10</v>
      </c>
      <c r="C480" s="8">
        <v>43935</v>
      </c>
      <c r="D480" s="9">
        <f t="shared" si="21"/>
        <v>103</v>
      </c>
      <c r="E480" s="9">
        <f t="shared" si="22"/>
        <v>2020</v>
      </c>
      <c r="F480" s="9">
        <f t="shared" si="23"/>
        <v>4</v>
      </c>
      <c r="G480" s="3" t="s">
        <v>488</v>
      </c>
      <c r="H480" s="6">
        <v>1</v>
      </c>
      <c r="I480" s="7">
        <v>0.79729729729729726</v>
      </c>
      <c r="J480" s="2">
        <v>2.3769999999999998</v>
      </c>
    </row>
    <row r="481" spans="1:10" x14ac:dyDescent="0.3">
      <c r="A481" s="3">
        <v>383</v>
      </c>
      <c r="B481" s="3" t="s">
        <v>10</v>
      </c>
      <c r="C481" s="8">
        <v>43935</v>
      </c>
      <c r="D481" s="9">
        <f t="shared" si="21"/>
        <v>103</v>
      </c>
      <c r="E481" s="9">
        <f t="shared" si="22"/>
        <v>2020</v>
      </c>
      <c r="F481" s="9">
        <f t="shared" si="23"/>
        <v>4</v>
      </c>
      <c r="G481" s="3" t="s">
        <v>489</v>
      </c>
      <c r="H481" s="6">
        <v>1</v>
      </c>
      <c r="I481" s="7">
        <v>1.6504854368932038</v>
      </c>
      <c r="J481" s="2">
        <v>2.399</v>
      </c>
    </row>
    <row r="482" spans="1:10" x14ac:dyDescent="0.3">
      <c r="A482" s="3">
        <v>383</v>
      </c>
      <c r="B482" s="3" t="s">
        <v>10</v>
      </c>
      <c r="C482" s="8">
        <v>43955</v>
      </c>
      <c r="D482" s="9">
        <f t="shared" si="21"/>
        <v>123</v>
      </c>
      <c r="E482" s="9">
        <f t="shared" si="22"/>
        <v>2020</v>
      </c>
      <c r="F482" s="9">
        <f t="shared" si="23"/>
        <v>5</v>
      </c>
      <c r="G482" s="3" t="s">
        <v>490</v>
      </c>
      <c r="H482" s="6">
        <v>0</v>
      </c>
      <c r="I482" s="7">
        <v>1.7012987012987013</v>
      </c>
      <c r="J482" s="2">
        <v>2.23</v>
      </c>
    </row>
    <row r="483" spans="1:10" x14ac:dyDescent="0.3">
      <c r="A483" s="3">
        <v>383</v>
      </c>
      <c r="B483" s="3" t="s">
        <v>10</v>
      </c>
      <c r="C483" s="8">
        <v>43955</v>
      </c>
      <c r="D483" s="9">
        <f t="shared" si="21"/>
        <v>123</v>
      </c>
      <c r="E483" s="9">
        <f t="shared" si="22"/>
        <v>2020</v>
      </c>
      <c r="F483" s="9">
        <f t="shared" si="23"/>
        <v>5</v>
      </c>
      <c r="G483" s="3" t="s">
        <v>491</v>
      </c>
      <c r="H483" s="6">
        <v>0</v>
      </c>
      <c r="I483" s="7">
        <v>1.2588832487309645</v>
      </c>
      <c r="J483" s="2">
        <v>3.7010000000000001</v>
      </c>
    </row>
    <row r="484" spans="1:10" x14ac:dyDescent="0.3">
      <c r="A484" s="3">
        <v>383</v>
      </c>
      <c r="B484" s="3" t="s">
        <v>10</v>
      </c>
      <c r="C484" s="8">
        <v>43537</v>
      </c>
      <c r="D484" s="9">
        <f t="shared" si="21"/>
        <v>70</v>
      </c>
      <c r="E484" s="9">
        <f t="shared" si="22"/>
        <v>2019</v>
      </c>
      <c r="F484" s="9">
        <f t="shared" si="23"/>
        <v>3</v>
      </c>
      <c r="G484" s="3" t="s">
        <v>492</v>
      </c>
      <c r="H484" s="6">
        <v>0</v>
      </c>
      <c r="I484" s="7">
        <v>0.69047619047619047</v>
      </c>
      <c r="J484" s="2">
        <v>1.829</v>
      </c>
    </row>
    <row r="485" spans="1:10" x14ac:dyDescent="0.3">
      <c r="A485" s="3">
        <v>383</v>
      </c>
      <c r="B485" s="3" t="s">
        <v>10</v>
      </c>
      <c r="C485" s="8">
        <v>43537</v>
      </c>
      <c r="D485" s="9">
        <f t="shared" si="21"/>
        <v>70</v>
      </c>
      <c r="E485" s="9">
        <f t="shared" si="22"/>
        <v>2019</v>
      </c>
      <c r="F485" s="9">
        <f t="shared" si="23"/>
        <v>3</v>
      </c>
      <c r="G485" s="3" t="s">
        <v>493</v>
      </c>
      <c r="H485" s="6">
        <v>0</v>
      </c>
      <c r="I485" s="7">
        <v>2.625</v>
      </c>
      <c r="J485" s="2">
        <v>3.4980000000000002</v>
      </c>
    </row>
    <row r="486" spans="1:10" x14ac:dyDescent="0.3">
      <c r="A486" s="3">
        <v>383</v>
      </c>
      <c r="B486" s="3" t="s">
        <v>10</v>
      </c>
      <c r="C486" s="8">
        <v>43545</v>
      </c>
      <c r="D486" s="9">
        <f t="shared" si="21"/>
        <v>78</v>
      </c>
      <c r="E486" s="9">
        <f t="shared" si="22"/>
        <v>2019</v>
      </c>
      <c r="F486" s="9">
        <f t="shared" si="23"/>
        <v>3</v>
      </c>
      <c r="G486" s="3" t="s">
        <v>494</v>
      </c>
      <c r="H486" s="6">
        <v>2</v>
      </c>
      <c r="I486" s="7">
        <v>1.8333333333333333</v>
      </c>
      <c r="J486" s="2">
        <v>1.9410000000000001</v>
      </c>
    </row>
    <row r="487" spans="1:10" x14ac:dyDescent="0.3">
      <c r="A487" s="3">
        <v>383</v>
      </c>
      <c r="B487" s="3" t="s">
        <v>10</v>
      </c>
      <c r="C487" s="8">
        <v>43545</v>
      </c>
      <c r="D487" s="9">
        <f t="shared" si="21"/>
        <v>78</v>
      </c>
      <c r="E487" s="9">
        <f t="shared" si="22"/>
        <v>2019</v>
      </c>
      <c r="F487" s="9">
        <f t="shared" si="23"/>
        <v>3</v>
      </c>
      <c r="G487" s="3" t="s">
        <v>495</v>
      </c>
      <c r="H487" s="6">
        <v>1</v>
      </c>
      <c r="I487" s="7">
        <v>1.1944444444444444</v>
      </c>
      <c r="J487" s="2">
        <v>2.3140000000000001</v>
      </c>
    </row>
    <row r="488" spans="1:10" x14ac:dyDescent="0.3">
      <c r="A488" s="3">
        <v>383</v>
      </c>
      <c r="B488" s="3" t="s">
        <v>10</v>
      </c>
      <c r="C488" s="8">
        <v>43560</v>
      </c>
      <c r="D488" s="9">
        <f t="shared" si="21"/>
        <v>93</v>
      </c>
      <c r="E488" s="9">
        <f t="shared" si="22"/>
        <v>2019</v>
      </c>
      <c r="F488" s="9">
        <f t="shared" si="23"/>
        <v>4</v>
      </c>
      <c r="G488" s="3" t="s">
        <v>496</v>
      </c>
      <c r="H488" s="6">
        <v>1</v>
      </c>
      <c r="I488" s="7">
        <v>0.91803278688524592</v>
      </c>
      <c r="J488" s="2">
        <v>2.4790000000000001</v>
      </c>
    </row>
    <row r="489" spans="1:10" x14ac:dyDescent="0.3">
      <c r="A489" s="3">
        <v>383</v>
      </c>
      <c r="B489" s="3" t="s">
        <v>10</v>
      </c>
      <c r="C489" s="8">
        <v>43560</v>
      </c>
      <c r="D489" s="9">
        <f t="shared" si="21"/>
        <v>93</v>
      </c>
      <c r="E489" s="9">
        <f t="shared" si="22"/>
        <v>2019</v>
      </c>
      <c r="F489" s="9">
        <f t="shared" si="23"/>
        <v>4</v>
      </c>
      <c r="G489" s="3" t="s">
        <v>497</v>
      </c>
      <c r="H489" s="6">
        <v>0</v>
      </c>
      <c r="I489" s="7">
        <v>1.152542372881356</v>
      </c>
      <c r="J489" s="2">
        <v>1.637</v>
      </c>
    </row>
    <row r="490" spans="1:10" x14ac:dyDescent="0.3">
      <c r="A490" s="3">
        <v>383</v>
      </c>
      <c r="B490" s="3" t="s">
        <v>10</v>
      </c>
      <c r="C490" s="8">
        <v>43564</v>
      </c>
      <c r="D490" s="9">
        <f t="shared" si="21"/>
        <v>97</v>
      </c>
      <c r="E490" s="9">
        <f t="shared" si="22"/>
        <v>2019</v>
      </c>
      <c r="F490" s="9">
        <f t="shared" si="23"/>
        <v>4</v>
      </c>
      <c r="G490" s="3" t="s">
        <v>498</v>
      </c>
      <c r="H490" s="6">
        <v>0</v>
      </c>
      <c r="I490" s="7">
        <v>0.43478260869565216</v>
      </c>
      <c r="J490" s="2">
        <v>1.909</v>
      </c>
    </row>
    <row r="491" spans="1:10" x14ac:dyDescent="0.3">
      <c r="A491" s="3">
        <v>383</v>
      </c>
      <c r="B491" s="3" t="s">
        <v>10</v>
      </c>
      <c r="C491" s="8">
        <v>43579</v>
      </c>
      <c r="D491" s="9">
        <f t="shared" si="21"/>
        <v>112</v>
      </c>
      <c r="E491" s="9">
        <f t="shared" si="22"/>
        <v>2019</v>
      </c>
      <c r="F491" s="9">
        <f t="shared" si="23"/>
        <v>4</v>
      </c>
      <c r="G491" s="3" t="s">
        <v>499</v>
      </c>
      <c r="H491" s="6">
        <v>0</v>
      </c>
      <c r="I491" s="7">
        <v>1.6333333333333333</v>
      </c>
      <c r="J491" s="2">
        <v>1.663</v>
      </c>
    </row>
    <row r="492" spans="1:10" x14ac:dyDescent="0.3">
      <c r="A492" s="3">
        <v>383</v>
      </c>
      <c r="B492" s="3" t="s">
        <v>10</v>
      </c>
      <c r="C492" s="8">
        <v>43579</v>
      </c>
      <c r="D492" s="9">
        <f t="shared" si="21"/>
        <v>112</v>
      </c>
      <c r="E492" s="9">
        <f t="shared" si="22"/>
        <v>2019</v>
      </c>
      <c r="F492" s="9">
        <f t="shared" si="23"/>
        <v>4</v>
      </c>
      <c r="G492" s="3" t="s">
        <v>500</v>
      </c>
      <c r="H492" s="6">
        <v>1</v>
      </c>
      <c r="I492" s="7">
        <v>1.4137931034482758</v>
      </c>
      <c r="J492" s="2">
        <v>1.343</v>
      </c>
    </row>
    <row r="493" spans="1:10" x14ac:dyDescent="0.3">
      <c r="A493" s="3">
        <v>383</v>
      </c>
      <c r="B493" s="3" t="s">
        <v>10</v>
      </c>
      <c r="C493" s="8">
        <v>43584</v>
      </c>
      <c r="D493" s="9">
        <f t="shared" si="21"/>
        <v>117</v>
      </c>
      <c r="E493" s="9">
        <f t="shared" si="22"/>
        <v>2019</v>
      </c>
      <c r="F493" s="9">
        <f t="shared" si="23"/>
        <v>4</v>
      </c>
      <c r="G493" s="3" t="s">
        <v>501</v>
      </c>
      <c r="H493" s="6">
        <v>2</v>
      </c>
      <c r="I493" s="7">
        <v>1.3333333333333333</v>
      </c>
      <c r="J493" s="2">
        <v>2.31</v>
      </c>
    </row>
    <row r="494" spans="1:10" x14ac:dyDescent="0.3">
      <c r="A494" s="3">
        <v>383</v>
      </c>
      <c r="B494" s="3" t="s">
        <v>10</v>
      </c>
      <c r="C494" s="8">
        <v>43594</v>
      </c>
      <c r="D494" s="9">
        <f t="shared" si="21"/>
        <v>127</v>
      </c>
      <c r="E494" s="9">
        <f t="shared" si="22"/>
        <v>2019</v>
      </c>
      <c r="F494" s="9">
        <f t="shared" si="23"/>
        <v>5</v>
      </c>
      <c r="G494" s="3" t="s">
        <v>502</v>
      </c>
      <c r="H494" s="6">
        <v>2</v>
      </c>
      <c r="I494" s="7">
        <v>1.1545454545454545</v>
      </c>
      <c r="J494" s="2">
        <v>2.7749999999999999</v>
      </c>
    </row>
    <row r="495" spans="1:10" x14ac:dyDescent="0.3">
      <c r="A495" s="3">
        <v>383</v>
      </c>
      <c r="B495" s="3" t="s">
        <v>10</v>
      </c>
      <c r="C495" s="8">
        <v>43594</v>
      </c>
      <c r="D495" s="9">
        <f t="shared" si="21"/>
        <v>127</v>
      </c>
      <c r="E495" s="9">
        <f t="shared" si="22"/>
        <v>2019</v>
      </c>
      <c r="F495" s="9">
        <f t="shared" si="23"/>
        <v>5</v>
      </c>
      <c r="G495" s="3" t="s">
        <v>503</v>
      </c>
      <c r="H495" s="6">
        <v>1</v>
      </c>
      <c r="I495" s="7">
        <v>1.3154362416107384</v>
      </c>
      <c r="J495" s="2">
        <v>2.75</v>
      </c>
    </row>
    <row r="496" spans="1:10" x14ac:dyDescent="0.3">
      <c r="A496" s="3">
        <v>383</v>
      </c>
      <c r="B496" s="3" t="s">
        <v>10</v>
      </c>
      <c r="C496" s="8">
        <v>43599</v>
      </c>
      <c r="D496" s="9">
        <f t="shared" si="21"/>
        <v>132</v>
      </c>
      <c r="E496" s="9">
        <f t="shared" si="22"/>
        <v>2019</v>
      </c>
      <c r="F496" s="9">
        <f t="shared" si="23"/>
        <v>5</v>
      </c>
      <c r="G496" s="3" t="s">
        <v>504</v>
      </c>
      <c r="H496" s="6">
        <v>0</v>
      </c>
      <c r="I496" s="7">
        <v>0.7153846153846154</v>
      </c>
      <c r="J496" s="2">
        <v>2.4870000000000001</v>
      </c>
    </row>
    <row r="497" spans="1:10" x14ac:dyDescent="0.3">
      <c r="A497" s="3">
        <v>383</v>
      </c>
      <c r="B497" s="3" t="s">
        <v>10</v>
      </c>
      <c r="C497" s="8">
        <v>43173</v>
      </c>
      <c r="D497" s="9">
        <f t="shared" si="21"/>
        <v>71</v>
      </c>
      <c r="E497" s="9">
        <f t="shared" si="22"/>
        <v>2018</v>
      </c>
      <c r="F497" s="9">
        <f t="shared" si="23"/>
        <v>3</v>
      </c>
      <c r="G497" s="3" t="s">
        <v>505</v>
      </c>
      <c r="H497" s="6">
        <v>0</v>
      </c>
      <c r="I497" s="7">
        <v>1.2666666666666666</v>
      </c>
      <c r="J497" s="2">
        <v>1.397</v>
      </c>
    </row>
    <row r="498" spans="1:10" x14ac:dyDescent="0.3">
      <c r="A498" s="3">
        <v>383</v>
      </c>
      <c r="B498" s="3" t="s">
        <v>10</v>
      </c>
      <c r="C498" s="8">
        <v>43173</v>
      </c>
      <c r="D498" s="9">
        <f t="shared" si="21"/>
        <v>71</v>
      </c>
      <c r="E498" s="9">
        <f t="shared" si="22"/>
        <v>2018</v>
      </c>
      <c r="F498" s="9">
        <f t="shared" si="23"/>
        <v>3</v>
      </c>
      <c r="G498" s="3" t="s">
        <v>506</v>
      </c>
      <c r="H498" s="6">
        <v>0</v>
      </c>
      <c r="I498" s="7">
        <v>1.3164556962025316</v>
      </c>
      <c r="J498" s="2">
        <v>1.1240000000000001</v>
      </c>
    </row>
    <row r="499" spans="1:10" x14ac:dyDescent="0.3">
      <c r="A499" s="3">
        <v>383</v>
      </c>
      <c r="B499" s="3" t="s">
        <v>10</v>
      </c>
      <c r="C499" s="8">
        <v>43204</v>
      </c>
      <c r="D499" s="9">
        <f t="shared" si="21"/>
        <v>102</v>
      </c>
      <c r="E499" s="9">
        <f t="shared" si="22"/>
        <v>2018</v>
      </c>
      <c r="F499" s="9">
        <f t="shared" si="23"/>
        <v>4</v>
      </c>
      <c r="G499" s="3" t="s">
        <v>507</v>
      </c>
      <c r="H499" s="6">
        <v>2</v>
      </c>
      <c r="I499" s="7">
        <v>1.1282051282051282</v>
      </c>
      <c r="J499" s="2">
        <v>0.92400000000000004</v>
      </c>
    </row>
    <row r="500" spans="1:10" x14ac:dyDescent="0.3">
      <c r="A500" s="3">
        <v>383</v>
      </c>
      <c r="B500" s="3" t="s">
        <v>10</v>
      </c>
      <c r="C500" s="8">
        <v>43204</v>
      </c>
      <c r="D500" s="9">
        <f t="shared" si="21"/>
        <v>102</v>
      </c>
      <c r="E500" s="9">
        <f t="shared" si="22"/>
        <v>2018</v>
      </c>
      <c r="F500" s="9">
        <f t="shared" si="23"/>
        <v>4</v>
      </c>
      <c r="G500" s="3" t="s">
        <v>508</v>
      </c>
      <c r="H500" s="6">
        <v>1</v>
      </c>
      <c r="I500" s="7">
        <v>1.3957219251336899</v>
      </c>
      <c r="J500" s="2">
        <v>1.397</v>
      </c>
    </row>
    <row r="501" spans="1:10" x14ac:dyDescent="0.3">
      <c r="A501" s="3">
        <v>383</v>
      </c>
      <c r="B501" s="3" t="s">
        <v>10</v>
      </c>
      <c r="C501" s="8">
        <v>43209</v>
      </c>
      <c r="D501" s="9">
        <f t="shared" si="21"/>
        <v>107</v>
      </c>
      <c r="E501" s="9">
        <f t="shared" si="22"/>
        <v>2018</v>
      </c>
      <c r="F501" s="9">
        <f t="shared" si="23"/>
        <v>4</v>
      </c>
      <c r="G501" s="3" t="s">
        <v>509</v>
      </c>
      <c r="H501" s="6">
        <v>1</v>
      </c>
      <c r="I501" s="7">
        <v>1.0476190476190477</v>
      </c>
      <c r="J501" s="2">
        <v>0.90900000000000003</v>
      </c>
    </row>
    <row r="502" spans="1:10" x14ac:dyDescent="0.3">
      <c r="A502" s="3">
        <v>383</v>
      </c>
      <c r="B502" s="3" t="s">
        <v>10</v>
      </c>
      <c r="C502" s="8">
        <v>43209</v>
      </c>
      <c r="D502" s="9">
        <f t="shared" si="21"/>
        <v>107</v>
      </c>
      <c r="E502" s="9">
        <f t="shared" si="22"/>
        <v>2018</v>
      </c>
      <c r="F502" s="9">
        <f t="shared" si="23"/>
        <v>4</v>
      </c>
      <c r="G502" s="3" t="s">
        <v>510</v>
      </c>
      <c r="H502" s="6">
        <v>0</v>
      </c>
      <c r="I502" s="7">
        <v>1</v>
      </c>
      <c r="J502" s="2">
        <v>1.3919999999999999</v>
      </c>
    </row>
    <row r="503" spans="1:10" x14ac:dyDescent="0.3">
      <c r="A503" s="3">
        <v>383</v>
      </c>
      <c r="B503" s="3" t="s">
        <v>10</v>
      </c>
      <c r="C503" s="8">
        <v>43212</v>
      </c>
      <c r="D503" s="9">
        <f t="shared" si="21"/>
        <v>110</v>
      </c>
      <c r="E503" s="9">
        <f t="shared" si="22"/>
        <v>2018</v>
      </c>
      <c r="F503" s="9">
        <f t="shared" si="23"/>
        <v>4</v>
      </c>
      <c r="G503" s="3" t="s">
        <v>511</v>
      </c>
      <c r="H503" s="6">
        <v>0</v>
      </c>
      <c r="I503" s="7">
        <v>1.4814814814814814</v>
      </c>
      <c r="J503" s="2">
        <v>1.085</v>
      </c>
    </row>
    <row r="504" spans="1:10" x14ac:dyDescent="0.3">
      <c r="A504" s="3">
        <v>383</v>
      </c>
      <c r="B504" s="3" t="s">
        <v>10</v>
      </c>
      <c r="C504" s="8">
        <v>43212</v>
      </c>
      <c r="D504" s="9">
        <f t="shared" si="21"/>
        <v>110</v>
      </c>
      <c r="E504" s="9">
        <f t="shared" si="22"/>
        <v>2018</v>
      </c>
      <c r="F504" s="9">
        <f t="shared" si="23"/>
        <v>4</v>
      </c>
      <c r="G504" s="3" t="s">
        <v>512</v>
      </c>
      <c r="H504" s="6">
        <v>0</v>
      </c>
      <c r="I504" s="7">
        <v>1.0526315789473684</v>
      </c>
      <c r="J504" s="2">
        <v>1.6479999999999999</v>
      </c>
    </row>
    <row r="505" spans="1:10" x14ac:dyDescent="0.3">
      <c r="A505" s="3">
        <v>383</v>
      </c>
      <c r="B505" s="3" t="s">
        <v>10</v>
      </c>
      <c r="C505" s="8">
        <v>43214</v>
      </c>
      <c r="D505" s="9">
        <f t="shared" si="21"/>
        <v>112</v>
      </c>
      <c r="E505" s="9">
        <f t="shared" si="22"/>
        <v>2018</v>
      </c>
      <c r="F505" s="9">
        <f t="shared" si="23"/>
        <v>4</v>
      </c>
      <c r="G505" s="3" t="s">
        <v>513</v>
      </c>
      <c r="H505" s="6">
        <v>3</v>
      </c>
      <c r="I505" s="7">
        <v>0.72277227722772275</v>
      </c>
      <c r="J505" s="2">
        <v>1.1120000000000001</v>
      </c>
    </row>
    <row r="506" spans="1:10" x14ac:dyDescent="0.3">
      <c r="A506" s="3">
        <v>383</v>
      </c>
      <c r="B506" s="3" t="s">
        <v>10</v>
      </c>
      <c r="C506" s="8">
        <v>43215</v>
      </c>
      <c r="D506" s="9">
        <f t="shared" si="21"/>
        <v>113</v>
      </c>
      <c r="E506" s="9">
        <f t="shared" si="22"/>
        <v>2018</v>
      </c>
      <c r="F506" s="9">
        <f t="shared" si="23"/>
        <v>4</v>
      </c>
      <c r="G506" s="3" t="s">
        <v>514</v>
      </c>
      <c r="H506" s="6">
        <v>1</v>
      </c>
      <c r="I506" s="7">
        <v>1.015625</v>
      </c>
      <c r="J506" s="2">
        <v>0.93899999999999995</v>
      </c>
    </row>
    <row r="507" spans="1:10" x14ac:dyDescent="0.3">
      <c r="A507" s="3">
        <v>383</v>
      </c>
      <c r="B507" s="3" t="s">
        <v>10</v>
      </c>
      <c r="C507" s="8">
        <v>43215</v>
      </c>
      <c r="D507" s="9">
        <f t="shared" si="21"/>
        <v>113</v>
      </c>
      <c r="E507" s="9">
        <f t="shared" si="22"/>
        <v>2018</v>
      </c>
      <c r="F507" s="9">
        <f t="shared" si="23"/>
        <v>4</v>
      </c>
      <c r="G507" s="3" t="s">
        <v>515</v>
      </c>
      <c r="H507" s="6">
        <v>1</v>
      </c>
      <c r="I507" s="7">
        <v>0.85106382978723405</v>
      </c>
      <c r="J507" s="2">
        <v>2.91</v>
      </c>
    </row>
    <row r="508" spans="1:10" x14ac:dyDescent="0.3">
      <c r="A508" s="3">
        <v>383</v>
      </c>
      <c r="B508" s="3" t="s">
        <v>10</v>
      </c>
      <c r="C508" s="8">
        <v>43223</v>
      </c>
      <c r="D508" s="9">
        <f t="shared" si="21"/>
        <v>121</v>
      </c>
      <c r="E508" s="9">
        <f t="shared" si="22"/>
        <v>2018</v>
      </c>
      <c r="F508" s="9">
        <f t="shared" si="23"/>
        <v>5</v>
      </c>
      <c r="G508" s="3" t="s">
        <v>516</v>
      </c>
      <c r="H508" s="6">
        <v>2</v>
      </c>
      <c r="I508" s="7">
        <v>2.13953488372093</v>
      </c>
      <c r="J508" s="2">
        <v>2.2549999999999999</v>
      </c>
    </row>
    <row r="509" spans="1:10" x14ac:dyDescent="0.3">
      <c r="A509" s="3">
        <v>383</v>
      </c>
      <c r="B509" s="3" t="s">
        <v>10</v>
      </c>
      <c r="C509" s="8">
        <v>43227</v>
      </c>
      <c r="D509" s="9">
        <f t="shared" si="21"/>
        <v>125</v>
      </c>
      <c r="E509" s="9">
        <f t="shared" si="22"/>
        <v>2018</v>
      </c>
      <c r="F509" s="9">
        <f t="shared" si="23"/>
        <v>5</v>
      </c>
      <c r="G509" s="3" t="s">
        <v>517</v>
      </c>
      <c r="H509" s="6">
        <v>1</v>
      </c>
      <c r="I509" s="7">
        <v>0.84955752212389379</v>
      </c>
      <c r="J509" s="2">
        <v>2.84</v>
      </c>
    </row>
    <row r="510" spans="1:10" x14ac:dyDescent="0.3">
      <c r="A510" s="3">
        <v>383</v>
      </c>
      <c r="B510" s="3" t="s">
        <v>10</v>
      </c>
      <c r="C510" s="8">
        <v>42825</v>
      </c>
      <c r="D510" s="9">
        <f t="shared" si="21"/>
        <v>88</v>
      </c>
      <c r="E510" s="9">
        <f t="shared" si="22"/>
        <v>2017</v>
      </c>
      <c r="F510" s="9">
        <f t="shared" si="23"/>
        <v>3</v>
      </c>
      <c r="G510" s="3" t="s">
        <v>518</v>
      </c>
      <c r="H510" s="6">
        <v>2</v>
      </c>
      <c r="I510" s="2">
        <v>1.4571428571428571</v>
      </c>
      <c r="J510" s="2">
        <v>3.0369999999999999</v>
      </c>
    </row>
    <row r="511" spans="1:10" x14ac:dyDescent="0.3">
      <c r="A511" s="3">
        <v>383</v>
      </c>
      <c r="B511" s="3" t="s">
        <v>10</v>
      </c>
      <c r="C511" s="8">
        <v>42825</v>
      </c>
      <c r="D511" s="9">
        <f t="shared" si="21"/>
        <v>88</v>
      </c>
      <c r="E511" s="9">
        <f t="shared" si="22"/>
        <v>2017</v>
      </c>
      <c r="F511" s="9">
        <f t="shared" si="23"/>
        <v>3</v>
      </c>
      <c r="G511" s="3" t="s">
        <v>519</v>
      </c>
      <c r="H511" s="6">
        <v>1</v>
      </c>
      <c r="I511" s="2">
        <v>1.6129032258064515</v>
      </c>
      <c r="J511" s="2">
        <v>1.214</v>
      </c>
    </row>
    <row r="512" spans="1:10" x14ac:dyDescent="0.3">
      <c r="A512" s="3">
        <v>383</v>
      </c>
      <c r="B512" s="3" t="s">
        <v>10</v>
      </c>
      <c r="C512" s="8">
        <v>42829</v>
      </c>
      <c r="D512" s="9">
        <f t="shared" si="21"/>
        <v>92</v>
      </c>
      <c r="E512" s="9">
        <f t="shared" si="22"/>
        <v>2017</v>
      </c>
      <c r="F512" s="9">
        <f t="shared" si="23"/>
        <v>4</v>
      </c>
      <c r="G512" s="3" t="s">
        <v>520</v>
      </c>
      <c r="H512" s="6">
        <v>1</v>
      </c>
      <c r="I512" s="2">
        <v>1.3628318584070795</v>
      </c>
      <c r="J512" s="2">
        <v>2.52</v>
      </c>
    </row>
    <row r="513" spans="1:10" x14ac:dyDescent="0.3">
      <c r="A513" s="3">
        <v>383</v>
      </c>
      <c r="B513" s="3" t="s">
        <v>10</v>
      </c>
      <c r="C513" s="8">
        <v>42843</v>
      </c>
      <c r="D513" s="9">
        <f t="shared" si="21"/>
        <v>106</v>
      </c>
      <c r="E513" s="9">
        <f t="shared" si="22"/>
        <v>2017</v>
      </c>
      <c r="F513" s="9">
        <f t="shared" si="23"/>
        <v>4</v>
      </c>
      <c r="G513" s="3" t="s">
        <v>521</v>
      </c>
      <c r="H513" s="6">
        <v>2</v>
      </c>
      <c r="I513" s="2">
        <v>1.3119266055045871</v>
      </c>
      <c r="J513" s="7">
        <v>1.661</v>
      </c>
    </row>
    <row r="514" spans="1:10" x14ac:dyDescent="0.3">
      <c r="A514" s="3">
        <v>383</v>
      </c>
      <c r="B514" s="3" t="s">
        <v>10</v>
      </c>
      <c r="C514" s="8">
        <v>42843</v>
      </c>
      <c r="D514" s="9">
        <f t="shared" ref="D514:D577" si="24">C514-(DATE(E514,1,1)+1)</f>
        <v>106</v>
      </c>
      <c r="E514" s="9">
        <f t="shared" ref="E514:E577" si="25">YEAR(C514)</f>
        <v>2017</v>
      </c>
      <c r="F514" s="9">
        <f t="shared" ref="F514:F577" si="26">MONTH(C514)</f>
        <v>4</v>
      </c>
      <c r="G514" s="3" t="s">
        <v>522</v>
      </c>
      <c r="H514" s="6">
        <v>4</v>
      </c>
      <c r="I514" s="2">
        <v>0.46226415094339623</v>
      </c>
      <c r="J514" s="2">
        <v>1.1990000000000001</v>
      </c>
    </row>
    <row r="515" spans="1:10" x14ac:dyDescent="0.3">
      <c r="A515" s="3">
        <v>383</v>
      </c>
      <c r="B515" s="3" t="s">
        <v>10</v>
      </c>
      <c r="C515" s="8">
        <v>42849</v>
      </c>
      <c r="D515" s="9">
        <f t="shared" si="24"/>
        <v>112</v>
      </c>
      <c r="E515" s="9">
        <f t="shared" si="25"/>
        <v>2017</v>
      </c>
      <c r="F515" s="9">
        <f t="shared" si="26"/>
        <v>4</v>
      </c>
      <c r="G515" s="3" t="s">
        <v>523</v>
      </c>
      <c r="H515" s="6">
        <v>1</v>
      </c>
      <c r="I515" s="2">
        <v>0.65811965811965811</v>
      </c>
      <c r="J515" s="2">
        <v>2.4569999999999999</v>
      </c>
    </row>
    <row r="516" spans="1:10" x14ac:dyDescent="0.3">
      <c r="A516" s="3">
        <v>383</v>
      </c>
      <c r="B516" s="3" t="s">
        <v>10</v>
      </c>
      <c r="C516" s="8">
        <v>42849</v>
      </c>
      <c r="D516" s="9">
        <f t="shared" si="24"/>
        <v>112</v>
      </c>
      <c r="E516" s="9">
        <f t="shared" si="25"/>
        <v>2017</v>
      </c>
      <c r="F516" s="9">
        <f t="shared" si="26"/>
        <v>4</v>
      </c>
      <c r="G516" s="3" t="s">
        <v>524</v>
      </c>
      <c r="H516" s="6">
        <v>0</v>
      </c>
      <c r="I516" s="2">
        <v>1.8181818181818181</v>
      </c>
      <c r="J516" s="2">
        <v>2.4300000000000002</v>
      </c>
    </row>
    <row r="517" spans="1:10" x14ac:dyDescent="0.3">
      <c r="A517" s="3">
        <v>383</v>
      </c>
      <c r="B517" s="3" t="s">
        <v>10</v>
      </c>
      <c r="C517" s="8">
        <v>42850</v>
      </c>
      <c r="D517" s="9">
        <f t="shared" si="24"/>
        <v>113</v>
      </c>
      <c r="E517" s="9">
        <f t="shared" si="25"/>
        <v>2017</v>
      </c>
      <c r="F517" s="9">
        <f t="shared" si="26"/>
        <v>4</v>
      </c>
      <c r="G517" s="3" t="s">
        <v>525</v>
      </c>
      <c r="H517" s="6">
        <v>1</v>
      </c>
      <c r="I517" s="2">
        <v>0.43636363636363634</v>
      </c>
      <c r="J517" s="2">
        <v>2.4289999999999998</v>
      </c>
    </row>
    <row r="518" spans="1:10" x14ac:dyDescent="0.3">
      <c r="A518" s="3">
        <v>383</v>
      </c>
      <c r="B518" s="3" t="s">
        <v>10</v>
      </c>
      <c r="C518" s="8">
        <v>42851</v>
      </c>
      <c r="D518" s="9">
        <f t="shared" si="24"/>
        <v>114</v>
      </c>
      <c r="E518" s="9">
        <f t="shared" si="25"/>
        <v>2017</v>
      </c>
      <c r="F518" s="9">
        <f t="shared" si="26"/>
        <v>4</v>
      </c>
      <c r="G518" s="3" t="s">
        <v>526</v>
      </c>
      <c r="H518" s="6">
        <v>0</v>
      </c>
      <c r="I518" s="2">
        <v>2.5</v>
      </c>
      <c r="J518" s="2">
        <v>1.913</v>
      </c>
    </row>
    <row r="519" spans="1:10" x14ac:dyDescent="0.3">
      <c r="A519" s="3">
        <v>383</v>
      </c>
      <c r="B519" s="3" t="s">
        <v>10</v>
      </c>
      <c r="C519" s="8">
        <v>42851</v>
      </c>
      <c r="D519" s="9">
        <f t="shared" si="24"/>
        <v>114</v>
      </c>
      <c r="E519" s="9">
        <f t="shared" si="25"/>
        <v>2017</v>
      </c>
      <c r="F519" s="9">
        <f t="shared" si="26"/>
        <v>4</v>
      </c>
      <c r="G519" s="3" t="s">
        <v>527</v>
      </c>
      <c r="H519" s="6">
        <v>0</v>
      </c>
      <c r="I519" s="2">
        <v>1.9824561403508771</v>
      </c>
      <c r="J519" s="2">
        <v>2.573</v>
      </c>
    </row>
    <row r="520" spans="1:10" x14ac:dyDescent="0.3">
      <c r="A520" s="3">
        <v>383</v>
      </c>
      <c r="B520" s="3" t="s">
        <v>10</v>
      </c>
      <c r="C520" s="8">
        <v>42861</v>
      </c>
      <c r="D520" s="9">
        <f t="shared" si="24"/>
        <v>124</v>
      </c>
      <c r="E520" s="9">
        <f t="shared" si="25"/>
        <v>2017</v>
      </c>
      <c r="F520" s="9">
        <f t="shared" si="26"/>
        <v>5</v>
      </c>
      <c r="G520" s="3" t="s">
        <v>528</v>
      </c>
      <c r="H520" s="6">
        <v>3</v>
      </c>
      <c r="I520" s="2">
        <v>2.3636363636363638</v>
      </c>
      <c r="J520" s="2">
        <v>2.9940000000000002</v>
      </c>
    </row>
    <row r="521" spans="1:10" x14ac:dyDescent="0.3">
      <c r="A521" s="3">
        <v>383</v>
      </c>
      <c r="B521" s="3" t="s">
        <v>10</v>
      </c>
      <c r="C521" s="8">
        <v>42867</v>
      </c>
      <c r="D521" s="9">
        <f t="shared" si="24"/>
        <v>130</v>
      </c>
      <c r="E521" s="9">
        <f t="shared" si="25"/>
        <v>2017</v>
      </c>
      <c r="F521" s="9">
        <f t="shared" si="26"/>
        <v>5</v>
      </c>
      <c r="G521" s="3" t="s">
        <v>529</v>
      </c>
      <c r="H521" s="6">
        <v>1</v>
      </c>
      <c r="I521" s="2">
        <v>1.9245283018867925</v>
      </c>
      <c r="J521" s="2">
        <v>2.23</v>
      </c>
    </row>
    <row r="522" spans="1:10" x14ac:dyDescent="0.3">
      <c r="A522" s="3">
        <v>383</v>
      </c>
      <c r="B522" s="3" t="s">
        <v>10</v>
      </c>
      <c r="C522" s="8">
        <v>42446</v>
      </c>
      <c r="D522" s="9">
        <f t="shared" si="24"/>
        <v>75</v>
      </c>
      <c r="E522" s="9">
        <f t="shared" si="25"/>
        <v>2016</v>
      </c>
      <c r="F522" s="9">
        <f t="shared" si="26"/>
        <v>3</v>
      </c>
      <c r="G522" s="3" t="s">
        <v>530</v>
      </c>
      <c r="H522" s="6">
        <v>1</v>
      </c>
      <c r="I522" s="2">
        <v>1.6521739130434783</v>
      </c>
      <c r="J522" s="2">
        <v>5.8</v>
      </c>
    </row>
    <row r="523" spans="1:10" x14ac:dyDescent="0.3">
      <c r="A523" s="3">
        <v>383</v>
      </c>
      <c r="B523" s="3" t="s">
        <v>10</v>
      </c>
      <c r="C523" s="8">
        <v>42454</v>
      </c>
      <c r="D523" s="9">
        <f t="shared" si="24"/>
        <v>83</v>
      </c>
      <c r="E523" s="9">
        <f t="shared" si="25"/>
        <v>2016</v>
      </c>
      <c r="F523" s="9">
        <f t="shared" si="26"/>
        <v>3</v>
      </c>
      <c r="G523" s="3" t="s">
        <v>531</v>
      </c>
      <c r="H523" s="6">
        <v>1</v>
      </c>
      <c r="I523" s="2">
        <v>0.94805194805194803</v>
      </c>
      <c r="J523" s="2">
        <v>1.413</v>
      </c>
    </row>
    <row r="524" spans="1:10" x14ac:dyDescent="0.3">
      <c r="A524" s="3">
        <v>383</v>
      </c>
      <c r="B524" s="3" t="s">
        <v>10</v>
      </c>
      <c r="C524" s="8">
        <v>42454</v>
      </c>
      <c r="D524" s="9">
        <f t="shared" si="24"/>
        <v>83</v>
      </c>
      <c r="E524" s="9">
        <f t="shared" si="25"/>
        <v>2016</v>
      </c>
      <c r="F524" s="9">
        <f t="shared" si="26"/>
        <v>3</v>
      </c>
      <c r="G524" s="3" t="s">
        <v>532</v>
      </c>
      <c r="H524" s="6">
        <v>4</v>
      </c>
      <c r="I524" s="2">
        <v>1.2023121387283238</v>
      </c>
      <c r="J524" s="2">
        <v>1.528</v>
      </c>
    </row>
    <row r="525" spans="1:10" x14ac:dyDescent="0.3">
      <c r="A525" s="3">
        <v>383</v>
      </c>
      <c r="B525" s="3" t="s">
        <v>10</v>
      </c>
      <c r="C525" s="8">
        <v>42455</v>
      </c>
      <c r="D525" s="9">
        <f t="shared" si="24"/>
        <v>84</v>
      </c>
      <c r="E525" s="9">
        <f t="shared" si="25"/>
        <v>2016</v>
      </c>
      <c r="F525" s="9">
        <f t="shared" si="26"/>
        <v>3</v>
      </c>
      <c r="G525" s="3" t="s">
        <v>533</v>
      </c>
      <c r="H525" s="6">
        <v>3</v>
      </c>
      <c r="I525" s="2">
        <v>2.0550458715596331</v>
      </c>
      <c r="J525" s="2">
        <v>8.0340000000000007</v>
      </c>
    </row>
    <row r="526" spans="1:10" x14ac:dyDescent="0.3">
      <c r="A526" s="3">
        <v>383</v>
      </c>
      <c r="B526" s="3" t="s">
        <v>10</v>
      </c>
      <c r="C526" s="8">
        <v>42460</v>
      </c>
      <c r="D526" s="9">
        <f t="shared" si="24"/>
        <v>89</v>
      </c>
      <c r="E526" s="9">
        <f t="shared" si="25"/>
        <v>2016</v>
      </c>
      <c r="F526" s="9">
        <f t="shared" si="26"/>
        <v>3</v>
      </c>
      <c r="G526" s="3" t="s">
        <v>534</v>
      </c>
      <c r="H526" s="6">
        <v>3</v>
      </c>
      <c r="I526" s="2">
        <v>1.5789473684210527</v>
      </c>
      <c r="J526" s="2">
        <v>4.4130000000000003</v>
      </c>
    </row>
    <row r="527" spans="1:10" x14ac:dyDescent="0.3">
      <c r="A527" s="3">
        <v>383</v>
      </c>
      <c r="B527" s="3" t="s">
        <v>10</v>
      </c>
      <c r="C527" s="8">
        <v>42460</v>
      </c>
      <c r="D527" s="9">
        <f t="shared" si="24"/>
        <v>89</v>
      </c>
      <c r="E527" s="9">
        <f t="shared" si="25"/>
        <v>2016</v>
      </c>
      <c r="F527" s="9">
        <f t="shared" si="26"/>
        <v>3</v>
      </c>
      <c r="G527" s="3" t="s">
        <v>535</v>
      </c>
      <c r="H527" s="6">
        <v>4</v>
      </c>
      <c r="I527" s="2">
        <v>1.0897435897435896</v>
      </c>
      <c r="J527" s="2">
        <v>3.3580000000000001</v>
      </c>
    </row>
    <row r="528" spans="1:10" x14ac:dyDescent="0.3">
      <c r="A528" s="3">
        <v>383</v>
      </c>
      <c r="B528" s="3" t="s">
        <v>10</v>
      </c>
      <c r="C528" s="8">
        <v>42465</v>
      </c>
      <c r="D528" s="9">
        <f t="shared" si="24"/>
        <v>94</v>
      </c>
      <c r="E528" s="9">
        <f t="shared" si="25"/>
        <v>2016</v>
      </c>
      <c r="F528" s="9">
        <f t="shared" si="26"/>
        <v>4</v>
      </c>
      <c r="G528" s="3" t="s">
        <v>536</v>
      </c>
      <c r="H528" s="6">
        <v>1</v>
      </c>
      <c r="I528" s="2">
        <v>1.3333333333333333</v>
      </c>
      <c r="J528" s="2">
        <v>4.5330000000000004</v>
      </c>
    </row>
    <row r="529" spans="1:10" x14ac:dyDescent="0.3">
      <c r="A529" s="3">
        <v>383</v>
      </c>
      <c r="B529" s="3" t="s">
        <v>10</v>
      </c>
      <c r="C529" s="8">
        <v>42465</v>
      </c>
      <c r="D529" s="9">
        <f t="shared" si="24"/>
        <v>94</v>
      </c>
      <c r="E529" s="9">
        <f t="shared" si="25"/>
        <v>2016</v>
      </c>
      <c r="F529" s="9">
        <f t="shared" si="26"/>
        <v>4</v>
      </c>
      <c r="G529" s="3" t="s">
        <v>537</v>
      </c>
      <c r="H529" s="6">
        <v>0</v>
      </c>
      <c r="I529" s="2">
        <v>0.93617021276595747</v>
      </c>
      <c r="J529" s="2">
        <v>2.7650000000000001</v>
      </c>
    </row>
    <row r="530" spans="1:10" x14ac:dyDescent="0.3">
      <c r="A530" s="3">
        <v>383</v>
      </c>
      <c r="B530" s="3" t="s">
        <v>10</v>
      </c>
      <c r="C530" s="8">
        <v>42466</v>
      </c>
      <c r="D530" s="9">
        <f t="shared" si="24"/>
        <v>95</v>
      </c>
      <c r="E530" s="9">
        <f t="shared" si="25"/>
        <v>2016</v>
      </c>
      <c r="F530" s="9">
        <f t="shared" si="26"/>
        <v>4</v>
      </c>
      <c r="G530" s="3" t="s">
        <v>538</v>
      </c>
      <c r="H530" s="6">
        <v>1</v>
      </c>
      <c r="I530" s="2">
        <v>1.5094339622641511</v>
      </c>
      <c r="J530" s="2">
        <v>3.0339999999999998</v>
      </c>
    </row>
    <row r="531" spans="1:10" x14ac:dyDescent="0.3">
      <c r="A531" s="3">
        <v>383</v>
      </c>
      <c r="B531" s="3" t="s">
        <v>10</v>
      </c>
      <c r="C531" s="8">
        <v>42467</v>
      </c>
      <c r="D531" s="9">
        <f t="shared" si="24"/>
        <v>96</v>
      </c>
      <c r="E531" s="9">
        <f t="shared" si="25"/>
        <v>2016</v>
      </c>
      <c r="F531" s="9">
        <f t="shared" si="26"/>
        <v>4</v>
      </c>
      <c r="G531" s="3" t="s">
        <v>539</v>
      </c>
      <c r="H531" s="6">
        <v>2</v>
      </c>
      <c r="I531" s="2">
        <v>1.1553398058252426</v>
      </c>
      <c r="J531" s="2">
        <v>5.1289999999999996</v>
      </c>
    </row>
    <row r="532" spans="1:10" x14ac:dyDescent="0.3">
      <c r="A532" s="3">
        <v>383</v>
      </c>
      <c r="B532" s="3" t="s">
        <v>10</v>
      </c>
      <c r="C532" s="8">
        <v>42467</v>
      </c>
      <c r="D532" s="9">
        <f t="shared" si="24"/>
        <v>96</v>
      </c>
      <c r="E532" s="9">
        <f t="shared" si="25"/>
        <v>2016</v>
      </c>
      <c r="F532" s="9">
        <f t="shared" si="26"/>
        <v>4</v>
      </c>
      <c r="G532" s="3" t="s">
        <v>540</v>
      </c>
      <c r="H532" s="6">
        <v>1</v>
      </c>
      <c r="I532" s="2">
        <v>1.1976744186046511</v>
      </c>
      <c r="J532" s="2">
        <v>2.4510000000000001</v>
      </c>
    </row>
    <row r="533" spans="1:10" x14ac:dyDescent="0.3">
      <c r="A533" s="3">
        <v>383</v>
      </c>
      <c r="B533" s="3" t="s">
        <v>10</v>
      </c>
      <c r="C533" s="8">
        <v>42468</v>
      </c>
      <c r="D533" s="9">
        <f t="shared" si="24"/>
        <v>97</v>
      </c>
      <c r="E533" s="9">
        <f t="shared" si="25"/>
        <v>2016</v>
      </c>
      <c r="F533" s="9">
        <f t="shared" si="26"/>
        <v>4</v>
      </c>
      <c r="G533" s="3" t="s">
        <v>541</v>
      </c>
      <c r="H533" s="6">
        <v>4</v>
      </c>
      <c r="I533" s="2">
        <v>2.4318181818181817</v>
      </c>
      <c r="J533" s="2">
        <v>2.645</v>
      </c>
    </row>
    <row r="534" spans="1:10" x14ac:dyDescent="0.3">
      <c r="A534" s="3">
        <v>383</v>
      </c>
      <c r="B534" s="3" t="s">
        <v>10</v>
      </c>
      <c r="C534" s="8">
        <v>42476</v>
      </c>
      <c r="D534" s="9">
        <f t="shared" si="24"/>
        <v>105</v>
      </c>
      <c r="E534" s="9">
        <f t="shared" si="25"/>
        <v>2016</v>
      </c>
      <c r="F534" s="9">
        <f t="shared" si="26"/>
        <v>4</v>
      </c>
      <c r="G534" s="3" t="s">
        <v>542</v>
      </c>
      <c r="H534" s="6">
        <v>0</v>
      </c>
      <c r="I534" s="2">
        <v>0.76300578034682076</v>
      </c>
      <c r="J534" s="2">
        <v>1.8959999999999999</v>
      </c>
    </row>
    <row r="535" spans="1:10" x14ac:dyDescent="0.3">
      <c r="A535" s="3">
        <v>383</v>
      </c>
      <c r="B535" s="3" t="s">
        <v>10</v>
      </c>
      <c r="C535" s="8">
        <v>42111</v>
      </c>
      <c r="D535" s="9">
        <f t="shared" si="24"/>
        <v>105</v>
      </c>
      <c r="E535" s="9">
        <f t="shared" si="25"/>
        <v>2015</v>
      </c>
      <c r="F535" s="9">
        <f t="shared" si="26"/>
        <v>4</v>
      </c>
      <c r="G535" s="3" t="s">
        <v>543</v>
      </c>
      <c r="H535" s="6">
        <v>0</v>
      </c>
      <c r="I535" s="2">
        <v>1.1195652173913044</v>
      </c>
      <c r="J535" s="2">
        <v>2.286</v>
      </c>
    </row>
    <row r="536" spans="1:10" x14ac:dyDescent="0.3">
      <c r="A536" s="3">
        <v>383</v>
      </c>
      <c r="B536" s="3" t="s">
        <v>10</v>
      </c>
      <c r="C536" s="8">
        <v>42111</v>
      </c>
      <c r="D536" s="9">
        <f t="shared" si="24"/>
        <v>105</v>
      </c>
      <c r="E536" s="9">
        <f t="shared" si="25"/>
        <v>2015</v>
      </c>
      <c r="F536" s="9">
        <f t="shared" si="26"/>
        <v>4</v>
      </c>
      <c r="G536" s="3" t="s">
        <v>544</v>
      </c>
      <c r="H536" s="6">
        <v>1</v>
      </c>
      <c r="I536" s="2">
        <v>0.56204379562043794</v>
      </c>
      <c r="J536" s="2">
        <v>2.419</v>
      </c>
    </row>
    <row r="537" spans="1:10" x14ac:dyDescent="0.3">
      <c r="A537" s="3">
        <v>383</v>
      </c>
      <c r="B537" s="3" t="s">
        <v>10</v>
      </c>
      <c r="C537" s="8">
        <v>42112</v>
      </c>
      <c r="D537" s="9">
        <f t="shared" si="24"/>
        <v>106</v>
      </c>
      <c r="E537" s="9">
        <f t="shared" si="25"/>
        <v>2015</v>
      </c>
      <c r="F537" s="9">
        <f t="shared" si="26"/>
        <v>4</v>
      </c>
      <c r="G537" s="3" t="s">
        <v>545</v>
      </c>
      <c r="H537" s="6">
        <v>4</v>
      </c>
      <c r="I537" s="2">
        <v>1.5616438356164384</v>
      </c>
      <c r="J537" s="2">
        <v>2.423</v>
      </c>
    </row>
    <row r="538" spans="1:10" x14ac:dyDescent="0.3">
      <c r="A538" s="3">
        <v>383</v>
      </c>
      <c r="B538" s="3" t="s">
        <v>10</v>
      </c>
      <c r="C538" s="8">
        <v>42113</v>
      </c>
      <c r="D538" s="9">
        <f t="shared" si="24"/>
        <v>107</v>
      </c>
      <c r="E538" s="9">
        <f t="shared" si="25"/>
        <v>2015</v>
      </c>
      <c r="F538" s="9">
        <f t="shared" si="26"/>
        <v>4</v>
      </c>
      <c r="G538" s="3" t="s">
        <v>546</v>
      </c>
      <c r="H538" s="6">
        <v>1</v>
      </c>
      <c r="I538" s="2">
        <v>1.0256410256410255</v>
      </c>
      <c r="J538" s="2">
        <v>2.3210000000000002</v>
      </c>
    </row>
    <row r="539" spans="1:10" x14ac:dyDescent="0.3">
      <c r="A539" s="3">
        <v>383</v>
      </c>
      <c r="B539" s="3" t="s">
        <v>10</v>
      </c>
      <c r="C539" s="8">
        <v>42113</v>
      </c>
      <c r="D539" s="9">
        <f t="shared" si="24"/>
        <v>107</v>
      </c>
      <c r="E539" s="9">
        <f t="shared" si="25"/>
        <v>2015</v>
      </c>
      <c r="F539" s="9">
        <f t="shared" si="26"/>
        <v>4</v>
      </c>
      <c r="G539" s="3" t="s">
        <v>547</v>
      </c>
      <c r="H539" s="6">
        <v>2</v>
      </c>
      <c r="I539" s="2">
        <v>1.4594594594594594</v>
      </c>
      <c r="J539" s="2">
        <v>4.1920000000000002</v>
      </c>
    </row>
    <row r="540" spans="1:10" x14ac:dyDescent="0.3">
      <c r="A540" s="3">
        <v>383</v>
      </c>
      <c r="B540" s="3" t="s">
        <v>10</v>
      </c>
      <c r="C540" s="8">
        <v>42114</v>
      </c>
      <c r="D540" s="9">
        <f t="shared" si="24"/>
        <v>108</v>
      </c>
      <c r="E540" s="9">
        <f t="shared" si="25"/>
        <v>2015</v>
      </c>
      <c r="F540" s="9">
        <f t="shared" si="26"/>
        <v>4</v>
      </c>
      <c r="G540" s="3" t="s">
        <v>548</v>
      </c>
      <c r="H540" s="6">
        <v>2</v>
      </c>
      <c r="I540" s="2">
        <v>1.0443213296398892</v>
      </c>
      <c r="J540" s="2">
        <v>2.9969999999999999</v>
      </c>
    </row>
    <row r="541" spans="1:10" x14ac:dyDescent="0.3">
      <c r="A541" s="3">
        <v>383</v>
      </c>
      <c r="B541" s="3" t="s">
        <v>10</v>
      </c>
      <c r="C541" s="8">
        <v>42114</v>
      </c>
      <c r="D541" s="9">
        <f t="shared" si="24"/>
        <v>108</v>
      </c>
      <c r="E541" s="9">
        <f t="shared" si="25"/>
        <v>2015</v>
      </c>
      <c r="F541" s="9">
        <f t="shared" si="26"/>
        <v>4</v>
      </c>
      <c r="G541" s="3" t="s">
        <v>549</v>
      </c>
      <c r="H541" s="6">
        <v>1</v>
      </c>
      <c r="I541" s="2">
        <v>1.7751479289940828</v>
      </c>
      <c r="J541" s="2">
        <v>2.9809999999999999</v>
      </c>
    </row>
    <row r="542" spans="1:10" x14ac:dyDescent="0.3">
      <c r="A542" s="3">
        <v>383</v>
      </c>
      <c r="B542" s="3" t="s">
        <v>10</v>
      </c>
      <c r="C542" s="8">
        <v>42115</v>
      </c>
      <c r="D542" s="9">
        <f t="shared" si="24"/>
        <v>109</v>
      </c>
      <c r="E542" s="9">
        <f t="shared" si="25"/>
        <v>2015</v>
      </c>
      <c r="F542" s="9">
        <f t="shared" si="26"/>
        <v>4</v>
      </c>
      <c r="G542" s="3" t="s">
        <v>550</v>
      </c>
      <c r="H542" s="6">
        <v>4</v>
      </c>
      <c r="I542" s="2">
        <v>1.9367088607594938</v>
      </c>
      <c r="J542" s="2">
        <v>2.766</v>
      </c>
    </row>
    <row r="543" spans="1:10" x14ac:dyDescent="0.3">
      <c r="A543" s="3">
        <v>383</v>
      </c>
      <c r="B543" s="3" t="s">
        <v>10</v>
      </c>
      <c r="C543" s="8">
        <v>42116</v>
      </c>
      <c r="D543" s="9">
        <f t="shared" si="24"/>
        <v>110</v>
      </c>
      <c r="E543" s="9">
        <f t="shared" si="25"/>
        <v>2015</v>
      </c>
      <c r="F543" s="9">
        <f t="shared" si="26"/>
        <v>4</v>
      </c>
      <c r="G543" s="3" t="s">
        <v>551</v>
      </c>
      <c r="H543" s="6">
        <v>0</v>
      </c>
      <c r="I543" s="2">
        <v>1.4954128440366972</v>
      </c>
      <c r="J543" s="2">
        <v>4.8929999999999998</v>
      </c>
    </row>
    <row r="544" spans="1:10" x14ac:dyDescent="0.3">
      <c r="A544" s="3">
        <v>383</v>
      </c>
      <c r="B544" s="3" t="s">
        <v>10</v>
      </c>
      <c r="C544" s="8">
        <v>42116</v>
      </c>
      <c r="D544" s="9">
        <f t="shared" si="24"/>
        <v>110</v>
      </c>
      <c r="E544" s="9">
        <f t="shared" si="25"/>
        <v>2015</v>
      </c>
      <c r="F544" s="9">
        <f t="shared" si="26"/>
        <v>4</v>
      </c>
      <c r="G544" s="3" t="s">
        <v>552</v>
      </c>
      <c r="H544" s="6">
        <v>0</v>
      </c>
      <c r="I544" s="2">
        <v>1.3333333333333333</v>
      </c>
      <c r="J544" s="2">
        <v>2.4260000000000002</v>
      </c>
    </row>
    <row r="545" spans="1:10" x14ac:dyDescent="0.3">
      <c r="A545" s="3">
        <v>383</v>
      </c>
      <c r="B545" s="3" t="s">
        <v>10</v>
      </c>
      <c r="C545" s="8">
        <v>42123</v>
      </c>
      <c r="D545" s="9">
        <f t="shared" si="24"/>
        <v>117</v>
      </c>
      <c r="E545" s="9">
        <f t="shared" si="25"/>
        <v>2015</v>
      </c>
      <c r="F545" s="9">
        <f t="shared" si="26"/>
        <v>4</v>
      </c>
      <c r="G545" s="3" t="s">
        <v>553</v>
      </c>
      <c r="H545" s="6">
        <v>6</v>
      </c>
      <c r="I545" s="2">
        <v>1.1821862348178138</v>
      </c>
      <c r="J545" s="2">
        <v>1.6060000000000001</v>
      </c>
    </row>
    <row r="546" spans="1:10" x14ac:dyDescent="0.3">
      <c r="A546" s="3">
        <v>383</v>
      </c>
      <c r="B546" s="3" t="s">
        <v>10</v>
      </c>
      <c r="C546" s="8">
        <v>41736</v>
      </c>
      <c r="D546" s="9">
        <f t="shared" si="24"/>
        <v>95</v>
      </c>
      <c r="E546" s="9">
        <f t="shared" si="25"/>
        <v>2014</v>
      </c>
      <c r="F546" s="9">
        <f t="shared" si="26"/>
        <v>4</v>
      </c>
      <c r="G546" s="3" t="s">
        <v>554</v>
      </c>
      <c r="H546" s="6">
        <v>2</v>
      </c>
      <c r="I546" s="7">
        <v>0.8</v>
      </c>
      <c r="J546" s="2">
        <v>1.02</v>
      </c>
    </row>
    <row r="547" spans="1:10" x14ac:dyDescent="0.3">
      <c r="A547" s="3">
        <v>383</v>
      </c>
      <c r="B547" s="3" t="s">
        <v>10</v>
      </c>
      <c r="C547" s="8">
        <v>41736</v>
      </c>
      <c r="D547" s="9">
        <f t="shared" si="24"/>
        <v>95</v>
      </c>
      <c r="E547" s="9">
        <f t="shared" si="25"/>
        <v>2014</v>
      </c>
      <c r="F547" s="9">
        <f t="shared" si="26"/>
        <v>4</v>
      </c>
      <c r="G547" s="3" t="s">
        <v>555</v>
      </c>
      <c r="H547" s="6">
        <v>2</v>
      </c>
      <c r="I547" s="7">
        <v>1.1860465116279071</v>
      </c>
      <c r="J547" s="2">
        <v>1.41</v>
      </c>
    </row>
    <row r="548" spans="1:10" x14ac:dyDescent="0.3">
      <c r="A548" s="3">
        <v>383</v>
      </c>
      <c r="B548" s="3" t="s">
        <v>10</v>
      </c>
      <c r="C548" s="8">
        <v>41739</v>
      </c>
      <c r="D548" s="9">
        <f t="shared" si="24"/>
        <v>98</v>
      </c>
      <c r="E548" s="9">
        <f t="shared" si="25"/>
        <v>2014</v>
      </c>
      <c r="F548" s="9">
        <f t="shared" si="26"/>
        <v>4</v>
      </c>
      <c r="G548" s="3" t="s">
        <v>556</v>
      </c>
      <c r="H548" s="6">
        <v>2</v>
      </c>
      <c r="I548" s="7">
        <v>1.6285714285714286</v>
      </c>
      <c r="J548" s="2">
        <v>1.5620000000000001</v>
      </c>
    </row>
    <row r="549" spans="1:10" x14ac:dyDescent="0.3">
      <c r="A549" s="3">
        <v>383</v>
      </c>
      <c r="B549" s="3" t="s">
        <v>10</v>
      </c>
      <c r="C549" s="8">
        <v>41739</v>
      </c>
      <c r="D549" s="9">
        <f t="shared" si="24"/>
        <v>98</v>
      </c>
      <c r="E549" s="9">
        <f t="shared" si="25"/>
        <v>2014</v>
      </c>
      <c r="F549" s="9">
        <f t="shared" si="26"/>
        <v>4</v>
      </c>
      <c r="G549" s="3" t="s">
        <v>557</v>
      </c>
      <c r="H549" s="6">
        <v>3</v>
      </c>
      <c r="I549" s="7">
        <v>3.375</v>
      </c>
      <c r="J549" s="2">
        <v>2.8559999999999999</v>
      </c>
    </row>
    <row r="550" spans="1:10" x14ac:dyDescent="0.3">
      <c r="A550" s="3">
        <v>383</v>
      </c>
      <c r="B550" s="3" t="s">
        <v>10</v>
      </c>
      <c r="C550" s="8">
        <v>41740</v>
      </c>
      <c r="D550" s="9">
        <f t="shared" si="24"/>
        <v>99</v>
      </c>
      <c r="E550" s="9">
        <f t="shared" si="25"/>
        <v>2014</v>
      </c>
      <c r="F550" s="9">
        <f t="shared" si="26"/>
        <v>4</v>
      </c>
      <c r="G550" s="3" t="s">
        <v>558</v>
      </c>
      <c r="H550" s="6">
        <v>0</v>
      </c>
      <c r="I550" s="7">
        <v>1.0173410404624277</v>
      </c>
      <c r="J550" s="2">
        <v>0.33800000000000002</v>
      </c>
    </row>
    <row r="551" spans="1:10" x14ac:dyDescent="0.3">
      <c r="A551" s="3">
        <v>383</v>
      </c>
      <c r="B551" s="3" t="s">
        <v>10</v>
      </c>
      <c r="C551" s="8">
        <v>41740</v>
      </c>
      <c r="D551" s="9">
        <f t="shared" si="24"/>
        <v>99</v>
      </c>
      <c r="E551" s="9">
        <f t="shared" si="25"/>
        <v>2014</v>
      </c>
      <c r="F551" s="9">
        <f t="shared" si="26"/>
        <v>4</v>
      </c>
      <c r="G551" s="3" t="s">
        <v>559</v>
      </c>
      <c r="H551" s="6">
        <v>1</v>
      </c>
      <c r="I551" s="7">
        <v>1.1666666666666667</v>
      </c>
      <c r="J551" s="2">
        <v>2.3650000000000002</v>
      </c>
    </row>
    <row r="552" spans="1:10" x14ac:dyDescent="0.3">
      <c r="A552" s="3">
        <v>383</v>
      </c>
      <c r="B552" s="3" t="s">
        <v>10</v>
      </c>
      <c r="C552" s="8">
        <v>41357</v>
      </c>
      <c r="D552" s="9">
        <f t="shared" si="24"/>
        <v>81</v>
      </c>
      <c r="E552" s="9">
        <f t="shared" si="25"/>
        <v>2013</v>
      </c>
      <c r="F552" s="9">
        <f t="shared" si="26"/>
        <v>3</v>
      </c>
      <c r="G552" s="3" t="s">
        <v>560</v>
      </c>
      <c r="H552" s="6">
        <v>1</v>
      </c>
      <c r="I552" s="7">
        <v>1.8245614035087718</v>
      </c>
      <c r="J552" s="2">
        <v>2.3490000000000002</v>
      </c>
    </row>
    <row r="553" spans="1:10" x14ac:dyDescent="0.3">
      <c r="A553" s="3">
        <v>383</v>
      </c>
      <c r="B553" s="3" t="s">
        <v>10</v>
      </c>
      <c r="C553" s="8">
        <v>41357</v>
      </c>
      <c r="D553" s="9">
        <f t="shared" si="24"/>
        <v>81</v>
      </c>
      <c r="E553" s="9">
        <f t="shared" si="25"/>
        <v>2013</v>
      </c>
      <c r="F553" s="9">
        <f t="shared" si="26"/>
        <v>3</v>
      </c>
      <c r="G553" s="3" t="s">
        <v>561</v>
      </c>
      <c r="H553" s="6">
        <v>1</v>
      </c>
      <c r="I553" s="7">
        <v>0.73737373737373735</v>
      </c>
      <c r="J553" s="2">
        <v>2.2029999999999998</v>
      </c>
    </row>
    <row r="554" spans="1:10" x14ac:dyDescent="0.3">
      <c r="A554" s="3">
        <v>383</v>
      </c>
      <c r="B554" s="3" t="s">
        <v>10</v>
      </c>
      <c r="C554" s="8">
        <v>41366</v>
      </c>
      <c r="D554" s="9">
        <f t="shared" si="24"/>
        <v>90</v>
      </c>
      <c r="E554" s="9">
        <f t="shared" si="25"/>
        <v>2013</v>
      </c>
      <c r="F554" s="9">
        <f t="shared" si="26"/>
        <v>4</v>
      </c>
      <c r="G554" s="3" t="s">
        <v>562</v>
      </c>
      <c r="H554" s="6">
        <v>1</v>
      </c>
      <c r="I554" s="7">
        <v>0.97741935483870968</v>
      </c>
      <c r="J554" s="2">
        <v>1.73</v>
      </c>
    </row>
    <row r="555" spans="1:10" x14ac:dyDescent="0.3">
      <c r="A555" s="3">
        <v>383</v>
      </c>
      <c r="B555" s="3" t="s">
        <v>10</v>
      </c>
      <c r="C555" s="8">
        <v>41375</v>
      </c>
      <c r="D555" s="9">
        <f t="shared" si="24"/>
        <v>99</v>
      </c>
      <c r="E555" s="9">
        <f t="shared" si="25"/>
        <v>2013</v>
      </c>
      <c r="F555" s="9">
        <f t="shared" si="26"/>
        <v>4</v>
      </c>
      <c r="G555" s="3" t="s">
        <v>441</v>
      </c>
      <c r="H555" s="6">
        <v>1</v>
      </c>
      <c r="I555" s="7">
        <v>2.9183673469387754</v>
      </c>
      <c r="J555" s="2">
        <v>0</v>
      </c>
    </row>
    <row r="556" spans="1:10" x14ac:dyDescent="0.3">
      <c r="A556" s="3">
        <v>383</v>
      </c>
      <c r="B556" s="3" t="s">
        <v>10</v>
      </c>
      <c r="C556" s="8">
        <v>41384</v>
      </c>
      <c r="D556" s="9">
        <f t="shared" si="24"/>
        <v>108</v>
      </c>
      <c r="E556" s="9">
        <f t="shared" si="25"/>
        <v>2013</v>
      </c>
      <c r="F556" s="9">
        <f t="shared" si="26"/>
        <v>4</v>
      </c>
      <c r="G556" s="3" t="s">
        <v>563</v>
      </c>
      <c r="H556" s="6">
        <v>3</v>
      </c>
      <c r="I556" s="7">
        <v>0.7570093457943925</v>
      </c>
      <c r="J556" s="2">
        <v>0.71099999999999997</v>
      </c>
    </row>
    <row r="557" spans="1:10" x14ac:dyDescent="0.3">
      <c r="A557" s="3">
        <v>383</v>
      </c>
      <c r="B557" s="3" t="s">
        <v>10</v>
      </c>
      <c r="C557" s="8">
        <v>41384</v>
      </c>
      <c r="D557" s="9">
        <f t="shared" si="24"/>
        <v>108</v>
      </c>
      <c r="E557" s="9">
        <f t="shared" si="25"/>
        <v>2013</v>
      </c>
      <c r="F557" s="9">
        <f t="shared" si="26"/>
        <v>4</v>
      </c>
      <c r="G557" s="3" t="s">
        <v>564</v>
      </c>
      <c r="H557" s="6">
        <v>3</v>
      </c>
      <c r="I557" s="7">
        <v>1.2061855670103092</v>
      </c>
      <c r="J557" s="2">
        <v>1.74</v>
      </c>
    </row>
    <row r="558" spans="1:10" x14ac:dyDescent="0.3">
      <c r="A558" s="3">
        <v>383</v>
      </c>
      <c r="B558" s="3" t="s">
        <v>10</v>
      </c>
      <c r="C558" s="8">
        <v>41011</v>
      </c>
      <c r="D558" s="9">
        <f t="shared" si="24"/>
        <v>101</v>
      </c>
      <c r="E558" s="9">
        <f t="shared" si="25"/>
        <v>2012</v>
      </c>
      <c r="F558" s="9">
        <f t="shared" si="26"/>
        <v>4</v>
      </c>
      <c r="G558" s="3" t="s">
        <v>565</v>
      </c>
      <c r="H558" s="6">
        <v>0</v>
      </c>
      <c r="I558" s="7">
        <v>0.90476190476190477</v>
      </c>
      <c r="J558" s="2">
        <v>1.4930000000000001</v>
      </c>
    </row>
    <row r="559" spans="1:10" x14ac:dyDescent="0.3">
      <c r="A559" s="3">
        <v>383</v>
      </c>
      <c r="B559" s="3" t="s">
        <v>10</v>
      </c>
      <c r="C559" s="8">
        <v>41011</v>
      </c>
      <c r="D559" s="9">
        <f t="shared" si="24"/>
        <v>101</v>
      </c>
      <c r="E559" s="9">
        <f t="shared" si="25"/>
        <v>2012</v>
      </c>
      <c r="F559" s="9">
        <f t="shared" si="26"/>
        <v>4</v>
      </c>
      <c r="G559" s="3" t="s">
        <v>566</v>
      </c>
      <c r="H559" s="6">
        <v>1</v>
      </c>
      <c r="I559" s="7">
        <v>1.04</v>
      </c>
      <c r="J559" s="2">
        <v>2.343</v>
      </c>
    </row>
    <row r="560" spans="1:10" x14ac:dyDescent="0.3">
      <c r="A560" s="3">
        <v>383</v>
      </c>
      <c r="B560" s="3" t="s">
        <v>10</v>
      </c>
      <c r="C560" s="8">
        <v>41021</v>
      </c>
      <c r="D560" s="9">
        <f t="shared" si="24"/>
        <v>111</v>
      </c>
      <c r="E560" s="9">
        <f t="shared" si="25"/>
        <v>2012</v>
      </c>
      <c r="F560" s="9">
        <f t="shared" si="26"/>
        <v>4</v>
      </c>
      <c r="G560" s="3" t="s">
        <v>567</v>
      </c>
      <c r="H560" s="6">
        <v>2</v>
      </c>
      <c r="I560" s="7">
        <v>1.71875</v>
      </c>
      <c r="J560" s="2">
        <v>2.2530000000000001</v>
      </c>
    </row>
    <row r="561" spans="1:10" x14ac:dyDescent="0.3">
      <c r="A561" s="3">
        <v>383</v>
      </c>
      <c r="B561" s="3" t="s">
        <v>10</v>
      </c>
      <c r="C561" s="8">
        <v>41021</v>
      </c>
      <c r="D561" s="9">
        <f t="shared" si="24"/>
        <v>111</v>
      </c>
      <c r="E561" s="9">
        <f t="shared" si="25"/>
        <v>2012</v>
      </c>
      <c r="F561" s="9">
        <f t="shared" si="26"/>
        <v>4</v>
      </c>
      <c r="G561" s="3" t="s">
        <v>568</v>
      </c>
      <c r="H561" s="6">
        <v>3</v>
      </c>
      <c r="I561" s="7">
        <v>1.3515625</v>
      </c>
      <c r="J561" s="2">
        <v>2.99</v>
      </c>
    </row>
    <row r="562" spans="1:10" x14ac:dyDescent="0.3">
      <c r="A562" s="3">
        <v>383</v>
      </c>
      <c r="B562" s="3" t="s">
        <v>10</v>
      </c>
      <c r="C562" s="8">
        <v>40639</v>
      </c>
      <c r="D562" s="9">
        <f t="shared" si="24"/>
        <v>94</v>
      </c>
      <c r="E562" s="9">
        <f t="shared" si="25"/>
        <v>2011</v>
      </c>
      <c r="F562" s="9">
        <f t="shared" si="26"/>
        <v>4</v>
      </c>
      <c r="G562" s="3" t="s">
        <v>569</v>
      </c>
      <c r="H562" s="6">
        <v>2</v>
      </c>
      <c r="I562" s="7">
        <v>0.14606741573033707</v>
      </c>
      <c r="J562" s="2">
        <v>2.117</v>
      </c>
    </row>
    <row r="563" spans="1:10" x14ac:dyDescent="0.3">
      <c r="A563" s="3">
        <v>383</v>
      </c>
      <c r="B563" s="3" t="s">
        <v>10</v>
      </c>
      <c r="C563" s="8">
        <v>40639</v>
      </c>
      <c r="D563" s="9">
        <f t="shared" si="24"/>
        <v>94</v>
      </c>
      <c r="E563" s="9">
        <f t="shared" si="25"/>
        <v>2011</v>
      </c>
      <c r="F563" s="9">
        <f t="shared" si="26"/>
        <v>4</v>
      </c>
      <c r="G563" s="3" t="s">
        <v>570</v>
      </c>
      <c r="H563" s="6">
        <v>2</v>
      </c>
      <c r="I563" s="7">
        <v>1.5277777777777777</v>
      </c>
      <c r="J563" s="2">
        <v>1.7350000000000001</v>
      </c>
    </row>
    <row r="564" spans="1:10" x14ac:dyDescent="0.3">
      <c r="A564" s="3">
        <v>383</v>
      </c>
      <c r="B564" s="3" t="s">
        <v>10</v>
      </c>
      <c r="C564" s="8">
        <v>40264</v>
      </c>
      <c r="D564" s="9">
        <f t="shared" si="24"/>
        <v>84</v>
      </c>
      <c r="E564" s="9">
        <f t="shared" si="25"/>
        <v>2010</v>
      </c>
      <c r="F564" s="9">
        <f t="shared" si="26"/>
        <v>3</v>
      </c>
      <c r="G564" s="3" t="s">
        <v>571</v>
      </c>
      <c r="H564" s="6">
        <v>1</v>
      </c>
      <c r="I564" s="7">
        <v>1.1030927835051547</v>
      </c>
      <c r="J564" s="2">
        <v>1.4059999999999999</v>
      </c>
    </row>
    <row r="565" spans="1:10" x14ac:dyDescent="0.3">
      <c r="A565" s="3">
        <v>383</v>
      </c>
      <c r="B565" s="3" t="s">
        <v>10</v>
      </c>
      <c r="C565" s="8">
        <v>40264</v>
      </c>
      <c r="D565" s="9">
        <f t="shared" si="24"/>
        <v>84</v>
      </c>
      <c r="E565" s="9">
        <f t="shared" si="25"/>
        <v>2010</v>
      </c>
      <c r="F565" s="9">
        <f t="shared" si="26"/>
        <v>3</v>
      </c>
      <c r="G565" s="3" t="s">
        <v>572</v>
      </c>
      <c r="H565" s="6">
        <v>2</v>
      </c>
      <c r="I565" s="7">
        <v>1.4666666666666666</v>
      </c>
      <c r="J565" s="2">
        <v>2.5219999999999998</v>
      </c>
    </row>
    <row r="566" spans="1:10" x14ac:dyDescent="0.3">
      <c r="A566" s="3">
        <v>383</v>
      </c>
      <c r="B566" s="3" t="s">
        <v>10</v>
      </c>
      <c r="C566" s="8">
        <v>40283</v>
      </c>
      <c r="D566" s="9">
        <f t="shared" si="24"/>
        <v>103</v>
      </c>
      <c r="E566" s="9">
        <f t="shared" si="25"/>
        <v>2010</v>
      </c>
      <c r="F566" s="9">
        <f t="shared" si="26"/>
        <v>4</v>
      </c>
      <c r="G566" s="3" t="s">
        <v>573</v>
      </c>
      <c r="H566" s="6">
        <v>2</v>
      </c>
      <c r="I566" s="7">
        <v>0.70588235294117652</v>
      </c>
      <c r="J566" s="2">
        <v>3.984</v>
      </c>
    </row>
    <row r="567" spans="1:10" x14ac:dyDescent="0.3">
      <c r="A567" s="3">
        <v>383</v>
      </c>
      <c r="B567" s="3" t="s">
        <v>10</v>
      </c>
      <c r="C567" s="8">
        <v>39894</v>
      </c>
      <c r="D567" s="9">
        <f t="shared" si="24"/>
        <v>79</v>
      </c>
      <c r="E567" s="9">
        <f t="shared" si="25"/>
        <v>2009</v>
      </c>
      <c r="F567" s="9">
        <f t="shared" si="26"/>
        <v>3</v>
      </c>
      <c r="G567" s="3" t="s">
        <v>574</v>
      </c>
      <c r="H567" s="6">
        <v>4</v>
      </c>
      <c r="I567" s="7">
        <v>0.51515151515151514</v>
      </c>
      <c r="J567" s="2">
        <v>2.1339999999999999</v>
      </c>
    </row>
    <row r="568" spans="1:10" x14ac:dyDescent="0.3">
      <c r="A568" s="3">
        <v>383</v>
      </c>
      <c r="B568" s="3" t="s">
        <v>10</v>
      </c>
      <c r="C568" s="8">
        <v>39894</v>
      </c>
      <c r="D568" s="9">
        <f t="shared" si="24"/>
        <v>79</v>
      </c>
      <c r="E568" s="9">
        <f t="shared" si="25"/>
        <v>2009</v>
      </c>
      <c r="F568" s="9">
        <f t="shared" si="26"/>
        <v>3</v>
      </c>
      <c r="G568" s="3" t="s">
        <v>575</v>
      </c>
      <c r="H568" s="6">
        <v>0</v>
      </c>
      <c r="I568" s="7">
        <v>0.28813559322033899</v>
      </c>
      <c r="J568" s="2">
        <v>2.8839999999999999</v>
      </c>
    </row>
    <row r="569" spans="1:10" x14ac:dyDescent="0.3">
      <c r="A569" s="3">
        <v>383</v>
      </c>
      <c r="B569" s="3" t="s">
        <v>10</v>
      </c>
      <c r="C569" s="8">
        <v>39920</v>
      </c>
      <c r="D569" s="9">
        <f t="shared" si="24"/>
        <v>105</v>
      </c>
      <c r="E569" s="9">
        <f t="shared" si="25"/>
        <v>2009</v>
      </c>
      <c r="F569" s="9">
        <f t="shared" si="26"/>
        <v>4</v>
      </c>
      <c r="G569" s="3" t="s">
        <v>576</v>
      </c>
      <c r="H569" s="6">
        <v>0</v>
      </c>
      <c r="I569" s="7">
        <v>0.47826086956521741</v>
      </c>
      <c r="J569" s="2">
        <v>2.9630000000000001</v>
      </c>
    </row>
    <row r="570" spans="1:10" x14ac:dyDescent="0.3">
      <c r="A570" s="3">
        <v>383</v>
      </c>
      <c r="B570" s="3" t="s">
        <v>10</v>
      </c>
      <c r="C570" s="8">
        <v>39920</v>
      </c>
      <c r="D570" s="9">
        <f t="shared" si="24"/>
        <v>105</v>
      </c>
      <c r="E570" s="9">
        <f t="shared" si="25"/>
        <v>2009</v>
      </c>
      <c r="F570" s="9">
        <f t="shared" si="26"/>
        <v>4</v>
      </c>
      <c r="G570" s="3" t="s">
        <v>577</v>
      </c>
      <c r="H570" s="6">
        <v>1</v>
      </c>
      <c r="I570" s="7">
        <v>1.0227272727272727</v>
      </c>
      <c r="J570" s="2">
        <v>2.1070000000000002</v>
      </c>
    </row>
    <row r="571" spans="1:10" x14ac:dyDescent="0.3">
      <c r="A571" s="3">
        <v>383</v>
      </c>
      <c r="B571" s="3" t="s">
        <v>10</v>
      </c>
      <c r="C571" s="8">
        <v>39926</v>
      </c>
      <c r="D571" s="9">
        <f t="shared" si="24"/>
        <v>111</v>
      </c>
      <c r="E571" s="9">
        <f t="shared" si="25"/>
        <v>2009</v>
      </c>
      <c r="F571" s="9">
        <f t="shared" si="26"/>
        <v>4</v>
      </c>
      <c r="G571" s="3" t="s">
        <v>578</v>
      </c>
      <c r="H571" s="6">
        <v>3</v>
      </c>
      <c r="I571" s="7">
        <v>0.5092592592592593</v>
      </c>
      <c r="J571" s="2">
        <v>0.94399999999999995</v>
      </c>
    </row>
    <row r="572" spans="1:10" x14ac:dyDescent="0.3">
      <c r="A572" s="3">
        <v>383</v>
      </c>
      <c r="B572" s="3" t="s">
        <v>10</v>
      </c>
      <c r="C572" s="8">
        <v>39936</v>
      </c>
      <c r="D572" s="9">
        <f t="shared" si="24"/>
        <v>121</v>
      </c>
      <c r="E572" s="9">
        <f t="shared" si="25"/>
        <v>2009</v>
      </c>
      <c r="F572" s="9">
        <f t="shared" si="26"/>
        <v>5</v>
      </c>
      <c r="G572" s="3" t="s">
        <v>579</v>
      </c>
      <c r="H572" s="6">
        <v>2</v>
      </c>
      <c r="I572" s="7">
        <v>0.66129032258064513</v>
      </c>
      <c r="J572" s="2">
        <v>1.175</v>
      </c>
    </row>
    <row r="573" spans="1:10" x14ac:dyDescent="0.3">
      <c r="A573" s="3">
        <v>383</v>
      </c>
      <c r="B573" s="3" t="s">
        <v>10</v>
      </c>
      <c r="C573" s="8">
        <v>39936</v>
      </c>
      <c r="D573" s="9">
        <f t="shared" si="24"/>
        <v>121</v>
      </c>
      <c r="E573" s="9">
        <f t="shared" si="25"/>
        <v>2009</v>
      </c>
      <c r="F573" s="9">
        <f t="shared" si="26"/>
        <v>5</v>
      </c>
      <c r="G573" s="3" t="s">
        <v>580</v>
      </c>
      <c r="H573" s="6">
        <v>2</v>
      </c>
      <c r="I573" s="7">
        <v>0.55483870967741933</v>
      </c>
      <c r="J573" s="2">
        <v>1.641</v>
      </c>
    </row>
    <row r="574" spans="1:10" x14ac:dyDescent="0.3">
      <c r="A574" s="3">
        <v>383</v>
      </c>
      <c r="B574" s="3" t="s">
        <v>10</v>
      </c>
      <c r="C574" s="8">
        <v>39172</v>
      </c>
      <c r="D574" s="9">
        <f t="shared" si="24"/>
        <v>88</v>
      </c>
      <c r="E574" s="9">
        <f t="shared" si="25"/>
        <v>2007</v>
      </c>
      <c r="F574" s="9">
        <f t="shared" si="26"/>
        <v>3</v>
      </c>
      <c r="G574" s="3" t="s">
        <v>581</v>
      </c>
      <c r="H574" s="6">
        <v>0</v>
      </c>
      <c r="I574" s="7">
        <v>0.69230769230769229</v>
      </c>
      <c r="J574" s="2">
        <v>1.8240000000000001</v>
      </c>
    </row>
    <row r="575" spans="1:10" x14ac:dyDescent="0.3">
      <c r="A575" s="3">
        <v>383</v>
      </c>
      <c r="B575" s="3" t="s">
        <v>10</v>
      </c>
      <c r="C575" s="8">
        <v>39185</v>
      </c>
      <c r="D575" s="9">
        <f t="shared" si="24"/>
        <v>101</v>
      </c>
      <c r="E575" s="9">
        <f t="shared" si="25"/>
        <v>2007</v>
      </c>
      <c r="F575" s="9">
        <f t="shared" si="26"/>
        <v>4</v>
      </c>
      <c r="G575" s="3" t="s">
        <v>582</v>
      </c>
      <c r="H575" s="6">
        <v>1</v>
      </c>
      <c r="I575" s="7">
        <v>2.6153846153846154</v>
      </c>
      <c r="J575" s="2">
        <v>1.212</v>
      </c>
    </row>
    <row r="576" spans="1:10" x14ac:dyDescent="0.3">
      <c r="A576" s="3">
        <v>383</v>
      </c>
      <c r="B576" s="3" t="s">
        <v>10</v>
      </c>
      <c r="C576" s="8">
        <v>39186</v>
      </c>
      <c r="D576" s="9">
        <f t="shared" si="24"/>
        <v>102</v>
      </c>
      <c r="E576" s="9">
        <f t="shared" si="25"/>
        <v>2007</v>
      </c>
      <c r="F576" s="9">
        <f t="shared" si="26"/>
        <v>4</v>
      </c>
      <c r="G576" s="3" t="s">
        <v>583</v>
      </c>
      <c r="H576" s="6">
        <v>3</v>
      </c>
      <c r="I576" s="7">
        <v>0.55952380952380953</v>
      </c>
      <c r="J576" s="2">
        <v>1.613</v>
      </c>
    </row>
    <row r="577" spans="1:10" x14ac:dyDescent="0.3">
      <c r="A577" s="3">
        <v>383</v>
      </c>
      <c r="B577" s="3" t="s">
        <v>10</v>
      </c>
      <c r="C577" s="8">
        <v>39186</v>
      </c>
      <c r="D577" s="9">
        <f t="shared" si="24"/>
        <v>102</v>
      </c>
      <c r="E577" s="9">
        <f t="shared" si="25"/>
        <v>2007</v>
      </c>
      <c r="F577" s="9">
        <f t="shared" si="26"/>
        <v>4</v>
      </c>
      <c r="G577" s="3" t="s">
        <v>584</v>
      </c>
      <c r="H577" s="6">
        <v>3</v>
      </c>
      <c r="I577" s="7">
        <v>2.0793650793650795</v>
      </c>
      <c r="J577" s="2">
        <v>3.1160000000000001</v>
      </c>
    </row>
    <row r="578" spans="1:10" x14ac:dyDescent="0.3">
      <c r="A578" s="3">
        <v>383</v>
      </c>
      <c r="B578" s="3" t="s">
        <v>10</v>
      </c>
      <c r="C578" s="8">
        <v>38800</v>
      </c>
      <c r="D578" s="9">
        <f t="shared" ref="D578:D641" si="27">C578-(DATE(E578,1,1)+1)</f>
        <v>81</v>
      </c>
      <c r="E578" s="9">
        <f t="shared" ref="E578:E641" si="28">YEAR(C578)</f>
        <v>2006</v>
      </c>
      <c r="F578" s="9">
        <f t="shared" ref="F578:F641" si="29">MONTH(C578)</f>
        <v>3</v>
      </c>
      <c r="G578" s="3" t="s">
        <v>585</v>
      </c>
      <c r="H578" s="6">
        <v>0</v>
      </c>
      <c r="I578" s="7">
        <v>0.82222222222222219</v>
      </c>
      <c r="J578" s="2">
        <v>2.964</v>
      </c>
    </row>
    <row r="579" spans="1:10" x14ac:dyDescent="0.3">
      <c r="A579" s="3">
        <v>383</v>
      </c>
      <c r="B579" s="3" t="s">
        <v>10</v>
      </c>
      <c r="C579" s="8">
        <v>38800</v>
      </c>
      <c r="D579" s="9">
        <f t="shared" si="27"/>
        <v>81</v>
      </c>
      <c r="E579" s="9">
        <f t="shared" si="28"/>
        <v>2006</v>
      </c>
      <c r="F579" s="9">
        <f t="shared" si="29"/>
        <v>3</v>
      </c>
      <c r="G579" s="3" t="s">
        <v>586</v>
      </c>
      <c r="H579" s="6">
        <v>1</v>
      </c>
      <c r="I579" s="7">
        <v>0.37333333333333335</v>
      </c>
      <c r="J579" s="2">
        <v>3.24</v>
      </c>
    </row>
    <row r="580" spans="1:10" x14ac:dyDescent="0.3">
      <c r="A580" s="3">
        <v>383</v>
      </c>
      <c r="B580" s="3" t="s">
        <v>10</v>
      </c>
      <c r="C580" s="8">
        <v>38815</v>
      </c>
      <c r="D580" s="9">
        <f t="shared" si="27"/>
        <v>96</v>
      </c>
      <c r="E580" s="9">
        <f t="shared" si="28"/>
        <v>2006</v>
      </c>
      <c r="F580" s="9">
        <f t="shared" si="29"/>
        <v>4</v>
      </c>
      <c r="G580" s="3" t="s">
        <v>587</v>
      </c>
      <c r="H580" s="6">
        <v>3</v>
      </c>
      <c r="I580" s="7">
        <v>1.3027522935779816</v>
      </c>
      <c r="J580" s="2">
        <v>1.59</v>
      </c>
    </row>
    <row r="581" spans="1:10" x14ac:dyDescent="0.3">
      <c r="A581" s="3">
        <v>383</v>
      </c>
      <c r="B581" s="3" t="s">
        <v>10</v>
      </c>
      <c r="C581" s="8">
        <v>38094</v>
      </c>
      <c r="D581" s="9">
        <f t="shared" si="27"/>
        <v>106</v>
      </c>
      <c r="E581" s="9">
        <f t="shared" si="28"/>
        <v>2004</v>
      </c>
      <c r="F581" s="9">
        <f t="shared" si="29"/>
        <v>4</v>
      </c>
      <c r="G581" s="3" t="s">
        <v>588</v>
      </c>
      <c r="H581" s="6">
        <v>1</v>
      </c>
      <c r="I581" s="7">
        <v>0.36363636363636365</v>
      </c>
      <c r="J581" s="2">
        <v>0.79700000000000004</v>
      </c>
    </row>
    <row r="582" spans="1:10" x14ac:dyDescent="0.3">
      <c r="A582" s="3">
        <v>383</v>
      </c>
      <c r="B582" s="3" t="s">
        <v>10</v>
      </c>
      <c r="C582" s="8">
        <v>38094</v>
      </c>
      <c r="D582" s="9">
        <f t="shared" si="27"/>
        <v>106</v>
      </c>
      <c r="E582" s="9">
        <f t="shared" si="28"/>
        <v>2004</v>
      </c>
      <c r="F582" s="9">
        <f t="shared" si="29"/>
        <v>4</v>
      </c>
      <c r="G582" s="3" t="s">
        <v>589</v>
      </c>
      <c r="H582" s="6">
        <v>2</v>
      </c>
      <c r="I582" s="7">
        <v>1.3582089552238805</v>
      </c>
      <c r="J582" s="2">
        <v>1.069</v>
      </c>
    </row>
    <row r="583" spans="1:10" hidden="1" x14ac:dyDescent="0.3">
      <c r="A583" s="3">
        <v>398</v>
      </c>
      <c r="B583" s="3" t="s">
        <v>590</v>
      </c>
      <c r="C583" s="8">
        <v>36256</v>
      </c>
      <c r="D583" s="9">
        <f t="shared" si="27"/>
        <v>94</v>
      </c>
      <c r="E583" s="9">
        <f t="shared" si="28"/>
        <v>1999</v>
      </c>
      <c r="F583" s="9">
        <f t="shared" si="29"/>
        <v>4</v>
      </c>
      <c r="G583" s="3" t="s">
        <v>591</v>
      </c>
      <c r="H583" s="6">
        <v>5</v>
      </c>
      <c r="I583" s="7">
        <v>1.6941176470588235</v>
      </c>
      <c r="J583" s="2">
        <v>6.952</v>
      </c>
    </row>
    <row r="584" spans="1:10" x14ac:dyDescent="0.3">
      <c r="A584" s="3">
        <v>531</v>
      </c>
      <c r="B584" s="3" t="s">
        <v>10</v>
      </c>
      <c r="C584" s="8">
        <v>43897</v>
      </c>
      <c r="D584" s="9">
        <f t="shared" si="27"/>
        <v>65</v>
      </c>
      <c r="E584" s="9">
        <f t="shared" si="28"/>
        <v>2020</v>
      </c>
      <c r="F584" s="9">
        <f t="shared" si="29"/>
        <v>3</v>
      </c>
      <c r="G584" s="3" t="s">
        <v>592</v>
      </c>
      <c r="H584" s="6">
        <v>2</v>
      </c>
      <c r="I584" s="2">
        <v>0.92727272727272725</v>
      </c>
      <c r="J584" s="2">
        <v>2.363</v>
      </c>
    </row>
    <row r="585" spans="1:10" x14ac:dyDescent="0.3">
      <c r="A585" s="3">
        <v>531</v>
      </c>
      <c r="B585" s="3" t="s">
        <v>10</v>
      </c>
      <c r="C585" s="8">
        <v>43897</v>
      </c>
      <c r="D585" s="9">
        <f t="shared" si="27"/>
        <v>65</v>
      </c>
      <c r="E585" s="9">
        <f t="shared" si="28"/>
        <v>2020</v>
      </c>
      <c r="F585" s="9">
        <f t="shared" si="29"/>
        <v>3</v>
      </c>
      <c r="G585" s="3" t="s">
        <v>593</v>
      </c>
      <c r="H585" s="6">
        <v>2</v>
      </c>
      <c r="I585" s="2">
        <v>0.76811594202898548</v>
      </c>
      <c r="J585" s="2">
        <v>7.8E-2</v>
      </c>
    </row>
    <row r="586" spans="1:10" x14ac:dyDescent="0.3">
      <c r="A586" s="3">
        <v>531</v>
      </c>
      <c r="B586" s="3" t="s">
        <v>10</v>
      </c>
      <c r="C586" s="8">
        <v>43927</v>
      </c>
      <c r="D586" s="9">
        <f t="shared" si="27"/>
        <v>95</v>
      </c>
      <c r="E586" s="9">
        <f t="shared" si="28"/>
        <v>2020</v>
      </c>
      <c r="F586" s="9">
        <f t="shared" si="29"/>
        <v>4</v>
      </c>
      <c r="G586" s="3" t="s">
        <v>594</v>
      </c>
      <c r="H586" s="6">
        <v>2</v>
      </c>
      <c r="I586" s="7">
        <v>1.2191780821917808</v>
      </c>
      <c r="J586" s="2">
        <v>0.88200000000000001</v>
      </c>
    </row>
    <row r="587" spans="1:10" x14ac:dyDescent="0.3">
      <c r="A587" s="3">
        <v>531</v>
      </c>
      <c r="B587" s="3" t="s">
        <v>10</v>
      </c>
      <c r="C587" s="8">
        <v>43927</v>
      </c>
      <c r="D587" s="9">
        <f t="shared" si="27"/>
        <v>95</v>
      </c>
      <c r="E587" s="9">
        <f t="shared" si="28"/>
        <v>2020</v>
      </c>
      <c r="F587" s="9">
        <f t="shared" si="29"/>
        <v>4</v>
      </c>
      <c r="G587" s="3" t="s">
        <v>595</v>
      </c>
      <c r="H587" s="6">
        <v>1</v>
      </c>
      <c r="I587" s="7">
        <v>1.6441717791411044</v>
      </c>
      <c r="J587" s="2">
        <v>1.84</v>
      </c>
    </row>
    <row r="588" spans="1:10" x14ac:dyDescent="0.3">
      <c r="A588" s="3">
        <v>531</v>
      </c>
      <c r="B588" s="3" t="s">
        <v>10</v>
      </c>
      <c r="C588" s="8">
        <v>43537</v>
      </c>
      <c r="D588" s="9">
        <f t="shared" si="27"/>
        <v>70</v>
      </c>
      <c r="E588" s="9">
        <f t="shared" si="28"/>
        <v>2019</v>
      </c>
      <c r="F588" s="9">
        <f t="shared" si="29"/>
        <v>3</v>
      </c>
      <c r="G588" s="3" t="s">
        <v>596</v>
      </c>
      <c r="H588" s="6">
        <v>3</v>
      </c>
      <c r="I588" s="7">
        <v>0.37313432835820898</v>
      </c>
      <c r="J588" s="2">
        <v>1.458</v>
      </c>
    </row>
    <row r="589" spans="1:10" x14ac:dyDescent="0.3">
      <c r="A589" s="3">
        <v>531</v>
      </c>
      <c r="B589" s="3" t="s">
        <v>10</v>
      </c>
      <c r="C589" s="8">
        <v>43587</v>
      </c>
      <c r="D589" s="9">
        <f t="shared" si="27"/>
        <v>120</v>
      </c>
      <c r="E589" s="9">
        <f t="shared" si="28"/>
        <v>2019</v>
      </c>
      <c r="F589" s="9">
        <f t="shared" si="29"/>
        <v>5</v>
      </c>
      <c r="G589" s="3" t="s">
        <v>597</v>
      </c>
      <c r="H589" s="6">
        <v>0</v>
      </c>
      <c r="I589" s="7">
        <v>0.29090909090909089</v>
      </c>
      <c r="J589" s="2">
        <v>0.29599999999999999</v>
      </c>
    </row>
    <row r="590" spans="1:10" x14ac:dyDescent="0.3">
      <c r="A590" s="3">
        <v>531</v>
      </c>
      <c r="B590" s="3" t="s">
        <v>10</v>
      </c>
      <c r="C590" s="8">
        <v>43587</v>
      </c>
      <c r="D590" s="9">
        <f t="shared" si="27"/>
        <v>120</v>
      </c>
      <c r="E590" s="9">
        <f t="shared" si="28"/>
        <v>2019</v>
      </c>
      <c r="F590" s="9">
        <f t="shared" si="29"/>
        <v>5</v>
      </c>
      <c r="G590" s="3" t="s">
        <v>598</v>
      </c>
      <c r="H590" s="6">
        <v>1</v>
      </c>
      <c r="I590" s="7">
        <v>1.532258064516129</v>
      </c>
      <c r="J590" s="2">
        <v>2.2429999999999999</v>
      </c>
    </row>
    <row r="591" spans="1:10" x14ac:dyDescent="0.3">
      <c r="A591" s="3">
        <v>531</v>
      </c>
      <c r="B591" s="3" t="s">
        <v>10</v>
      </c>
      <c r="C591" s="8">
        <v>43184</v>
      </c>
      <c r="D591" s="9">
        <f t="shared" si="27"/>
        <v>82</v>
      </c>
      <c r="E591" s="9">
        <f t="shared" si="28"/>
        <v>2018</v>
      </c>
      <c r="F591" s="9">
        <f t="shared" si="29"/>
        <v>3</v>
      </c>
      <c r="G591" s="3" t="s">
        <v>599</v>
      </c>
      <c r="H591" s="6">
        <v>1</v>
      </c>
      <c r="I591" s="7">
        <v>0.8110236220472441</v>
      </c>
      <c r="J591" s="2">
        <v>0.32</v>
      </c>
    </row>
    <row r="592" spans="1:10" x14ac:dyDescent="0.3">
      <c r="A592" s="3">
        <v>531</v>
      </c>
      <c r="B592" s="3" t="s">
        <v>10</v>
      </c>
      <c r="C592" s="8">
        <v>43184</v>
      </c>
      <c r="D592" s="9">
        <f t="shared" si="27"/>
        <v>82</v>
      </c>
      <c r="E592" s="9">
        <f t="shared" si="28"/>
        <v>2018</v>
      </c>
      <c r="F592" s="9">
        <f t="shared" si="29"/>
        <v>3</v>
      </c>
      <c r="G592" s="3" t="s">
        <v>600</v>
      </c>
      <c r="H592" s="6">
        <v>0</v>
      </c>
      <c r="I592" s="7">
        <v>0.85135135135135132</v>
      </c>
      <c r="J592" s="2">
        <v>2.7549999999999999</v>
      </c>
    </row>
    <row r="593" spans="1:10" x14ac:dyDescent="0.3">
      <c r="A593" s="3">
        <v>531</v>
      </c>
      <c r="B593" s="3" t="s">
        <v>10</v>
      </c>
      <c r="C593" s="8">
        <v>43207</v>
      </c>
      <c r="D593" s="9">
        <f t="shared" si="27"/>
        <v>105</v>
      </c>
      <c r="E593" s="9">
        <f t="shared" si="28"/>
        <v>2018</v>
      </c>
      <c r="F593" s="9">
        <f t="shared" si="29"/>
        <v>4</v>
      </c>
      <c r="G593" s="3" t="s">
        <v>601</v>
      </c>
      <c r="H593" s="6">
        <v>4</v>
      </c>
      <c r="I593" s="7">
        <v>1.1685393258426966</v>
      </c>
      <c r="J593" s="2">
        <v>2.0489999999999999</v>
      </c>
    </row>
    <row r="594" spans="1:10" x14ac:dyDescent="0.3">
      <c r="A594" s="3">
        <v>531</v>
      </c>
      <c r="B594" s="3" t="s">
        <v>10</v>
      </c>
      <c r="C594" s="8">
        <v>43208</v>
      </c>
      <c r="D594" s="9">
        <f t="shared" si="27"/>
        <v>106</v>
      </c>
      <c r="E594" s="9">
        <f t="shared" si="28"/>
        <v>2018</v>
      </c>
      <c r="F594" s="9">
        <f t="shared" si="29"/>
        <v>4</v>
      </c>
      <c r="G594" s="3" t="s">
        <v>602</v>
      </c>
      <c r="H594" s="6">
        <v>0</v>
      </c>
      <c r="I594" s="7">
        <v>0.72602739726027399</v>
      </c>
      <c r="J594" s="2">
        <v>-1.462</v>
      </c>
    </row>
    <row r="595" spans="1:10" x14ac:dyDescent="0.3">
      <c r="A595" s="3">
        <v>531</v>
      </c>
      <c r="B595" s="3" t="s">
        <v>10</v>
      </c>
      <c r="C595" s="8">
        <v>43209</v>
      </c>
      <c r="D595" s="9">
        <f t="shared" si="27"/>
        <v>107</v>
      </c>
      <c r="E595" s="9">
        <f t="shared" si="28"/>
        <v>2018</v>
      </c>
      <c r="F595" s="9">
        <f t="shared" si="29"/>
        <v>4</v>
      </c>
      <c r="G595" s="3" t="s">
        <v>603</v>
      </c>
      <c r="H595" s="6">
        <v>0</v>
      </c>
      <c r="I595" s="7">
        <v>1.34375</v>
      </c>
      <c r="J595" s="2">
        <v>1.381</v>
      </c>
    </row>
    <row r="596" spans="1:10" x14ac:dyDescent="0.3">
      <c r="A596" s="3">
        <v>531</v>
      </c>
      <c r="B596" s="3" t="s">
        <v>10</v>
      </c>
      <c r="C596" s="8">
        <v>43209</v>
      </c>
      <c r="D596" s="9">
        <f t="shared" si="27"/>
        <v>107</v>
      </c>
      <c r="E596" s="9">
        <f t="shared" si="28"/>
        <v>2018</v>
      </c>
      <c r="F596" s="9">
        <f t="shared" si="29"/>
        <v>4</v>
      </c>
      <c r="G596" s="3" t="s">
        <v>604</v>
      </c>
      <c r="H596" s="6">
        <v>3</v>
      </c>
      <c r="I596" s="7">
        <v>1.03125</v>
      </c>
      <c r="J596" s="2">
        <v>2.742</v>
      </c>
    </row>
    <row r="597" spans="1:10" x14ac:dyDescent="0.3">
      <c r="A597" s="3">
        <v>531</v>
      </c>
      <c r="B597" s="3" t="s">
        <v>10</v>
      </c>
      <c r="C597" s="8">
        <v>43211</v>
      </c>
      <c r="D597" s="9">
        <f t="shared" si="27"/>
        <v>109</v>
      </c>
      <c r="E597" s="9">
        <f t="shared" si="28"/>
        <v>2018</v>
      </c>
      <c r="F597" s="9">
        <f t="shared" si="29"/>
        <v>4</v>
      </c>
      <c r="G597" s="3" t="s">
        <v>605</v>
      </c>
      <c r="H597" s="6">
        <v>0</v>
      </c>
      <c r="I597" s="7">
        <v>1.263157894736842</v>
      </c>
      <c r="J597" s="2">
        <v>2.1680000000000001</v>
      </c>
    </row>
    <row r="598" spans="1:10" x14ac:dyDescent="0.3">
      <c r="A598" s="3">
        <v>531</v>
      </c>
      <c r="B598" s="3" t="s">
        <v>10</v>
      </c>
      <c r="C598" s="8">
        <v>43211</v>
      </c>
      <c r="D598" s="9">
        <f t="shared" si="27"/>
        <v>109</v>
      </c>
      <c r="E598" s="9">
        <f t="shared" si="28"/>
        <v>2018</v>
      </c>
      <c r="F598" s="9">
        <f t="shared" si="29"/>
        <v>4</v>
      </c>
      <c r="G598" s="3" t="s">
        <v>606</v>
      </c>
      <c r="H598" s="6">
        <v>0</v>
      </c>
      <c r="I598" s="7">
        <v>0.81818181818181823</v>
      </c>
      <c r="J598" s="2">
        <v>2.0449999999999999</v>
      </c>
    </row>
    <row r="599" spans="1:10" x14ac:dyDescent="0.3">
      <c r="A599" s="3">
        <v>531</v>
      </c>
      <c r="B599" s="3" t="s">
        <v>10</v>
      </c>
      <c r="C599" s="8">
        <v>43212</v>
      </c>
      <c r="D599" s="9">
        <f t="shared" si="27"/>
        <v>110</v>
      </c>
      <c r="E599" s="9">
        <f t="shared" si="28"/>
        <v>2018</v>
      </c>
      <c r="F599" s="9">
        <f t="shared" si="29"/>
        <v>4</v>
      </c>
      <c r="G599" s="3" t="s">
        <v>607</v>
      </c>
      <c r="H599" s="6">
        <v>2</v>
      </c>
      <c r="I599" s="7">
        <v>0.69491525423728817</v>
      </c>
      <c r="J599" s="2">
        <v>1.9530000000000001</v>
      </c>
    </row>
    <row r="600" spans="1:10" x14ac:dyDescent="0.3">
      <c r="A600" s="3">
        <v>531</v>
      </c>
      <c r="B600" s="3" t="s">
        <v>10</v>
      </c>
      <c r="C600" s="8">
        <v>43222</v>
      </c>
      <c r="D600" s="9">
        <f t="shared" si="27"/>
        <v>120</v>
      </c>
      <c r="E600" s="9">
        <f t="shared" si="28"/>
        <v>2018</v>
      </c>
      <c r="F600" s="9">
        <f t="shared" si="29"/>
        <v>5</v>
      </c>
      <c r="G600" s="3" t="s">
        <v>608</v>
      </c>
      <c r="H600" s="6">
        <v>4</v>
      </c>
      <c r="I600" s="7">
        <v>1.3256880733944953</v>
      </c>
      <c r="J600" s="2">
        <v>-0.42099999999999999</v>
      </c>
    </row>
    <row r="601" spans="1:10" x14ac:dyDescent="0.3">
      <c r="A601" s="3">
        <v>531</v>
      </c>
      <c r="B601" s="3" t="s">
        <v>10</v>
      </c>
      <c r="C601" s="8">
        <v>43222</v>
      </c>
      <c r="D601" s="9">
        <f t="shared" si="27"/>
        <v>120</v>
      </c>
      <c r="E601" s="9">
        <f t="shared" si="28"/>
        <v>2018</v>
      </c>
      <c r="F601" s="9">
        <f t="shared" si="29"/>
        <v>5</v>
      </c>
      <c r="G601" s="3" t="s">
        <v>609</v>
      </c>
      <c r="H601" s="6">
        <v>2</v>
      </c>
      <c r="I601" s="7">
        <v>0.85185185185185186</v>
      </c>
      <c r="J601" s="2">
        <v>0</v>
      </c>
    </row>
    <row r="602" spans="1:10" x14ac:dyDescent="0.3">
      <c r="A602" s="3">
        <v>531</v>
      </c>
      <c r="B602" s="3" t="s">
        <v>10</v>
      </c>
      <c r="C602" s="8">
        <v>43223</v>
      </c>
      <c r="D602" s="9">
        <f t="shared" si="27"/>
        <v>121</v>
      </c>
      <c r="E602" s="9">
        <f t="shared" si="28"/>
        <v>2018</v>
      </c>
      <c r="F602" s="9">
        <f t="shared" si="29"/>
        <v>5</v>
      </c>
      <c r="G602" s="3" t="s">
        <v>610</v>
      </c>
      <c r="H602" s="6">
        <v>4</v>
      </c>
      <c r="I602" s="7">
        <v>0.70129870129870131</v>
      </c>
      <c r="J602" s="2">
        <v>-0.52300000000000002</v>
      </c>
    </row>
    <row r="603" spans="1:10" x14ac:dyDescent="0.3">
      <c r="A603" s="3">
        <v>531</v>
      </c>
      <c r="B603" s="3" t="s">
        <v>10</v>
      </c>
      <c r="C603" s="8">
        <v>43223</v>
      </c>
      <c r="D603" s="9">
        <f t="shared" si="27"/>
        <v>121</v>
      </c>
      <c r="E603" s="9">
        <f t="shared" si="28"/>
        <v>2018</v>
      </c>
      <c r="F603" s="9">
        <f t="shared" si="29"/>
        <v>5</v>
      </c>
      <c r="G603" s="3" t="s">
        <v>611</v>
      </c>
      <c r="H603" s="6">
        <v>5</v>
      </c>
      <c r="I603" s="7">
        <v>0.98952879581151831</v>
      </c>
      <c r="J603" s="2">
        <v>3.5000000000000003E-2</v>
      </c>
    </row>
    <row r="604" spans="1:10" x14ac:dyDescent="0.3">
      <c r="A604" s="3">
        <v>531</v>
      </c>
      <c r="B604" s="3" t="s">
        <v>10</v>
      </c>
      <c r="C604" s="8">
        <v>42427</v>
      </c>
      <c r="D604" s="9">
        <f t="shared" si="27"/>
        <v>56</v>
      </c>
      <c r="E604" s="9">
        <f t="shared" si="28"/>
        <v>2016</v>
      </c>
      <c r="F604" s="9">
        <f t="shared" si="29"/>
        <v>2</v>
      </c>
      <c r="G604" s="3" t="s">
        <v>612</v>
      </c>
      <c r="H604" s="6">
        <v>0</v>
      </c>
      <c r="I604" s="7">
        <v>0.61290322580645162</v>
      </c>
      <c r="J604" s="2">
        <v>0.51800000000000002</v>
      </c>
    </row>
    <row r="605" spans="1:10" x14ac:dyDescent="0.3">
      <c r="A605" s="3">
        <v>531</v>
      </c>
      <c r="B605" s="3" t="s">
        <v>10</v>
      </c>
      <c r="C605" s="8">
        <v>42441</v>
      </c>
      <c r="D605" s="9">
        <f t="shared" si="27"/>
        <v>70</v>
      </c>
      <c r="E605" s="9">
        <f t="shared" si="28"/>
        <v>2016</v>
      </c>
      <c r="F605" s="9">
        <f t="shared" si="29"/>
        <v>3</v>
      </c>
      <c r="G605" s="3" t="s">
        <v>613</v>
      </c>
      <c r="H605" s="6">
        <v>6</v>
      </c>
      <c r="I605" s="2">
        <v>0.60804020100502509</v>
      </c>
      <c r="J605" s="2">
        <v>0.79</v>
      </c>
    </row>
    <row r="606" spans="1:10" x14ac:dyDescent="0.3">
      <c r="A606" s="3">
        <v>531</v>
      </c>
      <c r="B606" s="3" t="s">
        <v>10</v>
      </c>
      <c r="C606" s="8">
        <v>42452</v>
      </c>
      <c r="D606" s="9">
        <f t="shared" si="27"/>
        <v>81</v>
      </c>
      <c r="E606" s="9">
        <f t="shared" si="28"/>
        <v>2016</v>
      </c>
      <c r="F606" s="9">
        <f t="shared" si="29"/>
        <v>3</v>
      </c>
      <c r="G606" s="3" t="s">
        <v>614</v>
      </c>
      <c r="H606" s="6">
        <v>0</v>
      </c>
      <c r="I606" s="2">
        <v>0.87969924812030076</v>
      </c>
      <c r="J606" s="2">
        <v>0.75800000000000001</v>
      </c>
    </row>
    <row r="607" spans="1:10" x14ac:dyDescent="0.3">
      <c r="A607" s="3">
        <v>531</v>
      </c>
      <c r="B607" s="3" t="s">
        <v>10</v>
      </c>
      <c r="C607" s="8">
        <v>42452</v>
      </c>
      <c r="D607" s="9">
        <f t="shared" si="27"/>
        <v>81</v>
      </c>
      <c r="E607" s="9">
        <f t="shared" si="28"/>
        <v>2016</v>
      </c>
      <c r="F607" s="9">
        <f t="shared" si="29"/>
        <v>3</v>
      </c>
      <c r="G607" s="3" t="s">
        <v>615</v>
      </c>
      <c r="H607" s="6">
        <v>1</v>
      </c>
      <c r="I607" s="7">
        <v>0.24427480916030533</v>
      </c>
      <c r="J607" s="2">
        <v>4.556</v>
      </c>
    </row>
    <row r="608" spans="1:10" x14ac:dyDescent="0.3">
      <c r="A608" s="3">
        <v>531</v>
      </c>
      <c r="B608" s="3" t="s">
        <v>10</v>
      </c>
      <c r="C608" s="8">
        <v>42455</v>
      </c>
      <c r="D608" s="9">
        <f t="shared" si="27"/>
        <v>84</v>
      </c>
      <c r="E608" s="9">
        <f t="shared" si="28"/>
        <v>2016</v>
      </c>
      <c r="F608" s="9">
        <f t="shared" si="29"/>
        <v>3</v>
      </c>
      <c r="G608" s="3" t="s">
        <v>616</v>
      </c>
      <c r="H608" s="6">
        <v>0</v>
      </c>
      <c r="I608" s="2">
        <v>1.68</v>
      </c>
      <c r="J608" s="2">
        <v>0.55200000000000005</v>
      </c>
    </row>
    <row r="609" spans="1:10" x14ac:dyDescent="0.3">
      <c r="A609" s="3">
        <v>531</v>
      </c>
      <c r="B609" s="3" t="s">
        <v>10</v>
      </c>
      <c r="C609" s="8">
        <v>42455</v>
      </c>
      <c r="D609" s="9">
        <f t="shared" si="27"/>
        <v>84</v>
      </c>
      <c r="E609" s="9">
        <f t="shared" si="28"/>
        <v>2016</v>
      </c>
      <c r="F609" s="9">
        <f t="shared" si="29"/>
        <v>3</v>
      </c>
      <c r="G609" s="3" t="s">
        <v>617</v>
      </c>
      <c r="H609" s="6">
        <v>0</v>
      </c>
      <c r="I609" s="7">
        <v>1.4482758620689655</v>
      </c>
      <c r="J609" s="2">
        <v>0.10199999999999999</v>
      </c>
    </row>
    <row r="610" spans="1:10" x14ac:dyDescent="0.3">
      <c r="A610" s="3">
        <v>531</v>
      </c>
      <c r="B610" s="3" t="s">
        <v>10</v>
      </c>
      <c r="C610" s="8">
        <v>42465</v>
      </c>
      <c r="D610" s="9">
        <f t="shared" si="27"/>
        <v>94</v>
      </c>
      <c r="E610" s="9">
        <f t="shared" si="28"/>
        <v>2016</v>
      </c>
      <c r="F610" s="9">
        <f t="shared" si="29"/>
        <v>4</v>
      </c>
      <c r="G610" s="3" t="s">
        <v>618</v>
      </c>
      <c r="H610" s="6">
        <v>0</v>
      </c>
      <c r="I610" s="2">
        <v>1.09375</v>
      </c>
      <c r="J610" s="2">
        <v>1.4019999999999999</v>
      </c>
    </row>
    <row r="611" spans="1:10" x14ac:dyDescent="0.3">
      <c r="A611" s="3">
        <v>531</v>
      </c>
      <c r="B611" s="3" t="s">
        <v>10</v>
      </c>
      <c r="C611" s="8">
        <v>41707</v>
      </c>
      <c r="D611" s="9">
        <f t="shared" si="27"/>
        <v>66</v>
      </c>
      <c r="E611" s="9">
        <f t="shared" si="28"/>
        <v>2014</v>
      </c>
      <c r="F611" s="9">
        <f t="shared" si="29"/>
        <v>3</v>
      </c>
      <c r="G611" s="3" t="s">
        <v>619</v>
      </c>
      <c r="H611" s="6">
        <v>3</v>
      </c>
      <c r="I611" s="7">
        <v>0.40625</v>
      </c>
      <c r="J611" s="2">
        <v>0.72899999999999998</v>
      </c>
    </row>
    <row r="612" spans="1:10" x14ac:dyDescent="0.3">
      <c r="A612" s="3">
        <v>531</v>
      </c>
      <c r="B612" s="3" t="s">
        <v>10</v>
      </c>
      <c r="C612" s="8">
        <v>41707</v>
      </c>
      <c r="D612" s="9">
        <f t="shared" si="27"/>
        <v>66</v>
      </c>
      <c r="E612" s="9">
        <f t="shared" si="28"/>
        <v>2014</v>
      </c>
      <c r="F612" s="9">
        <f t="shared" si="29"/>
        <v>3</v>
      </c>
      <c r="G612" s="3" t="s">
        <v>620</v>
      </c>
      <c r="H612" s="6">
        <v>3</v>
      </c>
      <c r="I612" s="7">
        <v>1.3770491803278688</v>
      </c>
      <c r="J612" s="2">
        <v>0.53300000000000003</v>
      </c>
    </row>
    <row r="613" spans="1:10" x14ac:dyDescent="0.3">
      <c r="A613" s="3">
        <v>531</v>
      </c>
      <c r="B613" s="3" t="s">
        <v>10</v>
      </c>
      <c r="C613" s="8">
        <v>41377</v>
      </c>
      <c r="D613" s="9">
        <f t="shared" si="27"/>
        <v>101</v>
      </c>
      <c r="E613" s="9">
        <f t="shared" si="28"/>
        <v>2013</v>
      </c>
      <c r="F613" s="9">
        <f t="shared" si="29"/>
        <v>4</v>
      </c>
      <c r="G613" s="3" t="s">
        <v>621</v>
      </c>
      <c r="H613" s="6">
        <v>2</v>
      </c>
      <c r="I613" s="7">
        <v>1.1875</v>
      </c>
      <c r="J613" s="2">
        <v>1.097</v>
      </c>
    </row>
    <row r="614" spans="1:10" x14ac:dyDescent="0.3">
      <c r="A614" s="3">
        <v>531</v>
      </c>
      <c r="B614" s="3" t="s">
        <v>10</v>
      </c>
      <c r="C614" s="8">
        <v>40620</v>
      </c>
      <c r="D614" s="9">
        <f t="shared" si="27"/>
        <v>75</v>
      </c>
      <c r="E614" s="9">
        <f t="shared" si="28"/>
        <v>2011</v>
      </c>
      <c r="F614" s="9">
        <f t="shared" si="29"/>
        <v>3</v>
      </c>
      <c r="G614" s="3" t="s">
        <v>622</v>
      </c>
      <c r="H614" s="6">
        <v>3</v>
      </c>
      <c r="I614" s="7">
        <v>0.64179104477611937</v>
      </c>
      <c r="J614" s="2">
        <v>4.6369999999999996</v>
      </c>
    </row>
    <row r="615" spans="1:10" x14ac:dyDescent="0.3">
      <c r="A615" s="3">
        <v>531</v>
      </c>
      <c r="B615" s="3" t="s">
        <v>10</v>
      </c>
      <c r="C615" s="8">
        <v>40620</v>
      </c>
      <c r="D615" s="9">
        <f t="shared" si="27"/>
        <v>75</v>
      </c>
      <c r="E615" s="9">
        <f t="shared" si="28"/>
        <v>2011</v>
      </c>
      <c r="F615" s="9">
        <f t="shared" si="29"/>
        <v>3</v>
      </c>
      <c r="G615" s="3" t="s">
        <v>623</v>
      </c>
      <c r="H615" s="6">
        <v>3</v>
      </c>
      <c r="I615" s="7">
        <v>0.91346153846153844</v>
      </c>
      <c r="J615" s="2">
        <v>2.516</v>
      </c>
    </row>
    <row r="616" spans="1:10" x14ac:dyDescent="0.3">
      <c r="A616" s="3">
        <v>531</v>
      </c>
      <c r="B616" s="3" t="s">
        <v>10</v>
      </c>
      <c r="C616" s="8">
        <v>40628</v>
      </c>
      <c r="D616" s="9">
        <f t="shared" si="27"/>
        <v>83</v>
      </c>
      <c r="E616" s="9">
        <f t="shared" si="28"/>
        <v>2011</v>
      </c>
      <c r="F616" s="9">
        <f t="shared" si="29"/>
        <v>3</v>
      </c>
      <c r="G616" s="3" t="s">
        <v>624</v>
      </c>
      <c r="H616" s="6">
        <v>0</v>
      </c>
      <c r="I616" s="7">
        <v>0.56756756756756754</v>
      </c>
      <c r="J616" s="2">
        <v>2.1909999999999998</v>
      </c>
    </row>
    <row r="617" spans="1:10" x14ac:dyDescent="0.3">
      <c r="A617" s="3">
        <v>531</v>
      </c>
      <c r="B617" s="3" t="s">
        <v>10</v>
      </c>
      <c r="C617" s="8">
        <v>40257</v>
      </c>
      <c r="D617" s="9">
        <f t="shared" si="27"/>
        <v>77</v>
      </c>
      <c r="E617" s="9">
        <f t="shared" si="28"/>
        <v>2010</v>
      </c>
      <c r="F617" s="9">
        <f t="shared" si="29"/>
        <v>3</v>
      </c>
      <c r="G617" s="3" t="s">
        <v>625</v>
      </c>
      <c r="H617" s="6">
        <v>1</v>
      </c>
      <c r="I617" s="7">
        <v>0.67512690355329952</v>
      </c>
      <c r="J617" s="2">
        <v>1.9890000000000001</v>
      </c>
    </row>
    <row r="618" spans="1:10" x14ac:dyDescent="0.3">
      <c r="A618" s="3">
        <v>531</v>
      </c>
      <c r="B618" s="3" t="s">
        <v>10</v>
      </c>
      <c r="C618" s="8">
        <v>40257</v>
      </c>
      <c r="D618" s="9">
        <f t="shared" si="27"/>
        <v>77</v>
      </c>
      <c r="E618" s="9">
        <f t="shared" si="28"/>
        <v>2010</v>
      </c>
      <c r="F618" s="9">
        <f t="shared" si="29"/>
        <v>3</v>
      </c>
      <c r="G618" s="3" t="s">
        <v>626</v>
      </c>
      <c r="H618" s="6">
        <v>3</v>
      </c>
      <c r="I618" s="7">
        <v>0.66319444444444442</v>
      </c>
      <c r="J618" s="2">
        <v>3.88</v>
      </c>
    </row>
    <row r="619" spans="1:10" x14ac:dyDescent="0.3">
      <c r="A619" s="3">
        <v>531</v>
      </c>
      <c r="B619" s="3" t="s">
        <v>10</v>
      </c>
      <c r="C619" s="8">
        <v>40291</v>
      </c>
      <c r="D619" s="9">
        <f t="shared" si="27"/>
        <v>111</v>
      </c>
      <c r="E619" s="9">
        <f t="shared" si="28"/>
        <v>2010</v>
      </c>
      <c r="F619" s="9">
        <f t="shared" si="29"/>
        <v>4</v>
      </c>
      <c r="G619" s="3" t="s">
        <v>627</v>
      </c>
      <c r="H619" s="6">
        <v>0</v>
      </c>
      <c r="I619" s="7">
        <v>1.4782608695652173</v>
      </c>
      <c r="J619" s="2">
        <v>2.4449999999999998</v>
      </c>
    </row>
    <row r="620" spans="1:10" x14ac:dyDescent="0.3">
      <c r="A620" s="3">
        <v>531</v>
      </c>
      <c r="B620" s="3" t="s">
        <v>10</v>
      </c>
      <c r="C620" s="8">
        <v>39920</v>
      </c>
      <c r="D620" s="9">
        <f t="shared" si="27"/>
        <v>105</v>
      </c>
      <c r="E620" s="9">
        <f t="shared" si="28"/>
        <v>2009</v>
      </c>
      <c r="F620" s="9">
        <f t="shared" si="29"/>
        <v>4</v>
      </c>
      <c r="G620" s="3" t="s">
        <v>628</v>
      </c>
      <c r="H620" s="6">
        <v>0</v>
      </c>
      <c r="I620" s="7">
        <v>1.8461538461538463</v>
      </c>
      <c r="J620" s="2">
        <v>1.7889999999999999</v>
      </c>
    </row>
    <row r="621" spans="1:10" x14ac:dyDescent="0.3">
      <c r="A621" s="3">
        <v>531</v>
      </c>
      <c r="B621" s="3" t="s">
        <v>10</v>
      </c>
      <c r="C621" s="8">
        <v>39522</v>
      </c>
      <c r="D621" s="9">
        <f t="shared" si="27"/>
        <v>73</v>
      </c>
      <c r="E621" s="9">
        <f t="shared" si="28"/>
        <v>2008</v>
      </c>
      <c r="F621" s="9">
        <f t="shared" si="29"/>
        <v>3</v>
      </c>
      <c r="G621" s="3" t="s">
        <v>629</v>
      </c>
      <c r="H621" s="6">
        <v>0</v>
      </c>
      <c r="I621" s="7">
        <v>1.7894736842105263</v>
      </c>
      <c r="J621" s="2">
        <v>1.7809999999999999</v>
      </c>
    </row>
    <row r="622" spans="1:10" x14ac:dyDescent="0.3">
      <c r="A622" s="3">
        <v>531</v>
      </c>
      <c r="B622" s="3" t="s">
        <v>10</v>
      </c>
      <c r="C622" s="8">
        <v>39527</v>
      </c>
      <c r="D622" s="9">
        <f t="shared" si="27"/>
        <v>78</v>
      </c>
      <c r="E622" s="9">
        <f t="shared" si="28"/>
        <v>2008</v>
      </c>
      <c r="F622" s="9">
        <f t="shared" si="29"/>
        <v>3</v>
      </c>
      <c r="G622" s="3" t="s">
        <v>630</v>
      </c>
      <c r="H622" s="6">
        <v>2</v>
      </c>
      <c r="I622" s="7">
        <v>1.7142857142857142</v>
      </c>
      <c r="J622" s="2">
        <v>2.3090000000000002</v>
      </c>
    </row>
    <row r="623" spans="1:10" x14ac:dyDescent="0.3">
      <c r="A623" s="3">
        <v>531</v>
      </c>
      <c r="B623" s="3" t="s">
        <v>10</v>
      </c>
      <c r="C623" s="8">
        <v>39186</v>
      </c>
      <c r="D623" s="9">
        <f t="shared" si="27"/>
        <v>102</v>
      </c>
      <c r="E623" s="9">
        <f t="shared" si="28"/>
        <v>2007</v>
      </c>
      <c r="F623" s="9">
        <f t="shared" si="29"/>
        <v>4</v>
      </c>
      <c r="G623" s="3" t="s">
        <v>631</v>
      </c>
      <c r="H623" s="6">
        <v>2</v>
      </c>
      <c r="I623" s="7">
        <v>0.84722222222222221</v>
      </c>
      <c r="J623" s="2">
        <v>0.79</v>
      </c>
    </row>
    <row r="624" spans="1:10" x14ac:dyDescent="0.3">
      <c r="A624" s="3">
        <v>531</v>
      </c>
      <c r="B624" s="3" t="s">
        <v>10</v>
      </c>
      <c r="C624" s="8">
        <v>38800</v>
      </c>
      <c r="D624" s="9">
        <f t="shared" si="27"/>
        <v>81</v>
      </c>
      <c r="E624" s="9">
        <f t="shared" si="28"/>
        <v>2006</v>
      </c>
      <c r="F624" s="9">
        <f t="shared" si="29"/>
        <v>3</v>
      </c>
      <c r="G624" s="3" t="s">
        <v>632</v>
      </c>
      <c r="H624" s="6">
        <v>0</v>
      </c>
      <c r="I624" s="7">
        <v>0.87341772151898733</v>
      </c>
      <c r="J624" s="2">
        <v>0.48099999999999998</v>
      </c>
    </row>
    <row r="625" spans="1:10" hidden="1" x14ac:dyDescent="0.3">
      <c r="A625" s="3">
        <v>554</v>
      </c>
      <c r="B625" s="3" t="s">
        <v>457</v>
      </c>
      <c r="C625" s="8">
        <v>42986</v>
      </c>
      <c r="D625" s="9">
        <f t="shared" si="27"/>
        <v>249</v>
      </c>
      <c r="E625" s="9">
        <f t="shared" si="28"/>
        <v>2017</v>
      </c>
      <c r="F625" s="9">
        <f t="shared" si="29"/>
        <v>9</v>
      </c>
      <c r="G625" s="3" t="s">
        <v>633</v>
      </c>
      <c r="H625" s="6">
        <v>0</v>
      </c>
      <c r="I625" s="7">
        <v>0.77551020408163263</v>
      </c>
      <c r="J625" s="2">
        <v>2.4380000000000002</v>
      </c>
    </row>
    <row r="626" spans="1:10" hidden="1" x14ac:dyDescent="0.3">
      <c r="A626" s="3">
        <v>643</v>
      </c>
      <c r="B626" s="3" t="s">
        <v>457</v>
      </c>
      <c r="C626" s="8">
        <v>42976</v>
      </c>
      <c r="D626" s="9">
        <f t="shared" si="27"/>
        <v>239</v>
      </c>
      <c r="E626" s="9">
        <f t="shared" si="28"/>
        <v>2017</v>
      </c>
      <c r="F626" s="9">
        <f t="shared" si="29"/>
        <v>8</v>
      </c>
      <c r="G626" s="3" t="s">
        <v>634</v>
      </c>
      <c r="H626" s="6">
        <v>2</v>
      </c>
      <c r="I626" s="7">
        <v>3.1238095238095238</v>
      </c>
      <c r="J626" s="2">
        <v>7.0000000000000001E-3</v>
      </c>
    </row>
    <row r="627" spans="1:10" x14ac:dyDescent="0.3">
      <c r="A627" s="3">
        <v>723</v>
      </c>
      <c r="B627" s="3" t="s">
        <v>10</v>
      </c>
      <c r="C627" s="8">
        <v>43909</v>
      </c>
      <c r="D627" s="9">
        <f t="shared" si="27"/>
        <v>77</v>
      </c>
      <c r="E627" s="9">
        <f t="shared" si="28"/>
        <v>2020</v>
      </c>
      <c r="F627" s="9">
        <f t="shared" si="29"/>
        <v>3</v>
      </c>
      <c r="G627" s="3" t="s">
        <v>635</v>
      </c>
      <c r="H627" s="6">
        <v>4</v>
      </c>
      <c r="I627" s="2">
        <v>1.4134078212290502</v>
      </c>
      <c r="J627" s="2">
        <v>1.97</v>
      </c>
    </row>
    <row r="628" spans="1:10" x14ac:dyDescent="0.3">
      <c r="A628" s="3">
        <v>723</v>
      </c>
      <c r="B628" s="3" t="s">
        <v>10</v>
      </c>
      <c r="C628" s="8">
        <v>43909</v>
      </c>
      <c r="D628" s="9">
        <f t="shared" si="27"/>
        <v>77</v>
      </c>
      <c r="E628" s="9">
        <f t="shared" si="28"/>
        <v>2020</v>
      </c>
      <c r="F628" s="9">
        <f t="shared" si="29"/>
        <v>3</v>
      </c>
      <c r="G628" s="3" t="s">
        <v>636</v>
      </c>
      <c r="H628" s="6">
        <v>1</v>
      </c>
      <c r="I628" s="2">
        <v>0.72932330827067671</v>
      </c>
      <c r="J628" s="2">
        <v>2.02</v>
      </c>
    </row>
    <row r="629" spans="1:10" x14ac:dyDescent="0.3">
      <c r="A629" s="3">
        <v>723</v>
      </c>
      <c r="B629" s="3" t="s">
        <v>10</v>
      </c>
      <c r="C629" s="8">
        <v>43955</v>
      </c>
      <c r="D629" s="9">
        <f t="shared" si="27"/>
        <v>123</v>
      </c>
      <c r="E629" s="9">
        <f t="shared" si="28"/>
        <v>2020</v>
      </c>
      <c r="F629" s="9">
        <f t="shared" si="29"/>
        <v>5</v>
      </c>
      <c r="G629" s="3" t="s">
        <v>637</v>
      </c>
      <c r="H629" s="6">
        <v>0</v>
      </c>
      <c r="I629" s="7">
        <v>1.5327102803738317</v>
      </c>
      <c r="J629" s="2">
        <v>1.9670000000000001</v>
      </c>
    </row>
    <row r="630" spans="1:10" x14ac:dyDescent="0.3">
      <c r="A630" s="3">
        <v>723</v>
      </c>
      <c r="B630" s="3" t="s">
        <v>10</v>
      </c>
      <c r="C630" s="8">
        <v>43955</v>
      </c>
      <c r="D630" s="9">
        <f t="shared" si="27"/>
        <v>123</v>
      </c>
      <c r="E630" s="9">
        <f t="shared" si="28"/>
        <v>2020</v>
      </c>
      <c r="F630" s="9">
        <f t="shared" si="29"/>
        <v>5</v>
      </c>
      <c r="G630" s="3" t="s">
        <v>638</v>
      </c>
      <c r="H630" s="6">
        <v>0</v>
      </c>
      <c r="I630" s="7">
        <v>0.96575342465753422</v>
      </c>
      <c r="J630" s="2">
        <v>0.61699999999999999</v>
      </c>
    </row>
    <row r="631" spans="1:10" x14ac:dyDescent="0.3">
      <c r="A631" s="3">
        <v>723</v>
      </c>
      <c r="B631" s="3" t="s">
        <v>10</v>
      </c>
      <c r="C631" s="8">
        <v>43593</v>
      </c>
      <c r="D631" s="9">
        <f t="shared" si="27"/>
        <v>126</v>
      </c>
      <c r="E631" s="9">
        <f t="shared" si="28"/>
        <v>2019</v>
      </c>
      <c r="F631" s="9">
        <f t="shared" si="29"/>
        <v>5</v>
      </c>
      <c r="G631" s="3" t="s">
        <v>639</v>
      </c>
      <c r="H631" s="6">
        <v>0</v>
      </c>
      <c r="I631" s="7">
        <v>2.875</v>
      </c>
      <c r="J631" s="2">
        <v>2.1850000000000001</v>
      </c>
    </row>
    <row r="632" spans="1:10" x14ac:dyDescent="0.3">
      <c r="A632" s="3">
        <v>723</v>
      </c>
      <c r="B632" s="3" t="s">
        <v>10</v>
      </c>
      <c r="C632" s="8">
        <v>43593</v>
      </c>
      <c r="D632" s="9">
        <f t="shared" si="27"/>
        <v>126</v>
      </c>
      <c r="E632" s="9">
        <f t="shared" si="28"/>
        <v>2019</v>
      </c>
      <c r="F632" s="9">
        <f t="shared" si="29"/>
        <v>5</v>
      </c>
      <c r="G632" s="3" t="s">
        <v>640</v>
      </c>
      <c r="H632" s="6">
        <v>0</v>
      </c>
      <c r="I632" s="7">
        <v>2.0877192982456139</v>
      </c>
      <c r="J632" s="2">
        <v>0.99299999999999999</v>
      </c>
    </row>
    <row r="633" spans="1:10" x14ac:dyDescent="0.3">
      <c r="A633" s="3">
        <v>723</v>
      </c>
      <c r="B633" s="3" t="s">
        <v>10</v>
      </c>
      <c r="C633" s="8">
        <v>43594</v>
      </c>
      <c r="D633" s="9">
        <f t="shared" si="27"/>
        <v>127</v>
      </c>
      <c r="E633" s="9">
        <f t="shared" si="28"/>
        <v>2019</v>
      </c>
      <c r="F633" s="9">
        <f t="shared" si="29"/>
        <v>5</v>
      </c>
      <c r="G633" s="3" t="s">
        <v>641</v>
      </c>
      <c r="H633" s="6">
        <v>1</v>
      </c>
      <c r="I633" s="7">
        <v>1.167883211678832</v>
      </c>
      <c r="J633" s="2">
        <v>0.76100000000000001</v>
      </c>
    </row>
    <row r="634" spans="1:10" x14ac:dyDescent="0.3">
      <c r="A634" s="3">
        <v>723</v>
      </c>
      <c r="B634" s="3" t="s">
        <v>10</v>
      </c>
      <c r="C634" s="8">
        <v>43594</v>
      </c>
      <c r="D634" s="9">
        <f t="shared" si="27"/>
        <v>127</v>
      </c>
      <c r="E634" s="9">
        <f t="shared" si="28"/>
        <v>2019</v>
      </c>
      <c r="F634" s="9">
        <f t="shared" si="29"/>
        <v>5</v>
      </c>
      <c r="G634" s="3" t="s">
        <v>642</v>
      </c>
      <c r="H634" s="6">
        <v>0</v>
      </c>
      <c r="I634" s="7">
        <v>2.1105527638190953</v>
      </c>
      <c r="J634" s="2">
        <v>0.439</v>
      </c>
    </row>
    <row r="635" spans="1:10" x14ac:dyDescent="0.3">
      <c r="A635" s="3">
        <v>723</v>
      </c>
      <c r="B635" s="3" t="s">
        <v>10</v>
      </c>
      <c r="C635" s="8">
        <v>43162</v>
      </c>
      <c r="D635" s="9">
        <f t="shared" si="27"/>
        <v>60</v>
      </c>
      <c r="E635" s="9">
        <f t="shared" si="28"/>
        <v>2018</v>
      </c>
      <c r="F635" s="9">
        <f t="shared" si="29"/>
        <v>3</v>
      </c>
      <c r="G635" s="3" t="s">
        <v>643</v>
      </c>
      <c r="H635" s="6">
        <v>0</v>
      </c>
      <c r="I635" s="7">
        <v>1.2929999999999999</v>
      </c>
      <c r="J635" s="2">
        <v>1.8380000000000001</v>
      </c>
    </row>
    <row r="636" spans="1:10" x14ac:dyDescent="0.3">
      <c r="A636" s="3">
        <v>723</v>
      </c>
      <c r="B636" s="3" t="s">
        <v>10</v>
      </c>
      <c r="C636" s="8">
        <v>43162</v>
      </c>
      <c r="D636" s="9">
        <f t="shared" si="27"/>
        <v>60</v>
      </c>
      <c r="E636" s="9">
        <f t="shared" si="28"/>
        <v>2018</v>
      </c>
      <c r="F636" s="9">
        <f t="shared" si="29"/>
        <v>3</v>
      </c>
      <c r="G636" s="3" t="s">
        <v>644</v>
      </c>
      <c r="H636" s="6">
        <v>0</v>
      </c>
      <c r="I636" s="7">
        <v>1.1111111111111112</v>
      </c>
      <c r="J636" s="2">
        <v>1.657</v>
      </c>
    </row>
    <row r="637" spans="1:10" x14ac:dyDescent="0.3">
      <c r="A637" s="3">
        <v>723</v>
      </c>
      <c r="B637" s="3" t="s">
        <v>10</v>
      </c>
      <c r="C637" s="8">
        <v>43210</v>
      </c>
      <c r="D637" s="9">
        <f t="shared" si="27"/>
        <v>108</v>
      </c>
      <c r="E637" s="9">
        <f t="shared" si="28"/>
        <v>2018</v>
      </c>
      <c r="F637" s="9">
        <f t="shared" si="29"/>
        <v>4</v>
      </c>
      <c r="G637" s="3" t="s">
        <v>645</v>
      </c>
      <c r="H637" s="6">
        <v>3</v>
      </c>
      <c r="I637" s="7">
        <v>1.1935483870967742</v>
      </c>
      <c r="J637" s="2">
        <v>1.5529999999999999</v>
      </c>
    </row>
    <row r="638" spans="1:10" x14ac:dyDescent="0.3">
      <c r="A638" s="3">
        <v>723</v>
      </c>
      <c r="B638" s="3" t="s">
        <v>10</v>
      </c>
      <c r="C638" s="8">
        <v>43210</v>
      </c>
      <c r="D638" s="9">
        <f t="shared" si="27"/>
        <v>108</v>
      </c>
      <c r="E638" s="9">
        <f t="shared" si="28"/>
        <v>2018</v>
      </c>
      <c r="F638" s="9">
        <f t="shared" si="29"/>
        <v>4</v>
      </c>
      <c r="G638" s="3" t="s">
        <v>646</v>
      </c>
      <c r="H638" s="6">
        <v>1</v>
      </c>
      <c r="I638" s="7">
        <v>1.4090909090909092</v>
      </c>
      <c r="J638" s="2">
        <v>0.29799999999999999</v>
      </c>
    </row>
    <row r="639" spans="1:10" x14ac:dyDescent="0.3">
      <c r="A639" s="3">
        <v>723</v>
      </c>
      <c r="B639" s="3" t="s">
        <v>10</v>
      </c>
      <c r="C639" s="8">
        <v>43212</v>
      </c>
      <c r="D639" s="9">
        <f t="shared" si="27"/>
        <v>110</v>
      </c>
      <c r="E639" s="9">
        <f t="shared" si="28"/>
        <v>2018</v>
      </c>
      <c r="F639" s="9">
        <f t="shared" si="29"/>
        <v>4</v>
      </c>
      <c r="G639" s="3" t="s">
        <v>647</v>
      </c>
      <c r="H639" s="6">
        <v>1</v>
      </c>
      <c r="I639" s="7">
        <v>0.68253968253968256</v>
      </c>
      <c r="J639" s="2">
        <v>3.17</v>
      </c>
    </row>
    <row r="640" spans="1:10" x14ac:dyDescent="0.3">
      <c r="A640" s="3">
        <v>723</v>
      </c>
      <c r="B640" s="3" t="s">
        <v>10</v>
      </c>
      <c r="C640" s="8">
        <v>43212</v>
      </c>
      <c r="D640" s="9">
        <f t="shared" si="27"/>
        <v>110</v>
      </c>
      <c r="E640" s="9">
        <f t="shared" si="28"/>
        <v>2018</v>
      </c>
      <c r="F640" s="9">
        <f t="shared" si="29"/>
        <v>4</v>
      </c>
      <c r="G640" s="3" t="s">
        <v>648</v>
      </c>
      <c r="H640" s="6">
        <v>2</v>
      </c>
      <c r="I640" s="7">
        <v>1.5865384615384615</v>
      </c>
      <c r="J640" s="2">
        <v>2.5059999999999998</v>
      </c>
    </row>
    <row r="641" spans="1:10" x14ac:dyDescent="0.3">
      <c r="A641" s="3">
        <v>723</v>
      </c>
      <c r="B641" s="3" t="s">
        <v>10</v>
      </c>
      <c r="C641" s="8">
        <v>43214</v>
      </c>
      <c r="D641" s="9">
        <f t="shared" si="27"/>
        <v>112</v>
      </c>
      <c r="E641" s="9">
        <f t="shared" si="28"/>
        <v>2018</v>
      </c>
      <c r="F641" s="9">
        <f t="shared" si="29"/>
        <v>4</v>
      </c>
      <c r="G641" s="3" t="s">
        <v>649</v>
      </c>
      <c r="H641" s="6">
        <v>0</v>
      </c>
      <c r="I641" s="7">
        <v>2.0833333333333332E-2</v>
      </c>
      <c r="J641" s="2">
        <v>1.59</v>
      </c>
    </row>
    <row r="642" spans="1:10" x14ac:dyDescent="0.3">
      <c r="A642" s="3">
        <v>723</v>
      </c>
      <c r="B642" s="3" t="s">
        <v>10</v>
      </c>
      <c r="C642" s="8">
        <v>43222</v>
      </c>
      <c r="D642" s="9">
        <f t="shared" ref="D642:D705" si="30">C642-(DATE(E642,1,1)+1)</f>
        <v>120</v>
      </c>
      <c r="E642" s="9">
        <f t="shared" ref="E642:E705" si="31">YEAR(C642)</f>
        <v>2018</v>
      </c>
      <c r="F642" s="9">
        <f t="shared" ref="F642:F705" si="32">MONTH(C642)</f>
        <v>5</v>
      </c>
      <c r="G642" s="3" t="s">
        <v>650</v>
      </c>
      <c r="H642" s="6">
        <v>2</v>
      </c>
      <c r="I642" s="7">
        <v>0.5957446808510638</v>
      </c>
      <c r="J642" s="2">
        <v>2.7280000000000002</v>
      </c>
    </row>
    <row r="643" spans="1:10" x14ac:dyDescent="0.3">
      <c r="A643" s="3">
        <v>723</v>
      </c>
      <c r="B643" s="3" t="s">
        <v>10</v>
      </c>
      <c r="C643" s="8">
        <v>43227</v>
      </c>
      <c r="D643" s="9">
        <f t="shared" si="30"/>
        <v>125</v>
      </c>
      <c r="E643" s="9">
        <f t="shared" si="31"/>
        <v>2018</v>
      </c>
      <c r="F643" s="9">
        <f t="shared" si="32"/>
        <v>5</v>
      </c>
      <c r="G643" s="3" t="s">
        <v>651</v>
      </c>
      <c r="H643" s="6">
        <v>0</v>
      </c>
      <c r="I643" s="7">
        <v>0.51515151515151514</v>
      </c>
      <c r="J643" s="2">
        <v>0.55400000000000005</v>
      </c>
    </row>
    <row r="644" spans="1:10" x14ac:dyDescent="0.3">
      <c r="A644" s="3">
        <v>723</v>
      </c>
      <c r="B644" s="3" t="s">
        <v>10</v>
      </c>
      <c r="C644" s="8">
        <v>43234</v>
      </c>
      <c r="D644" s="9">
        <f t="shared" si="30"/>
        <v>132</v>
      </c>
      <c r="E644" s="9">
        <f t="shared" si="31"/>
        <v>2018</v>
      </c>
      <c r="F644" s="9">
        <f t="shared" si="32"/>
        <v>5</v>
      </c>
      <c r="G644" s="3" t="s">
        <v>652</v>
      </c>
      <c r="H644" s="6">
        <v>3</v>
      </c>
      <c r="I644" s="7">
        <v>0.41721854304635764</v>
      </c>
      <c r="J644" s="2">
        <v>1.486</v>
      </c>
    </row>
    <row r="645" spans="1:10" x14ac:dyDescent="0.3">
      <c r="A645" s="3">
        <v>723</v>
      </c>
      <c r="B645" s="3" t="s">
        <v>10</v>
      </c>
      <c r="C645" s="8">
        <v>43234</v>
      </c>
      <c r="D645" s="9">
        <f t="shared" si="30"/>
        <v>132</v>
      </c>
      <c r="E645" s="9">
        <f t="shared" si="31"/>
        <v>2018</v>
      </c>
      <c r="F645" s="9">
        <f t="shared" si="32"/>
        <v>5</v>
      </c>
      <c r="G645" s="3" t="s">
        <v>653</v>
      </c>
      <c r="H645" s="6">
        <v>3</v>
      </c>
      <c r="I645" s="7">
        <v>0.89473684210526316</v>
      </c>
      <c r="J645" s="2">
        <v>1.8140000000000001</v>
      </c>
    </row>
    <row r="646" spans="1:10" x14ac:dyDescent="0.3">
      <c r="A646" s="3">
        <v>723</v>
      </c>
      <c r="B646" s="3" t="s">
        <v>10</v>
      </c>
      <c r="C646" s="8">
        <v>42855</v>
      </c>
      <c r="D646" s="9">
        <f t="shared" si="30"/>
        <v>118</v>
      </c>
      <c r="E646" s="9">
        <f t="shared" si="31"/>
        <v>2017</v>
      </c>
      <c r="F646" s="9">
        <f t="shared" si="32"/>
        <v>4</v>
      </c>
      <c r="G646" s="3" t="s">
        <v>654</v>
      </c>
      <c r="H646" s="6">
        <v>1</v>
      </c>
      <c r="I646" s="2">
        <v>0.91208791208791207</v>
      </c>
      <c r="J646" s="2">
        <v>2.2810000000000001</v>
      </c>
    </row>
    <row r="647" spans="1:10" x14ac:dyDescent="0.3">
      <c r="A647" s="3">
        <v>723</v>
      </c>
      <c r="B647" s="3" t="s">
        <v>10</v>
      </c>
      <c r="C647" s="8">
        <v>42859</v>
      </c>
      <c r="D647" s="9">
        <f t="shared" si="30"/>
        <v>122</v>
      </c>
      <c r="E647" s="9">
        <f t="shared" si="31"/>
        <v>2017</v>
      </c>
      <c r="F647" s="9">
        <f t="shared" si="32"/>
        <v>5</v>
      </c>
      <c r="G647" s="3" t="s">
        <v>655</v>
      </c>
      <c r="H647" s="6">
        <v>1</v>
      </c>
      <c r="I647" s="2">
        <v>1.1517857142857142</v>
      </c>
      <c r="J647" s="2">
        <v>2.4700000000000002</v>
      </c>
    </row>
    <row r="648" spans="1:10" x14ac:dyDescent="0.3">
      <c r="A648" s="3">
        <v>723</v>
      </c>
      <c r="B648" s="3" t="s">
        <v>10</v>
      </c>
      <c r="C648" s="8">
        <v>42859</v>
      </c>
      <c r="D648" s="9">
        <f t="shared" si="30"/>
        <v>122</v>
      </c>
      <c r="E648" s="9">
        <f t="shared" si="31"/>
        <v>2017</v>
      </c>
      <c r="F648" s="9">
        <f t="shared" si="32"/>
        <v>5</v>
      </c>
      <c r="G648" s="3" t="s">
        <v>656</v>
      </c>
      <c r="H648" s="6">
        <v>0</v>
      </c>
      <c r="I648" s="2">
        <v>1.475609756097561</v>
      </c>
      <c r="J648" s="2">
        <v>0.90500000000000003</v>
      </c>
    </row>
    <row r="649" spans="1:10" x14ac:dyDescent="0.3">
      <c r="A649" s="3">
        <v>723</v>
      </c>
      <c r="B649" s="3" t="s">
        <v>10</v>
      </c>
      <c r="C649" s="8">
        <v>42427</v>
      </c>
      <c r="D649" s="9">
        <f t="shared" si="30"/>
        <v>56</v>
      </c>
      <c r="E649" s="9">
        <f t="shared" si="31"/>
        <v>2016</v>
      </c>
      <c r="F649" s="9">
        <f t="shared" si="32"/>
        <v>2</v>
      </c>
      <c r="G649" s="3" t="s">
        <v>657</v>
      </c>
      <c r="H649" s="6">
        <v>1</v>
      </c>
      <c r="I649" s="2">
        <v>0.57983193277310929</v>
      </c>
      <c r="J649" s="2">
        <v>2.141</v>
      </c>
    </row>
    <row r="650" spans="1:10" x14ac:dyDescent="0.3">
      <c r="A650" s="3">
        <v>723</v>
      </c>
      <c r="B650" s="3" t="s">
        <v>10</v>
      </c>
      <c r="C650" s="8">
        <v>42427</v>
      </c>
      <c r="D650" s="9">
        <f t="shared" si="30"/>
        <v>56</v>
      </c>
      <c r="E650" s="9">
        <f t="shared" si="31"/>
        <v>2016</v>
      </c>
      <c r="F650" s="9">
        <f t="shared" si="32"/>
        <v>2</v>
      </c>
      <c r="G650" s="3" t="s">
        <v>658</v>
      </c>
      <c r="H650" s="6">
        <v>1</v>
      </c>
      <c r="I650" s="2">
        <v>1.3265306122448979</v>
      </c>
      <c r="J650" s="2">
        <v>1.6559999999999999</v>
      </c>
    </row>
    <row r="651" spans="1:10" x14ac:dyDescent="0.3">
      <c r="A651" s="3">
        <v>723</v>
      </c>
      <c r="B651" s="3" t="s">
        <v>10</v>
      </c>
      <c r="C651" s="8">
        <v>42446</v>
      </c>
      <c r="D651" s="9">
        <f t="shared" si="30"/>
        <v>75</v>
      </c>
      <c r="E651" s="9">
        <f t="shared" si="31"/>
        <v>2016</v>
      </c>
      <c r="F651" s="9">
        <f t="shared" si="32"/>
        <v>3</v>
      </c>
      <c r="G651" s="3" t="s">
        <v>659</v>
      </c>
      <c r="H651" s="6">
        <v>0</v>
      </c>
      <c r="I651" s="2">
        <v>1.44</v>
      </c>
      <c r="J651" s="2">
        <v>0.99299999999999999</v>
      </c>
    </row>
    <row r="652" spans="1:10" x14ac:dyDescent="0.3">
      <c r="A652" s="3">
        <v>723</v>
      </c>
      <c r="B652" s="3" t="s">
        <v>10</v>
      </c>
      <c r="C652" s="8">
        <v>42454</v>
      </c>
      <c r="D652" s="9">
        <f t="shared" si="30"/>
        <v>83</v>
      </c>
      <c r="E652" s="9">
        <f t="shared" si="31"/>
        <v>2016</v>
      </c>
      <c r="F652" s="9">
        <f t="shared" si="32"/>
        <v>3</v>
      </c>
      <c r="G652" s="3" t="s">
        <v>660</v>
      </c>
      <c r="H652" s="6">
        <v>1</v>
      </c>
      <c r="I652" s="2">
        <v>1.2421875</v>
      </c>
      <c r="J652" s="2">
        <v>1.4570000000000001</v>
      </c>
    </row>
    <row r="653" spans="1:10" x14ac:dyDescent="0.3">
      <c r="A653" s="3">
        <v>723</v>
      </c>
      <c r="B653" s="3" t="s">
        <v>10</v>
      </c>
      <c r="C653" s="8">
        <v>42454</v>
      </c>
      <c r="D653" s="9">
        <f t="shared" si="30"/>
        <v>83</v>
      </c>
      <c r="E653" s="9">
        <f t="shared" si="31"/>
        <v>2016</v>
      </c>
      <c r="F653" s="9">
        <f t="shared" si="32"/>
        <v>3</v>
      </c>
      <c r="G653" s="3" t="s">
        <v>661</v>
      </c>
      <c r="H653" s="6">
        <v>0</v>
      </c>
      <c r="I653" s="2">
        <v>1.23</v>
      </c>
      <c r="J653" s="2">
        <v>0.42</v>
      </c>
    </row>
    <row r="654" spans="1:10" x14ac:dyDescent="0.3">
      <c r="A654" s="3">
        <v>723</v>
      </c>
      <c r="B654" s="3" t="s">
        <v>10</v>
      </c>
      <c r="C654" s="8">
        <v>42465</v>
      </c>
      <c r="D654" s="9">
        <f t="shared" si="30"/>
        <v>94</v>
      </c>
      <c r="E654" s="9">
        <f t="shared" si="31"/>
        <v>2016</v>
      </c>
      <c r="F654" s="9">
        <f t="shared" si="32"/>
        <v>4</v>
      </c>
      <c r="G654" s="3" t="s">
        <v>662</v>
      </c>
      <c r="H654" s="6">
        <v>1</v>
      </c>
      <c r="I654" s="2">
        <v>1.3333333333333333</v>
      </c>
      <c r="J654" s="2">
        <v>2.0939999999999999</v>
      </c>
    </row>
    <row r="655" spans="1:10" x14ac:dyDescent="0.3">
      <c r="A655" s="3">
        <v>723</v>
      </c>
      <c r="B655" s="3" t="s">
        <v>10</v>
      </c>
      <c r="C655" s="8">
        <v>42466</v>
      </c>
      <c r="D655" s="9">
        <f t="shared" si="30"/>
        <v>95</v>
      </c>
      <c r="E655" s="9">
        <f t="shared" si="31"/>
        <v>2016</v>
      </c>
      <c r="F655" s="9">
        <f t="shared" si="32"/>
        <v>4</v>
      </c>
      <c r="G655" s="3" t="s">
        <v>663</v>
      </c>
      <c r="H655" s="6">
        <v>4</v>
      </c>
      <c r="I655" s="2">
        <v>0.75193798449612403</v>
      </c>
      <c r="J655" s="2">
        <v>1.294</v>
      </c>
    </row>
    <row r="656" spans="1:10" x14ac:dyDescent="0.3">
      <c r="A656" s="3">
        <v>723</v>
      </c>
      <c r="B656" s="3" t="s">
        <v>10</v>
      </c>
      <c r="C656" s="8">
        <v>42466</v>
      </c>
      <c r="D656" s="9">
        <f t="shared" si="30"/>
        <v>95</v>
      </c>
      <c r="E656" s="9">
        <f t="shared" si="31"/>
        <v>2016</v>
      </c>
      <c r="F656" s="9">
        <f t="shared" si="32"/>
        <v>4</v>
      </c>
      <c r="G656" s="3" t="s">
        <v>664</v>
      </c>
      <c r="H656" s="6">
        <v>0</v>
      </c>
      <c r="I656" s="2">
        <v>1.1589958158995817</v>
      </c>
      <c r="J656" s="2">
        <v>0.98299999999999998</v>
      </c>
    </row>
    <row r="657" spans="1:10" x14ac:dyDescent="0.3">
      <c r="A657" s="3">
        <v>723</v>
      </c>
      <c r="B657" s="3" t="s">
        <v>10</v>
      </c>
      <c r="C657" s="8">
        <v>42467</v>
      </c>
      <c r="D657" s="9">
        <f t="shared" si="30"/>
        <v>96</v>
      </c>
      <c r="E657" s="9">
        <f t="shared" si="31"/>
        <v>2016</v>
      </c>
      <c r="F657" s="9">
        <f t="shared" si="32"/>
        <v>4</v>
      </c>
      <c r="G657" s="3" t="s">
        <v>665</v>
      </c>
      <c r="H657" s="6">
        <v>0</v>
      </c>
      <c r="I657" s="2">
        <v>1.4634146341463414</v>
      </c>
      <c r="J657" s="2">
        <v>1.349</v>
      </c>
    </row>
    <row r="658" spans="1:10" x14ac:dyDescent="0.3">
      <c r="A658" s="3">
        <v>723</v>
      </c>
      <c r="B658" s="3" t="s">
        <v>10</v>
      </c>
      <c r="C658" s="8">
        <v>42467</v>
      </c>
      <c r="D658" s="9">
        <f t="shared" si="30"/>
        <v>96</v>
      </c>
      <c r="E658" s="9">
        <f t="shared" si="31"/>
        <v>2016</v>
      </c>
      <c r="F658" s="9">
        <f t="shared" si="32"/>
        <v>4</v>
      </c>
      <c r="G658" s="3" t="s">
        <v>666</v>
      </c>
      <c r="H658" s="6">
        <v>0</v>
      </c>
      <c r="I658" s="2">
        <v>3.2068965517241379</v>
      </c>
      <c r="J658" s="2">
        <v>2.1429999999999998</v>
      </c>
    </row>
    <row r="659" spans="1:10" x14ac:dyDescent="0.3">
      <c r="A659" s="3">
        <v>723</v>
      </c>
      <c r="B659" s="3" t="s">
        <v>10</v>
      </c>
      <c r="C659" s="8">
        <v>42469</v>
      </c>
      <c r="D659" s="9">
        <f t="shared" si="30"/>
        <v>98</v>
      </c>
      <c r="E659" s="9">
        <f t="shared" si="31"/>
        <v>2016</v>
      </c>
      <c r="F659" s="9">
        <f t="shared" si="32"/>
        <v>4</v>
      </c>
      <c r="G659" s="3" t="s">
        <v>667</v>
      </c>
      <c r="H659" s="6">
        <v>5</v>
      </c>
      <c r="I659" s="2">
        <v>1.40625</v>
      </c>
      <c r="J659" s="2">
        <v>1.6850000000000001</v>
      </c>
    </row>
    <row r="660" spans="1:10" x14ac:dyDescent="0.3">
      <c r="A660" s="3">
        <v>723</v>
      </c>
      <c r="B660" s="3" t="s">
        <v>10</v>
      </c>
      <c r="C660" s="8">
        <v>42469</v>
      </c>
      <c r="D660" s="9">
        <f t="shared" si="30"/>
        <v>98</v>
      </c>
      <c r="E660" s="9">
        <f t="shared" si="31"/>
        <v>2016</v>
      </c>
      <c r="F660" s="9">
        <f t="shared" si="32"/>
        <v>4</v>
      </c>
      <c r="G660" s="3" t="s">
        <v>668</v>
      </c>
      <c r="H660" s="6">
        <v>0</v>
      </c>
      <c r="I660" s="2">
        <v>2.9736842105263159</v>
      </c>
      <c r="J660" s="2">
        <v>0.999</v>
      </c>
    </row>
    <row r="661" spans="1:10" x14ac:dyDescent="0.3">
      <c r="A661" s="3">
        <v>723</v>
      </c>
      <c r="B661" s="3" t="s">
        <v>10</v>
      </c>
      <c r="C661" s="8">
        <v>42473</v>
      </c>
      <c r="D661" s="9">
        <f t="shared" si="30"/>
        <v>102</v>
      </c>
      <c r="E661" s="9">
        <f t="shared" si="31"/>
        <v>2016</v>
      </c>
      <c r="F661" s="9">
        <f t="shared" si="32"/>
        <v>4</v>
      </c>
      <c r="G661" s="3" t="s">
        <v>669</v>
      </c>
      <c r="H661" s="6">
        <v>3</v>
      </c>
      <c r="I661" s="2">
        <v>1.1415929203539823</v>
      </c>
      <c r="J661" s="2">
        <v>1.403</v>
      </c>
    </row>
    <row r="662" spans="1:10" x14ac:dyDescent="0.3">
      <c r="A662" s="3">
        <v>723</v>
      </c>
      <c r="B662" s="3" t="s">
        <v>10</v>
      </c>
      <c r="C662" s="8">
        <v>42488</v>
      </c>
      <c r="D662" s="9">
        <f t="shared" si="30"/>
        <v>117</v>
      </c>
      <c r="E662" s="9">
        <f t="shared" si="31"/>
        <v>2016</v>
      </c>
      <c r="F662" s="9">
        <f t="shared" si="32"/>
        <v>4</v>
      </c>
      <c r="G662" s="3" t="s">
        <v>670</v>
      </c>
      <c r="H662" s="6">
        <v>0</v>
      </c>
      <c r="I662" s="2">
        <v>1.2391304347826086</v>
      </c>
      <c r="J662" s="2">
        <v>2.2989999999999999</v>
      </c>
    </row>
    <row r="663" spans="1:10" x14ac:dyDescent="0.3">
      <c r="A663" s="3">
        <v>723</v>
      </c>
      <c r="B663" s="3" t="s">
        <v>10</v>
      </c>
      <c r="C663" s="8">
        <v>42488</v>
      </c>
      <c r="D663" s="9">
        <f t="shared" si="30"/>
        <v>117</v>
      </c>
      <c r="E663" s="9">
        <f t="shared" si="31"/>
        <v>2016</v>
      </c>
      <c r="F663" s="9">
        <f t="shared" si="32"/>
        <v>4</v>
      </c>
      <c r="G663" s="3" t="s">
        <v>671</v>
      </c>
      <c r="H663" s="6">
        <v>0</v>
      </c>
      <c r="I663" s="2">
        <v>1.234375</v>
      </c>
      <c r="J663" s="2">
        <v>2.0270000000000001</v>
      </c>
    </row>
    <row r="664" spans="1:10" x14ac:dyDescent="0.3">
      <c r="A664" s="3">
        <v>723</v>
      </c>
      <c r="B664" s="3" t="s">
        <v>10</v>
      </c>
      <c r="C664" s="8">
        <v>42493</v>
      </c>
      <c r="D664" s="9">
        <f t="shared" si="30"/>
        <v>122</v>
      </c>
      <c r="E664" s="9">
        <f t="shared" si="31"/>
        <v>2016</v>
      </c>
      <c r="F664" s="9">
        <f t="shared" si="32"/>
        <v>5</v>
      </c>
      <c r="G664" s="3" t="s">
        <v>672</v>
      </c>
      <c r="H664" s="6">
        <v>1</v>
      </c>
      <c r="I664" s="2">
        <v>1.3333333333333333</v>
      </c>
      <c r="J664" s="2">
        <v>2.2040000000000002</v>
      </c>
    </row>
    <row r="665" spans="1:10" x14ac:dyDescent="0.3">
      <c r="A665" s="3">
        <v>723</v>
      </c>
      <c r="B665" s="3" t="s">
        <v>10</v>
      </c>
      <c r="C665" s="8">
        <v>42495</v>
      </c>
      <c r="D665" s="9">
        <f t="shared" si="30"/>
        <v>124</v>
      </c>
      <c r="E665" s="9">
        <f t="shared" si="31"/>
        <v>2016</v>
      </c>
      <c r="F665" s="9">
        <f t="shared" si="32"/>
        <v>5</v>
      </c>
      <c r="G665" s="3" t="s">
        <v>673</v>
      </c>
      <c r="H665" s="6">
        <v>6</v>
      </c>
      <c r="I665" s="2">
        <v>2.5116279069767442</v>
      </c>
      <c r="J665" s="2">
        <v>1.8260000000000001</v>
      </c>
    </row>
    <row r="666" spans="1:10" x14ac:dyDescent="0.3">
      <c r="A666" s="3">
        <v>723</v>
      </c>
      <c r="B666" s="3" t="s">
        <v>10</v>
      </c>
      <c r="C666" s="8">
        <v>42070</v>
      </c>
      <c r="D666" s="9">
        <f t="shared" si="30"/>
        <v>64</v>
      </c>
      <c r="E666" s="9">
        <f t="shared" si="31"/>
        <v>2015</v>
      </c>
      <c r="F666" s="9">
        <f t="shared" si="32"/>
        <v>3</v>
      </c>
      <c r="G666" s="3" t="s">
        <v>674</v>
      </c>
      <c r="H666" s="6">
        <v>0</v>
      </c>
      <c r="I666" s="2">
        <v>1.2537313432835822</v>
      </c>
      <c r="J666" s="2">
        <v>1.605</v>
      </c>
    </row>
    <row r="667" spans="1:10" x14ac:dyDescent="0.3">
      <c r="A667" s="3">
        <v>723</v>
      </c>
      <c r="B667" s="3" t="s">
        <v>10</v>
      </c>
      <c r="C667" s="8">
        <v>42082</v>
      </c>
      <c r="D667" s="9">
        <f t="shared" si="30"/>
        <v>76</v>
      </c>
      <c r="E667" s="9">
        <f t="shared" si="31"/>
        <v>2015</v>
      </c>
      <c r="F667" s="9">
        <f t="shared" si="32"/>
        <v>3</v>
      </c>
      <c r="G667" s="3" t="s">
        <v>675</v>
      </c>
      <c r="H667" s="6">
        <v>1</v>
      </c>
      <c r="I667" s="2">
        <v>1.4</v>
      </c>
      <c r="J667" s="2">
        <v>1.81</v>
      </c>
    </row>
    <row r="668" spans="1:10" x14ac:dyDescent="0.3">
      <c r="A668" s="3">
        <v>723</v>
      </c>
      <c r="B668" s="3" t="s">
        <v>10</v>
      </c>
      <c r="C668" s="8">
        <v>42082</v>
      </c>
      <c r="D668" s="9">
        <f t="shared" si="30"/>
        <v>76</v>
      </c>
      <c r="E668" s="9">
        <f t="shared" si="31"/>
        <v>2015</v>
      </c>
      <c r="F668" s="9">
        <f t="shared" si="32"/>
        <v>3</v>
      </c>
      <c r="G668" s="3" t="s">
        <v>676</v>
      </c>
      <c r="H668" s="6">
        <v>2</v>
      </c>
      <c r="I668" s="2">
        <v>2.8636363636363638</v>
      </c>
      <c r="J668" s="2">
        <v>3.4510000000000001</v>
      </c>
    </row>
    <row r="669" spans="1:10" x14ac:dyDescent="0.3">
      <c r="A669" s="3">
        <v>723</v>
      </c>
      <c r="B669" s="3" t="s">
        <v>10</v>
      </c>
      <c r="C669" s="8">
        <v>42085</v>
      </c>
      <c r="D669" s="9">
        <f t="shared" si="30"/>
        <v>79</v>
      </c>
      <c r="E669" s="9">
        <f t="shared" si="31"/>
        <v>2015</v>
      </c>
      <c r="F669" s="9">
        <f t="shared" si="32"/>
        <v>3</v>
      </c>
      <c r="G669" s="3" t="s">
        <v>677</v>
      </c>
      <c r="H669" s="6">
        <v>2</v>
      </c>
      <c r="I669" s="2">
        <v>0.74736842105263157</v>
      </c>
      <c r="J669" s="2">
        <v>2.7250000000000001</v>
      </c>
    </row>
    <row r="670" spans="1:10" x14ac:dyDescent="0.3">
      <c r="A670" s="3">
        <v>723</v>
      </c>
      <c r="B670" s="3" t="s">
        <v>10</v>
      </c>
      <c r="C670" s="8">
        <v>41707</v>
      </c>
      <c r="D670" s="9">
        <f t="shared" si="30"/>
        <v>66</v>
      </c>
      <c r="E670" s="9">
        <f t="shared" si="31"/>
        <v>2014</v>
      </c>
      <c r="F670" s="9">
        <f t="shared" si="32"/>
        <v>3</v>
      </c>
      <c r="G670" s="3" t="s">
        <v>678</v>
      </c>
      <c r="H670" s="6">
        <v>4</v>
      </c>
      <c r="I670" s="7">
        <v>2.7818181818181817</v>
      </c>
      <c r="J670" s="2">
        <v>2.0179999999999998</v>
      </c>
    </row>
    <row r="671" spans="1:10" x14ac:dyDescent="0.3">
      <c r="A671" s="3">
        <v>723</v>
      </c>
      <c r="B671" s="3" t="s">
        <v>10</v>
      </c>
      <c r="C671" s="8">
        <v>41739</v>
      </c>
      <c r="D671" s="9">
        <f t="shared" si="30"/>
        <v>98</v>
      </c>
      <c r="E671" s="9">
        <f t="shared" si="31"/>
        <v>2014</v>
      </c>
      <c r="F671" s="9">
        <f t="shared" si="32"/>
        <v>4</v>
      </c>
      <c r="G671" s="3" t="s">
        <v>679</v>
      </c>
      <c r="H671" s="6">
        <v>0</v>
      </c>
      <c r="I671" s="7">
        <v>1.0384615384615385</v>
      </c>
      <c r="J671" s="2">
        <v>1.659</v>
      </c>
    </row>
    <row r="672" spans="1:10" x14ac:dyDescent="0.3">
      <c r="A672" s="3">
        <v>723</v>
      </c>
      <c r="B672" s="3" t="s">
        <v>10</v>
      </c>
      <c r="C672" s="8">
        <v>41739</v>
      </c>
      <c r="D672" s="9">
        <f t="shared" si="30"/>
        <v>98</v>
      </c>
      <c r="E672" s="9">
        <f t="shared" si="31"/>
        <v>2014</v>
      </c>
      <c r="F672" s="9">
        <f t="shared" si="32"/>
        <v>4</v>
      </c>
      <c r="G672" s="3" t="s">
        <v>680</v>
      </c>
      <c r="H672" s="6">
        <v>0</v>
      </c>
      <c r="I672" s="7">
        <v>1.4803921568627452</v>
      </c>
      <c r="J672" s="2">
        <v>3.0459999999999998</v>
      </c>
    </row>
    <row r="673" spans="1:10" x14ac:dyDescent="0.3">
      <c r="A673" s="3">
        <v>723</v>
      </c>
      <c r="B673" s="3" t="s">
        <v>10</v>
      </c>
      <c r="C673" s="8">
        <v>41750</v>
      </c>
      <c r="D673" s="9">
        <f t="shared" si="30"/>
        <v>109</v>
      </c>
      <c r="E673" s="9">
        <f t="shared" si="31"/>
        <v>2014</v>
      </c>
      <c r="F673" s="9">
        <f t="shared" si="32"/>
        <v>4</v>
      </c>
      <c r="G673" s="3" t="s">
        <v>681</v>
      </c>
      <c r="H673" s="6">
        <v>1</v>
      </c>
      <c r="I673" s="7">
        <v>1.3953488372093024</v>
      </c>
      <c r="J673" s="2">
        <v>1.216</v>
      </c>
    </row>
    <row r="674" spans="1:10" x14ac:dyDescent="0.3">
      <c r="A674" s="3">
        <v>723</v>
      </c>
      <c r="B674" s="3" t="s">
        <v>10</v>
      </c>
      <c r="C674" s="8">
        <v>41750</v>
      </c>
      <c r="D674" s="9">
        <f t="shared" si="30"/>
        <v>109</v>
      </c>
      <c r="E674" s="9">
        <f t="shared" si="31"/>
        <v>2014</v>
      </c>
      <c r="F674" s="9">
        <f t="shared" si="32"/>
        <v>4</v>
      </c>
      <c r="G674" s="3" t="s">
        <v>682</v>
      </c>
      <c r="H674" s="6">
        <v>3</v>
      </c>
      <c r="I674" s="7">
        <v>1.5909090909090908</v>
      </c>
      <c r="J674" s="2">
        <v>2.093</v>
      </c>
    </row>
    <row r="675" spans="1:10" x14ac:dyDescent="0.3">
      <c r="A675" s="3">
        <v>723</v>
      </c>
      <c r="B675" s="3" t="s">
        <v>10</v>
      </c>
      <c r="C675" s="8">
        <v>41757</v>
      </c>
      <c r="D675" s="9">
        <f t="shared" si="30"/>
        <v>116</v>
      </c>
      <c r="E675" s="9">
        <f t="shared" si="31"/>
        <v>2014</v>
      </c>
      <c r="F675" s="9">
        <f t="shared" si="32"/>
        <v>4</v>
      </c>
      <c r="G675" s="3" t="s">
        <v>683</v>
      </c>
      <c r="H675" s="6">
        <v>1</v>
      </c>
      <c r="I675" s="7">
        <v>1.1851851851851851</v>
      </c>
      <c r="J675" s="2">
        <v>2.9</v>
      </c>
    </row>
    <row r="676" spans="1:10" x14ac:dyDescent="0.3">
      <c r="A676" s="3">
        <v>723</v>
      </c>
      <c r="B676" s="3" t="s">
        <v>10</v>
      </c>
      <c r="C676" s="8">
        <v>41757</v>
      </c>
      <c r="D676" s="9">
        <f t="shared" si="30"/>
        <v>116</v>
      </c>
      <c r="E676" s="9">
        <f t="shared" si="31"/>
        <v>2014</v>
      </c>
      <c r="F676" s="9">
        <f t="shared" si="32"/>
        <v>4</v>
      </c>
      <c r="G676" s="3" t="s">
        <v>684</v>
      </c>
      <c r="H676" s="6">
        <v>0</v>
      </c>
      <c r="I676" s="7">
        <v>0.9</v>
      </c>
      <c r="J676" s="2">
        <v>4.1479999999999997</v>
      </c>
    </row>
    <row r="677" spans="1:10" x14ac:dyDescent="0.3">
      <c r="A677" s="3">
        <v>723</v>
      </c>
      <c r="B677" s="3" t="s">
        <v>10</v>
      </c>
      <c r="C677" s="8">
        <v>41759</v>
      </c>
      <c r="D677" s="9">
        <f t="shared" si="30"/>
        <v>118</v>
      </c>
      <c r="E677" s="9">
        <f t="shared" si="31"/>
        <v>2014</v>
      </c>
      <c r="F677" s="9">
        <f t="shared" si="32"/>
        <v>4</v>
      </c>
      <c r="G677" s="3" t="s">
        <v>685</v>
      </c>
      <c r="H677" s="6">
        <v>0</v>
      </c>
      <c r="I677" s="7">
        <v>1.4210526315789473</v>
      </c>
      <c r="J677" s="2">
        <v>2.8820000000000001</v>
      </c>
    </row>
    <row r="678" spans="1:10" x14ac:dyDescent="0.3">
      <c r="A678" s="3">
        <v>723</v>
      </c>
      <c r="B678" s="3" t="s">
        <v>10</v>
      </c>
      <c r="C678" s="8">
        <v>41377</v>
      </c>
      <c r="D678" s="9">
        <f t="shared" si="30"/>
        <v>101</v>
      </c>
      <c r="E678" s="9">
        <f t="shared" si="31"/>
        <v>2013</v>
      </c>
      <c r="F678" s="9">
        <f t="shared" si="32"/>
        <v>4</v>
      </c>
      <c r="G678" s="3" t="s">
        <v>686</v>
      </c>
      <c r="H678" s="6">
        <v>3</v>
      </c>
      <c r="I678" s="7">
        <v>0.91489361702127658</v>
      </c>
      <c r="J678" s="2">
        <v>2.125</v>
      </c>
    </row>
    <row r="679" spans="1:10" x14ac:dyDescent="0.3">
      <c r="A679" s="3">
        <v>723</v>
      </c>
      <c r="B679" s="3" t="s">
        <v>10</v>
      </c>
      <c r="C679" s="8">
        <v>41384</v>
      </c>
      <c r="D679" s="9">
        <f t="shared" si="30"/>
        <v>108</v>
      </c>
      <c r="E679" s="9">
        <f t="shared" si="31"/>
        <v>2013</v>
      </c>
      <c r="F679" s="9">
        <f t="shared" si="32"/>
        <v>4</v>
      </c>
      <c r="G679" s="3" t="s">
        <v>687</v>
      </c>
      <c r="H679" s="6">
        <v>2</v>
      </c>
      <c r="I679" s="7">
        <v>0.69444444444444442</v>
      </c>
      <c r="J679" s="2">
        <v>2.7829999999999999</v>
      </c>
    </row>
    <row r="680" spans="1:10" x14ac:dyDescent="0.3">
      <c r="A680" s="3">
        <v>723</v>
      </c>
      <c r="B680" s="3" t="s">
        <v>10</v>
      </c>
      <c r="C680" s="8">
        <v>41384</v>
      </c>
      <c r="D680" s="9">
        <f t="shared" si="30"/>
        <v>108</v>
      </c>
      <c r="E680" s="9">
        <f t="shared" si="31"/>
        <v>2013</v>
      </c>
      <c r="F680" s="9">
        <f t="shared" si="32"/>
        <v>4</v>
      </c>
      <c r="G680" s="3" t="s">
        <v>688</v>
      </c>
      <c r="H680" s="6">
        <v>1</v>
      </c>
      <c r="I680" s="7">
        <v>0.84057971014492749</v>
      </c>
      <c r="J680" s="2">
        <v>2.105</v>
      </c>
    </row>
    <row r="681" spans="1:10" x14ac:dyDescent="0.3">
      <c r="A681" s="3">
        <v>723</v>
      </c>
      <c r="B681" s="3" t="s">
        <v>10</v>
      </c>
      <c r="C681" s="8">
        <v>41402</v>
      </c>
      <c r="D681" s="9">
        <f t="shared" si="30"/>
        <v>126</v>
      </c>
      <c r="E681" s="9">
        <f t="shared" si="31"/>
        <v>2013</v>
      </c>
      <c r="F681" s="9">
        <f t="shared" si="32"/>
        <v>5</v>
      </c>
      <c r="G681" s="3" t="s">
        <v>689</v>
      </c>
      <c r="H681" s="6">
        <v>1</v>
      </c>
      <c r="I681" s="7">
        <v>0.85365853658536583</v>
      </c>
      <c r="J681" s="2">
        <v>2.056</v>
      </c>
    </row>
    <row r="682" spans="1:10" x14ac:dyDescent="0.3">
      <c r="A682" s="3">
        <v>723</v>
      </c>
      <c r="B682" s="3" t="s">
        <v>10</v>
      </c>
      <c r="C682" s="8">
        <v>41402</v>
      </c>
      <c r="D682" s="9">
        <f t="shared" si="30"/>
        <v>126</v>
      </c>
      <c r="E682" s="9">
        <f t="shared" si="31"/>
        <v>2013</v>
      </c>
      <c r="F682" s="9">
        <f t="shared" si="32"/>
        <v>5</v>
      </c>
      <c r="G682" s="3" t="s">
        <v>690</v>
      </c>
      <c r="H682" s="6">
        <v>2</v>
      </c>
      <c r="I682" s="7">
        <v>1.3233082706766917</v>
      </c>
      <c r="J682" s="2">
        <v>2.9449999999999998</v>
      </c>
    </row>
    <row r="683" spans="1:10" x14ac:dyDescent="0.3">
      <c r="A683" s="3">
        <v>723</v>
      </c>
      <c r="B683" s="3" t="s">
        <v>10</v>
      </c>
      <c r="C683" s="8">
        <v>40999</v>
      </c>
      <c r="D683" s="9">
        <f t="shared" si="30"/>
        <v>89</v>
      </c>
      <c r="E683" s="9">
        <f t="shared" si="31"/>
        <v>2012</v>
      </c>
      <c r="F683" s="9">
        <f t="shared" si="32"/>
        <v>3</v>
      </c>
      <c r="G683" s="3" t="s">
        <v>691</v>
      </c>
      <c r="H683" s="6">
        <v>0</v>
      </c>
      <c r="I683" s="7">
        <v>2.2666666666666666</v>
      </c>
      <c r="J683" s="2">
        <v>2.6890000000000001</v>
      </c>
    </row>
    <row r="684" spans="1:10" x14ac:dyDescent="0.3">
      <c r="A684" s="3">
        <v>723</v>
      </c>
      <c r="B684" s="3" t="s">
        <v>10</v>
      </c>
      <c r="C684" s="8">
        <v>40999</v>
      </c>
      <c r="D684" s="9">
        <f t="shared" si="30"/>
        <v>89</v>
      </c>
      <c r="E684" s="9">
        <f t="shared" si="31"/>
        <v>2012</v>
      </c>
      <c r="F684" s="9">
        <f t="shared" si="32"/>
        <v>3</v>
      </c>
      <c r="G684" s="3" t="s">
        <v>692</v>
      </c>
      <c r="H684" s="6">
        <v>0</v>
      </c>
      <c r="I684" s="7">
        <v>1.9333333333333333</v>
      </c>
      <c r="J684" s="2">
        <v>1.897</v>
      </c>
    </row>
    <row r="685" spans="1:10" x14ac:dyDescent="0.3">
      <c r="A685" s="3">
        <v>723</v>
      </c>
      <c r="B685" s="3" t="s">
        <v>10</v>
      </c>
      <c r="C685" s="8">
        <v>41026</v>
      </c>
      <c r="D685" s="9">
        <f t="shared" si="30"/>
        <v>116</v>
      </c>
      <c r="E685" s="9">
        <f t="shared" si="31"/>
        <v>2012</v>
      </c>
      <c r="F685" s="9">
        <f t="shared" si="32"/>
        <v>4</v>
      </c>
      <c r="G685" s="3" t="s">
        <v>693</v>
      </c>
      <c r="H685" s="6">
        <v>1</v>
      </c>
      <c r="I685" s="7">
        <v>0.79710144927536231</v>
      </c>
      <c r="J685" s="2">
        <v>1.7929999999999999</v>
      </c>
    </row>
    <row r="686" spans="1:10" x14ac:dyDescent="0.3">
      <c r="A686" s="3">
        <v>723</v>
      </c>
      <c r="B686" s="3" t="s">
        <v>10</v>
      </c>
      <c r="C686" s="8">
        <v>40620</v>
      </c>
      <c r="D686" s="9">
        <f t="shared" si="30"/>
        <v>75</v>
      </c>
      <c r="E686" s="9">
        <f t="shared" si="31"/>
        <v>2011</v>
      </c>
      <c r="F686" s="9">
        <f t="shared" si="32"/>
        <v>3</v>
      </c>
      <c r="G686" s="3" t="s">
        <v>694</v>
      </c>
      <c r="H686" s="6">
        <v>1</v>
      </c>
      <c r="I686" s="7">
        <v>0.8545454545454545</v>
      </c>
      <c r="J686" s="2">
        <v>1.3879999999999999</v>
      </c>
    </row>
    <row r="687" spans="1:10" x14ac:dyDescent="0.3">
      <c r="A687" s="3">
        <v>723</v>
      </c>
      <c r="B687" s="3" t="s">
        <v>10</v>
      </c>
      <c r="C687" s="8">
        <v>40620</v>
      </c>
      <c r="D687" s="9">
        <f t="shared" si="30"/>
        <v>75</v>
      </c>
      <c r="E687" s="9">
        <f t="shared" si="31"/>
        <v>2011</v>
      </c>
      <c r="F687" s="9">
        <f t="shared" si="32"/>
        <v>3</v>
      </c>
      <c r="G687" s="3" t="s">
        <v>695</v>
      </c>
      <c r="H687" s="6">
        <v>1</v>
      </c>
      <c r="I687" s="7">
        <v>1.3111111111111111</v>
      </c>
      <c r="J687" s="2">
        <v>1.2929999999999999</v>
      </c>
    </row>
    <row r="688" spans="1:10" x14ac:dyDescent="0.3">
      <c r="A688" s="3">
        <v>723</v>
      </c>
      <c r="B688" s="3" t="s">
        <v>10</v>
      </c>
      <c r="C688" s="8">
        <v>40629</v>
      </c>
      <c r="D688" s="9">
        <f t="shared" si="30"/>
        <v>84</v>
      </c>
      <c r="E688" s="9">
        <f t="shared" si="31"/>
        <v>2011</v>
      </c>
      <c r="F688" s="9">
        <f t="shared" si="32"/>
        <v>3</v>
      </c>
      <c r="G688" s="3" t="s">
        <v>696</v>
      </c>
      <c r="H688" s="6">
        <v>0</v>
      </c>
      <c r="I688" s="7">
        <v>0.71508379888268159</v>
      </c>
      <c r="J688" s="2">
        <v>4.8780000000000001</v>
      </c>
    </row>
    <row r="689" spans="1:10" x14ac:dyDescent="0.3">
      <c r="A689" s="3">
        <v>723</v>
      </c>
      <c r="B689" s="3" t="s">
        <v>10</v>
      </c>
      <c r="C689" s="8">
        <v>40629</v>
      </c>
      <c r="D689" s="9">
        <f t="shared" si="30"/>
        <v>84</v>
      </c>
      <c r="E689" s="9">
        <f t="shared" si="31"/>
        <v>2011</v>
      </c>
      <c r="F689" s="9">
        <f t="shared" si="32"/>
        <v>3</v>
      </c>
      <c r="G689" s="3" t="s">
        <v>697</v>
      </c>
      <c r="H689" s="6">
        <v>2</v>
      </c>
      <c r="I689" s="7">
        <v>5.7692307692307696E-2</v>
      </c>
      <c r="J689" s="2">
        <v>3.0670000000000002</v>
      </c>
    </row>
    <row r="690" spans="1:10" x14ac:dyDescent="0.3">
      <c r="A690" s="3">
        <v>723</v>
      </c>
      <c r="B690" s="3" t="s">
        <v>10</v>
      </c>
      <c r="C690" s="8">
        <v>40655</v>
      </c>
      <c r="D690" s="9">
        <f t="shared" si="30"/>
        <v>110</v>
      </c>
      <c r="E690" s="9">
        <f t="shared" si="31"/>
        <v>2011</v>
      </c>
      <c r="F690" s="9">
        <f t="shared" si="32"/>
        <v>4</v>
      </c>
      <c r="G690" s="3" t="s">
        <v>698</v>
      </c>
      <c r="H690" s="6">
        <v>1</v>
      </c>
      <c r="I690" s="7">
        <v>1.3492063492063493</v>
      </c>
      <c r="J690" s="2">
        <v>3.2370000000000001</v>
      </c>
    </row>
    <row r="691" spans="1:10" x14ac:dyDescent="0.3">
      <c r="A691" s="3">
        <v>723</v>
      </c>
      <c r="B691" s="3" t="s">
        <v>10</v>
      </c>
      <c r="C691" s="8">
        <v>40655</v>
      </c>
      <c r="D691" s="9">
        <f t="shared" si="30"/>
        <v>110</v>
      </c>
      <c r="E691" s="9">
        <f t="shared" si="31"/>
        <v>2011</v>
      </c>
      <c r="F691" s="9">
        <f t="shared" si="32"/>
        <v>4</v>
      </c>
      <c r="G691" s="3" t="s">
        <v>699</v>
      </c>
      <c r="H691" s="6">
        <v>0</v>
      </c>
      <c r="I691" s="7">
        <v>1.2575757575757576</v>
      </c>
      <c r="J691" s="2">
        <v>1.8959999999999999</v>
      </c>
    </row>
    <row r="692" spans="1:10" x14ac:dyDescent="0.3">
      <c r="A692" s="3">
        <v>723</v>
      </c>
      <c r="B692" s="3" t="s">
        <v>10</v>
      </c>
      <c r="C692" s="8">
        <v>40668</v>
      </c>
      <c r="D692" s="9">
        <f t="shared" si="30"/>
        <v>123</v>
      </c>
      <c r="E692" s="9">
        <f t="shared" si="31"/>
        <v>2011</v>
      </c>
      <c r="F692" s="9">
        <f t="shared" si="32"/>
        <v>5</v>
      </c>
      <c r="G692" s="3" t="s">
        <v>700</v>
      </c>
      <c r="H692" s="6">
        <v>4</v>
      </c>
      <c r="I692" s="7">
        <v>1.5249999999999999</v>
      </c>
      <c r="J692" s="2">
        <v>2.0550000000000002</v>
      </c>
    </row>
    <row r="693" spans="1:10" x14ac:dyDescent="0.3">
      <c r="A693" s="3">
        <v>723</v>
      </c>
      <c r="B693" s="3" t="s">
        <v>10</v>
      </c>
      <c r="C693" s="8">
        <v>39908</v>
      </c>
      <c r="D693" s="9">
        <f t="shared" si="30"/>
        <v>93</v>
      </c>
      <c r="E693" s="9">
        <f t="shared" si="31"/>
        <v>2009</v>
      </c>
      <c r="F693" s="9">
        <f t="shared" si="32"/>
        <v>4</v>
      </c>
      <c r="G693" s="3" t="s">
        <v>701</v>
      </c>
      <c r="H693" s="6">
        <v>0</v>
      </c>
      <c r="I693" s="7">
        <v>1.3015873015873016</v>
      </c>
      <c r="J693" s="2">
        <v>3.339</v>
      </c>
    </row>
    <row r="694" spans="1:10" x14ac:dyDescent="0.3">
      <c r="A694" s="3">
        <v>723</v>
      </c>
      <c r="B694" s="3" t="s">
        <v>10</v>
      </c>
      <c r="C694" s="8">
        <v>39920</v>
      </c>
      <c r="D694" s="9">
        <f t="shared" si="30"/>
        <v>105</v>
      </c>
      <c r="E694" s="9">
        <f t="shared" si="31"/>
        <v>2009</v>
      </c>
      <c r="F694" s="9">
        <f t="shared" si="32"/>
        <v>4</v>
      </c>
      <c r="G694" s="3" t="s">
        <v>702</v>
      </c>
      <c r="H694" s="6">
        <v>4</v>
      </c>
      <c r="I694" s="7">
        <v>2.4166666666666665</v>
      </c>
      <c r="J694" s="2">
        <v>3.0489999999999999</v>
      </c>
    </row>
    <row r="695" spans="1:10" x14ac:dyDescent="0.3">
      <c r="A695" s="3">
        <v>723</v>
      </c>
      <c r="B695" s="3" t="s">
        <v>10</v>
      </c>
      <c r="C695" s="8">
        <v>39934</v>
      </c>
      <c r="D695" s="9">
        <f t="shared" si="30"/>
        <v>119</v>
      </c>
      <c r="E695" s="9">
        <f t="shared" si="31"/>
        <v>2009</v>
      </c>
      <c r="F695" s="9">
        <f t="shared" si="32"/>
        <v>5</v>
      </c>
      <c r="G695" s="3" t="s">
        <v>703</v>
      </c>
      <c r="H695" s="6">
        <v>0</v>
      </c>
      <c r="I695" s="7">
        <v>0.83544303797468356</v>
      </c>
      <c r="J695" s="2">
        <v>3.1139999999999999</v>
      </c>
    </row>
    <row r="696" spans="1:10" x14ac:dyDescent="0.3">
      <c r="A696" s="3">
        <v>723</v>
      </c>
      <c r="B696" s="3" t="s">
        <v>10</v>
      </c>
      <c r="C696" s="8">
        <v>38841</v>
      </c>
      <c r="D696" s="9">
        <f t="shared" si="30"/>
        <v>122</v>
      </c>
      <c r="E696" s="9">
        <f t="shared" si="31"/>
        <v>2006</v>
      </c>
      <c r="F696" s="9">
        <f t="shared" si="32"/>
        <v>5</v>
      </c>
      <c r="G696" s="3" t="s">
        <v>704</v>
      </c>
      <c r="H696" s="6">
        <v>0</v>
      </c>
      <c r="I696" s="7">
        <v>2.935483870967742</v>
      </c>
      <c r="J696" s="2">
        <v>2.536</v>
      </c>
    </row>
    <row r="697" spans="1:10" x14ac:dyDescent="0.3">
      <c r="A697" s="3">
        <v>723</v>
      </c>
      <c r="B697" s="3" t="s">
        <v>10</v>
      </c>
      <c r="C697" s="8">
        <v>38841</v>
      </c>
      <c r="D697" s="9">
        <f t="shared" si="30"/>
        <v>122</v>
      </c>
      <c r="E697" s="9">
        <f t="shared" si="31"/>
        <v>2006</v>
      </c>
      <c r="F697" s="9">
        <f t="shared" si="32"/>
        <v>5</v>
      </c>
      <c r="G697" s="3" t="s">
        <v>413</v>
      </c>
      <c r="H697" s="6">
        <v>1</v>
      </c>
      <c r="I697" s="7">
        <v>0.29464285714285715</v>
      </c>
      <c r="J697" s="2">
        <v>1.089</v>
      </c>
    </row>
    <row r="698" spans="1:10" x14ac:dyDescent="0.3">
      <c r="A698" s="3">
        <v>723</v>
      </c>
      <c r="B698" s="3" t="s">
        <v>10</v>
      </c>
      <c r="C698" s="8">
        <v>38856</v>
      </c>
      <c r="D698" s="9">
        <f t="shared" si="30"/>
        <v>137</v>
      </c>
      <c r="E698" s="9">
        <f t="shared" si="31"/>
        <v>2006</v>
      </c>
      <c r="F698" s="9">
        <f t="shared" si="32"/>
        <v>5</v>
      </c>
      <c r="G698" s="3" t="s">
        <v>705</v>
      </c>
      <c r="H698" s="6">
        <v>2</v>
      </c>
      <c r="I698" s="7">
        <v>1.1130434782608696</v>
      </c>
      <c r="J698" s="2">
        <v>0.75</v>
      </c>
    </row>
    <row r="699" spans="1:10" x14ac:dyDescent="0.3">
      <c r="A699" s="3">
        <v>723</v>
      </c>
      <c r="B699" s="3" t="s">
        <v>10</v>
      </c>
      <c r="C699" s="8">
        <v>38856</v>
      </c>
      <c r="D699" s="9">
        <f t="shared" si="30"/>
        <v>137</v>
      </c>
      <c r="E699" s="9">
        <f t="shared" si="31"/>
        <v>2006</v>
      </c>
      <c r="F699" s="9">
        <f t="shared" si="32"/>
        <v>5</v>
      </c>
      <c r="G699" s="3" t="s">
        <v>706</v>
      </c>
      <c r="H699" s="6">
        <v>0</v>
      </c>
      <c r="I699" s="7">
        <v>2.078125</v>
      </c>
      <c r="J699" s="2">
        <v>1.65</v>
      </c>
    </row>
    <row r="700" spans="1:10" x14ac:dyDescent="0.3">
      <c r="A700" s="3">
        <v>723</v>
      </c>
      <c r="B700" s="3" t="s">
        <v>10</v>
      </c>
      <c r="C700" s="8">
        <v>38069</v>
      </c>
      <c r="D700" s="9">
        <f t="shared" si="30"/>
        <v>81</v>
      </c>
      <c r="E700" s="9">
        <f t="shared" si="31"/>
        <v>2004</v>
      </c>
      <c r="F700" s="9">
        <f t="shared" si="32"/>
        <v>3</v>
      </c>
      <c r="G700" s="3" t="s">
        <v>707</v>
      </c>
      <c r="H700" s="6">
        <v>2</v>
      </c>
      <c r="I700" s="7">
        <v>1.2203389830508475</v>
      </c>
      <c r="J700" s="2">
        <v>1.82</v>
      </c>
    </row>
    <row r="701" spans="1:10" x14ac:dyDescent="0.3">
      <c r="A701" s="3">
        <v>723</v>
      </c>
      <c r="B701" s="3" t="s">
        <v>10</v>
      </c>
      <c r="C701" s="8">
        <v>38069</v>
      </c>
      <c r="D701" s="9">
        <f t="shared" si="30"/>
        <v>81</v>
      </c>
      <c r="E701" s="9">
        <f t="shared" si="31"/>
        <v>2004</v>
      </c>
      <c r="F701" s="9">
        <f t="shared" si="32"/>
        <v>3</v>
      </c>
      <c r="G701" s="3" t="s">
        <v>708</v>
      </c>
      <c r="H701" s="6">
        <v>2</v>
      </c>
      <c r="I701" s="7">
        <v>1.4213483146067416</v>
      </c>
      <c r="J701" s="2">
        <v>3.3660000000000001</v>
      </c>
    </row>
    <row r="702" spans="1:10" x14ac:dyDescent="0.3">
      <c r="A702" s="3">
        <v>723</v>
      </c>
      <c r="B702" s="3" t="s">
        <v>10</v>
      </c>
      <c r="C702" s="8">
        <v>38094</v>
      </c>
      <c r="D702" s="9">
        <f t="shared" si="30"/>
        <v>106</v>
      </c>
      <c r="E702" s="9">
        <f t="shared" si="31"/>
        <v>2004</v>
      </c>
      <c r="F702" s="9">
        <f t="shared" si="32"/>
        <v>4</v>
      </c>
      <c r="G702" s="3" t="s">
        <v>709</v>
      </c>
      <c r="H702" s="6">
        <v>0</v>
      </c>
      <c r="I702" s="7">
        <v>1.3524229074889869</v>
      </c>
      <c r="J702" s="2">
        <v>1.786</v>
      </c>
    </row>
    <row r="703" spans="1:10" x14ac:dyDescent="0.3">
      <c r="A703" s="3">
        <v>723</v>
      </c>
      <c r="B703" s="3" t="s">
        <v>10</v>
      </c>
      <c r="C703" s="8">
        <v>38094</v>
      </c>
      <c r="D703" s="9">
        <f t="shared" si="30"/>
        <v>106</v>
      </c>
      <c r="E703" s="9">
        <f t="shared" si="31"/>
        <v>2004</v>
      </c>
      <c r="F703" s="9">
        <f t="shared" si="32"/>
        <v>4</v>
      </c>
      <c r="G703" s="3" t="s">
        <v>710</v>
      </c>
      <c r="H703" s="6">
        <v>0</v>
      </c>
      <c r="I703" s="7">
        <v>0.31515151515151513</v>
      </c>
      <c r="J703" s="2">
        <v>0.29299999999999998</v>
      </c>
    </row>
    <row r="704" spans="1:10" x14ac:dyDescent="0.3">
      <c r="A704" s="3">
        <v>723</v>
      </c>
      <c r="B704" s="3" t="s">
        <v>10</v>
      </c>
      <c r="C704" s="8">
        <v>38095</v>
      </c>
      <c r="D704" s="9">
        <f t="shared" si="30"/>
        <v>107</v>
      </c>
      <c r="E704" s="9">
        <f t="shared" si="31"/>
        <v>2004</v>
      </c>
      <c r="F704" s="9">
        <f t="shared" si="32"/>
        <v>4</v>
      </c>
      <c r="G704" s="3" t="s">
        <v>711</v>
      </c>
      <c r="H704" s="6">
        <v>0</v>
      </c>
      <c r="I704" s="7">
        <v>0.44897959183673469</v>
      </c>
      <c r="J704" s="2">
        <v>1.2150000000000001</v>
      </c>
    </row>
    <row r="705" spans="1:10" hidden="1" x14ac:dyDescent="0.3">
      <c r="A705" s="3">
        <v>823</v>
      </c>
      <c r="B705" s="3" t="s">
        <v>457</v>
      </c>
      <c r="C705" s="8">
        <v>42978</v>
      </c>
      <c r="D705" s="9">
        <f t="shared" si="30"/>
        <v>241</v>
      </c>
      <c r="E705" s="9">
        <f t="shared" si="31"/>
        <v>2017</v>
      </c>
      <c r="F705" s="9">
        <f t="shared" si="32"/>
        <v>8</v>
      </c>
      <c r="G705" s="3" t="s">
        <v>712</v>
      </c>
      <c r="H705" s="6">
        <v>1</v>
      </c>
      <c r="I705" s="7">
        <v>1.0424242424242425</v>
      </c>
      <c r="J705" s="2">
        <v>0.78100000000000003</v>
      </c>
    </row>
    <row r="706" spans="1:10" hidden="1" x14ac:dyDescent="0.3">
      <c r="A706" s="3">
        <v>823</v>
      </c>
      <c r="B706" s="3" t="s">
        <v>457</v>
      </c>
      <c r="C706" s="8">
        <v>42978</v>
      </c>
      <c r="D706" s="9">
        <f t="shared" ref="D706:D769" si="33">C706-(DATE(E706,1,1)+1)</f>
        <v>241</v>
      </c>
      <c r="E706" s="9">
        <f t="shared" ref="E706:E769" si="34">YEAR(C706)</f>
        <v>2017</v>
      </c>
      <c r="F706" s="9">
        <f t="shared" ref="F706:F769" si="35">MONTH(C706)</f>
        <v>8</v>
      </c>
      <c r="G706" s="3" t="s">
        <v>713</v>
      </c>
      <c r="H706" s="6">
        <v>0</v>
      </c>
      <c r="I706" s="7">
        <v>1.0199203187250996</v>
      </c>
      <c r="J706" s="2">
        <v>1.3640000000000001</v>
      </c>
    </row>
    <row r="707" spans="1:10" hidden="1" x14ac:dyDescent="0.3">
      <c r="A707" s="3">
        <v>823</v>
      </c>
      <c r="B707" s="3" t="s">
        <v>457</v>
      </c>
      <c r="C707" s="8">
        <v>42993</v>
      </c>
      <c r="D707" s="9">
        <f t="shared" si="33"/>
        <v>256</v>
      </c>
      <c r="E707" s="9">
        <f t="shared" si="34"/>
        <v>2017</v>
      </c>
      <c r="F707" s="9">
        <f t="shared" si="35"/>
        <v>9</v>
      </c>
      <c r="G707" s="3" t="s">
        <v>714</v>
      </c>
      <c r="H707" s="6">
        <v>1</v>
      </c>
      <c r="I707" s="7">
        <v>1.0185185185185186</v>
      </c>
      <c r="J707" s="2">
        <v>2.4460000000000002</v>
      </c>
    </row>
    <row r="708" spans="1:10" hidden="1" x14ac:dyDescent="0.3">
      <c r="A708" s="3">
        <v>823</v>
      </c>
      <c r="B708" s="3" t="s">
        <v>457</v>
      </c>
      <c r="C708" s="8">
        <v>42993</v>
      </c>
      <c r="D708" s="9">
        <f t="shared" si="33"/>
        <v>256</v>
      </c>
      <c r="E708" s="9">
        <f t="shared" si="34"/>
        <v>2017</v>
      </c>
      <c r="F708" s="9">
        <f t="shared" si="35"/>
        <v>9</v>
      </c>
      <c r="G708" s="3" t="s">
        <v>715</v>
      </c>
      <c r="H708" s="6">
        <v>1</v>
      </c>
      <c r="I708" s="7">
        <v>1.7083333333333333</v>
      </c>
      <c r="J708" s="2">
        <v>2.3090000000000002</v>
      </c>
    </row>
    <row r="709" spans="1:10" hidden="1" x14ac:dyDescent="0.3">
      <c r="A709" s="3">
        <v>842</v>
      </c>
      <c r="B709" s="3" t="s">
        <v>457</v>
      </c>
      <c r="C709" s="8">
        <v>42993</v>
      </c>
      <c r="D709" s="9">
        <f t="shared" si="33"/>
        <v>256</v>
      </c>
      <c r="E709" s="9">
        <f t="shared" si="34"/>
        <v>2017</v>
      </c>
      <c r="F709" s="9">
        <f t="shared" si="35"/>
        <v>9</v>
      </c>
      <c r="G709" s="3" t="s">
        <v>716</v>
      </c>
      <c r="H709" s="6">
        <v>0</v>
      </c>
      <c r="I709" s="7">
        <v>2.9473684210526314</v>
      </c>
      <c r="J709" s="2">
        <v>1.38</v>
      </c>
    </row>
    <row r="710" spans="1:10" hidden="1" x14ac:dyDescent="0.3">
      <c r="A710" s="3">
        <v>842</v>
      </c>
      <c r="B710" s="3" t="s">
        <v>457</v>
      </c>
      <c r="C710" s="8">
        <v>42993</v>
      </c>
      <c r="D710" s="9">
        <f t="shared" si="33"/>
        <v>256</v>
      </c>
      <c r="E710" s="9">
        <f t="shared" si="34"/>
        <v>2017</v>
      </c>
      <c r="F710" s="9">
        <f t="shared" si="35"/>
        <v>9</v>
      </c>
      <c r="G710" s="3" t="s">
        <v>717</v>
      </c>
      <c r="H710" s="6">
        <v>0</v>
      </c>
      <c r="I710" s="7">
        <v>2.0333333333333332</v>
      </c>
      <c r="J710" s="2">
        <v>1.2430000000000001</v>
      </c>
    </row>
    <row r="711" spans="1:10" hidden="1" x14ac:dyDescent="0.3">
      <c r="A711" s="3">
        <v>1105</v>
      </c>
      <c r="B711" s="3" t="s">
        <v>457</v>
      </c>
      <c r="C711" s="8">
        <v>42978</v>
      </c>
      <c r="D711" s="9">
        <f t="shared" si="33"/>
        <v>241</v>
      </c>
      <c r="E711" s="9">
        <f t="shared" si="34"/>
        <v>2017</v>
      </c>
      <c r="F711" s="9">
        <f t="shared" si="35"/>
        <v>8</v>
      </c>
      <c r="G711" s="3" t="s">
        <v>718</v>
      </c>
      <c r="H711" s="6">
        <v>1</v>
      </c>
      <c r="I711" s="7">
        <v>1.1085271317829457</v>
      </c>
      <c r="J711" s="2">
        <v>4.3129999999999997</v>
      </c>
    </row>
    <row r="712" spans="1:10" hidden="1" x14ac:dyDescent="0.3">
      <c r="A712" s="3">
        <v>1107</v>
      </c>
      <c r="B712" s="3" t="s">
        <v>457</v>
      </c>
      <c r="C712" s="8">
        <v>42655</v>
      </c>
      <c r="D712" s="9">
        <f t="shared" si="33"/>
        <v>284</v>
      </c>
      <c r="E712" s="9">
        <f t="shared" si="34"/>
        <v>2016</v>
      </c>
      <c r="F712" s="9">
        <f t="shared" si="35"/>
        <v>10</v>
      </c>
      <c r="G712" s="3" t="s">
        <v>719</v>
      </c>
      <c r="H712" s="6">
        <v>3</v>
      </c>
      <c r="I712" s="7">
        <v>0.64735516372795965</v>
      </c>
      <c r="J712" s="2">
        <v>3.5329999999999999</v>
      </c>
    </row>
    <row r="713" spans="1:10" hidden="1" x14ac:dyDescent="0.3">
      <c r="A713" s="3">
        <v>1156</v>
      </c>
      <c r="B713" s="3" t="s">
        <v>590</v>
      </c>
      <c r="C713" s="8">
        <v>39907</v>
      </c>
      <c r="D713" s="9">
        <f t="shared" si="33"/>
        <v>92</v>
      </c>
      <c r="E713" s="9">
        <f t="shared" si="34"/>
        <v>2009</v>
      </c>
      <c r="F713" s="9">
        <f t="shared" si="35"/>
        <v>4</v>
      </c>
      <c r="G713" s="3" t="s">
        <v>720</v>
      </c>
      <c r="H713" s="6">
        <v>1</v>
      </c>
      <c r="I713" s="7">
        <v>3.8</v>
      </c>
      <c r="J713" s="2">
        <v>1.536</v>
      </c>
    </row>
    <row r="714" spans="1:10" hidden="1" x14ac:dyDescent="0.3">
      <c r="A714" s="3">
        <v>1158</v>
      </c>
      <c r="B714" s="3" t="s">
        <v>590</v>
      </c>
      <c r="C714" s="8">
        <v>39960</v>
      </c>
      <c r="D714" s="9">
        <f t="shared" si="33"/>
        <v>145</v>
      </c>
      <c r="E714" s="9">
        <f t="shared" si="34"/>
        <v>2009</v>
      </c>
      <c r="F714" s="9">
        <f t="shared" si="35"/>
        <v>5</v>
      </c>
      <c r="G714" s="3" t="s">
        <v>721</v>
      </c>
      <c r="H714" s="6">
        <v>1</v>
      </c>
      <c r="I714" s="7">
        <v>0.8716216216216216</v>
      </c>
      <c r="J714" s="2">
        <v>3.153</v>
      </c>
    </row>
    <row r="715" spans="1:10" hidden="1" x14ac:dyDescent="0.3">
      <c r="A715" s="3">
        <v>1158</v>
      </c>
      <c r="B715" s="3" t="s">
        <v>590</v>
      </c>
      <c r="C715" s="8">
        <v>39960</v>
      </c>
      <c r="D715" s="9">
        <f t="shared" si="33"/>
        <v>145</v>
      </c>
      <c r="E715" s="9">
        <f t="shared" si="34"/>
        <v>2009</v>
      </c>
      <c r="F715" s="9">
        <f t="shared" si="35"/>
        <v>5</v>
      </c>
      <c r="G715" s="3" t="s">
        <v>722</v>
      </c>
      <c r="H715" s="6">
        <v>0</v>
      </c>
      <c r="I715" s="7">
        <v>0.36309523809523808</v>
      </c>
      <c r="J715" s="2">
        <v>2.9689999999999999</v>
      </c>
    </row>
    <row r="716" spans="1:10" hidden="1" x14ac:dyDescent="0.3">
      <c r="A716" s="3">
        <v>1193</v>
      </c>
      <c r="B716" s="3" t="s">
        <v>590</v>
      </c>
      <c r="C716" s="8">
        <v>40243</v>
      </c>
      <c r="D716" s="9">
        <f t="shared" si="33"/>
        <v>63</v>
      </c>
      <c r="E716" s="9">
        <f t="shared" si="34"/>
        <v>2010</v>
      </c>
      <c r="F716" s="9">
        <f t="shared" si="35"/>
        <v>3</v>
      </c>
      <c r="G716" s="3" t="s">
        <v>723</v>
      </c>
      <c r="H716" s="6">
        <v>1</v>
      </c>
      <c r="I716" s="7">
        <v>1.4492753623188406E-2</v>
      </c>
      <c r="J716" s="2">
        <v>3.1869999999999998</v>
      </c>
    </row>
    <row r="717" spans="1:10" hidden="1" x14ac:dyDescent="0.3">
      <c r="A717" s="3">
        <v>1193</v>
      </c>
      <c r="B717" s="3" t="s">
        <v>590</v>
      </c>
      <c r="C717" s="8">
        <v>40243</v>
      </c>
      <c r="D717" s="9">
        <f t="shared" si="33"/>
        <v>63</v>
      </c>
      <c r="E717" s="9">
        <f t="shared" si="34"/>
        <v>2010</v>
      </c>
      <c r="F717" s="9">
        <f t="shared" si="35"/>
        <v>3</v>
      </c>
      <c r="G717" s="3" t="s">
        <v>724</v>
      </c>
      <c r="H717" s="6">
        <v>1</v>
      </c>
      <c r="I717" s="7">
        <v>0.50485436893203883</v>
      </c>
      <c r="J717" s="2">
        <v>2.0070000000000001</v>
      </c>
    </row>
    <row r="718" spans="1:10" hidden="1" x14ac:dyDescent="0.3">
      <c r="A718" s="3">
        <v>1213</v>
      </c>
      <c r="B718" s="3" t="s">
        <v>590</v>
      </c>
      <c r="C718" s="8">
        <v>40334</v>
      </c>
      <c r="D718" s="9">
        <f t="shared" si="33"/>
        <v>154</v>
      </c>
      <c r="E718" s="9">
        <f t="shared" si="34"/>
        <v>2010</v>
      </c>
      <c r="F718" s="9">
        <f t="shared" si="35"/>
        <v>6</v>
      </c>
      <c r="G718" s="3" t="s">
        <v>725</v>
      </c>
      <c r="H718" s="6">
        <v>3</v>
      </c>
      <c r="I718" s="7">
        <v>2.5238095238095237</v>
      </c>
      <c r="J718" s="2">
        <v>2.4500000000000002</v>
      </c>
    </row>
    <row r="719" spans="1:10" hidden="1" x14ac:dyDescent="0.3">
      <c r="A719" s="3">
        <v>1757</v>
      </c>
      <c r="B719" s="3" t="s">
        <v>457</v>
      </c>
      <c r="C719" s="8">
        <v>42978</v>
      </c>
      <c r="D719" s="9">
        <f t="shared" si="33"/>
        <v>241</v>
      </c>
      <c r="E719" s="9">
        <f t="shared" si="34"/>
        <v>2017</v>
      </c>
      <c r="F719" s="9">
        <f t="shared" si="35"/>
        <v>8</v>
      </c>
      <c r="G719" s="3" t="s">
        <v>726</v>
      </c>
      <c r="H719" s="6">
        <v>4</v>
      </c>
      <c r="I719" s="7">
        <v>0.57692307692307687</v>
      </c>
      <c r="J719" s="2">
        <v>2.9580000000000002</v>
      </c>
    </row>
    <row r="720" spans="1:10" hidden="1" x14ac:dyDescent="0.3">
      <c r="A720" s="3">
        <v>1757</v>
      </c>
      <c r="B720" s="3" t="s">
        <v>457</v>
      </c>
      <c r="C720" s="8">
        <v>42978</v>
      </c>
      <c r="D720" s="9">
        <f t="shared" si="33"/>
        <v>241</v>
      </c>
      <c r="E720" s="9">
        <f t="shared" si="34"/>
        <v>2017</v>
      </c>
      <c r="F720" s="9">
        <f t="shared" si="35"/>
        <v>8</v>
      </c>
      <c r="G720" s="3" t="s">
        <v>727</v>
      </c>
      <c r="H720" s="6">
        <v>5</v>
      </c>
      <c r="I720" s="7">
        <v>9.4651162790697683</v>
      </c>
      <c r="J720" s="2">
        <v>4.6520000000000001</v>
      </c>
    </row>
    <row r="721" spans="1:10" hidden="1" x14ac:dyDescent="0.3">
      <c r="A721" s="3">
        <v>1795</v>
      </c>
      <c r="B721" s="3" t="s">
        <v>728</v>
      </c>
      <c r="C721" s="8">
        <v>43935</v>
      </c>
      <c r="D721" s="9">
        <f t="shared" si="33"/>
        <v>103</v>
      </c>
      <c r="E721" s="9">
        <f t="shared" si="34"/>
        <v>2020</v>
      </c>
      <c r="F721" s="9">
        <f t="shared" si="35"/>
        <v>4</v>
      </c>
      <c r="G721" s="3" t="s">
        <v>729</v>
      </c>
      <c r="H721" s="6">
        <v>0</v>
      </c>
      <c r="I721" s="7">
        <v>0.74796747967479671</v>
      </c>
      <c r="J721" s="2">
        <v>9.2569999999999997</v>
      </c>
    </row>
    <row r="722" spans="1:10" hidden="1" x14ac:dyDescent="0.3">
      <c r="A722" s="3">
        <v>1795</v>
      </c>
      <c r="B722" s="3" t="s">
        <v>728</v>
      </c>
      <c r="C722" s="8">
        <v>43935</v>
      </c>
      <c r="D722" s="9">
        <f t="shared" si="33"/>
        <v>103</v>
      </c>
      <c r="E722" s="9">
        <f t="shared" si="34"/>
        <v>2020</v>
      </c>
      <c r="F722" s="9">
        <f t="shared" si="35"/>
        <v>4</v>
      </c>
      <c r="G722" s="3" t="s">
        <v>730</v>
      </c>
      <c r="H722" s="6">
        <v>0</v>
      </c>
      <c r="I722" s="7">
        <v>0.44081632653061226</v>
      </c>
      <c r="J722" s="2">
        <v>8.6809999999999992</v>
      </c>
    </row>
    <row r="723" spans="1:10" hidden="1" x14ac:dyDescent="0.3">
      <c r="A723" s="3">
        <v>2240</v>
      </c>
      <c r="B723" s="3" t="s">
        <v>590</v>
      </c>
      <c r="C723" s="8">
        <v>42892</v>
      </c>
      <c r="D723" s="9">
        <f t="shared" si="33"/>
        <v>155</v>
      </c>
      <c r="E723" s="9">
        <f t="shared" si="34"/>
        <v>2017</v>
      </c>
      <c r="F723" s="9">
        <f t="shared" si="35"/>
        <v>6</v>
      </c>
      <c r="G723" s="3" t="s">
        <v>731</v>
      </c>
      <c r="H723" s="6">
        <v>2</v>
      </c>
      <c r="I723" s="7">
        <v>2.3762376237623761</v>
      </c>
      <c r="J723" s="2">
        <v>3.3410000000000002</v>
      </c>
    </row>
    <row r="724" spans="1:10" hidden="1" x14ac:dyDescent="0.3">
      <c r="A724" s="3">
        <v>2240</v>
      </c>
      <c r="B724" s="3" t="s">
        <v>590</v>
      </c>
      <c r="C724" s="8">
        <v>42892</v>
      </c>
      <c r="D724" s="9">
        <f t="shared" si="33"/>
        <v>155</v>
      </c>
      <c r="E724" s="9">
        <f t="shared" si="34"/>
        <v>2017</v>
      </c>
      <c r="F724" s="9">
        <f t="shared" si="35"/>
        <v>6</v>
      </c>
      <c r="G724" s="3" t="s">
        <v>732</v>
      </c>
      <c r="H724" s="6">
        <v>3</v>
      </c>
      <c r="I724" s="7">
        <v>2.3592233009708736</v>
      </c>
      <c r="J724" s="2">
        <v>6.0679999999999996</v>
      </c>
    </row>
    <row r="725" spans="1:10" hidden="1" x14ac:dyDescent="0.3">
      <c r="A725" s="3">
        <v>2246</v>
      </c>
      <c r="B725" s="3" t="s">
        <v>590</v>
      </c>
      <c r="C725" s="8">
        <v>43935</v>
      </c>
      <c r="D725" s="9">
        <f t="shared" si="33"/>
        <v>103</v>
      </c>
      <c r="E725" s="9">
        <f t="shared" si="34"/>
        <v>2020</v>
      </c>
      <c r="F725" s="9">
        <f t="shared" si="35"/>
        <v>4</v>
      </c>
      <c r="G725" s="3" t="s">
        <v>733</v>
      </c>
      <c r="H725" s="6">
        <v>1</v>
      </c>
      <c r="I725" s="7">
        <v>0.82417582417582413</v>
      </c>
      <c r="J725" s="2">
        <v>3.3580000000000001</v>
      </c>
    </row>
    <row r="726" spans="1:10" hidden="1" x14ac:dyDescent="0.3">
      <c r="A726" s="3">
        <v>2246</v>
      </c>
      <c r="B726" s="3" t="s">
        <v>590</v>
      </c>
      <c r="C726" s="8">
        <v>43935</v>
      </c>
      <c r="D726" s="9">
        <f t="shared" si="33"/>
        <v>103</v>
      </c>
      <c r="E726" s="9">
        <f t="shared" si="34"/>
        <v>2020</v>
      </c>
      <c r="F726" s="9">
        <f t="shared" si="35"/>
        <v>4</v>
      </c>
      <c r="G726" s="3" t="s">
        <v>734</v>
      </c>
      <c r="H726" s="6">
        <v>0</v>
      </c>
      <c r="I726" s="7">
        <v>0.84905660377358494</v>
      </c>
      <c r="J726" s="2">
        <v>2.8919999999999999</v>
      </c>
    </row>
    <row r="727" spans="1:10" hidden="1" x14ac:dyDescent="0.3">
      <c r="A727" s="3">
        <v>2246</v>
      </c>
      <c r="B727" s="3" t="s">
        <v>590</v>
      </c>
      <c r="C727" s="8">
        <v>43955</v>
      </c>
      <c r="D727" s="9">
        <f t="shared" si="33"/>
        <v>123</v>
      </c>
      <c r="E727" s="9">
        <f t="shared" si="34"/>
        <v>2020</v>
      </c>
      <c r="F727" s="9">
        <f t="shared" si="35"/>
        <v>5</v>
      </c>
      <c r="G727" s="3" t="s">
        <v>735</v>
      </c>
      <c r="H727" s="6">
        <v>0</v>
      </c>
      <c r="I727" s="7">
        <v>1.222972972972973</v>
      </c>
      <c r="J727" s="2">
        <v>1.8640000000000001</v>
      </c>
    </row>
    <row r="728" spans="1:10" hidden="1" x14ac:dyDescent="0.3">
      <c r="A728" s="3">
        <v>2246</v>
      </c>
      <c r="B728" s="3" t="s">
        <v>590</v>
      </c>
      <c r="C728" s="8">
        <v>43955</v>
      </c>
      <c r="D728" s="9">
        <f t="shared" si="33"/>
        <v>123</v>
      </c>
      <c r="E728" s="9">
        <f t="shared" si="34"/>
        <v>2020</v>
      </c>
      <c r="F728" s="9">
        <f t="shared" si="35"/>
        <v>5</v>
      </c>
      <c r="G728" s="3" t="s">
        <v>736</v>
      </c>
      <c r="H728" s="6">
        <v>1</v>
      </c>
      <c r="I728" s="7">
        <v>1</v>
      </c>
      <c r="J728" s="2">
        <v>3.2370000000000001</v>
      </c>
    </row>
    <row r="729" spans="1:10" hidden="1" x14ac:dyDescent="0.3">
      <c r="A729" s="3">
        <v>2246</v>
      </c>
      <c r="B729" s="3" t="s">
        <v>590</v>
      </c>
      <c r="C729" s="8">
        <v>43527</v>
      </c>
      <c r="D729" s="9">
        <f t="shared" si="33"/>
        <v>60</v>
      </c>
      <c r="E729" s="9">
        <f t="shared" si="34"/>
        <v>2019</v>
      </c>
      <c r="F729" s="9">
        <f t="shared" si="35"/>
        <v>3</v>
      </c>
      <c r="G729" s="3" t="s">
        <v>737</v>
      </c>
      <c r="H729" s="6">
        <v>1</v>
      </c>
      <c r="I729" s="7">
        <v>1.1076923076923078</v>
      </c>
      <c r="J729" s="2">
        <v>0.73199999999999998</v>
      </c>
    </row>
    <row r="730" spans="1:10" hidden="1" x14ac:dyDescent="0.3">
      <c r="A730" s="3">
        <v>2246</v>
      </c>
      <c r="B730" s="3" t="s">
        <v>590</v>
      </c>
      <c r="C730" s="8">
        <v>43527</v>
      </c>
      <c r="D730" s="9">
        <f t="shared" si="33"/>
        <v>60</v>
      </c>
      <c r="E730" s="9">
        <f t="shared" si="34"/>
        <v>2019</v>
      </c>
      <c r="F730" s="9">
        <f t="shared" si="35"/>
        <v>3</v>
      </c>
      <c r="G730" s="3" t="s">
        <v>738</v>
      </c>
      <c r="H730" s="6">
        <v>0</v>
      </c>
      <c r="I730" s="7">
        <v>0.71875</v>
      </c>
      <c r="J730" s="2">
        <v>1.3759999999999999</v>
      </c>
    </row>
    <row r="731" spans="1:10" hidden="1" x14ac:dyDescent="0.3">
      <c r="A731" s="3">
        <v>2246</v>
      </c>
      <c r="B731" s="3" t="s">
        <v>590</v>
      </c>
      <c r="C731" s="8">
        <v>43531</v>
      </c>
      <c r="D731" s="9">
        <f t="shared" si="33"/>
        <v>64</v>
      </c>
      <c r="E731" s="9">
        <f t="shared" si="34"/>
        <v>2019</v>
      </c>
      <c r="F731" s="9">
        <f t="shared" si="35"/>
        <v>3</v>
      </c>
      <c r="G731" s="3" t="s">
        <v>739</v>
      </c>
      <c r="H731" s="6">
        <v>1</v>
      </c>
      <c r="I731" s="7">
        <v>1.6825396825396826</v>
      </c>
      <c r="J731" s="2">
        <v>3.387</v>
      </c>
    </row>
    <row r="732" spans="1:10" hidden="1" x14ac:dyDescent="0.3">
      <c r="A732" s="3">
        <v>2246</v>
      </c>
      <c r="B732" s="3" t="s">
        <v>590</v>
      </c>
      <c r="C732" s="8">
        <v>43541</v>
      </c>
      <c r="D732" s="9">
        <f t="shared" si="33"/>
        <v>74</v>
      </c>
      <c r="E732" s="9">
        <f t="shared" si="34"/>
        <v>2019</v>
      </c>
      <c r="F732" s="9">
        <f t="shared" si="35"/>
        <v>3</v>
      </c>
      <c r="G732" s="3" t="s">
        <v>740</v>
      </c>
      <c r="H732" s="6">
        <v>0</v>
      </c>
      <c r="I732" s="7">
        <v>1.1621621621621621</v>
      </c>
      <c r="J732" s="2">
        <v>2.242</v>
      </c>
    </row>
    <row r="733" spans="1:10" hidden="1" x14ac:dyDescent="0.3">
      <c r="A733" s="3">
        <v>2246</v>
      </c>
      <c r="B733" s="3" t="s">
        <v>590</v>
      </c>
      <c r="C733" s="8">
        <v>43541</v>
      </c>
      <c r="D733" s="9">
        <f t="shared" si="33"/>
        <v>74</v>
      </c>
      <c r="E733" s="9">
        <f t="shared" si="34"/>
        <v>2019</v>
      </c>
      <c r="F733" s="9">
        <f t="shared" si="35"/>
        <v>3</v>
      </c>
      <c r="G733" s="3" t="s">
        <v>741</v>
      </c>
      <c r="H733" s="6">
        <v>0</v>
      </c>
      <c r="I733" s="7">
        <v>2.5789473684210527</v>
      </c>
      <c r="J733" s="2">
        <v>1.44</v>
      </c>
    </row>
    <row r="734" spans="1:10" hidden="1" x14ac:dyDescent="0.3">
      <c r="A734" s="3">
        <v>2246</v>
      </c>
      <c r="B734" s="3" t="s">
        <v>590</v>
      </c>
      <c r="C734" s="8">
        <v>43545</v>
      </c>
      <c r="D734" s="9">
        <f t="shared" si="33"/>
        <v>78</v>
      </c>
      <c r="E734" s="9">
        <f t="shared" si="34"/>
        <v>2019</v>
      </c>
      <c r="F734" s="9">
        <f t="shared" si="35"/>
        <v>3</v>
      </c>
      <c r="G734" s="3" t="s">
        <v>742</v>
      </c>
      <c r="H734" s="6">
        <v>1</v>
      </c>
      <c r="I734" s="7">
        <v>0.68055555555555558</v>
      </c>
      <c r="J734" s="2">
        <v>2.2360000000000002</v>
      </c>
    </row>
    <row r="735" spans="1:10" hidden="1" x14ac:dyDescent="0.3">
      <c r="A735" s="3">
        <v>2252</v>
      </c>
      <c r="B735" s="3" t="s">
        <v>590</v>
      </c>
      <c r="C735" s="8">
        <v>43591</v>
      </c>
      <c r="D735" s="9">
        <f t="shared" si="33"/>
        <v>124</v>
      </c>
      <c r="E735" s="9">
        <f t="shared" si="34"/>
        <v>2019</v>
      </c>
      <c r="F735" s="9">
        <f t="shared" si="35"/>
        <v>5</v>
      </c>
      <c r="G735" s="3" t="s">
        <v>743</v>
      </c>
      <c r="H735" s="6">
        <v>0</v>
      </c>
      <c r="I735" s="7">
        <v>0.59210526315789469</v>
      </c>
      <c r="J735" s="2">
        <v>1.502</v>
      </c>
    </row>
    <row r="736" spans="1:10" hidden="1" x14ac:dyDescent="0.3">
      <c r="A736" s="3">
        <v>2252</v>
      </c>
      <c r="B736" s="3" t="s">
        <v>590</v>
      </c>
      <c r="C736" s="8">
        <v>43594</v>
      </c>
      <c r="D736" s="9">
        <f t="shared" si="33"/>
        <v>127</v>
      </c>
      <c r="E736" s="9">
        <f t="shared" si="34"/>
        <v>2019</v>
      </c>
      <c r="F736" s="9">
        <f t="shared" si="35"/>
        <v>5</v>
      </c>
      <c r="G736" s="3" t="s">
        <v>744</v>
      </c>
      <c r="H736" s="6">
        <v>2</v>
      </c>
      <c r="I736" s="7">
        <v>0.25153374233128833</v>
      </c>
      <c r="J736" s="2">
        <v>3.2530000000000001</v>
      </c>
    </row>
    <row r="737" spans="1:10" hidden="1" x14ac:dyDescent="0.3">
      <c r="A737" s="3">
        <v>2252</v>
      </c>
      <c r="B737" s="3" t="s">
        <v>590</v>
      </c>
      <c r="C737" s="8">
        <v>43612</v>
      </c>
      <c r="D737" s="9">
        <f t="shared" si="33"/>
        <v>145</v>
      </c>
      <c r="E737" s="9">
        <f t="shared" si="34"/>
        <v>2019</v>
      </c>
      <c r="F737" s="9">
        <f t="shared" si="35"/>
        <v>5</v>
      </c>
      <c r="G737" s="3" t="s">
        <v>745</v>
      </c>
      <c r="H737" s="6">
        <v>1</v>
      </c>
      <c r="I737" s="7">
        <v>0.74358974358974361</v>
      </c>
      <c r="J737" s="2">
        <v>1.8979999999999999</v>
      </c>
    </row>
    <row r="738" spans="1:10" hidden="1" x14ac:dyDescent="0.3">
      <c r="A738" s="3">
        <v>2252</v>
      </c>
      <c r="B738" s="3" t="s">
        <v>590</v>
      </c>
      <c r="C738" s="8">
        <v>43612</v>
      </c>
      <c r="D738" s="9">
        <f t="shared" si="33"/>
        <v>145</v>
      </c>
      <c r="E738" s="9">
        <f t="shared" si="34"/>
        <v>2019</v>
      </c>
      <c r="F738" s="9">
        <f t="shared" si="35"/>
        <v>5</v>
      </c>
      <c r="G738" s="3" t="s">
        <v>746</v>
      </c>
      <c r="H738" s="6">
        <v>4</v>
      </c>
      <c r="I738" s="7">
        <v>1.0933333333333333</v>
      </c>
      <c r="J738" s="2">
        <v>3.1930000000000001</v>
      </c>
    </row>
    <row r="739" spans="1:10" hidden="1" x14ac:dyDescent="0.3">
      <c r="A739" s="3">
        <v>2253</v>
      </c>
      <c r="B739" s="3" t="s">
        <v>590</v>
      </c>
      <c r="C739" s="8">
        <v>43590</v>
      </c>
      <c r="D739" s="9">
        <f t="shared" si="33"/>
        <v>123</v>
      </c>
      <c r="E739" s="9">
        <f t="shared" si="34"/>
        <v>2019</v>
      </c>
      <c r="F739" s="9">
        <f t="shared" si="35"/>
        <v>5</v>
      </c>
      <c r="G739" s="3" t="s">
        <v>747</v>
      </c>
      <c r="H739" s="6">
        <v>1</v>
      </c>
      <c r="I739" s="7">
        <v>0.4020100502512563</v>
      </c>
      <c r="J739" s="2">
        <v>3.367</v>
      </c>
    </row>
    <row r="740" spans="1:10" hidden="1" x14ac:dyDescent="0.3">
      <c r="A740" s="3">
        <v>2253</v>
      </c>
      <c r="B740" s="3" t="s">
        <v>590</v>
      </c>
      <c r="C740" s="8">
        <v>43590</v>
      </c>
      <c r="D740" s="9">
        <f t="shared" si="33"/>
        <v>123</v>
      </c>
      <c r="E740" s="9">
        <f t="shared" si="34"/>
        <v>2019</v>
      </c>
      <c r="F740" s="9">
        <f t="shared" si="35"/>
        <v>5</v>
      </c>
      <c r="G740" s="3" t="s">
        <v>748</v>
      </c>
      <c r="H740" s="6">
        <v>0</v>
      </c>
      <c r="I740" s="7">
        <v>0.50303030303030305</v>
      </c>
      <c r="J740" s="2">
        <v>3.133</v>
      </c>
    </row>
    <row r="741" spans="1:10" hidden="1" x14ac:dyDescent="0.3">
      <c r="A741" s="3">
        <v>2253</v>
      </c>
      <c r="B741" s="3" t="s">
        <v>590</v>
      </c>
      <c r="C741" s="8">
        <v>43594</v>
      </c>
      <c r="D741" s="9">
        <f t="shared" si="33"/>
        <v>127</v>
      </c>
      <c r="E741" s="9">
        <f t="shared" si="34"/>
        <v>2019</v>
      </c>
      <c r="F741" s="9">
        <f t="shared" si="35"/>
        <v>5</v>
      </c>
      <c r="G741" s="3" t="s">
        <v>749</v>
      </c>
      <c r="H741" s="6">
        <v>0</v>
      </c>
      <c r="I741" s="7">
        <v>0.31304347826086959</v>
      </c>
      <c r="J741" s="2">
        <v>4.0259999999999998</v>
      </c>
    </row>
    <row r="742" spans="1:10" hidden="1" x14ac:dyDescent="0.3">
      <c r="A742" s="3">
        <v>2253</v>
      </c>
      <c r="B742" s="3" t="s">
        <v>590</v>
      </c>
      <c r="C742" s="8">
        <v>43594</v>
      </c>
      <c r="D742" s="9">
        <f t="shared" si="33"/>
        <v>127</v>
      </c>
      <c r="E742" s="9">
        <f t="shared" si="34"/>
        <v>2019</v>
      </c>
      <c r="F742" s="9">
        <f t="shared" si="35"/>
        <v>5</v>
      </c>
      <c r="G742" s="3" t="s">
        <v>750</v>
      </c>
      <c r="H742" s="6">
        <v>0</v>
      </c>
      <c r="I742" s="7">
        <v>0.77655677655677657</v>
      </c>
      <c r="J742" s="2">
        <v>4.8579999999999997</v>
      </c>
    </row>
    <row r="743" spans="1:10" hidden="1" x14ac:dyDescent="0.3">
      <c r="A743" s="3">
        <v>2253</v>
      </c>
      <c r="B743" s="3" t="s">
        <v>590</v>
      </c>
      <c r="C743" s="8">
        <v>43609</v>
      </c>
      <c r="D743" s="9">
        <f t="shared" si="33"/>
        <v>142</v>
      </c>
      <c r="E743" s="9">
        <f t="shared" si="34"/>
        <v>2019</v>
      </c>
      <c r="F743" s="9">
        <f t="shared" si="35"/>
        <v>5</v>
      </c>
      <c r="G743" s="3" t="s">
        <v>751</v>
      </c>
      <c r="H743" s="6">
        <v>3</v>
      </c>
      <c r="I743" s="7">
        <v>0.67632850241545894</v>
      </c>
      <c r="J743" s="2">
        <v>3.8809999999999998</v>
      </c>
    </row>
    <row r="744" spans="1:10" hidden="1" x14ac:dyDescent="0.3">
      <c r="A744" s="3">
        <v>2253</v>
      </c>
      <c r="B744" s="3" t="s">
        <v>590</v>
      </c>
      <c r="C744" s="8">
        <v>43612</v>
      </c>
      <c r="D744" s="9">
        <f t="shared" si="33"/>
        <v>145</v>
      </c>
      <c r="E744" s="9">
        <f t="shared" si="34"/>
        <v>2019</v>
      </c>
      <c r="F744" s="9">
        <f t="shared" si="35"/>
        <v>5</v>
      </c>
      <c r="G744" s="3" t="s">
        <v>752</v>
      </c>
      <c r="H744" s="6">
        <v>0</v>
      </c>
      <c r="I744" s="7">
        <v>1</v>
      </c>
      <c r="J744" s="2">
        <v>3.3690000000000002</v>
      </c>
    </row>
    <row r="745" spans="1:10" hidden="1" x14ac:dyDescent="0.3">
      <c r="A745" s="3">
        <v>2253</v>
      </c>
      <c r="B745" s="3" t="s">
        <v>590</v>
      </c>
      <c r="C745" s="8">
        <v>43612</v>
      </c>
      <c r="D745" s="9">
        <f t="shared" si="33"/>
        <v>145</v>
      </c>
      <c r="E745" s="9">
        <f t="shared" si="34"/>
        <v>2019</v>
      </c>
      <c r="F745" s="9">
        <f t="shared" si="35"/>
        <v>5</v>
      </c>
      <c r="G745" s="3" t="s">
        <v>753</v>
      </c>
      <c r="H745" s="6">
        <v>1</v>
      </c>
      <c r="I745" s="7">
        <v>0.83739837398373984</v>
      </c>
      <c r="J745" s="2">
        <v>3.387</v>
      </c>
    </row>
    <row r="746" spans="1:10" hidden="1" x14ac:dyDescent="0.3">
      <c r="A746" s="3">
        <v>2254</v>
      </c>
      <c r="B746" s="3" t="s">
        <v>590</v>
      </c>
      <c r="C746" s="8">
        <v>43594</v>
      </c>
      <c r="D746" s="9">
        <f t="shared" si="33"/>
        <v>127</v>
      </c>
      <c r="E746" s="9">
        <f t="shared" si="34"/>
        <v>2019</v>
      </c>
      <c r="F746" s="9">
        <f t="shared" si="35"/>
        <v>5</v>
      </c>
      <c r="G746" s="3" t="s">
        <v>754</v>
      </c>
      <c r="H746" s="6">
        <v>1</v>
      </c>
      <c r="I746" s="7">
        <v>0.7416666666666667</v>
      </c>
      <c r="J746" s="2">
        <v>5.7939999999999996</v>
      </c>
    </row>
    <row r="747" spans="1:10" hidden="1" x14ac:dyDescent="0.3">
      <c r="A747" s="3">
        <v>2254</v>
      </c>
      <c r="B747" s="3" t="s">
        <v>590</v>
      </c>
      <c r="C747" s="8">
        <v>43594</v>
      </c>
      <c r="D747" s="9">
        <f t="shared" si="33"/>
        <v>127</v>
      </c>
      <c r="E747" s="9">
        <f t="shared" si="34"/>
        <v>2019</v>
      </c>
      <c r="F747" s="9">
        <f t="shared" si="35"/>
        <v>5</v>
      </c>
      <c r="G747" s="3" t="s">
        <v>755</v>
      </c>
      <c r="H747" s="6">
        <v>2</v>
      </c>
      <c r="I747" s="7">
        <v>0.8910891089108911</v>
      </c>
      <c r="J747" s="2">
        <v>7.0330000000000004</v>
      </c>
    </row>
    <row r="748" spans="1:10" hidden="1" x14ac:dyDescent="0.3">
      <c r="A748" s="3">
        <v>2254</v>
      </c>
      <c r="B748" s="3" t="s">
        <v>590</v>
      </c>
      <c r="C748" s="8">
        <v>43598</v>
      </c>
      <c r="D748" s="9">
        <f t="shared" si="33"/>
        <v>131</v>
      </c>
      <c r="E748" s="9">
        <f t="shared" si="34"/>
        <v>2019</v>
      </c>
      <c r="F748" s="9">
        <f t="shared" si="35"/>
        <v>5</v>
      </c>
      <c r="G748" s="3" t="s">
        <v>756</v>
      </c>
      <c r="H748" s="6">
        <v>0</v>
      </c>
      <c r="I748" s="7">
        <v>1.0397350993377483</v>
      </c>
      <c r="J748" s="2">
        <v>5.7679999999999998</v>
      </c>
    </row>
    <row r="749" spans="1:10" hidden="1" x14ac:dyDescent="0.3">
      <c r="A749" s="3">
        <v>2254</v>
      </c>
      <c r="B749" s="3" t="s">
        <v>590</v>
      </c>
      <c r="C749" s="8">
        <v>43598</v>
      </c>
      <c r="D749" s="9">
        <f t="shared" si="33"/>
        <v>131</v>
      </c>
      <c r="E749" s="9">
        <f t="shared" si="34"/>
        <v>2019</v>
      </c>
      <c r="F749" s="9">
        <f t="shared" si="35"/>
        <v>5</v>
      </c>
      <c r="G749" s="3" t="s">
        <v>757</v>
      </c>
      <c r="H749" s="6">
        <v>0</v>
      </c>
      <c r="I749" s="7">
        <v>0.48550724637681159</v>
      </c>
      <c r="J749" s="2">
        <v>3.8730000000000002</v>
      </c>
    </row>
    <row r="750" spans="1:10" hidden="1" x14ac:dyDescent="0.3">
      <c r="A750" s="3">
        <v>2255</v>
      </c>
      <c r="B750" s="3" t="s">
        <v>758</v>
      </c>
      <c r="C750" s="8">
        <v>43955</v>
      </c>
      <c r="D750" s="9">
        <f t="shared" si="33"/>
        <v>123</v>
      </c>
      <c r="E750" s="9">
        <f t="shared" si="34"/>
        <v>2020</v>
      </c>
      <c r="F750" s="9">
        <f t="shared" si="35"/>
        <v>5</v>
      </c>
      <c r="G750" s="3" t="s">
        <v>759</v>
      </c>
      <c r="H750" s="6">
        <v>4</v>
      </c>
      <c r="I750" s="7">
        <v>1.5714285714285714</v>
      </c>
      <c r="J750" s="2">
        <v>1.288</v>
      </c>
    </row>
    <row r="751" spans="1:10" hidden="1" x14ac:dyDescent="0.3">
      <c r="A751" s="3">
        <v>2255</v>
      </c>
      <c r="B751" s="3" t="s">
        <v>758</v>
      </c>
      <c r="C751" s="8">
        <v>43970</v>
      </c>
      <c r="D751" s="9">
        <f t="shared" si="33"/>
        <v>138</v>
      </c>
      <c r="E751" s="9">
        <f t="shared" si="34"/>
        <v>2020</v>
      </c>
      <c r="F751" s="9">
        <f t="shared" si="35"/>
        <v>5</v>
      </c>
      <c r="G751" s="3" t="s">
        <v>760</v>
      </c>
      <c r="H751" s="6">
        <v>2</v>
      </c>
      <c r="I751" s="7">
        <v>2.4</v>
      </c>
      <c r="J751" s="2">
        <v>3.5819999999999999</v>
      </c>
    </row>
    <row r="752" spans="1:10" hidden="1" x14ac:dyDescent="0.3">
      <c r="A752" s="3">
        <v>2255</v>
      </c>
      <c r="B752" s="3" t="s">
        <v>758</v>
      </c>
      <c r="C752" s="8">
        <v>43970</v>
      </c>
      <c r="D752" s="9">
        <f t="shared" si="33"/>
        <v>138</v>
      </c>
      <c r="E752" s="9">
        <f t="shared" si="34"/>
        <v>2020</v>
      </c>
      <c r="F752" s="9">
        <f t="shared" si="35"/>
        <v>5</v>
      </c>
      <c r="G752" s="3" t="s">
        <v>761</v>
      </c>
      <c r="H752" s="6">
        <v>0</v>
      </c>
      <c r="I752" s="7">
        <v>1.625</v>
      </c>
      <c r="J752" s="2">
        <v>2.1840000000000002</v>
      </c>
    </row>
    <row r="753" spans="1:10" hidden="1" x14ac:dyDescent="0.3">
      <c r="A753" s="3">
        <v>2255</v>
      </c>
      <c r="B753" s="3" t="s">
        <v>758</v>
      </c>
      <c r="C753" s="8">
        <v>43974</v>
      </c>
      <c r="D753" s="9">
        <f t="shared" si="33"/>
        <v>142</v>
      </c>
      <c r="E753" s="9">
        <f t="shared" si="34"/>
        <v>2020</v>
      </c>
      <c r="F753" s="9">
        <f t="shared" si="35"/>
        <v>5</v>
      </c>
      <c r="G753" s="3" t="s">
        <v>762</v>
      </c>
      <c r="H753" s="6">
        <v>0</v>
      </c>
      <c r="I753" s="7">
        <v>0.69354838709677424</v>
      </c>
      <c r="J753" s="2">
        <v>3.5249999999999999</v>
      </c>
    </row>
    <row r="754" spans="1:10" hidden="1" x14ac:dyDescent="0.3">
      <c r="A754" s="3">
        <v>2255</v>
      </c>
      <c r="B754" s="3" t="s">
        <v>758</v>
      </c>
      <c r="C754" s="8">
        <v>43974</v>
      </c>
      <c r="D754" s="9">
        <f t="shared" si="33"/>
        <v>142</v>
      </c>
      <c r="E754" s="9">
        <f t="shared" si="34"/>
        <v>2020</v>
      </c>
      <c r="F754" s="9">
        <f t="shared" si="35"/>
        <v>5</v>
      </c>
      <c r="G754" s="3" t="s">
        <v>763</v>
      </c>
      <c r="H754" s="6">
        <v>0</v>
      </c>
      <c r="I754" s="7">
        <v>2.3043478260869565</v>
      </c>
      <c r="J754" s="2">
        <v>2.2200000000000002</v>
      </c>
    </row>
    <row r="755" spans="1:10" hidden="1" x14ac:dyDescent="0.3">
      <c r="A755" s="3">
        <v>2258</v>
      </c>
      <c r="B755" s="3" t="s">
        <v>590</v>
      </c>
      <c r="C755" s="8">
        <v>43909</v>
      </c>
      <c r="D755" s="9">
        <f t="shared" si="33"/>
        <v>77</v>
      </c>
      <c r="E755" s="9">
        <f t="shared" si="34"/>
        <v>2020</v>
      </c>
      <c r="F755" s="9">
        <f t="shared" si="35"/>
        <v>3</v>
      </c>
      <c r="G755" s="3" t="s">
        <v>764</v>
      </c>
      <c r="H755" s="6">
        <v>2</v>
      </c>
      <c r="I755" s="7">
        <v>0.73076923076923073</v>
      </c>
      <c r="J755" s="2">
        <v>4.9960000000000004</v>
      </c>
    </row>
    <row r="756" spans="1:10" hidden="1" x14ac:dyDescent="0.3">
      <c r="A756" s="3">
        <v>2258</v>
      </c>
      <c r="B756" s="3" t="s">
        <v>590</v>
      </c>
      <c r="C756" s="8">
        <v>43909</v>
      </c>
      <c r="D756" s="9">
        <f t="shared" si="33"/>
        <v>77</v>
      </c>
      <c r="E756" s="9">
        <f t="shared" si="34"/>
        <v>2020</v>
      </c>
      <c r="F756" s="9">
        <f t="shared" si="35"/>
        <v>3</v>
      </c>
      <c r="G756" s="3" t="s">
        <v>765</v>
      </c>
      <c r="H756" s="6">
        <v>1</v>
      </c>
      <c r="I756" s="7">
        <v>0.52884615384615385</v>
      </c>
      <c r="J756" s="2">
        <v>4.7809999999999997</v>
      </c>
    </row>
    <row r="757" spans="1:10" hidden="1" x14ac:dyDescent="0.3">
      <c r="A757" s="3">
        <v>2258</v>
      </c>
      <c r="B757" s="3" t="s">
        <v>590</v>
      </c>
      <c r="C757" s="8">
        <v>43935</v>
      </c>
      <c r="D757" s="9">
        <f t="shared" si="33"/>
        <v>103</v>
      </c>
      <c r="E757" s="9">
        <f t="shared" si="34"/>
        <v>2020</v>
      </c>
      <c r="F757" s="9">
        <f t="shared" si="35"/>
        <v>4</v>
      </c>
      <c r="G757" s="3" t="s">
        <v>766</v>
      </c>
      <c r="H757" s="6">
        <v>3</v>
      </c>
      <c r="I757" s="7">
        <v>1.2653061224489797</v>
      </c>
      <c r="J757" s="2">
        <v>7.71</v>
      </c>
    </row>
    <row r="758" spans="1:10" hidden="1" x14ac:dyDescent="0.3">
      <c r="A758" s="3">
        <v>2258</v>
      </c>
      <c r="B758" s="3" t="s">
        <v>590</v>
      </c>
      <c r="C758" s="8">
        <v>43955</v>
      </c>
      <c r="D758" s="9">
        <f t="shared" si="33"/>
        <v>123</v>
      </c>
      <c r="E758" s="9">
        <f t="shared" si="34"/>
        <v>2020</v>
      </c>
      <c r="F758" s="9">
        <f t="shared" si="35"/>
        <v>5</v>
      </c>
      <c r="G758" s="3" t="s">
        <v>767</v>
      </c>
      <c r="H758" s="6">
        <v>1</v>
      </c>
      <c r="I758" s="7">
        <v>0.77419354838709675</v>
      </c>
      <c r="J758" s="2">
        <v>4.984</v>
      </c>
    </row>
    <row r="759" spans="1:10" hidden="1" x14ac:dyDescent="0.3">
      <c r="A759" s="3">
        <v>2259</v>
      </c>
      <c r="B759" s="3" t="s">
        <v>758</v>
      </c>
      <c r="C759" s="8">
        <v>43927</v>
      </c>
      <c r="D759" s="9">
        <f t="shared" si="33"/>
        <v>95</v>
      </c>
      <c r="E759" s="9">
        <f t="shared" si="34"/>
        <v>2020</v>
      </c>
      <c r="F759" s="9">
        <f t="shared" si="35"/>
        <v>4</v>
      </c>
      <c r="G759" s="3" t="s">
        <v>768</v>
      </c>
      <c r="H759" s="6">
        <v>0</v>
      </c>
      <c r="I759" s="7">
        <v>2.6136363636363638</v>
      </c>
      <c r="J759" s="2">
        <v>2.367</v>
      </c>
    </row>
    <row r="760" spans="1:10" hidden="1" x14ac:dyDescent="0.3">
      <c r="A760" s="3">
        <v>2259</v>
      </c>
      <c r="B760" s="3" t="s">
        <v>758</v>
      </c>
      <c r="C760" s="8">
        <v>43927</v>
      </c>
      <c r="D760" s="9">
        <f t="shared" si="33"/>
        <v>95</v>
      </c>
      <c r="E760" s="9">
        <f t="shared" si="34"/>
        <v>2020</v>
      </c>
      <c r="F760" s="9">
        <f t="shared" si="35"/>
        <v>4</v>
      </c>
      <c r="G760" s="3" t="s">
        <v>769</v>
      </c>
      <c r="H760" s="6">
        <v>0</v>
      </c>
      <c r="I760" s="7">
        <v>1.1910112359550562</v>
      </c>
      <c r="J760" s="2">
        <v>4.319</v>
      </c>
    </row>
    <row r="761" spans="1:10" hidden="1" x14ac:dyDescent="0.3">
      <c r="A761" s="3">
        <v>2259</v>
      </c>
      <c r="B761" s="3" t="s">
        <v>758</v>
      </c>
      <c r="C761" s="8">
        <v>43935</v>
      </c>
      <c r="D761" s="9">
        <f t="shared" si="33"/>
        <v>103</v>
      </c>
      <c r="E761" s="9">
        <f t="shared" si="34"/>
        <v>2020</v>
      </c>
      <c r="F761" s="9">
        <f t="shared" si="35"/>
        <v>4</v>
      </c>
      <c r="G761" s="3" t="s">
        <v>770</v>
      </c>
      <c r="H761" s="6">
        <v>2</v>
      </c>
      <c r="I761" s="7">
        <v>1.1666666666666667</v>
      </c>
      <c r="J761" s="2">
        <v>5.2850000000000001</v>
      </c>
    </row>
    <row r="762" spans="1:10" hidden="1" x14ac:dyDescent="0.3">
      <c r="A762" s="3">
        <v>2259</v>
      </c>
      <c r="B762" s="3" t="s">
        <v>758</v>
      </c>
      <c r="C762" s="8">
        <v>43935</v>
      </c>
      <c r="D762" s="9">
        <f t="shared" si="33"/>
        <v>103</v>
      </c>
      <c r="E762" s="9">
        <f t="shared" si="34"/>
        <v>2020</v>
      </c>
      <c r="F762" s="9">
        <f t="shared" si="35"/>
        <v>4</v>
      </c>
      <c r="G762" s="3" t="s">
        <v>771</v>
      </c>
      <c r="H762" s="6">
        <v>1</v>
      </c>
      <c r="I762" s="7">
        <v>1.8615384615384616</v>
      </c>
      <c r="J762" s="2">
        <v>3.9220000000000002</v>
      </c>
    </row>
    <row r="763" spans="1:10" hidden="1" x14ac:dyDescent="0.3">
      <c r="A763" s="3">
        <v>2259</v>
      </c>
      <c r="B763" s="3" t="s">
        <v>758</v>
      </c>
      <c r="C763" s="8">
        <v>43974</v>
      </c>
      <c r="D763" s="9">
        <f t="shared" si="33"/>
        <v>142</v>
      </c>
      <c r="E763" s="9">
        <f t="shared" si="34"/>
        <v>2020</v>
      </c>
      <c r="F763" s="9">
        <f t="shared" si="35"/>
        <v>5</v>
      </c>
      <c r="G763" s="3" t="s">
        <v>219</v>
      </c>
      <c r="H763" s="6">
        <v>1</v>
      </c>
      <c r="I763" s="7">
        <v>0.89947089947089942</v>
      </c>
      <c r="J763" s="2">
        <v>2.1539999999999999</v>
      </c>
    </row>
    <row r="764" spans="1:10" hidden="1" x14ac:dyDescent="0.3">
      <c r="A764" s="3">
        <v>2259</v>
      </c>
      <c r="B764" s="3" t="s">
        <v>758</v>
      </c>
      <c r="C764" s="8">
        <v>43986</v>
      </c>
      <c r="D764" s="9">
        <f t="shared" si="33"/>
        <v>154</v>
      </c>
      <c r="E764" s="9">
        <f t="shared" si="34"/>
        <v>2020</v>
      </c>
      <c r="F764" s="9">
        <f t="shared" si="35"/>
        <v>6</v>
      </c>
      <c r="G764" s="3" t="s">
        <v>772</v>
      </c>
      <c r="H764" s="6">
        <v>1</v>
      </c>
      <c r="I764" s="7">
        <v>0.95575221238938057</v>
      </c>
      <c r="J764" s="2">
        <v>6.4809999999999999</v>
      </c>
    </row>
    <row r="765" spans="1:10" hidden="1" x14ac:dyDescent="0.3">
      <c r="A765" s="3">
        <v>2259</v>
      </c>
      <c r="B765" s="3" t="s">
        <v>758</v>
      </c>
      <c r="C765" s="8">
        <v>43986</v>
      </c>
      <c r="D765" s="9">
        <f t="shared" si="33"/>
        <v>154</v>
      </c>
      <c r="E765" s="9">
        <f t="shared" si="34"/>
        <v>2020</v>
      </c>
      <c r="F765" s="9">
        <f t="shared" si="35"/>
        <v>6</v>
      </c>
      <c r="G765" s="3" t="s">
        <v>773</v>
      </c>
      <c r="H765" s="6">
        <v>0</v>
      </c>
      <c r="I765" s="7">
        <v>1.654320987654321</v>
      </c>
      <c r="J765" s="2">
        <v>4.5839999999999996</v>
      </c>
    </row>
    <row r="766" spans="1:10" hidden="1" x14ac:dyDescent="0.3">
      <c r="A766" s="3">
        <v>2260</v>
      </c>
      <c r="B766" s="3" t="s">
        <v>590</v>
      </c>
      <c r="C766" s="8">
        <v>43945</v>
      </c>
      <c r="D766" s="9">
        <f t="shared" si="33"/>
        <v>113</v>
      </c>
      <c r="E766" s="9">
        <f t="shared" si="34"/>
        <v>2020</v>
      </c>
      <c r="F766" s="9">
        <f t="shared" si="35"/>
        <v>4</v>
      </c>
      <c r="G766" s="3" t="s">
        <v>774</v>
      </c>
      <c r="H766" s="6">
        <v>1</v>
      </c>
      <c r="I766" s="7">
        <v>0.84285714285714286</v>
      </c>
      <c r="J766" s="2">
        <v>7.585</v>
      </c>
    </row>
    <row r="767" spans="1:10" hidden="1" x14ac:dyDescent="0.3">
      <c r="A767" s="3">
        <v>2260</v>
      </c>
      <c r="B767" s="3" t="s">
        <v>590</v>
      </c>
      <c r="C767" s="8">
        <v>43945</v>
      </c>
      <c r="D767" s="9">
        <f t="shared" si="33"/>
        <v>113</v>
      </c>
      <c r="E767" s="9">
        <f t="shared" si="34"/>
        <v>2020</v>
      </c>
      <c r="F767" s="9">
        <f t="shared" si="35"/>
        <v>4</v>
      </c>
      <c r="G767" s="3" t="s">
        <v>775</v>
      </c>
      <c r="H767" s="6">
        <v>2</v>
      </c>
      <c r="I767" s="7">
        <v>0.74626865671641796</v>
      </c>
      <c r="J767" s="2">
        <v>8.657</v>
      </c>
    </row>
    <row r="768" spans="1:10" hidden="1" x14ac:dyDescent="0.3">
      <c r="A768" s="3">
        <v>2261</v>
      </c>
      <c r="B768" s="3" t="s">
        <v>758</v>
      </c>
      <c r="C768" s="8">
        <v>43955</v>
      </c>
      <c r="D768" s="9">
        <f t="shared" si="33"/>
        <v>123</v>
      </c>
      <c r="E768" s="9">
        <f t="shared" si="34"/>
        <v>2020</v>
      </c>
      <c r="F768" s="9">
        <f t="shared" si="35"/>
        <v>5</v>
      </c>
      <c r="G768" s="3" t="s">
        <v>776</v>
      </c>
      <c r="H768" s="6">
        <v>0</v>
      </c>
      <c r="I768" s="7">
        <v>0.27564102564102566</v>
      </c>
      <c r="J768" s="2">
        <v>3.4950000000000001</v>
      </c>
    </row>
    <row r="769" spans="1:10" hidden="1" x14ac:dyDescent="0.3">
      <c r="A769" s="3">
        <v>2261</v>
      </c>
      <c r="B769" s="3" t="s">
        <v>758</v>
      </c>
      <c r="C769" s="8">
        <v>43955</v>
      </c>
      <c r="D769" s="9">
        <f t="shared" si="33"/>
        <v>123</v>
      </c>
      <c r="E769" s="9">
        <f t="shared" si="34"/>
        <v>2020</v>
      </c>
      <c r="F769" s="9">
        <f t="shared" si="35"/>
        <v>5</v>
      </c>
      <c r="G769" s="3" t="s">
        <v>777</v>
      </c>
      <c r="H769" s="6">
        <v>1</v>
      </c>
      <c r="I769" s="7">
        <v>0.78735632183908044</v>
      </c>
      <c r="J769" s="2">
        <v>3.0510000000000002</v>
      </c>
    </row>
    <row r="770" spans="1:10" hidden="1" x14ac:dyDescent="0.3">
      <c r="A770" s="3">
        <v>2261</v>
      </c>
      <c r="B770" s="3" t="s">
        <v>758</v>
      </c>
      <c r="C770" s="8">
        <v>43974</v>
      </c>
      <c r="D770" s="9">
        <f t="shared" ref="D770:D784" si="36">C770-(DATE(E770,1,1)+1)</f>
        <v>142</v>
      </c>
      <c r="E770" s="9">
        <f t="shared" ref="E770:E784" si="37">YEAR(C770)</f>
        <v>2020</v>
      </c>
      <c r="F770" s="9">
        <f t="shared" ref="F770:F784" si="38">MONTH(C770)</f>
        <v>5</v>
      </c>
      <c r="G770" s="3" t="s">
        <v>778</v>
      </c>
      <c r="H770" s="6">
        <v>0</v>
      </c>
      <c r="I770" s="7">
        <v>0.37333333333333335</v>
      </c>
      <c r="J770" s="2">
        <v>3.7429999999999999</v>
      </c>
    </row>
    <row r="771" spans="1:10" hidden="1" x14ac:dyDescent="0.3">
      <c r="A771" s="3">
        <v>2261</v>
      </c>
      <c r="B771" s="3" t="s">
        <v>758</v>
      </c>
      <c r="C771" s="8">
        <v>43974</v>
      </c>
      <c r="D771" s="9">
        <f t="shared" si="36"/>
        <v>142</v>
      </c>
      <c r="E771" s="9">
        <f t="shared" si="37"/>
        <v>2020</v>
      </c>
      <c r="F771" s="9">
        <f t="shared" si="38"/>
        <v>5</v>
      </c>
      <c r="G771" s="3" t="s">
        <v>779</v>
      </c>
      <c r="H771" s="6">
        <v>1</v>
      </c>
      <c r="I771" s="7">
        <v>1.4385964912280702</v>
      </c>
      <c r="J771" s="2">
        <v>2.8740000000000001</v>
      </c>
    </row>
    <row r="772" spans="1:10" hidden="1" x14ac:dyDescent="0.3">
      <c r="A772" s="3">
        <v>2262</v>
      </c>
      <c r="B772" s="3" t="s">
        <v>590</v>
      </c>
      <c r="C772" s="8">
        <v>43974</v>
      </c>
      <c r="D772" s="9">
        <f t="shared" si="36"/>
        <v>142</v>
      </c>
      <c r="E772" s="9">
        <f t="shared" si="37"/>
        <v>2020</v>
      </c>
      <c r="F772" s="9">
        <f t="shared" si="38"/>
        <v>5</v>
      </c>
      <c r="G772" s="3" t="s">
        <v>780</v>
      </c>
      <c r="H772" s="6">
        <v>0</v>
      </c>
      <c r="I772" s="7">
        <v>0.97297297297297303</v>
      </c>
      <c r="J772" s="2">
        <v>3.121</v>
      </c>
    </row>
    <row r="773" spans="1:10" hidden="1" x14ac:dyDescent="0.3">
      <c r="A773" s="3">
        <v>2262</v>
      </c>
      <c r="B773" s="3" t="s">
        <v>590</v>
      </c>
      <c r="C773" s="8">
        <v>43974</v>
      </c>
      <c r="D773" s="9">
        <f t="shared" si="36"/>
        <v>142</v>
      </c>
      <c r="E773" s="9">
        <f t="shared" si="37"/>
        <v>2020</v>
      </c>
      <c r="F773" s="9">
        <f t="shared" si="38"/>
        <v>5</v>
      </c>
      <c r="G773" s="3" t="s">
        <v>781</v>
      </c>
      <c r="H773" s="6">
        <v>0</v>
      </c>
      <c r="I773" s="7">
        <v>1.0857142857142856</v>
      </c>
      <c r="J773" s="2">
        <v>3.8740000000000001</v>
      </c>
    </row>
    <row r="774" spans="1:10" hidden="1" x14ac:dyDescent="0.3">
      <c r="A774" s="3">
        <v>2262</v>
      </c>
      <c r="B774" s="3" t="s">
        <v>590</v>
      </c>
      <c r="C774" s="8">
        <v>43986</v>
      </c>
      <c r="D774" s="9">
        <f t="shared" si="36"/>
        <v>154</v>
      </c>
      <c r="E774" s="9">
        <f t="shared" si="37"/>
        <v>2020</v>
      </c>
      <c r="F774" s="9">
        <f t="shared" si="38"/>
        <v>6</v>
      </c>
      <c r="G774" s="3" t="s">
        <v>782</v>
      </c>
      <c r="H774" s="6">
        <v>2</v>
      </c>
      <c r="I774" s="7">
        <v>1.069767441860465</v>
      </c>
      <c r="J774" s="2">
        <v>4.5780000000000003</v>
      </c>
    </row>
    <row r="775" spans="1:10" hidden="1" x14ac:dyDescent="0.3">
      <c r="A775" s="3">
        <v>2262</v>
      </c>
      <c r="B775" s="3" t="s">
        <v>590</v>
      </c>
      <c r="C775" s="8">
        <v>43986</v>
      </c>
      <c r="D775" s="9">
        <f t="shared" si="36"/>
        <v>154</v>
      </c>
      <c r="E775" s="9">
        <f t="shared" si="37"/>
        <v>2020</v>
      </c>
      <c r="F775" s="9">
        <f t="shared" si="38"/>
        <v>6</v>
      </c>
      <c r="G775" s="3" t="s">
        <v>783</v>
      </c>
      <c r="H775" s="6">
        <v>1</v>
      </c>
      <c r="I775" s="7">
        <v>0.46288209606986902</v>
      </c>
      <c r="J775" s="2">
        <v>5.5830000000000002</v>
      </c>
    </row>
    <row r="776" spans="1:10" hidden="1" x14ac:dyDescent="0.3">
      <c r="A776" s="3">
        <v>2262</v>
      </c>
      <c r="B776" s="3" t="s">
        <v>590</v>
      </c>
      <c r="C776" s="8">
        <v>43993</v>
      </c>
      <c r="D776" s="9">
        <f t="shared" si="36"/>
        <v>161</v>
      </c>
      <c r="E776" s="9">
        <f t="shared" si="37"/>
        <v>2020</v>
      </c>
      <c r="F776" s="9">
        <f t="shared" si="38"/>
        <v>6</v>
      </c>
      <c r="G776" s="3" t="s">
        <v>784</v>
      </c>
      <c r="H776" s="6">
        <v>0</v>
      </c>
      <c r="I776" s="7">
        <v>2.6888888888888891</v>
      </c>
      <c r="J776" s="2">
        <v>3.524</v>
      </c>
    </row>
    <row r="777" spans="1:10" hidden="1" x14ac:dyDescent="0.3">
      <c r="A777" s="3">
        <v>2262</v>
      </c>
      <c r="B777" s="3" t="s">
        <v>590</v>
      </c>
      <c r="C777" s="8">
        <v>43993</v>
      </c>
      <c r="D777" s="9">
        <f t="shared" si="36"/>
        <v>161</v>
      </c>
      <c r="E777" s="9">
        <f t="shared" si="37"/>
        <v>2020</v>
      </c>
      <c r="F777" s="9">
        <f t="shared" si="38"/>
        <v>6</v>
      </c>
      <c r="G777" s="3" t="s">
        <v>785</v>
      </c>
      <c r="H777" s="6">
        <v>1</v>
      </c>
      <c r="I777" s="7">
        <v>1.6538461538461537</v>
      </c>
      <c r="J777" s="2">
        <v>4.8810000000000002</v>
      </c>
    </row>
    <row r="778" spans="1:10" hidden="1" x14ac:dyDescent="0.3">
      <c r="A778" s="3">
        <v>2356</v>
      </c>
      <c r="B778" s="3" t="s">
        <v>758</v>
      </c>
      <c r="C778" s="8">
        <v>43955</v>
      </c>
      <c r="D778" s="9">
        <f t="shared" si="36"/>
        <v>123</v>
      </c>
      <c r="E778" s="9">
        <f t="shared" si="37"/>
        <v>2020</v>
      </c>
      <c r="F778" s="9">
        <f t="shared" si="38"/>
        <v>5</v>
      </c>
      <c r="G778" s="3" t="s">
        <v>786</v>
      </c>
      <c r="H778" s="6">
        <v>0</v>
      </c>
      <c r="I778" s="7">
        <v>0.70305676855895194</v>
      </c>
      <c r="J778" s="2">
        <v>5.3010000000000002</v>
      </c>
    </row>
    <row r="779" spans="1:10" hidden="1" x14ac:dyDescent="0.3">
      <c r="A779" s="3">
        <v>2356</v>
      </c>
      <c r="B779" s="3" t="s">
        <v>758</v>
      </c>
      <c r="C779" s="8">
        <v>43986</v>
      </c>
      <c r="D779" s="9">
        <f t="shared" si="36"/>
        <v>154</v>
      </c>
      <c r="E779" s="9">
        <f t="shared" si="37"/>
        <v>2020</v>
      </c>
      <c r="F779" s="9">
        <f t="shared" si="38"/>
        <v>6</v>
      </c>
      <c r="G779" s="3" t="s">
        <v>787</v>
      </c>
      <c r="H779" s="6">
        <v>1</v>
      </c>
      <c r="I779" s="7">
        <v>0.43646408839779005</v>
      </c>
      <c r="J779" s="2">
        <v>4.8369999999999997</v>
      </c>
    </row>
    <row r="780" spans="1:10" hidden="1" x14ac:dyDescent="0.3">
      <c r="A780" s="3">
        <v>2356</v>
      </c>
      <c r="B780" s="3" t="s">
        <v>758</v>
      </c>
      <c r="C780" s="8">
        <v>43993</v>
      </c>
      <c r="D780" s="9">
        <f t="shared" si="36"/>
        <v>161</v>
      </c>
      <c r="E780" s="9">
        <f t="shared" si="37"/>
        <v>2020</v>
      </c>
      <c r="F780" s="9">
        <f t="shared" si="38"/>
        <v>6</v>
      </c>
      <c r="G780" s="3" t="s">
        <v>788</v>
      </c>
      <c r="H780" s="6">
        <v>0</v>
      </c>
      <c r="I780" s="7">
        <v>1.5145631067961165</v>
      </c>
      <c r="J780" s="2">
        <v>3.077</v>
      </c>
    </row>
    <row r="781" spans="1:10" hidden="1" x14ac:dyDescent="0.3">
      <c r="A781" s="3">
        <v>2356</v>
      </c>
      <c r="B781" s="3" t="s">
        <v>758</v>
      </c>
      <c r="C781" s="8">
        <v>43993</v>
      </c>
      <c r="D781" s="9">
        <f t="shared" si="36"/>
        <v>161</v>
      </c>
      <c r="E781" s="9">
        <f t="shared" si="37"/>
        <v>2020</v>
      </c>
      <c r="F781" s="9">
        <f t="shared" si="38"/>
        <v>6</v>
      </c>
      <c r="G781" s="3" t="s">
        <v>789</v>
      </c>
      <c r="H781" s="6">
        <v>0</v>
      </c>
      <c r="I781" s="7">
        <v>0.97368421052631582</v>
      </c>
      <c r="J781" s="2">
        <v>2.7429999999999999</v>
      </c>
    </row>
    <row r="782" spans="1:10" hidden="1" x14ac:dyDescent="0.3">
      <c r="A782" s="3" t="s">
        <v>790</v>
      </c>
      <c r="B782" s="3" t="s">
        <v>590</v>
      </c>
      <c r="C782" s="8">
        <v>37729</v>
      </c>
      <c r="D782" s="9">
        <f t="shared" si="36"/>
        <v>106</v>
      </c>
      <c r="E782" s="9">
        <f t="shared" si="37"/>
        <v>2003</v>
      </c>
      <c r="F782" s="9">
        <f t="shared" si="38"/>
        <v>4</v>
      </c>
      <c r="G782" s="3" t="s">
        <v>791</v>
      </c>
      <c r="H782" s="6">
        <v>4</v>
      </c>
      <c r="I782" s="7">
        <v>0.79272727272727272</v>
      </c>
      <c r="J782" s="2">
        <v>4.2169999999999996</v>
      </c>
    </row>
    <row r="783" spans="1:10" hidden="1" x14ac:dyDescent="0.3">
      <c r="A783" s="3" t="s">
        <v>790</v>
      </c>
      <c r="B783" s="3" t="s">
        <v>590</v>
      </c>
      <c r="C783" s="8">
        <v>37729</v>
      </c>
      <c r="D783" s="9">
        <f t="shared" si="36"/>
        <v>106</v>
      </c>
      <c r="E783" s="9">
        <f t="shared" si="37"/>
        <v>2003</v>
      </c>
      <c r="F783" s="9">
        <f t="shared" si="38"/>
        <v>4</v>
      </c>
      <c r="G783" s="3" t="s">
        <v>792</v>
      </c>
      <c r="H783" s="6">
        <v>7</v>
      </c>
      <c r="I783" s="7">
        <v>0.96382428940568476</v>
      </c>
      <c r="J783" s="2">
        <v>6.3250000000000002</v>
      </c>
    </row>
    <row r="784" spans="1:10" hidden="1" x14ac:dyDescent="0.3">
      <c r="A784" s="3" t="s">
        <v>793</v>
      </c>
      <c r="B784" s="3" t="s">
        <v>590</v>
      </c>
      <c r="C784" s="8">
        <v>42922</v>
      </c>
      <c r="D784" s="9">
        <f t="shared" si="36"/>
        <v>185</v>
      </c>
      <c r="E784" s="9">
        <f t="shared" si="37"/>
        <v>2017</v>
      </c>
      <c r="F784" s="9">
        <f t="shared" si="38"/>
        <v>7</v>
      </c>
      <c r="G784" s="3" t="s">
        <v>794</v>
      </c>
      <c r="H784" s="6">
        <v>2</v>
      </c>
      <c r="I784" s="7">
        <v>1.606060606060606</v>
      </c>
      <c r="J784" s="2">
        <v>3.1040000000000001</v>
      </c>
    </row>
  </sheetData>
  <autoFilter ref="A1:I784" xr:uid="{00000000-0009-0000-0000-000000000000}">
    <filterColumn colId="1">
      <filters>
        <filter val="S"/>
      </filters>
    </filterColumn>
    <sortState xmlns:xlrd2="http://schemas.microsoft.com/office/spreadsheetml/2017/richdata2" ref="A2:I784">
      <sortCondition ref="A1:A784"/>
    </sortState>
  </autoFilter>
  <sortState xmlns:xlrd2="http://schemas.microsoft.com/office/spreadsheetml/2017/richdata2" ref="A2:CR784">
    <sortCondition ref="A2:A784"/>
    <sortCondition ref="C2:C78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"/>
  <sheetViews>
    <sheetView topLeftCell="A10" zoomScale="80" zoomScaleNormal="80" workbookViewId="0">
      <selection activeCell="B39" sqref="B39:G39"/>
    </sheetView>
  </sheetViews>
  <sheetFormatPr defaultRowHeight="14.4" x14ac:dyDescent="0.3"/>
  <cols>
    <col min="1" max="1" width="39.5546875" customWidth="1"/>
    <col min="2" max="2" width="20.109375" customWidth="1"/>
    <col min="3" max="3" width="5.6640625" customWidth="1"/>
    <col min="4" max="4" width="11.5546875" customWidth="1"/>
    <col min="5" max="11" width="5.5546875" customWidth="1"/>
    <col min="12" max="18" width="5.5546875" style="19" customWidth="1"/>
    <col min="19" max="22" width="5.5546875" customWidth="1"/>
    <col min="23" max="23" width="11.5546875" customWidth="1"/>
    <col min="24" max="26" width="5.5546875" customWidth="1"/>
    <col min="27" max="27" width="11.5546875" customWidth="1"/>
    <col min="28" max="32" width="6.5546875" customWidth="1"/>
    <col min="33" max="33" width="5.5546875" customWidth="1"/>
    <col min="34" max="44" width="6.5546875" customWidth="1"/>
    <col min="45" max="45" width="5.5546875" customWidth="1"/>
    <col min="46" max="46" width="6.5546875" customWidth="1"/>
    <col min="47" max="47" width="5.5546875" customWidth="1"/>
    <col min="48" max="54" width="6.5546875" customWidth="1"/>
    <col min="55" max="55" width="5.5546875" customWidth="1"/>
    <col min="56" max="66" width="6.5546875" customWidth="1"/>
    <col min="67" max="67" width="5.5546875" customWidth="1"/>
    <col min="68" max="72" width="6.5546875" customWidth="1"/>
    <col min="73" max="73" width="5.5546875" customWidth="1"/>
    <col min="74" max="78" width="6.5546875" customWidth="1"/>
    <col min="79" max="79" width="5.5546875" customWidth="1"/>
    <col min="80" max="88" width="6.5546875" customWidth="1"/>
    <col min="89" max="89" width="5.5546875" customWidth="1"/>
    <col min="90" max="91" width="6.5546875" customWidth="1"/>
    <col min="92" max="92" width="5.5546875" customWidth="1"/>
    <col min="93" max="95" width="6.5546875" customWidth="1"/>
    <col min="96" max="97" width="5.5546875" customWidth="1"/>
    <col min="98" max="102" width="6.5546875" customWidth="1"/>
    <col min="103" max="104" width="5.5546875" customWidth="1"/>
    <col min="105" max="112" width="6.5546875" customWidth="1"/>
    <col min="113" max="113" width="5.5546875" customWidth="1"/>
    <col min="114" max="115" width="6.5546875" customWidth="1"/>
    <col min="116" max="116" width="5.5546875" customWidth="1"/>
    <col min="117" max="121" width="6.5546875" customWidth="1"/>
    <col min="122" max="122" width="5.5546875" customWidth="1"/>
    <col min="123" max="125" width="6.5546875" customWidth="1"/>
    <col min="126" max="126" width="5.5546875" customWidth="1"/>
    <col min="127" max="129" width="6.5546875" customWidth="1"/>
    <col min="130" max="130" width="5.5546875" customWidth="1"/>
    <col min="131" max="156" width="6.5546875" customWidth="1"/>
    <col min="157" max="157" width="5.5546875" customWidth="1"/>
    <col min="158" max="167" width="6.5546875" customWidth="1"/>
    <col min="168" max="168" width="5.5546875" customWidth="1"/>
    <col min="169" max="177" width="6.5546875" customWidth="1"/>
    <col min="178" max="179" width="5.5546875" customWidth="1"/>
    <col min="180" max="183" width="6.5546875" customWidth="1"/>
    <col min="184" max="184" width="5.5546875" customWidth="1"/>
    <col min="185" max="185" width="7.6640625" customWidth="1"/>
    <col min="186" max="186" width="7.44140625" customWidth="1"/>
    <col min="187" max="187" width="11.5546875" customWidth="1"/>
    <col min="188" max="192" width="6.5546875" customWidth="1"/>
    <col min="193" max="193" width="5.5546875" customWidth="1"/>
    <col min="194" max="199" width="6.5546875" customWidth="1"/>
    <col min="200" max="200" width="5.5546875" customWidth="1"/>
    <col min="201" max="216" width="6.5546875" customWidth="1"/>
    <col min="217" max="217" width="5.5546875" customWidth="1"/>
    <col min="218" max="220" width="6.5546875" customWidth="1"/>
    <col min="221" max="221" width="5.5546875" customWidth="1"/>
    <col min="222" max="223" width="6.5546875" customWidth="1"/>
    <col min="224" max="224" width="5.5546875" customWidth="1"/>
    <col min="225" max="232" width="6.5546875" customWidth="1"/>
    <col min="233" max="233" width="5.5546875" customWidth="1"/>
    <col min="234" max="235" width="6.5546875" customWidth="1"/>
    <col min="236" max="236" width="5.5546875" customWidth="1"/>
    <col min="237" max="240" width="6.5546875" customWidth="1"/>
    <col min="241" max="241" width="5.5546875" customWidth="1"/>
    <col min="242" max="253" width="6.5546875" customWidth="1"/>
    <col min="254" max="254" width="5.5546875" customWidth="1"/>
    <col min="255" max="267" width="6.5546875" customWidth="1"/>
    <col min="268" max="269" width="5.5546875" customWidth="1"/>
    <col min="270" max="280" width="6.5546875" customWidth="1"/>
    <col min="281" max="281" width="5.5546875" customWidth="1"/>
    <col min="282" max="299" width="6.5546875" customWidth="1"/>
    <col min="300" max="300" width="4.44140625" customWidth="1"/>
    <col min="301" max="307" width="6.5546875" customWidth="1"/>
    <col min="308" max="308" width="5.5546875" customWidth="1"/>
    <col min="309" max="312" width="6.5546875" customWidth="1"/>
    <col min="313" max="313" width="5.5546875" customWidth="1"/>
    <col min="314" max="325" width="6.5546875" customWidth="1"/>
    <col min="326" max="326" width="5.5546875" customWidth="1"/>
    <col min="327" max="328" width="6.5546875" customWidth="1"/>
    <col min="329" max="329" width="5.5546875" customWidth="1"/>
    <col min="330" max="352" width="6.5546875" customWidth="1"/>
    <col min="353" max="353" width="5.5546875" customWidth="1"/>
    <col min="354" max="378" width="6.5546875" customWidth="1"/>
    <col min="379" max="379" width="5.5546875" customWidth="1"/>
    <col min="380" max="383" width="6.5546875" customWidth="1"/>
    <col min="384" max="384" width="5.5546875" customWidth="1"/>
    <col min="385" max="387" width="6.5546875" customWidth="1"/>
    <col min="388" max="388" width="5.5546875" customWidth="1"/>
    <col min="389" max="391" width="6.5546875" customWidth="1"/>
    <col min="392" max="392" width="5.5546875" customWidth="1"/>
    <col min="393" max="395" width="6.5546875" customWidth="1"/>
    <col min="396" max="396" width="5.5546875" customWidth="1"/>
    <col min="397" max="397" width="6.5546875" customWidth="1"/>
    <col min="398" max="398" width="4.44140625" customWidth="1"/>
    <col min="399" max="402" width="6.5546875" customWidth="1"/>
    <col min="403" max="403" width="5.5546875" customWidth="1"/>
    <col min="404" max="407" width="6.5546875" customWidth="1"/>
    <col min="408" max="408" width="5.5546875" customWidth="1"/>
    <col min="409" max="411" width="6.5546875" customWidth="1"/>
    <col min="412" max="412" width="5.5546875" customWidth="1"/>
    <col min="413" max="414" width="6.5546875" customWidth="1"/>
    <col min="415" max="415" width="5.5546875" customWidth="1"/>
    <col min="416" max="423" width="6.5546875" customWidth="1"/>
    <col min="424" max="424" width="5.5546875" customWidth="1"/>
    <col min="425" max="443" width="6.5546875" customWidth="1"/>
    <col min="444" max="444" width="5.5546875" customWidth="1"/>
    <col min="445" max="445" width="6.5546875" customWidth="1"/>
    <col min="446" max="446" width="5.5546875" customWidth="1"/>
    <col min="447" max="455" width="6.5546875" customWidth="1"/>
    <col min="456" max="456" width="5.5546875" customWidth="1"/>
    <col min="457" max="458" width="6.5546875" customWidth="1"/>
    <col min="459" max="459" width="5.5546875" customWidth="1"/>
    <col min="460" max="466" width="6.5546875" customWidth="1"/>
    <col min="467" max="467" width="4.44140625" customWidth="1"/>
    <col min="468" max="468" width="5.5546875" customWidth="1"/>
    <col min="469" max="483" width="6.5546875" customWidth="1"/>
    <col min="484" max="484" width="5.5546875" customWidth="1"/>
    <col min="485" max="516" width="6.5546875" customWidth="1"/>
    <col min="517" max="517" width="5.5546875" customWidth="1"/>
    <col min="518" max="523" width="6.5546875" customWidth="1"/>
    <col min="524" max="524" width="5.5546875" customWidth="1"/>
    <col min="525" max="530" width="6.5546875" customWidth="1"/>
    <col min="531" max="531" width="5.5546875" customWidth="1"/>
    <col min="532" max="532" width="6.5546875" customWidth="1"/>
    <col min="533" max="533" width="5.5546875" customWidth="1"/>
    <col min="534" max="538" width="6.5546875" customWidth="1"/>
    <col min="539" max="539" width="5.5546875" customWidth="1"/>
    <col min="540" max="542" width="6.5546875" customWidth="1"/>
    <col min="543" max="543" width="5.5546875" customWidth="1"/>
    <col min="544" max="566" width="6.5546875" customWidth="1"/>
    <col min="567" max="567" width="5.5546875" customWidth="1"/>
    <col min="568" max="580" width="6.5546875" customWidth="1"/>
    <col min="581" max="581" width="5.5546875" customWidth="1"/>
    <col min="582" max="589" width="6.5546875" customWidth="1"/>
    <col min="590" max="590" width="5.5546875" customWidth="1"/>
    <col min="591" max="598" width="6.5546875" customWidth="1"/>
    <col min="599" max="599" width="5.5546875" customWidth="1"/>
    <col min="600" max="629" width="6.5546875" customWidth="1"/>
    <col min="630" max="630" width="4.44140625" customWidth="1"/>
    <col min="631" max="639" width="6.5546875" customWidth="1"/>
    <col min="640" max="640" width="5.5546875" customWidth="1"/>
    <col min="641" max="645" width="6.5546875" customWidth="1"/>
    <col min="646" max="646" width="11.5546875" bestFit="1" customWidth="1"/>
  </cols>
  <sheetData>
    <row r="1" spans="1:18" x14ac:dyDescent="0.3">
      <c r="A1" s="14" t="s">
        <v>795</v>
      </c>
      <c r="B1" t="s">
        <v>796</v>
      </c>
    </row>
    <row r="2" spans="1:18" x14ac:dyDescent="0.3">
      <c r="A2" s="14" t="s">
        <v>5</v>
      </c>
      <c r="B2" t="s">
        <v>797</v>
      </c>
    </row>
    <row r="3" spans="1:18" x14ac:dyDescent="0.3">
      <c r="L3"/>
      <c r="M3"/>
      <c r="N3"/>
    </row>
    <row r="4" spans="1:18" x14ac:dyDescent="0.3">
      <c r="A4" s="14" t="s">
        <v>798</v>
      </c>
      <c r="B4" s="14" t="s">
        <v>799</v>
      </c>
      <c r="L4"/>
      <c r="M4"/>
      <c r="N4"/>
      <c r="O4"/>
      <c r="P4"/>
      <c r="Q4"/>
      <c r="R4"/>
    </row>
    <row r="5" spans="1:18" x14ac:dyDescent="0.3">
      <c r="A5" s="14" t="s">
        <v>800</v>
      </c>
      <c r="B5" s="20">
        <v>0</v>
      </c>
      <c r="C5" s="20">
        <v>1</v>
      </c>
      <c r="D5" s="20" t="s">
        <v>801</v>
      </c>
      <c r="L5"/>
      <c r="M5"/>
      <c r="N5"/>
      <c r="O5"/>
      <c r="P5"/>
      <c r="Q5"/>
      <c r="R5"/>
    </row>
    <row r="6" spans="1:18" x14ac:dyDescent="0.3">
      <c r="A6" s="15">
        <v>21</v>
      </c>
      <c r="B6" s="16">
        <v>2.3557058823529409</v>
      </c>
      <c r="C6" s="16">
        <v>1.4524615384615382</v>
      </c>
      <c r="D6" s="16">
        <v>1.9643000000000002</v>
      </c>
      <c r="L6"/>
      <c r="M6"/>
      <c r="N6"/>
      <c r="O6"/>
      <c r="P6"/>
      <c r="Q6"/>
      <c r="R6"/>
    </row>
    <row r="7" spans="1:18" x14ac:dyDescent="0.3">
      <c r="A7" s="15">
        <v>22</v>
      </c>
      <c r="B7" s="16">
        <v>1.9114722222222218</v>
      </c>
      <c r="C7" s="16">
        <v>2.1521851851851856</v>
      </c>
      <c r="D7" s="16">
        <v>2.0146349206349203</v>
      </c>
      <c r="L7"/>
      <c r="M7"/>
      <c r="N7"/>
      <c r="O7"/>
      <c r="P7"/>
      <c r="Q7"/>
      <c r="R7"/>
    </row>
    <row r="8" spans="1:18" x14ac:dyDescent="0.3">
      <c r="A8" s="15">
        <v>44</v>
      </c>
      <c r="B8" s="16">
        <v>1.4297</v>
      </c>
      <c r="C8" s="16">
        <v>1.6199999999999999</v>
      </c>
      <c r="D8" s="16">
        <v>1.5198421052631579</v>
      </c>
      <c r="L8"/>
      <c r="M8"/>
      <c r="N8"/>
      <c r="O8"/>
      <c r="P8"/>
      <c r="Q8"/>
      <c r="R8"/>
    </row>
    <row r="9" spans="1:18" x14ac:dyDescent="0.3">
      <c r="A9" s="15">
        <v>49</v>
      </c>
      <c r="B9" s="16">
        <v>3.1079062500000001</v>
      </c>
      <c r="C9" s="16">
        <v>2.6640000000000001</v>
      </c>
      <c r="D9" s="16">
        <v>2.9425294117647058</v>
      </c>
      <c r="L9"/>
      <c r="M9"/>
      <c r="N9"/>
      <c r="O9"/>
      <c r="P9"/>
      <c r="Q9"/>
      <c r="R9"/>
    </row>
    <row r="10" spans="1:18" x14ac:dyDescent="0.3">
      <c r="A10" s="15">
        <v>53</v>
      </c>
      <c r="B10" s="16">
        <v>1.9770303030303031</v>
      </c>
      <c r="C10" s="16">
        <v>2.376529411764706</v>
      </c>
      <c r="D10" s="16">
        <v>2.1128599999999995</v>
      </c>
      <c r="L10"/>
      <c r="M10"/>
      <c r="N10"/>
      <c r="O10"/>
      <c r="P10"/>
      <c r="Q10"/>
      <c r="R10"/>
    </row>
    <row r="11" spans="1:18" x14ac:dyDescent="0.3">
      <c r="A11" s="15">
        <v>56</v>
      </c>
      <c r="B11" s="16">
        <v>1.9471000000000001</v>
      </c>
      <c r="C11" s="16">
        <v>2.3083636363636368</v>
      </c>
      <c r="D11" s="16">
        <v>2.1363333333333334</v>
      </c>
      <c r="L11"/>
      <c r="M11"/>
      <c r="N11"/>
      <c r="O11"/>
      <c r="P11"/>
      <c r="Q11"/>
      <c r="R11"/>
    </row>
    <row r="12" spans="1:18" x14ac:dyDescent="0.3">
      <c r="A12" s="15">
        <v>356</v>
      </c>
      <c r="B12" s="16">
        <v>1.0463333333333333</v>
      </c>
      <c r="C12" s="16">
        <v>1.177</v>
      </c>
      <c r="D12" s="16">
        <v>1.1280000000000001</v>
      </c>
      <c r="L12"/>
      <c r="M12"/>
      <c r="N12"/>
      <c r="O12"/>
      <c r="P12"/>
      <c r="Q12"/>
      <c r="R12"/>
    </row>
    <row r="13" spans="1:18" x14ac:dyDescent="0.3">
      <c r="A13" s="15">
        <v>383</v>
      </c>
      <c r="B13" s="16">
        <v>1.9300416666666669</v>
      </c>
      <c r="C13" s="16">
        <v>2.1561764705882354</v>
      </c>
      <c r="D13" s="16">
        <v>2.062603448275862</v>
      </c>
      <c r="L13"/>
      <c r="M13"/>
      <c r="N13"/>
      <c r="O13"/>
      <c r="P13"/>
      <c r="Q13"/>
      <c r="R13"/>
    </row>
    <row r="14" spans="1:18" x14ac:dyDescent="0.3">
      <c r="A14" s="15">
        <v>531</v>
      </c>
      <c r="B14" s="16">
        <v>0.41742857142857143</v>
      </c>
      <c r="C14" s="16">
        <v>0.39174999999999999</v>
      </c>
      <c r="D14" s="16">
        <v>0.41172222222222227</v>
      </c>
      <c r="L14"/>
      <c r="M14"/>
      <c r="N14"/>
      <c r="O14"/>
      <c r="P14"/>
      <c r="Q14"/>
      <c r="R14"/>
    </row>
    <row r="15" spans="1:18" x14ac:dyDescent="0.3">
      <c r="A15" s="15">
        <v>723</v>
      </c>
      <c r="B15" s="16">
        <v>1.8922916666666667</v>
      </c>
      <c r="C15" s="16">
        <v>2.0251428571428569</v>
      </c>
      <c r="D15" s="16">
        <v>1.9412368421052635</v>
      </c>
      <c r="L15"/>
      <c r="M15"/>
      <c r="N15"/>
      <c r="O15"/>
      <c r="P15"/>
      <c r="Q15"/>
      <c r="R15"/>
    </row>
    <row r="16" spans="1:18" x14ac:dyDescent="0.3">
      <c r="A16" s="15" t="s">
        <v>801</v>
      </c>
      <c r="B16" s="16">
        <v>2.0100591133004921</v>
      </c>
      <c r="C16" s="16">
        <v>2.0725098039215695</v>
      </c>
      <c r="D16" s="16">
        <v>2.0368988764044942</v>
      </c>
      <c r="L16"/>
      <c r="M16"/>
      <c r="N16"/>
      <c r="O16"/>
      <c r="P16"/>
      <c r="Q16"/>
      <c r="R16"/>
    </row>
    <row r="17" spans="1:18" x14ac:dyDescent="0.3">
      <c r="L17"/>
      <c r="M17"/>
      <c r="N17"/>
      <c r="O17"/>
      <c r="P17"/>
      <c r="Q17"/>
      <c r="R17"/>
    </row>
    <row r="18" spans="1:18" x14ac:dyDescent="0.3">
      <c r="L18"/>
      <c r="M18"/>
      <c r="N18"/>
      <c r="O18"/>
      <c r="P18"/>
      <c r="Q18"/>
      <c r="R18"/>
    </row>
    <row r="19" spans="1:18" x14ac:dyDescent="0.3">
      <c r="A19" t="s">
        <v>802</v>
      </c>
      <c r="L19"/>
      <c r="M19"/>
      <c r="N19"/>
      <c r="O19"/>
      <c r="P19"/>
      <c r="Q19"/>
      <c r="R19"/>
    </row>
    <row r="20" spans="1:18" x14ac:dyDescent="0.3">
      <c r="A20" s="15" t="s">
        <v>800</v>
      </c>
      <c r="B20">
        <v>2</v>
      </c>
      <c r="C20">
        <v>3</v>
      </c>
      <c r="D20">
        <v>4</v>
      </c>
      <c r="E20">
        <v>5</v>
      </c>
      <c r="F20">
        <v>6</v>
      </c>
      <c r="G20" t="s">
        <v>801</v>
      </c>
      <c r="L20"/>
      <c r="M20"/>
      <c r="N20"/>
      <c r="O20"/>
      <c r="P20"/>
      <c r="Q20"/>
      <c r="R20"/>
    </row>
    <row r="21" spans="1:18" x14ac:dyDescent="0.3">
      <c r="A21" s="15">
        <v>21</v>
      </c>
      <c r="C21">
        <v>2.8754499999999998</v>
      </c>
      <c r="D21">
        <v>1.8110000000000004</v>
      </c>
      <c r="E21">
        <v>2.2589047619047613</v>
      </c>
      <c r="G21">
        <v>2.1934999999999998</v>
      </c>
      <c r="L21"/>
      <c r="M21"/>
      <c r="N21"/>
      <c r="O21"/>
      <c r="P21"/>
      <c r="Q21"/>
      <c r="R21"/>
    </row>
    <row r="22" spans="1:18" x14ac:dyDescent="0.3">
      <c r="A22" s="15">
        <v>22</v>
      </c>
      <c r="C22">
        <v>2.3407575757575758</v>
      </c>
      <c r="D22">
        <v>2.207689655172413</v>
      </c>
      <c r="E22">
        <v>1.931642857142857</v>
      </c>
      <c r="F22">
        <v>0.37374999999999997</v>
      </c>
      <c r="G22">
        <v>2.1209105691056904</v>
      </c>
      <c r="L22"/>
      <c r="M22"/>
      <c r="N22"/>
      <c r="O22"/>
      <c r="P22"/>
      <c r="Q22"/>
      <c r="R22"/>
    </row>
    <row r="23" spans="1:18" x14ac:dyDescent="0.3">
      <c r="A23" s="15">
        <v>44</v>
      </c>
      <c r="C23">
        <v>1.77475</v>
      </c>
      <c r="D23">
        <v>1.6930999999999998</v>
      </c>
      <c r="E23">
        <v>1.5623750000000001</v>
      </c>
      <c r="G23">
        <v>1.7013333333333323</v>
      </c>
      <c r="L23"/>
      <c r="M23"/>
      <c r="N23"/>
      <c r="O23"/>
      <c r="P23"/>
      <c r="Q23"/>
      <c r="R23"/>
    </row>
    <row r="24" spans="1:18" x14ac:dyDescent="0.3">
      <c r="A24" s="15">
        <v>49</v>
      </c>
      <c r="C24">
        <v>3.7095952380952379</v>
      </c>
      <c r="D24">
        <v>2.808388888888889</v>
      </c>
      <c r="E24">
        <v>3.1785000000000001</v>
      </c>
      <c r="G24">
        <v>3.2782999999999998</v>
      </c>
      <c r="L24"/>
      <c r="M24"/>
      <c r="N24"/>
      <c r="O24"/>
      <c r="P24"/>
      <c r="Q24"/>
      <c r="R24"/>
    </row>
    <row r="25" spans="1:18" x14ac:dyDescent="0.3">
      <c r="A25" s="15">
        <v>53</v>
      </c>
      <c r="C25">
        <v>2.6032093023255816</v>
      </c>
      <c r="D25">
        <v>1.8132857142857144</v>
      </c>
      <c r="E25">
        <v>2.2780000000000005</v>
      </c>
      <c r="G25">
        <v>2.333428571428573</v>
      </c>
      <c r="L25"/>
      <c r="M25"/>
      <c r="N25"/>
      <c r="O25"/>
      <c r="P25"/>
      <c r="Q25"/>
      <c r="R25"/>
    </row>
    <row r="26" spans="1:18" x14ac:dyDescent="0.3">
      <c r="A26" s="15">
        <v>56</v>
      </c>
      <c r="C26">
        <v>2.4532631578947375</v>
      </c>
      <c r="D26">
        <v>1.6805454545454546</v>
      </c>
      <c r="E26">
        <v>2.6053333333333337</v>
      </c>
      <c r="G26">
        <v>2.2272105263157895</v>
      </c>
      <c r="L26"/>
      <c r="M26"/>
      <c r="N26"/>
      <c r="O26"/>
      <c r="P26"/>
      <c r="Q26"/>
      <c r="R26"/>
    </row>
    <row r="27" spans="1:18" x14ac:dyDescent="0.3">
      <c r="A27" s="15">
        <v>356</v>
      </c>
      <c r="D27">
        <v>1.1280000000000001</v>
      </c>
      <c r="G27">
        <v>1.0756000000000001</v>
      </c>
      <c r="L27"/>
      <c r="M27"/>
      <c r="N27"/>
      <c r="O27"/>
      <c r="P27"/>
      <c r="Q27"/>
      <c r="R27"/>
    </row>
    <row r="28" spans="1:18" x14ac:dyDescent="0.3">
      <c r="A28" s="15">
        <v>383</v>
      </c>
      <c r="C28">
        <v>2.9115599999999997</v>
      </c>
      <c r="D28">
        <v>2.1744927536231877</v>
      </c>
      <c r="E28">
        <v>1.5649090909090908</v>
      </c>
      <c r="G28">
        <v>2.2861238095238088</v>
      </c>
      <c r="L28"/>
      <c r="M28"/>
      <c r="N28"/>
      <c r="O28"/>
      <c r="P28"/>
      <c r="Q28"/>
      <c r="R28"/>
    </row>
    <row r="29" spans="1:18" x14ac:dyDescent="0.3">
      <c r="A29" s="15">
        <v>531</v>
      </c>
      <c r="C29">
        <v>1.3218999999999999</v>
      </c>
      <c r="D29">
        <v>0.99978571428571417</v>
      </c>
      <c r="E29">
        <v>2.5945</v>
      </c>
      <c r="G29">
        <v>1.4157804878048779</v>
      </c>
      <c r="L29"/>
      <c r="M29"/>
      <c r="N29"/>
      <c r="O29"/>
      <c r="P29"/>
      <c r="Q29"/>
      <c r="R29"/>
    </row>
    <row r="30" spans="1:18" x14ac:dyDescent="0.3">
      <c r="A30" s="15">
        <v>723</v>
      </c>
      <c r="C30">
        <v>2.2606000000000002</v>
      </c>
      <c r="D30">
        <v>2.0102647058823528</v>
      </c>
      <c r="E30">
        <v>1.6166363636363634</v>
      </c>
      <c r="G30">
        <v>1.9556666666666671</v>
      </c>
      <c r="L30"/>
      <c r="M30"/>
      <c r="N30"/>
      <c r="O30"/>
      <c r="P30"/>
      <c r="Q30"/>
      <c r="R30"/>
    </row>
    <row r="31" spans="1:18" x14ac:dyDescent="0.3">
      <c r="L31"/>
      <c r="M31"/>
      <c r="N31"/>
      <c r="O31"/>
      <c r="P31"/>
      <c r="Q31"/>
      <c r="R31"/>
    </row>
    <row r="32" spans="1:18" x14ac:dyDescent="0.3">
      <c r="L32"/>
      <c r="M32"/>
      <c r="N32"/>
      <c r="O32"/>
      <c r="P32"/>
      <c r="Q32"/>
      <c r="R32"/>
    </row>
    <row r="33" spans="1:7" x14ac:dyDescent="0.3">
      <c r="A33" s="14" t="s">
        <v>798</v>
      </c>
      <c r="B33" s="14" t="s">
        <v>799</v>
      </c>
      <c r="C33" s="19"/>
      <c r="D33" s="19"/>
      <c r="E33" s="19"/>
      <c r="F33" s="19"/>
      <c r="G33" s="19"/>
    </row>
    <row r="34" spans="1:7" x14ac:dyDescent="0.3">
      <c r="B34">
        <v>2020</v>
      </c>
      <c r="F34" t="s">
        <v>803</v>
      </c>
      <c r="G34" s="19" t="s">
        <v>801</v>
      </c>
    </row>
    <row r="35" spans="1:7" x14ac:dyDescent="0.3">
      <c r="A35" s="14" t="s">
        <v>800</v>
      </c>
      <c r="B35">
        <v>3</v>
      </c>
      <c r="C35">
        <v>4</v>
      </c>
      <c r="D35">
        <v>5</v>
      </c>
      <c r="E35">
        <v>6</v>
      </c>
      <c r="G35" s="19"/>
    </row>
    <row r="36" spans="1:7" x14ac:dyDescent="0.3">
      <c r="A36" s="15" t="s">
        <v>804</v>
      </c>
      <c r="B36" s="19">
        <v>4.8885000000000005</v>
      </c>
      <c r="C36" s="19">
        <v>5.7647272727272716</v>
      </c>
      <c r="D36" s="19">
        <v>3.0669999999999993</v>
      </c>
      <c r="E36" s="19">
        <v>4.4764444444444447</v>
      </c>
      <c r="F36" s="19">
        <v>4.2776052631578931</v>
      </c>
      <c r="G36" s="19">
        <v>4.2776052631578931</v>
      </c>
    </row>
    <row r="37" spans="1:7" x14ac:dyDescent="0.3">
      <c r="A37" s="15" t="s">
        <v>796</v>
      </c>
      <c r="B37" s="19">
        <v>2.4835000000000003</v>
      </c>
      <c r="C37" s="19">
        <v>1.7600666666666669</v>
      </c>
      <c r="D37" s="19">
        <v>1.6505714285714288</v>
      </c>
      <c r="E37" s="19">
        <v>0.89983333333333348</v>
      </c>
      <c r="F37" s="19">
        <v>1.8309999999999997</v>
      </c>
      <c r="G37" s="19">
        <v>1.8309999999999997</v>
      </c>
    </row>
    <row r="38" spans="1:7" x14ac:dyDescent="0.3">
      <c r="A38" s="15" t="s">
        <v>801</v>
      </c>
      <c r="B38" s="19">
        <v>2.7507222222222221</v>
      </c>
      <c r="C38" s="19">
        <v>3.4543461538461528</v>
      </c>
      <c r="D38" s="19">
        <v>2.2630810810810811</v>
      </c>
      <c r="E38" s="19">
        <v>3.0457999999999998</v>
      </c>
      <c r="F38" s="19">
        <v>2.7994479166666664</v>
      </c>
      <c r="G38" s="19">
        <v>2.7994479166666664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Manager/>
  <Company>Brightwire Networks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Visitor</dc:creator>
  <cp:keywords/>
  <dc:description/>
  <cp:lastModifiedBy>Kira Telford</cp:lastModifiedBy>
  <cp:revision/>
  <dcterms:created xsi:type="dcterms:W3CDTF">2020-03-30T21:42:34Z</dcterms:created>
  <dcterms:modified xsi:type="dcterms:W3CDTF">2022-05-30T18:27:48Z</dcterms:modified>
  <cp:category/>
  <cp:contentStatus/>
</cp:coreProperties>
</file>