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stirli1/Documents/Code/journo-salaries/"/>
    </mc:Choice>
  </mc:AlternateContent>
  <xr:revisionPtr revIDLastSave="0" documentId="8_{922045DF-94FC-B44E-AF67-5336B7F57303}" xr6:coauthVersionLast="45" xr6:coauthVersionMax="45" xr10:uidLastSave="{00000000-0000-0000-0000-000000000000}"/>
  <bookViews>
    <workbookView xWindow="2080" yWindow="1500" windowWidth="26480" windowHeight="14940"/>
  </bookViews>
  <sheets>
    <sheet name="salary-data" sheetId="1" r:id="rId1"/>
    <sheet name="Sheet2" sheetId="3" r:id="rId2"/>
    <sheet name="data-dict" sheetId="2" r:id="rId3"/>
  </sheets>
  <definedNames>
    <definedName name="_xlnm._FilterDatabase" localSheetId="0" hidden="1">'salary-data'!#REF!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 i="1" l="1"/>
  <c r="H47" i="1"/>
  <c r="H59" i="1"/>
  <c r="H60" i="1"/>
  <c r="H65" i="1"/>
  <c r="H67" i="1"/>
  <c r="H177" i="1"/>
  <c r="H713" i="1"/>
  <c r="H714" i="1"/>
  <c r="H715" i="1"/>
  <c r="H717" i="1"/>
  <c r="H728" i="1"/>
</calcChain>
</file>

<file path=xl/sharedStrings.xml><?xml version="1.0" encoding="utf-8"?>
<sst xmlns="http://schemas.openxmlformats.org/spreadsheetml/2006/main" count="7247" uniqueCount="2860">
  <si>
    <t>Editor-in-Chief</t>
  </si>
  <si>
    <t>A Canadian sports magazine</t>
  </si>
  <si>
    <t>$63,000 (CAD)</t>
  </si>
  <si>
    <t>CIS white male</t>
  </si>
  <si>
    <t>Toronto</t>
  </si>
  <si>
    <t>Oversight of print and digital (including site, social, video, podcasts); management of a small staff of writers and producers.</t>
  </si>
  <si>
    <t>I believe starting salary was $50,000 (CAD)</t>
  </si>
  <si>
    <t>Reporter</t>
  </si>
  <si>
    <t>A nonprofit news outlet</t>
  </si>
  <si>
    <t>Cis white man</t>
  </si>
  <si>
    <t>Northeastern U.S.</t>
  </si>
  <si>
    <t>Reporting and writing news and features for three counties, taking and editing photos, attending government meetings and events across those three counties, etc.</t>
  </si>
  <si>
    <t>Before this I worked three paid three-month internships at daily newspapers while an editor of my college paper, and then had a yearlong paid fellowship at a large metropolitan paper.</t>
  </si>
  <si>
    <t>Digital Producer</t>
  </si>
  <si>
    <t>ABC News</t>
  </si>
  <si>
    <t>Senior reporter</t>
  </si>
  <si>
    <t>cis female, white</t>
  </si>
  <si>
    <t>Midwest</t>
  </si>
  <si>
    <t>primarily feature writing</t>
  </si>
  <si>
    <t>Freelance: Earned $50,000 the year I began and $100,000 my last year freelancing. _x000D_
Assistant Editor at an independent magazine: $30,000</t>
  </si>
  <si>
    <t>Data Journalist</t>
  </si>
  <si>
    <t>Advance</t>
  </si>
  <si>
    <t>cis POC female</t>
  </si>
  <si>
    <t>5+ years</t>
  </si>
  <si>
    <t>NY metro area</t>
  </si>
  <si>
    <t>data analysis, reporting, graphics, design</t>
  </si>
  <si>
    <t>Data Reporter</t>
  </si>
  <si>
    <t>cis-het white male</t>
  </si>
  <si>
    <t>NJ</t>
  </si>
  <si>
    <t>Regular original content, major projects, editing, newsroom training, mentorship, collaboration with beat reporters on graphics,</t>
  </si>
  <si>
    <t>Started at $36K 10 years ago. 3-4 raises over the decade.</t>
  </si>
  <si>
    <t>cis white male</t>
  </si>
  <si>
    <t>$33/hr as NY intern; $12/hr at internship in different city</t>
  </si>
  <si>
    <t>Audience Engagement</t>
  </si>
  <si>
    <t>Advance Local</t>
  </si>
  <si>
    <t>cis white female</t>
  </si>
  <si>
    <t>NYC</t>
  </si>
  <si>
    <t>Social media, community management, brand management, moderation</t>
  </si>
  <si>
    <t>Started at $52k (25/hr - I am hourly)</t>
  </si>
  <si>
    <t>Cis female / white</t>
  </si>
  <si>
    <t>Michigan</t>
  </si>
  <si>
    <t>Beat reporting, writing</t>
  </si>
  <si>
    <t>N/A</t>
  </si>
  <si>
    <t>Latina cis female</t>
  </si>
  <si>
    <t>NJ/NYC Metro area</t>
  </si>
  <si>
    <t>Beat reporting and writing, enterprise stories, social media.</t>
  </si>
  <si>
    <t>Three raises since hired after intership at 40,000. Intern at Advance Local about 12/hour with overtime. Intern at WNBC 10.50/hour</t>
  </si>
  <si>
    <t>cishet white male</t>
  </si>
  <si>
    <t>East Coast</t>
  </si>
  <si>
    <t>Reporting and editing</t>
  </si>
  <si>
    <t>Entry-level web producer at 35K, reporter at $50K</t>
  </si>
  <si>
    <t>Advance Local Media</t>
  </si>
  <si>
    <t>Cis-het white female</t>
  </si>
  <si>
    <t>Reporting, writing, editing own stories</t>
  </si>
  <si>
    <t>Assistant editor at a regional magazine: $30,000_x000D_
Web editor at a national magazine: $40,000</t>
  </si>
  <si>
    <t>Senior producer</t>
  </si>
  <si>
    <t>AJ+</t>
  </si>
  <si>
    <t>California</t>
  </si>
  <si>
    <t>Head of Engagement/Staffing</t>
  </si>
  <si>
    <t>Alpha Creek Studio inc.</t>
  </si>
  <si>
    <t>175k yr</t>
  </si>
  <si>
    <t>Male</t>
  </si>
  <si>
    <t>Florida</t>
  </si>
  <si>
    <t>To provide, staff, and oversee Journalist to multiple articles given by third party company for small to large projects</t>
  </si>
  <si>
    <t>50k/Journalist/George</t>
  </si>
  <si>
    <t>Staff Writer</t>
  </si>
  <si>
    <t>Alt Weekly</t>
  </si>
  <si>
    <t>Cis white woman</t>
  </si>
  <si>
    <t>Wisconsin</t>
  </si>
  <si>
    <t>News and features. Music and restaurant reviews. Frequently took my own photos. Helped with production (proofing, copy editing, writing cutlines). Weekly pitch meeting. Required to volunteer at company events.</t>
  </si>
  <si>
    <t>Started position at $37,000, got one (1) raise after a year. No retirement. Previously on staff at a daily; started at $9.50/hour (with LOTS of unpaid overtime), eventually got bumped to like $14/hour. Had retirement match. God this industry blows lol</t>
  </si>
  <si>
    <t>Online Engagement Manager</t>
  </si>
  <si>
    <t>Alt weekly</t>
  </si>
  <si>
    <t>white female</t>
  </si>
  <si>
    <t>Washington, D.C.</t>
  </si>
  <si>
    <t>manage social media, newsletter engagement, digital marketing</t>
  </si>
  <si>
    <t>Copy Editor</t>
  </si>
  <si>
    <t>Alt-Weekly</t>
  </si>
  <si>
    <t>$250/week</t>
  </si>
  <si>
    <t>F/W</t>
  </si>
  <si>
    <t>Alabama</t>
  </si>
  <si>
    <t>Copy editor</t>
  </si>
  <si>
    <t>American City Business Journals</t>
  </si>
  <si>
    <t>cis poc male</t>
  </si>
  <si>
    <t>DC</t>
  </si>
  <si>
    <t>writer</t>
  </si>
  <si>
    <t>local reporter</t>
  </si>
  <si>
    <t>Deputy editor</t>
  </si>
  <si>
    <t>AMI</t>
  </si>
  <si>
    <t>top-editing, managing team, assigning</t>
  </si>
  <si>
    <t>senior editor</t>
  </si>
  <si>
    <t>cis male</t>
  </si>
  <si>
    <t>features and FOB</t>
  </si>
  <si>
    <t>Digital editor</t>
  </si>
  <si>
    <t>amNewYork</t>
  </si>
  <si>
    <t>Woman/white</t>
  </si>
  <si>
    <t>New York City</t>
  </si>
  <si>
    <t>Report, write, edit, run website, schedule all social, posts and curate and send the daily newsletter</t>
  </si>
  <si>
    <t>$54,000/things to do manager and $50,000 reporter</t>
  </si>
  <si>
    <t>Editor</t>
  </si>
  <si>
    <t>APG Media of Chesapeake</t>
  </si>
  <si>
    <t>Male, white, not Hispanic</t>
  </si>
  <si>
    <t>Maryland‚Äôs Eastern Shore</t>
  </si>
  <si>
    <t>Managed reporters, assigned stories, edited stories and proofed pages</t>
  </si>
  <si>
    <t>Managing editor</t>
  </si>
  <si>
    <t>Association of Health Care Journalists</t>
  </si>
  <si>
    <t>Cis white female</t>
  </si>
  <si>
    <t>Remote</t>
  </si>
  <si>
    <t>Assigning and editing content, managing 8 regular freelancers and others as needed, social media, creating and editing conference programs and marketing materials</t>
  </si>
  <si>
    <t>$33,000 publications coordinator, IRE &amp; NICAR; $39,000 web producer, Sun-Sentinel</t>
  </si>
  <si>
    <t>Managing Editor</t>
  </si>
  <si>
    <t>Association of Health Care Journalists (please note that the already-listed "digital coordinator" is not a position that exists with AHCJ.)</t>
  </si>
  <si>
    <t>Cis female</t>
  </si>
  <si>
    <t>California - work remotely</t>
  </si>
  <si>
    <t>Manage website content, including daily updates; supervise nine freelance journalists; assign and edit pieces about health care; compile daily enewsletter; engage with members on social media; track website traffic and interest via metrics; produce conference programs and other printed material.</t>
  </si>
  <si>
    <t>$33,000/publication coordinator/IRE &amp; NICAR; $38,000/online producer/Sun-Sentinel</t>
  </si>
  <si>
    <t>Baltimore Sun Media Group/Tribune</t>
  </si>
  <si>
    <t>Annapolis, Maryland</t>
  </si>
  <si>
    <t>beat reporter for a daily newspaper, covering city hall, military; currently on a yearlong project w/ ProPublica</t>
  </si>
  <si>
    <t>N/a</t>
  </si>
  <si>
    <t>Bay Area News Group</t>
  </si>
  <si>
    <t>POC female</t>
  </si>
  <si>
    <t>Bay Area, CA</t>
  </si>
  <si>
    <t>Local government reporter</t>
  </si>
  <si>
    <t>Digital Coordinator</t>
  </si>
  <si>
    <t>BH Media</t>
  </si>
  <si>
    <t>cis mixed female</t>
  </si>
  <si>
    <t>4 years of digital journalism experience</t>
  </si>
  <si>
    <t>Virginia</t>
  </si>
  <si>
    <t>Manage social media feeds and engage with site's audience, work with reporters to make sure website is up to date, publish daily newsletters, schedule features, track analytics using Google Analytics/Parsely, coordinate breaking news, send mobile push alerts</t>
  </si>
  <si>
    <t>Freelanced for various sites with varying rates; started current job with a salary of $34k/year and recieved a raise one year into the job.</t>
  </si>
  <si>
    <t>Copy Editor/Page Designer</t>
  </si>
  <si>
    <t>18 years</t>
  </si>
  <si>
    <t>Designing a variety of pages including front page/features/special sections. Supervising the copy desk. Editing copy. Writing headlines, cutlines, etc. Updating website. Editing and choosing photos. Pitching stories at afternoon budget meeting. Wire.</t>
  </si>
  <si>
    <t>cis bi white male</t>
  </si>
  <si>
    <t>Reporter on local government</t>
  </si>
  <si>
    <t>$30,000, reporter</t>
  </si>
  <si>
    <t>Cis Male White</t>
  </si>
  <si>
    <t>Southeast U.S.</t>
  </si>
  <si>
    <t>Reporting (Daily news/enterprise/features/data driven/investigative), writing, photography, data analysis, graphics/data vis.</t>
  </si>
  <si>
    <t>Freelance for a daily paper $50 per assignment, internship at a daily paper $12 per hour.</t>
  </si>
  <si>
    <t>reporter</t>
  </si>
  <si>
    <t>covering multiple beats, reporting, writing</t>
  </si>
  <si>
    <t>Another BH property at 30,500</t>
  </si>
  <si>
    <t>BH Media Group</t>
  </si>
  <si>
    <t>Cis female/white</t>
  </si>
  <si>
    <t>NC</t>
  </si>
  <si>
    <t>reporting, writing, editing, photography</t>
  </si>
  <si>
    <t>Office Production Assistant</t>
  </si>
  <si>
    <t>Big Fish Entertainment</t>
  </si>
  <si>
    <t>$210/day or 50k/year</t>
  </si>
  <si>
    <t>Cis White Male</t>
  </si>
  <si>
    <t>NYC/LA</t>
  </si>
  <si>
    <t>Book flights and cars. Organize documents. Make gear and food runs</t>
  </si>
  <si>
    <t>Executive Assistant, Associate Producer, Production Assistant at NBC, HBO, Dreamworks among others</t>
  </si>
  <si>
    <t>Coordinating Producer</t>
  </si>
  <si>
    <t>doesnt matter</t>
  </si>
  <si>
    <t>NY</t>
  </si>
  <si>
    <t>Legal reporter</t>
  </si>
  <si>
    <t>Bloomberg Law</t>
  </si>
  <si>
    <t>cis white man</t>
  </si>
  <si>
    <t>4 years in journalism, plus law degree</t>
  </si>
  <si>
    <t>Reporting from court filings, attending court hearings, interviewing litigants and attorneys in cases, as well as other legal experts</t>
  </si>
  <si>
    <t>Washington, DC</t>
  </si>
  <si>
    <t>Cover daily news, write enterprise stories, appear on radio and TV periodically</t>
  </si>
  <si>
    <t>$57,000 starting salary, reporter</t>
  </si>
  <si>
    <t>bi cis white woman</t>
  </si>
  <si>
    <t>report on legal filings, interviewing parties, attending live events and reporting from the field.</t>
  </si>
  <si>
    <t>law degree</t>
  </si>
  <si>
    <t>Bureau Chief</t>
  </si>
  <si>
    <t>Bloomberg News</t>
  </si>
  <si>
    <t>Cis female POC</t>
  </si>
  <si>
    <t>n/a info would reveal my identity</t>
  </si>
  <si>
    <t>Manage coverage, personnel</t>
  </si>
  <si>
    <t>Editor $52,000</t>
  </si>
  <si>
    <t>$106,000 + annual bonus of about 3-7%</t>
  </si>
  <si>
    <t>Male, Asian</t>
  </si>
  <si>
    <t>Tokyo</t>
  </si>
  <si>
    <t>Covering company earnings, product releases, industry announcements, etc. Special focus on stock-moving scoops.</t>
  </si>
  <si>
    <t>CIS Male</t>
  </si>
  <si>
    <t>London</t>
  </si>
  <si>
    <t>graduated from internship to join one of the desks</t>
  </si>
  <si>
    <t>BostInno (American Inno)</t>
  </si>
  <si>
    <t>white cisgender woman</t>
  </si>
  <si>
    <t>Boston, MA</t>
  </si>
  <si>
    <t>Report and write articles and daily newsletter. Edit articles. Write and edit social media copy. Manage interns. Field internship candidates. Speak at events and moderate panels.</t>
  </si>
  <si>
    <t>Permalance fact-checker: $23.50/hr. Editorial fellow: stipend of about $2,400/mo. Metro correspondent: about $12-13/hr.</t>
  </si>
  <si>
    <t>Multiplatform Editor</t>
  </si>
  <si>
    <t>Boston Globe</t>
  </si>
  <si>
    <t>Boston</t>
  </si>
  <si>
    <t>Copyediting, headline writing, basically just a rebrand of copyeditor for the web</t>
  </si>
  <si>
    <t>BridgeTower Media</t>
  </si>
  <si>
    <t>Cis white male</t>
  </si>
  <si>
    <t>One 1,500-word cover story, one 800-word inside story, blogging, podcasting</t>
  </si>
  <si>
    <t>Senior editor, weekly newspaper/website editor, $43,000</t>
  </si>
  <si>
    <t>Business Insider</t>
  </si>
  <si>
    <t>white cis-female</t>
  </si>
  <si>
    <t>3 years BI</t>
  </si>
  <si>
    <t>NY-HQ</t>
  </si>
  <si>
    <t>42000 starting, bumped to 51000 then 55,000 in annual raises. Possible 15000 in bonus, usually ends about 65000</t>
  </si>
  <si>
    <t>Senior Staff Writer</t>
  </si>
  <si>
    <t>6 years FT at multiple publications, 4 years freelance</t>
  </si>
  <si>
    <t>- $3,000+ permalance_x000D_
- Freelance contributor, online and print, highly varied ($0.45-$1.00/word)</t>
  </si>
  <si>
    <t>Senior Editor</t>
  </si>
  <si>
    <t>92,000 + $30,000 bonus</t>
  </si>
  <si>
    <t>Lead freelance, tech, and guides coverage for ecommerce vertical. Manage a team of editors, reporters, and freelancers.</t>
  </si>
  <si>
    <t>Guides editor at Business Insider: 75,000 + 10,000 bonus &gt; 82,000 + 22,000 bonus_x000D_
Mobile &amp; wearbles editor Digital Trends: 65,000_x000D_
Staff Writer at Digital Trends: 45,000_x000D_
Section editor at Tech Times: 42,000_x000D_
Staff Writer at Mobile.pro: 35,000_x000D_
Freelancer at Mobile Geeks: $5-20 per post</t>
  </si>
  <si>
    <t>Senior Reporter</t>
  </si>
  <si>
    <t>$75,000 + $5,000 bonus contingent on meeting goals</t>
  </si>
  <si>
    <t>cis white woman</t>
  </si>
  <si>
    <t>Reporting, writing</t>
  </si>
  <si>
    <t>Intern at BI $15/hour_x000D_
Reporter: $50,700 starting salary in 2018_x000D_
$60,000 raise in 2019_x000D_
$75,000 raise + promotion in 2019</t>
  </si>
  <si>
    <t>Associate Producer</t>
  </si>
  <si>
    <t>Asian American</t>
  </si>
  <si>
    <t>New York</t>
  </si>
  <si>
    <t>Script writer, shooter, editor, animator, voice over artist</t>
  </si>
  <si>
    <t>Associate Producer Year 1 - $50,700_x000D_
Intern - $13/hour</t>
  </si>
  <si>
    <t>Business journal in Colorado (can't disclose because it's too easy to track down)</t>
  </si>
  <si>
    <t>$40,000 per year</t>
  </si>
  <si>
    <t>White cis male</t>
  </si>
  <si>
    <t>Fort Collins/Boulder</t>
  </si>
  <si>
    <t>Reporting for daily online issue (2-5 stories per day) and monthly print edition (1-2 longforms per month)</t>
  </si>
  <si>
    <t>2 newspapers in Iowa over 3 years- $27.5K for 2 years, $37k for 1 year</t>
  </si>
  <si>
    <t>Associate Editor</t>
  </si>
  <si>
    <t>Bustle Digital Group</t>
  </si>
  <si>
    <t>5+ years journalism experience</t>
  </si>
  <si>
    <t>- Manage writing team_x000D_
- Oversee and edit articles_x000D_
- Write articles_x000D_
- Assist with article updates as needed</t>
  </si>
  <si>
    <t>Senior editor</t>
  </si>
  <si>
    <t>Assigning/editing features, reported pieces, and essays</t>
  </si>
  <si>
    <t>Started senior editor at $70K_x000D_
Editor at $60K, then $65K_x000D_
Associate editor at $47K, then $52K</t>
  </si>
  <si>
    <t>Associate Editor (commerce)</t>
  </si>
  <si>
    <t>63,000 (bonus if revenue goals met)</t>
  </si>
  <si>
    <t>White female</t>
  </si>
  <si>
    <t>White cis female</t>
  </si>
  <si>
    <t>Editing news and features, managing a small team, some writing</t>
  </si>
  <si>
    <t>Full-time freelance writer at Hearst: $17/hour_x000D_
Assistant editor at Hearst: $42k_x000D_
Editor at Bustle Digital Group: $55k_x000D_
Raise to $60k ‚Äî no promotion_x000D_
Promoted to Senior Editor at $63k_x000D_
Asked for $75k when I found out colleagues were making that, given $70k</t>
  </si>
  <si>
    <t>Bustle Media</t>
  </si>
  <si>
    <t>$18 per hour</t>
  </si>
  <si>
    <t>3+ years</t>
  </si>
  <si>
    <t>pitching, researching, writing, editing, 1500+ words daily</t>
  </si>
  <si>
    <t>Staff writer</t>
  </si>
  <si>
    <t>Butler Media</t>
  </si>
  <si>
    <t>Pittsburgh</t>
  </si>
  <si>
    <t>cover arts, entertainment, news, basically everything. Editing, proofreading, etc.</t>
  </si>
  <si>
    <t>$7.25/hr, $13/hr</t>
  </si>
  <si>
    <t>Audience development strategist</t>
  </si>
  <si>
    <t>BuzzFeed</t>
  </si>
  <si>
    <t>Fielding data requests, putting together coverage recaps, writing timely posts, working on a variety of content strategy projects</t>
  </si>
  <si>
    <t>10 years full-time in journalism</t>
  </si>
  <si>
    <t>LA</t>
  </si>
  <si>
    <t>5 years FT at BF, 1 year freelance</t>
  </si>
  <si>
    <t>Female, white, cis, het</t>
  </si>
  <si>
    <t>Editing, writing, hiring, managing, data analysis</t>
  </si>
  <si>
    <t>staff writer (41K), senior staff writer (54K)</t>
  </si>
  <si>
    <t>Video Fellow</t>
  </si>
  <si>
    <t>$18 /hr</t>
  </si>
  <si>
    <t>Woman CIS</t>
  </si>
  <si>
    <t>produce/edit/shoot a video a week</t>
  </si>
  <si>
    <t>Art Director</t>
  </si>
  <si>
    <t>Cis Female / White</t>
  </si>
  <si>
    <t>Manage editorial and branded art/design/video projects</t>
  </si>
  <si>
    <t>62k (freelance) &gt; 63.5k (starting BF) &gt; 65k (graphic designer) &gt; 71k &gt; 80k (AAD) &gt; 90k (AD)</t>
  </si>
  <si>
    <t>BuzzFeed News</t>
  </si>
  <si>
    <t>4 as reporter, 3 as writer</t>
  </si>
  <si>
    <t>reporting, field reporting, occasionally breaking news, research</t>
  </si>
  <si>
    <t>cis latinx male</t>
  </si>
  <si>
    <t>5+ years FT</t>
  </si>
  <si>
    <t>$50,000 starting in 2014.</t>
  </si>
  <si>
    <t>4.5 years at BF</t>
  </si>
  <si>
    <t>breaking news, several news features, internet culture reporting</t>
  </si>
  <si>
    <t>-$12/hour as a buzzfeed fellow 2015_x000D_
-$40,000 starting salary (flat-rate) when converted from fellow to Buzz Writer 2015_x000D_
-$54,000 leveling 2016, moved to News side later that year_x000D_
-$60,000 raise 2017_x000D_
-$64,200 promotion 2018_x000D_
-$74,200 promotion 2019</t>
  </si>
  <si>
    <t>7 years at BF, 8.5 years full-time in journalism</t>
  </si>
  <si>
    <t>-$45,000 starting salary in 2013_x000D_
-$50,000 raise in 2014_x000D_
-$60,000 raise in 2015_x000D_
-$64,000 raise in 2016_x000D_
-$73,000 market compensation adjustment in July 2016_x000D_
-$75,190 raise in 2017_x000D_
-$77,445 raise in 2018</t>
  </si>
  <si>
    <t>Deputy Editor</t>
  </si>
  <si>
    <t>6 years</t>
  </si>
  <si>
    <t>NYC/ SF</t>
  </si>
  <si>
    <t>Breaking news, editing stories, managing various social channels, _x000D_
video production (shooting and editing) editorial planning,_x000D_
 digital asset management, cross-platform coordination,_x000D_
 launch of new pages</t>
  </si>
  <si>
    <t>-editorial fellowship_x000D_
- 55k Associate LGBT Editor_x000D_
- bumped at various times to 70k_x000D_
- promotion to deputy editor, 86k in 2018 before lay offs</t>
  </si>
  <si>
    <t>7 years</t>
  </si>
  <si>
    <t>SF</t>
  </si>
  <si>
    <t>editing</t>
  </si>
  <si>
    <t>Editor at regional magazine: $60,000</t>
  </si>
  <si>
    <t>POC woman</t>
  </si>
  <si>
    <t>west coast</t>
  </si>
  <si>
    <t>reporting and writing</t>
  </si>
  <si>
    <t>Reporter &amp; editor</t>
  </si>
  <si>
    <t>Cis WOC</t>
  </si>
  <si>
    <t>Reporting, assigning, editing breaking news</t>
  </si>
  <si>
    <t>- news writer $19/hr_x000D_
- associate general news editor $57,500 (1-3 years experience)_x000D_
- associate news and politics editor $55,000 (3-5 years experience)</t>
  </si>
  <si>
    <t>News Curation Editor</t>
  </si>
  <si>
    <t>Cis White Man</t>
  </si>
  <si>
    <t>Running social channels, working with desks to prep copy for stories, broader social strategy.</t>
  </si>
  <si>
    <t>- Web producer at local tv station in Buffalo, NY: $24,000 (+ overtime)_x000D_
- Web producer at local tv station in Washington, DC: $45,000 (no overtime)_x000D_
- Social media editor a digital brand backed by large news corporation: $65,000_x000D_
- Starting salary at BF: $68,000</t>
  </si>
  <si>
    <t>Senior Reporter and Editor</t>
  </si>
  <si>
    <t>Male / Black</t>
  </si>
  <si>
    <t>MANY</t>
  </si>
  <si>
    <t>Reporting breaking news, features</t>
  </si>
  <si>
    <t>Staff Writer 2</t>
  </si>
  <si>
    <t>BuzzFeed.com</t>
  </si>
  <si>
    <t>Black cis straight woman (first-gen American)</t>
  </si>
  <si>
    <t>For starters, writing daily posts for BuzzFeed.com (not News), tracking post traffic and iterating on "successes," developing new methods of creating "viral" content, producing and starring in videos, producing and publishing art projects, creating branded and sponsored content, brainstorming editorial, branded, and sponsored strategy for vertical, participating in and/or leading tent pole projects and sprints across different teams...</t>
  </si>
  <si>
    <t>Jr Staff Writer (Style/Beauty Team) - $55,000 (HR told me this was the maximum amount a junior writer could make), Staff Writer 1 (As/Is Team, received promotion less than a year in thanks to my manager - a black woman- and her former manager - a white woman) ~$63,00. I advocated, painstakingly (I paid a negotiation expert $200 for tips/advice) and successfully, for 6 months for a subsequent promotion to Staff Writer 2 because I realized was performing the responsibilities and had the skill set of that position according to BuzzFeed's Leveling and Compensation policy.</t>
  </si>
  <si>
    <t>web producer</t>
  </si>
  <si>
    <t>C-SPAN</t>
  </si>
  <si>
    <t>cis-het female</t>
  </si>
  <si>
    <t>write all website content, oversee live streams, write breaking news updates, source/choose photos</t>
  </si>
  <si>
    <t>radio production assistant (entry-level) $31,600</t>
  </si>
  <si>
    <t>Staff Reporter</t>
  </si>
  <si>
    <t>Call Newspapers</t>
  </si>
  <si>
    <t>Cis-Het white female</t>
  </si>
  <si>
    <t>St. Louis</t>
  </si>
  <si>
    <t>Reporting on local government, breaking news stories, human interest stories, education, etc. Also assist in page layout and design. I do all the photos for our paper and the majority of photo editing. Also assist in editing copy.</t>
  </si>
  <si>
    <t>Digital producer</t>
  </si>
  <si>
    <t>CBC</t>
  </si>
  <si>
    <t>Creating strategy for and posting to social media channels, pitching social and digital story treatments, writing web stories, editing audio/video, coordinating cross-promotion with other departments, addressing audience questions/comments.</t>
  </si>
  <si>
    <t>Web editor, social media coordinator, associate editor, writer, reporter</t>
  </si>
  <si>
    <t>CBC News</t>
  </si>
  <si>
    <t>$85,000 CAD ($64,200 USD)</t>
  </si>
  <si>
    <t>covering news and analysis for the web, radio, and tv; writing and hosting produced segments for broadcast (radio/tv); podcast appearances; live tv and radio hits; investigative reporting;</t>
  </si>
  <si>
    <t>CBS</t>
  </si>
  <si>
    <t>cis woman / poc</t>
  </si>
  <si>
    <t>Tentpole planning / Features (editing/writing) / Building out and maintaining freelance roster</t>
  </si>
  <si>
    <t>Everything from staff writer (32k) to Section Editor (75k) before current gig.</t>
  </si>
  <si>
    <t>CBS News</t>
  </si>
  <si>
    <t>WOC, BLACK, cis</t>
  </si>
  <si>
    <t>Monitor breaking news, newsgathering, provide editorial judgement for all shows as well as social/web, launch crews and delegate plans for story coverage for broadcast.</t>
  </si>
  <si>
    <t>Broadcast Associate - CBS News - 34k, for 2 years. Livable only with working OT</t>
  </si>
  <si>
    <t>Broadcast Associate</t>
  </si>
  <si>
    <t>$17.34/hr</t>
  </si>
  <si>
    <t>Cis Asian female</t>
  </si>
  <si>
    <t>New York NY</t>
  </si>
  <si>
    <t>Produce VOs for broadcast; gather elements for producers' packages; transcribe interviews</t>
  </si>
  <si>
    <t>Executive assistant - $16.92/hr_x000D_
News associate - $15/hr_x000D_
_x000D_
Non-salaried positions (news associate, executive assistants, broadcast associates, production associates, etc.) make a "living" wage thanks to OT</t>
  </si>
  <si>
    <t>$68,000 (+annual increase)</t>
  </si>
  <si>
    <t>White Cis female</t>
  </si>
  <si>
    <t>Functionally a producer (produce packages, report, field produce, oversee edits, etc.)</t>
  </si>
  <si>
    <t>Associate digital line producer</t>
  </si>
  <si>
    <t>CBS News - KPIX</t>
  </si>
  <si>
    <t>San Francisco</t>
  </si>
  <si>
    <t>Writing broadcast scripts, editing video, making graphics, pitching reporter stories, fill in producing hour streaming news broadcasts, being in charge of hourly wheel for replay of 24 hour cycle</t>
  </si>
  <si>
    <t>Digital Line Producer</t>
  </si>
  <si>
    <t>Stacking live hour streaming news show, writing scripts, editing video, leading associate producers, directors and talent, boothing live show, coordinating live updates and breaking news</t>
  </si>
  <si>
    <t>Photojournalist</t>
  </si>
  <si>
    <t>Chattanooga Times Free Press</t>
  </si>
  <si>
    <t>Chattanooga, Tennessee</t>
  </si>
  <si>
    <t>Photograph news, produce video, photograph for publication's magazines.</t>
  </si>
  <si>
    <t>Hired at 30,000, raise to 35,000 after four years, previously 26,000 as photojournalist at Texarkana Gazette.</t>
  </si>
  <si>
    <t>Chicago Tribune</t>
  </si>
  <si>
    <t>cis-het white female</t>
  </si>
  <si>
    <t>Chicago</t>
  </si>
  <si>
    <t>Cover a major beat; pitch, report and write breaking and enterprise stories</t>
  </si>
  <si>
    <t>41,000, police/courts reporter in large midwest suburban area</t>
  </si>
  <si>
    <t>Social News Producer</t>
  </si>
  <si>
    <t>CNBC</t>
  </si>
  <si>
    <t>- Manage the Twitter account, which tweets several hundred tweets a day_x000D_
- Pitch new social platforms &amp; accounts_x000D_
- Edit associates_x000D_
- Work events</t>
  </si>
  <si>
    <t>Social media producer at Insider Inc.: $54,000</t>
  </si>
  <si>
    <t>News Associate</t>
  </si>
  <si>
    <t>$24/hr + overtime, about $50,000 annually</t>
  </si>
  <si>
    <t>POC cis female</t>
  </si>
  <si>
    <t>early graduate rotational program</t>
  </si>
  <si>
    <t>Associate Producer, Animation</t>
  </si>
  <si>
    <t>260/day rate (annual 63,700)</t>
  </si>
  <si>
    <t>POC Female</t>
  </si>
  <si>
    <t>Producing animations for videos, social branding.</t>
  </si>
  <si>
    <t>CNET</t>
  </si>
  <si>
    <t>PoC cismale</t>
  </si>
  <si>
    <t>Investigative reporting, breaking news</t>
  </si>
  <si>
    <t>Social media editor, 55,000</t>
  </si>
  <si>
    <t>Staff Photographer</t>
  </si>
  <si>
    <t>CNHI Publishing Co.</t>
  </si>
  <si>
    <t>8 years</t>
  </si>
  <si>
    <t>Massachusetts</t>
  </si>
  <si>
    <t>Capturing, Editing, Processing, Captioning, photos for daily newspaper. Occasionally creating galleries, and working on more long term projects.</t>
  </si>
  <si>
    <t>CNN</t>
  </si>
  <si>
    <t>$110000 + bonus</t>
  </si>
  <si>
    <t>Writing, editing, news partnerships</t>
  </si>
  <si>
    <t>Production Assistant</t>
  </si>
  <si>
    <t>Editing, producing, filming</t>
  </si>
  <si>
    <t>Desk assistant</t>
  </si>
  <si>
    <t>-report out and write digital stories_x000D_
-occasional field producing</t>
  </si>
  <si>
    <t>Staff Reporter, Local Newspaper (unionized) $41,700</t>
  </si>
  <si>
    <t>Associate Writer</t>
  </si>
  <si>
    <t>65,000 plus overtime and bonus</t>
  </si>
  <si>
    <t>WOC</t>
  </si>
  <si>
    <t>Reporting medium length stories</t>
  </si>
  <si>
    <t>News Writer at The Verge, $50,000 no overtime/raise freeze</t>
  </si>
  <si>
    <t>Writer</t>
  </si>
  <si>
    <t>Break news, research, write stories</t>
  </si>
  <si>
    <t>news assistant in hourly position in d.c.; content marketer (remote) $40,000</t>
  </si>
  <si>
    <t>Field Producer</t>
  </si>
  <si>
    <t>Latinx Female</t>
  </si>
  <si>
    <t>Los Angeles</t>
  </si>
  <si>
    <t>Producing live reports, pkgs, writing</t>
  </si>
  <si>
    <t>Associate Producer, CNN NY: 66k + ~40k in OT _x000D_
Researcher, CNN Atlanta: 55k + ~20k in OT</t>
  </si>
  <si>
    <t>Producer</t>
  </si>
  <si>
    <t>Male, White</t>
  </si>
  <si>
    <t>Produce, Shoot, Edit Digital Video</t>
  </si>
  <si>
    <t>Senior Writer</t>
  </si>
  <si>
    <t>$127,000 +bonus</t>
  </si>
  <si>
    <t>reporting and writing feature stories and breaking news</t>
  </si>
  <si>
    <t>Senior Editor (won't name publication to avoid outing myself); $98,000</t>
  </si>
  <si>
    <t>cis Asian woman</t>
  </si>
  <si>
    <t>Atlanta</t>
  </si>
  <si>
    <t>News Assistant</t>
  </si>
  <si>
    <t>Non-binary/white</t>
  </si>
  <si>
    <t>Newsgathering and producing</t>
  </si>
  <si>
    <t>CNN (Digital, non-video)</t>
  </si>
  <si>
    <t>Female, Hispanic</t>
  </si>
  <si>
    <t>Editing text, liaison with video teams, writing</t>
  </si>
  <si>
    <t>Video Producer</t>
  </si>
  <si>
    <t>College Athletics</t>
  </si>
  <si>
    <t>San Francisco Bay Area</t>
  </si>
  <si>
    <t>Shoot &amp; edit promotional video content for a power five university‚Äôs athletic program</t>
  </si>
  <si>
    <t>$42,000 at a small ad agency in a medium size Midwest city creating video &amp; photo for clients</t>
  </si>
  <si>
    <t>Colorado Public Radio</t>
  </si>
  <si>
    <t>Bi Cis Latina</t>
  </si>
  <si>
    <t>Denver, CO</t>
  </si>
  <si>
    <t>Gather and report news, produce stories</t>
  </si>
  <si>
    <t>$39k at smaller NPR affiliate; $31k at a biz journal.</t>
  </si>
  <si>
    <t>DIgital Producer</t>
  </si>
  <si>
    <t>queer cis white woman</t>
  </si>
  <si>
    <t>Produce stories for web. Edit and rewrite radio scripts for digital copy. Take and edit photos. Create graphics. Manage homepage. Schedule social. Write breaking news/weather/etc briefs.</t>
  </si>
  <si>
    <t>YourHub local news reporter @ Denver Post - $30,000</t>
  </si>
  <si>
    <t>Colossal</t>
  </si>
  <si>
    <t>Female, white</t>
  </si>
  <si>
    <t>Brooklyn</t>
  </si>
  <si>
    <t>Running the entire company in addition to pitching and writing 3 articles a day, social media 12x a day, curating half the site, managing freelancers, lead on all marketing and special project management.</t>
  </si>
  <si>
    <t>Senior Producer</t>
  </si>
  <si>
    <t>Comcast NBC Universal</t>
  </si>
  <si>
    <t>Los Angeles, CA</t>
  </si>
  <si>
    <t>Produce television segments for live, daily TV show</t>
  </si>
  <si>
    <t>Segment producer 70,000, Associate Producer 56,000</t>
  </si>
  <si>
    <t>Community Media Group</t>
  </si>
  <si>
    <t>entry level</t>
  </si>
  <si>
    <t>Central PA</t>
  </si>
  <si>
    <t>Covering borough council, school boards, crime, fundraisers. Quota of four stories each day (lol)</t>
  </si>
  <si>
    <t>Internship at a daily newspaper, student newspaper experience.</t>
  </si>
  <si>
    <t>Community News Group, now Schneps Media</t>
  </si>
  <si>
    <t>cis bisexual poc female</t>
  </si>
  <si>
    <t>Write, research, report; take photos for print quality; attend meetings, protests, hearings; manage social media; other editorial duties as needed</t>
  </si>
  <si>
    <t>Senior community editor</t>
  </si>
  <si>
    <t>Community News Service</t>
  </si>
  <si>
    <t>white cis woman</t>
  </si>
  <si>
    <t>The sole editor of three monthly newspapers, so I'm responsible for just under 100 pages of content a month; reporting/writing news, features, web stories; photography, assigning and editing stories, newspaper layout, uploading print stories to the web, basically being an expert on the towns I cover; was doing all of this at one point while also managing and doing data entry for our massive events database</t>
  </si>
  <si>
    <t>Editorial assistant, $10/hr; sports editor, $12/hr; community editor, $32,000-$35,000</t>
  </si>
  <si>
    <t>Section editor</t>
  </si>
  <si>
    <t>Conde Nast</t>
  </si>
  <si>
    <t>Daily news, editing and writing, managing freelancers</t>
  </si>
  <si>
    <t>Started at $60k, raise after 1 year</t>
  </si>
  <si>
    <t>senior digital editor</t>
  </si>
  <si>
    <t>15 years of experience</t>
  </si>
  <si>
    <t>Editing and assigning reported pieces and personal essays</t>
  </si>
  <si>
    <t>Assistant Editorial Producer</t>
  </si>
  <si>
    <t>$45,000 base, ~$55k with overtime</t>
  </si>
  <si>
    <t>cis white femaile</t>
  </si>
  <si>
    <t>5 years FT</t>
  </si>
  <si>
    <t>producing and editing a weekly podcast. writing, editing, building articles in the CMS. sending daily newsletters. assisting with vairous editorial tasks (calling in products to shoot, event planning, pitching ideas, etc.)</t>
  </si>
  <si>
    <t>$28k + overtime as a starting point at the same company as an assistant to an EIC, increasing over the next 5 years until now</t>
  </si>
  <si>
    <t>Assistant Editor</t>
  </si>
  <si>
    <t>$50,000 base, ~$60K w/ overtime</t>
  </si>
  <si>
    <t>2 years FT, 2 years freelance (in college)</t>
  </si>
  <si>
    <t>Writing, editing, and building articles in CMS. Writing, editing and building newsletters. Assisting senior editor with workflow. Planning photoshoots. Planning events. Occasional social media (IG story event coverage, posting articles on FB/Twitter)</t>
  </si>
  <si>
    <t>$40K (~$50K w/ overtime) as editorial assistant for same brand, $15 hourly at Refinery29</t>
  </si>
  <si>
    <t>Writing and editing for print magazine</t>
  </si>
  <si>
    <t>Assistant Editor (Boston area), $35k_x000D_
Editor (Boston area), $42k</t>
  </si>
  <si>
    <t>Senior Visuals Editor</t>
  </si>
  <si>
    <t>Researching and licensing images for multiple titles and projects. Liaising with photographers agents and studios. Understanding and making decisions regarding copyright. Managing monthly/project budgets. Misc. data admin and file management. Training and leading new members of the team.</t>
  </si>
  <si>
    <t>71K - Senior Visuals Editor; 65K Visuals Editor</t>
  </si>
  <si>
    <t>Editing features and FOB section</t>
  </si>
  <si>
    <t>editorial director</t>
  </si>
  <si>
    <t>conde nast</t>
  </si>
  <si>
    <t>245k</t>
  </si>
  <si>
    <t>female</t>
  </si>
  <si>
    <t>new york</t>
  </si>
  <si>
    <t>directing editorial team of 4+ people to produce print and integrated products on behalf of in-house brands, as well as branded content</t>
  </si>
  <si>
    <t>175k + guaranteed bonus for similar role at Time Inc.</t>
  </si>
  <si>
    <t>social media editor</t>
  </si>
  <si>
    <t>trans white man</t>
  </si>
  <si>
    <t>posting to accounts, producing instagram stories, live coverage, working with reporters, etc.</t>
  </si>
  <si>
    <t>n/a</t>
  </si>
  <si>
    <t>Digital Editor</t>
  </si>
  <si>
    <t>Write and edit news and beauty features</t>
  </si>
  <si>
    <t>Fact Checker</t>
  </si>
  <si>
    <t>Cis-het black male</t>
  </si>
  <si>
    <t>Fact-checking articles and public-facing copy</t>
  </si>
  <si>
    <t>Culture Writer</t>
  </si>
  <si>
    <t>70K/year</t>
  </si>
  <si>
    <t>white cis female</t>
  </si>
  <si>
    <t>covering books, tv, pop culture news, etc, 2-3 news stories daily plus several longer features weekly</t>
  </si>
  <si>
    <t>Assistant Editor @ VICE, 58K (union salary tier minimum)_x000D_
Writer @ LAist, salaried weekly but approx. 35K annually</t>
  </si>
  <si>
    <t>Reporting and writing stories</t>
  </si>
  <si>
    <t>Previous reporting job 50k and then 55k. Started current job at 75k</t>
  </si>
  <si>
    <t>Washington DC</t>
  </si>
  <si>
    <t>editing, managing freelancers, some administrative duties, occasional writing</t>
  </si>
  <si>
    <t>75k in this role before slight bump, before this freelance and around 65k, before that 45k as associate editor</t>
  </si>
  <si>
    <t>42,000 +OT</t>
  </si>
  <si>
    <t>cis female POC</t>
  </si>
  <si>
    <t>editorial assistant at $35k for the same brand; raise one year after to $37,500</t>
  </si>
  <si>
    <t>Editor-at-large</t>
  </si>
  <si>
    <t>Editing, assigning, managing full-time and freelance writers</t>
  </si>
  <si>
    <t>Cond√© Nast</t>
  </si>
  <si>
    <t>remote</t>
  </si>
  <si>
    <t>daily news and enterprise reporting</t>
  </si>
  <si>
    <t>Contributing editor</t>
  </si>
  <si>
    <t>$38 hour</t>
  </si>
  <si>
    <t>Writing daily items, pitching features, top editing staff, managing and assigning to freelancers</t>
  </si>
  <si>
    <t>Daily news, enterprise, and feature reporting</t>
  </si>
  <si>
    <t>2012-2013, reporter, $50,000_x000D_
2013-2018, content editor, $65,000-$72,000_x000D_
2018-2019, reporter, $72,000-$74,000</t>
  </si>
  <si>
    <t>Editorial Assistant</t>
  </si>
  <si>
    <t>Full time Freelance/$15 an hour</t>
  </si>
  <si>
    <t>White Cis Female</t>
  </si>
  <si>
    <t>Audio Producer</t>
  </si>
  <si>
    <t>Booking, recording, and editing one weekly podcast and two monthly podcasts.</t>
  </si>
  <si>
    <t>Web Producer: 59,000</t>
  </si>
  <si>
    <t>cis queer woman / east asian</t>
  </si>
  <si>
    <t>pitching, researching, reporting, writing, pulling art, building stories (news stories, reported essays, longer features, cover stories, etc.)</t>
  </si>
  <si>
    <t>was previously a Staff Writer at another cond√© nast pub for ~38,000</t>
  </si>
  <si>
    <t>Female, CIS, South Asian</t>
  </si>
  <si>
    <t>Digital Producer, Associate Producer</t>
  </si>
  <si>
    <t>Digital Designer</t>
  </si>
  <si>
    <t>Female / Asian</t>
  </si>
  <si>
    <t>Web design, animation, marketing design for Cond√© Nast's brands' digital fronts</t>
  </si>
  <si>
    <t>Features Editor</t>
  </si>
  <si>
    <t>Queer Cis Woman-White</t>
  </si>
  <si>
    <t>Conceptualize, assign, and edit feature-length health and science pieces (8/week); write weekly; work w/ social media team to promote vertical; attend pitch/brainstorm meetings; work with video and photo teams on packaging; etc.</t>
  </si>
  <si>
    <t>Senior Ed at Gawker, Senior Ed at Daily Beast, Freelance (49K, 55K, Varied)</t>
  </si>
  <si>
    <t>Executive Assistant</t>
  </si>
  <si>
    <t>35K</t>
  </si>
  <si>
    <t>cis-het black womxn</t>
  </si>
  <si>
    <t>Manages the calendar of the EIC, arranges travel reservations (booking flights, cars, and hotels), answers phone, handles all incoming and outgoing mail, takes thorough notes and helps prepare EIC for meetings and events and podcasts, runs personal errands, arranges copying, faxing mail and a variety of other messenger services, maintains centralized contact lists, reports, records and spreadsheets, processes expense reports, reserves conference rooms, schedules staff-wide meetings, keeps office space tidy and organized, and coordinates catering services and team events, contributes editorially (building weekly newsletters and writing for the mag), manages relationships between staff members and external partners and industry influencers, advises and leads diversity and inclusion efforts at the brand, fosters productive working relationships with staff members and assists with various projects as necessary and a whole lot more.</t>
  </si>
  <si>
    <t>Conservative news website</t>
  </si>
  <si>
    <t>Write and edit copy</t>
  </si>
  <si>
    <t>58000/Associate Managing Editor</t>
  </si>
  <si>
    <t>Consumer Reports</t>
  </si>
  <si>
    <t>10 years</t>
  </si>
  <si>
    <t>Yonkers</t>
  </si>
  <si>
    <t>product reviews and enterprise reporting</t>
  </si>
  <si>
    <t>Multimedia Content Creator (Union)</t>
  </si>
  <si>
    <t>10+ years</t>
  </si>
  <si>
    <t>NY-DC-CT</t>
  </si>
  <si>
    <t>Content Marketing Agency</t>
  </si>
  <si>
    <t>Remote, formerly Washington DC</t>
  </si>
  <si>
    <t>Manage posting, writing, content management, deal with editorial client on news outlet, long-term strategy. Between 10-15 stories per week</t>
  </si>
  <si>
    <t>Previous: Newspaper design at four separate outlets, locations vary ($36k-$44k)_x000D_
_x000D_
Current: Freelance work (varies, $200-$1000 per piece depending on outlet), side project ($1k per month)</t>
  </si>
  <si>
    <t>COX Media</t>
  </si>
  <si>
    <t>writer and producer</t>
  </si>
  <si>
    <t>Started at $30,000 in CA as a producer</t>
  </si>
  <si>
    <t>Culture Trip</t>
  </si>
  <si>
    <t>cis female</t>
  </si>
  <si>
    <t>reporting, editing, copyediting, picture research, lead editorial franchises &amp; travel for on-site reporting</t>
  </si>
  <si>
    <t>DailyMail.com and DailyMailTV</t>
  </si>
  <si>
    <t>New York, NY</t>
  </si>
  <si>
    <t>Rewriting and formatting five stories a shift for the aggregate site, while also fronting a series of TV and web hits. Shifts are swing shifts staring at 8am until 5:30pm and, on rotating weeks, starting at 5pm and leaving past 2am.</t>
  </si>
  <si>
    <t>Senior News Director, Assignment Manager, Senior Reporter: $97k, $85k and $80 respectively</t>
  </si>
  <si>
    <t>Del Val Media</t>
  </si>
  <si>
    <t>Female, White</t>
  </si>
  <si>
    <t>Marlton, NJ</t>
  </si>
  <si>
    <t>write blurbs and articles, research information, head of interns, assist all editors</t>
  </si>
  <si>
    <t>Right out of college</t>
  </si>
  <si>
    <t>Detroit Free Press</t>
  </si>
  <si>
    <t>Cis-het woman / Black</t>
  </si>
  <si>
    <t>Detroit</t>
  </si>
  <si>
    <t>Social Media Management, Homepage management, editing, writing, engagement</t>
  </si>
  <si>
    <t>intern NYT $30/HR</t>
  </si>
  <si>
    <t>Digital First Media</t>
  </si>
  <si>
    <t>$16.25/hr</t>
  </si>
  <si>
    <t>Female/White</t>
  </si>
  <si>
    <t>Chico</t>
  </si>
  <si>
    <t>City reporter. Often required to take my own photos.</t>
  </si>
  <si>
    <t>Previously: Regional business magazine associate editor at $22/hr, Currently freelancing for $50-100+ an article/.50-.60 cents per word.</t>
  </si>
  <si>
    <t>Page designer</t>
  </si>
  <si>
    <t>Colorado</t>
  </si>
  <si>
    <t>Page design and copy editing for multiple publications</t>
  </si>
  <si>
    <t>Editor in Chief</t>
  </si>
  <si>
    <t>Digital First Media (DFM)</t>
  </si>
  <si>
    <t>Male, Caucasian</t>
  </si>
  <si>
    <t>Multiple</t>
  </si>
  <si>
    <t>Executive Producer</t>
  </si>
  <si>
    <t>Disney</t>
  </si>
  <si>
    <t>Straight Female</t>
  </si>
  <si>
    <t>Fresno, CA</t>
  </si>
  <si>
    <t>Commerce Editor</t>
  </si>
  <si>
    <t>Dotdash</t>
  </si>
  <si>
    <t>5+ years writing/editing experience_x000D_
1.5 years FT</t>
  </si>
  <si>
    <t>Manage and hire team members, write articles, edit content submitted by freelance writers</t>
  </si>
  <si>
    <t>$25/news article, $150/feature - freelance tech reporter_x000D_
$2,400/month - contract editor_x000D_
$51,000 - tester/reviewer_x000D_
$60,000 - commerce writer</t>
  </si>
  <si>
    <t>PoC male</t>
  </si>
  <si>
    <t>7+ years of writing/editing</t>
  </si>
  <si>
    <t>Managing freelancers, assignments, and editing copy</t>
  </si>
  <si>
    <t>-$39,000 tech reporter 0-3 years_x000D_
-$50,000 tech reporter 3-6 years</t>
  </si>
  <si>
    <t>10+ years of writing/editing</t>
  </si>
  <si>
    <t>-Freelancer, $100-$550/feature_x000D_
-Senior Writer at Future PLC: $60,000</t>
  </si>
  <si>
    <t>Editorial Director</t>
  </si>
  <si>
    <t>$115,000 + 15% annual bonus</t>
  </si>
  <si>
    <t>Female / White</t>
  </si>
  <si>
    <t>Overseeing all editorial workflows, from assigning, recruiting writers, managing junior editors, etc.</t>
  </si>
  <si>
    <t>DotDash</t>
  </si>
  <si>
    <t>Assign/edit special projects, write/edit/post articles, lead ideation for special projects and sales initiatives; managed 2 f/t staff</t>
  </si>
  <si>
    <t>MMJ</t>
  </si>
  <si>
    <t>Draper Media</t>
  </si>
  <si>
    <t>White Male</t>
  </si>
  <si>
    <t>Delmarva</t>
  </si>
  <si>
    <t>Write, shoot, edit all my own stuff and hit a 5pm deadline everyday</t>
  </si>
  <si>
    <t>Production Assistant at Fox in Philly, hourly pay part time</t>
  </si>
  <si>
    <t>Associate news producer</t>
  </si>
  <si>
    <t>E.W. Scripps affiliate TV station</t>
  </si>
  <si>
    <t>Produce morning newscasts</t>
  </si>
  <si>
    <t>Lifestyle Editor</t>
  </si>
  <si>
    <t>Eagle Media</t>
  </si>
  <si>
    <t>Female/Caucasian</t>
  </si>
  <si>
    <t>Seneca, SC</t>
  </si>
  <si>
    <t>Best reporting, special projects, feature story assignment, basic newsroom management</t>
  </si>
  <si>
    <t>28,000 - 32,100 - current</t>
  </si>
  <si>
    <t>EdSurge</t>
  </si>
  <si>
    <t>cis het-white female</t>
  </si>
  <si>
    <t>Engadget</t>
  </si>
  <si>
    <t>9 years in industry / 5 years at Engadget come March</t>
  </si>
  <si>
    <t>produce 2 columns a week, produce 2 feature length (1600-2000 word) stories a week, at-need conference/event coverage (ie CES, GDC, E3)</t>
  </si>
  <si>
    <t>unpaid intern, Editorial Assistant, Night Editor, Staff Writer, Associate Editor - I think I was making around $35K - 40K when I was an EA, bumped up to around $55K - 60K by the time I left my last outlet, started at Engadget at ~$60k</t>
  </si>
  <si>
    <t>Breaking news reporter</t>
  </si>
  <si>
    <t>Evening Post Industries</t>
  </si>
  <si>
    <t>white-passing latina</t>
  </si>
  <si>
    <t>SC</t>
  </si>
  <si>
    <t>Local courts and crime, state-wide breaking news, plus weekly and monthly features</t>
  </si>
  <si>
    <t>$35,000 fellow at A.H. Belo</t>
  </si>
  <si>
    <t>Website Producer</t>
  </si>
  <si>
    <t>Family-owned newspaper</t>
  </si>
  <si>
    <t>Pennsylvania</t>
  </si>
  <si>
    <t>fashion site</t>
  </si>
  <si>
    <t>write news, reported features.</t>
  </si>
  <si>
    <t>Fast Company</t>
  </si>
  <si>
    <t>0-1, entry level</t>
  </si>
  <si>
    <t>writing, transcribing, some editing, fact checking</t>
  </si>
  <si>
    <t>Writing and editing content</t>
  </si>
  <si>
    <t>Staff editor</t>
  </si>
  <si>
    <t>deputy editor of a section</t>
  </si>
  <si>
    <t>Staff Writer/Associate Editor</t>
  </si>
  <si>
    <t>FCW/1105 Media Inc.</t>
  </si>
  <si>
    <t>GNC white AFAB</t>
  </si>
  <si>
    <t>Writing/Reporting/Editing</t>
  </si>
  <si>
    <t>Marketing Coordinator</t>
  </si>
  <si>
    <t>Foreign Affairs</t>
  </si>
  <si>
    <t>Cis-Female-Caucasian</t>
  </si>
  <si>
    <t>Create and execute customer subscription campaigns</t>
  </si>
  <si>
    <t>Customer Experience Specialist at 65K/yr</t>
  </si>
  <si>
    <t>Community reporter</t>
  </si>
  <si>
    <t>Freelance</t>
  </si>
  <si>
    <t>$19,000/year (but wildly variable)</t>
  </si>
  <si>
    <t>Female/white</t>
  </si>
  <si>
    <t>Reporting, writing, photography, cross-platform media promotion</t>
  </si>
  <si>
    <t>Editor of a weekly, reporter, layout/copy editor</t>
  </si>
  <si>
    <t>Future</t>
  </si>
  <si>
    <t>Nonbinary/White</t>
  </si>
  <si>
    <t>Editing, writing, e-commerce, social media</t>
  </si>
  <si>
    <t>Staff Editor</t>
  </si>
  <si>
    <t>Future plc company</t>
  </si>
  <si>
    <t>Copyediting all articles and making sure they adhere to style and formatting guidelines, running the small team of editors we have, working to fix our editing process structurally, helping with coverage, writing where needed</t>
  </si>
  <si>
    <t>Staff reporter</t>
  </si>
  <si>
    <t>Futurism</t>
  </si>
  <si>
    <t>$55,000 + likely $5,000 bonus</t>
  </si>
  <si>
    <t>White cis/het male</t>
  </si>
  <si>
    <t>Mixed bag of news blogging and reporting</t>
  </si>
  <si>
    <t>Brought on at $150/day for two stories, then hired at $45k and given two $5k raises over time to reach current salary. "experience" column is for this specific job -- previous experience includes freelance work and hourly media internships/contract gigs.</t>
  </si>
  <si>
    <t>Associate social media editor</t>
  </si>
  <si>
    <t>Managing social media accounts with millions of followers, distributing flow of daily articles and design content across platforms, copy editing blogs, optimizing seo and meta data, compiling and managing daily newsletter, assisting publisher and marketing department with sponsored campaigns, moderating audience across platforms, increasing audience engagement, data analytics &amp; analysis, pitching &amp; writing blogs, designing social visual assets, among other tasks.</t>
  </si>
  <si>
    <t>~$10-15/hr at four to five other paid media internships in magazines, marketing, and book publishing.</t>
  </si>
  <si>
    <t>G/O Media</t>
  </si>
  <si>
    <t>10+</t>
  </si>
  <si>
    <t>reporting, researching, writing</t>
  </si>
  <si>
    <t>g/o media</t>
  </si>
  <si>
    <t>manages all social for a large site multiple distinct verticals</t>
  </si>
  <si>
    <t>Editor-in-chief</t>
  </si>
  <si>
    <t>Cis het white male</t>
  </si>
  <si>
    <t>white male</t>
  </si>
  <si>
    <t>Daily blogs plus reported features</t>
  </si>
  <si>
    <t>Editor, Staff Writer</t>
  </si>
  <si>
    <t>Cis-bi white female</t>
  </si>
  <si>
    <t>News writer, producer</t>
  </si>
  <si>
    <t>Reporting, writing, video and podcast appearances, some video writing</t>
  </si>
  <si>
    <t>editor, writer, marketer, video producer; salaries ranging 30k-100k</t>
  </si>
  <si>
    <t>Social Media Editor</t>
  </si>
  <si>
    <t>Cis-male, white</t>
  </si>
  <si>
    <t>Manage posting across multiple social channels, newsletter organization</t>
  </si>
  <si>
    <t>Staff writer, 50k</t>
  </si>
  <si>
    <t>White cis woman</t>
  </si>
  <si>
    <t>senior reporter</t>
  </si>
  <si>
    <t>write 5 articles a week/bimonthly reported features</t>
  </si>
  <si>
    <t>Cis male/ White</t>
  </si>
  <si>
    <t>cis het white female</t>
  </si>
  <si>
    <t>Editing and assigning stories; managing freelance budget; assigning and editing freelance; managing editorial calendar</t>
  </si>
  <si>
    <t>Managing Editor; Senior Editor; Associate Editor; Assistant Editor</t>
  </si>
  <si>
    <t>Galveston County Daily News/Southern Newspapers Inc</t>
  </si>
  <si>
    <t>Male/White</t>
  </si>
  <si>
    <t>Galveston</t>
  </si>
  <si>
    <t>Writing, interviewing, planning for stories, responsible for writing at least one but typically 2-4 articles and briefs every day.</t>
  </si>
  <si>
    <t>Data reporter</t>
  </si>
  <si>
    <t>Gannett</t>
  </si>
  <si>
    <t>2 years</t>
  </si>
  <si>
    <t>non-metro area</t>
  </si>
  <si>
    <t>graphics, data analysis, web development</t>
  </si>
  <si>
    <t>cis female, mixed race</t>
  </si>
  <si>
    <t>Arizona</t>
  </si>
  <si>
    <t>Daily beat reporting</t>
  </si>
  <si>
    <t>cis female/black</t>
  </si>
  <si>
    <t>Tennessee</t>
  </si>
  <si>
    <t>reporting and writing a range of dailies and longer enterprise stories, occasional photography</t>
  </si>
  <si>
    <t>Senior writer -- 52K, staff writer -- 47k, reporter -- 42K, reporter -- 29K</t>
  </si>
  <si>
    <t>CIS Hispanic woman</t>
  </si>
  <si>
    <t>$36,000 / Digital producer at Austin, Texas, TV station / annual 3% raise</t>
  </si>
  <si>
    <t>Louisville</t>
  </si>
  <si>
    <t>Enterprise/daily reporting</t>
  </si>
  <si>
    <t>Print planning producer</t>
  </si>
  <si>
    <t>Cis-het white woman</t>
  </si>
  <si>
    <t>Kentucky</t>
  </si>
  <si>
    <t>Plan daily newspaper, copy edit, check headlines, some web producing</t>
  </si>
  <si>
    <t>Part-time at metro daily in Florida while in school ($14/hour), intern at LA Times ($15/hour)</t>
  </si>
  <si>
    <t>visual producer</t>
  </si>
  <si>
    <t>gannett</t>
  </si>
  <si>
    <t>des moines ia</t>
  </si>
  <si>
    <t>filming, photographing, video editing, photo editing, video producing, interviewing, reporting</t>
  </si>
  <si>
    <t>interning, freelancing</t>
  </si>
  <si>
    <t>Wire/copy editor</t>
  </si>
  <si>
    <t>Copy edit wire stories, write headline and cutlines</t>
  </si>
  <si>
    <t>National Reporter</t>
  </si>
  <si>
    <t>Woman, white cis, het</t>
  </si>
  <si>
    <t>Remote from mid-size city</t>
  </si>
  <si>
    <t>Produce data-driven investigations with impact</t>
  </si>
  <si>
    <t>Various local reporting roles $12,000-36,000; statehouse reporter $52,000; projects reporter $40,000</t>
  </si>
  <si>
    <t>cisgay white male</t>
  </si>
  <si>
    <t>I am the closest thing to an investigative reporter there is in this mid-sized city. Also business, culture, breaking, some local. Some video, TV appearances.</t>
  </si>
  <si>
    <t>FT internships $300/week_x000D_
National magazine staff writer/editor $26,200_x000D_
Regional magazine editor in chief $24,000 progressively increased to $42,000_x000D_
Freelance journalist / Great Recession odd jobs $25,000_x000D_
Newspaper reporter $33,000 promoted to $42,000_x000D_
After taxes and student loans, I take home about $18,000</t>
  </si>
  <si>
    <t>small metro</t>
  </si>
  <si>
    <t>report, write, occasional photo/video</t>
  </si>
  <si>
    <t>Staff Photographer/Videographer</t>
  </si>
  <si>
    <t>$18.27/hr/ ~ $38,000/year</t>
  </si>
  <si>
    <t>Asian male</t>
  </si>
  <si>
    <t>South Carolina</t>
  </si>
  <si>
    <t>Covering daily assignments, high school/college sports</t>
  </si>
  <si>
    <t>$35,000/year</t>
  </si>
  <si>
    <t>Photographer</t>
  </si>
  <si>
    <t>Phoenix, AZ</t>
  </si>
  <si>
    <t>Shoot, edit photos and video.</t>
  </si>
  <si>
    <t>Beat reporter for a local newspaper, covering local government</t>
  </si>
  <si>
    <t>Hired as breaking news reporter at $35,000.</t>
  </si>
  <si>
    <t>Video Producer/Editor</t>
  </si>
  <si>
    <t>White Female</t>
  </si>
  <si>
    <t>Produce, Shoot and Edit Videos</t>
  </si>
  <si>
    <t>Beat includes a few statewide issues and a few local municipalities</t>
  </si>
  <si>
    <t>Started at $42,000 in 2015 at Gannett. $33,000-$36,000 at local Advance publication</t>
  </si>
  <si>
    <t>Beat reporter; file 25-30 stories monthly</t>
  </si>
  <si>
    <t>LA metro area</t>
  </si>
  <si>
    <t>Write articles for print and online, pitch story ideas, occasionally shoot photos/video to accompany pieces.</t>
  </si>
  <si>
    <t>Worked part-time on weekends for $15/hr</t>
  </si>
  <si>
    <t>cis black female</t>
  </si>
  <si>
    <t>Phoenix</t>
  </si>
  <si>
    <t>Put together and run monthly community events, reporting, write features, columns, marketing, community relations</t>
  </si>
  <si>
    <t>Freelance reporter 4 years, staff reporter 5 years. Starting on staff salary $32k/yr in Atlanta, now at $38k/yr in Phoenix.</t>
  </si>
  <si>
    <t>General Assignment Reporter (Features)</t>
  </si>
  <si>
    <t>Gannett/USA Today</t>
  </si>
  <si>
    <t>Indiana</t>
  </si>
  <si>
    <t>produce photos and video for the daily newspaper</t>
  </si>
  <si>
    <t>$29,500/Staff photographer/West Virginia newspaper</t>
  </si>
  <si>
    <t>editor</t>
  </si>
  <si>
    <t>Gatehouse</t>
  </si>
  <si>
    <t>GateHouse Media</t>
  </si>
  <si>
    <t>Cis-gender, hetero, white</t>
  </si>
  <si>
    <t>editing stories for print, planning sections, proofreading pages, occasional web producer work</t>
  </si>
  <si>
    <t>first full-time job out of college</t>
  </si>
  <si>
    <t>Sports/Education reporter</t>
  </si>
  <si>
    <t>Gatehouse media</t>
  </si>
  <si>
    <t>~$27000 after taxes</t>
  </si>
  <si>
    <t>North Carolina</t>
  </si>
  <si>
    <t>Mixture of beat reporting and sports coverage/features.</t>
  </si>
  <si>
    <t>$24,000 per year after taxes</t>
  </si>
  <si>
    <t>Cis white hetero woman</t>
  </si>
  <si>
    <t>Texas</t>
  </si>
  <si>
    <t>My beat and others</t>
  </si>
  <si>
    <t>Made almost as much working in service industry, have graduate degree</t>
  </si>
  <si>
    <t>Crime reporter</t>
  </si>
  <si>
    <t>Gatehouse Media</t>
  </si>
  <si>
    <t>$30,680 (before taxes)</t>
  </si>
  <si>
    <t>Bi Cis Latino male</t>
  </si>
  <si>
    <t>Augusta, Georgia</t>
  </si>
  <si>
    <t>Cover crime for four counties, other general assignment stories</t>
  </si>
  <si>
    <t>First job out of college</t>
  </si>
  <si>
    <t>News Reporter/Staff Writer</t>
  </si>
  <si>
    <t>Gatehouse Media-Ashland Times Gazette</t>
  </si>
  <si>
    <t>Ashland, Ohio</t>
  </si>
  <si>
    <t>Write 1-3 articles each day, take some photos</t>
  </si>
  <si>
    <t>Unpaid internships (2)</t>
  </si>
  <si>
    <t>GateHouse New Media</t>
  </si>
  <si>
    <t>Cis-hetero white female</t>
  </si>
  <si>
    <t>Ohio</t>
  </si>
  <si>
    <t>Photojournalist, assignment editor, desk editor</t>
  </si>
  <si>
    <t>Genius</t>
  </si>
  <si>
    <t>Male / Asian-American</t>
  </si>
  <si>
    <t>Brooklyn, NY</t>
  </si>
  <si>
    <t>Gothamist/WNYC</t>
  </si>
  <si>
    <t>cis het white male</t>
  </si>
  <si>
    <t>daily reporting/blogging</t>
  </si>
  <si>
    <t>Commerce Writer</t>
  </si>
  <si>
    <t>GQ</t>
  </si>
  <si>
    <t>3 years FT</t>
  </si>
  <si>
    <t>Just writing now</t>
  </si>
  <si>
    <t>Graham Media</t>
  </si>
  <si>
    <t>Indian female</t>
  </si>
  <si>
    <t>Houston</t>
  </si>
  <si>
    <t>Reporting for digital stories, social media</t>
  </si>
  <si>
    <t>Digital Producer / 50,000</t>
  </si>
  <si>
    <t>Granite Media</t>
  </si>
  <si>
    <t>Female</t>
  </si>
  <si>
    <t>writing one story per day</t>
  </si>
  <si>
    <t>Gray Television</t>
  </si>
  <si>
    <t>Stacking 6, 10, 11 p.m. shows, including writing, creating full screen graphics, finding quotes, video and packages to run. Also made calls and wrote breaking stories for web, managed website, sent push alerts, updated and monitored social media, and coordinated night crew.</t>
  </si>
  <si>
    <t>Digital producer/copy editor at a Tennessee newspaper, $42,000+night diff/bonuses. Designer/copy editor at Gannett Design Studio, $37,500. Designer/copy editor at Florida newspaper, $28,000.</t>
  </si>
  <si>
    <t>Group Nine Media</t>
  </si>
  <si>
    <t>cis asian male</t>
  </si>
  <si>
    <t>Video Editing</t>
  </si>
  <si>
    <t>AP 55000</t>
  </si>
  <si>
    <t>Cis Black Male</t>
  </si>
  <si>
    <t>Write, pre-produce, direct, shoot, edit</t>
  </si>
  <si>
    <t>Supervising Producer</t>
  </si>
  <si>
    <t>Cis-het Black woman</t>
  </si>
  <si>
    <t>Editorial lead of a social platform _x000D_
Manage 6 accounts_x000D_
Used to manage multiple platforms when I first started (FB + TW + IG and multiple accounts at its height)_x000D_
Wrote + delivered insight reports _x000D_
Schedule, publish, copyedit, assign edits for videos + stills_x000D_
Covered protests + live events + breaking news_x000D_
Wrote op-eds + produced pieces_x000D_
Edited scripts once a week_x000D_
Produce shoots in studio + field_x000D_
Interviews + research_x000D_
Showrunner of a social show with editorial sponsor</t>
  </si>
  <si>
    <t>$24K 2012-2014 doing digital work at nonprofit/freelancing/interning _x000D_
$40K as headline writer for traditional newsroom_x000D_
$55K starting as social media manager for startup media_x000D_
$63-67K after getting a job offer elsewhere_x000D_
$75-77K promoted to Producer/editorial lead for startup media</t>
  </si>
  <si>
    <t>Happy Mutants LLC</t>
  </si>
  <si>
    <t>$30/post</t>
  </si>
  <si>
    <t>Not NY or LA or SF or DC</t>
  </si>
  <si>
    <t>Assistant Managing Editor</t>
  </si>
  <si>
    <t>HarperCollins Publishers</t>
  </si>
  <si>
    <t>Interdepartmental liaison, oversee schedules and deadlines, manage metadata, proofread files, supervise freelancers, etc.</t>
  </si>
  <si>
    <t>Assistant Managing Editor $47,000 + overtime / PRH_x000D_
Managing Editorial Assistant $35,000 + overtime / PRH (starting salary was adjusted to $38k(?) a year or so after I was hired and so my salary was adjusted to reflect that change before my promotion to Assist. ME)</t>
  </si>
  <si>
    <t>Editor ll</t>
  </si>
  <si>
    <t>Healthline Media</t>
  </si>
  <si>
    <t>San Francisco/Bay Area</t>
  </si>
  <si>
    <t>Developmental editing, assigning, sourcing and managing writers, overseeing team production and admin, etc.</t>
  </si>
  <si>
    <t>All titles are arbitrary as duties haven't really changed since starting at this company:_x000D_
- Editor l: ~63,000 in 2018_x000D_
- Associate editor (now defunct position): ~58,000 in 2017_x000D_
- Assistant editor (became salaried): ~51,000 in 2016_x000D_
- Editorial assistant (full-time contract, verbal agreement to move to full-time salaried in January 2016): ~42,000 in 2015</t>
  </si>
  <si>
    <t>Fellow</t>
  </si>
  <si>
    <t>Hearst</t>
  </si>
  <si>
    <t>cis woman PoC</t>
  </si>
  <si>
    <t>Reporting twice weekly column, podcasting, contributing monthly features</t>
  </si>
  <si>
    <t>$52,000 at the San Francisco Chronicle (same fellowship)</t>
  </si>
  <si>
    <t>Social Media Producer</t>
  </si>
  <si>
    <t>CIS female white</t>
  </si>
  <si>
    <t>Houston, TX</t>
  </si>
  <si>
    <t>General assignment reporter</t>
  </si>
  <si>
    <t>$36,000/Reporter</t>
  </si>
  <si>
    <t>$25/hour</t>
  </si>
  <si>
    <t>CIS White Female</t>
  </si>
  <si>
    <t>- writing new web content daily (celeb/entertainment news &amp; SEO search stories)_x000D_
- updating old content</t>
  </si>
  <si>
    <t>data journalist $42,000_x000D_
local news reporter $33,000</t>
  </si>
  <si>
    <t>Senior Fashion Editor</t>
  </si>
  <si>
    <t>White, cis, female</t>
  </si>
  <si>
    <t>Everything</t>
  </si>
  <si>
    <t>Junior Motion Graphics Designer</t>
  </si>
  <si>
    <t>Digital motion design across social platforms and website</t>
  </si>
  <si>
    <t>$33,950 plus overtime</t>
  </si>
  <si>
    <t>writing digital and print content, managing boss's calendar, scheduling meetings, etc.</t>
  </si>
  <si>
    <t>Editorial fellow at Hearst - $15/hour</t>
  </si>
  <si>
    <t>Write stories, shoot and edit video, build slideshows</t>
  </si>
  <si>
    <t>Reporter, $26K, $30K</t>
  </si>
  <si>
    <t>Senior Beauty Editor</t>
  </si>
  <si>
    <t>white, female</t>
  </si>
  <si>
    <t>new york, ny</t>
  </si>
  <si>
    <t>60,000 as beauty editor. got a bump when i got another offer</t>
  </si>
  <si>
    <t>Write, edit and publish stories on fashion and beauty, style photo shoots</t>
  </si>
  <si>
    <t>digital editor 65k, editor 58k, associate editor, 50k, assistant editor 45k</t>
  </si>
  <si>
    <t>cis Male/mixed</t>
  </si>
  <si>
    <t>Run website, manage social posting, responsible for growth</t>
  </si>
  <si>
    <t>Sr. Digital Editor</t>
  </si>
  <si>
    <t>Cis-gender white female</t>
  </si>
  <si>
    <t>Brainstorming, assigning, and editing content for the website. Managing website's social media pages. Developing content and social media strategies. Optimizing content for search.</t>
  </si>
  <si>
    <t>$71K (Health Editor, INSIDER Inc.)_x000D_
$65K (Lifestyle Editor, Bustle)</t>
  </si>
  <si>
    <t>Female CIS</t>
  </si>
  <si>
    <t>produce, edit, shoot</t>
  </si>
  <si>
    <t>$52K</t>
  </si>
  <si>
    <t>San Antonio</t>
  </si>
  <si>
    <t>Beat reporter</t>
  </si>
  <si>
    <t>$47K with Tronc for breaking news/courts, $32,500 with Gannett for beat reporter position</t>
  </si>
  <si>
    <t>Daily beat reporter</t>
  </si>
  <si>
    <t>Director (Major Section)</t>
  </si>
  <si>
    <t>Cis Female/white</t>
  </si>
  <si>
    <t>Manage several editors; write and edit articles (20+ pages a month + 25+ digital stories/month); work on marketing programs &amp; branded content for sales side</t>
  </si>
  <si>
    <t>Hearst senior editor $68K, Time inc. senior editor $75k - $90k, Rodale deputy editor $110k</t>
  </si>
  <si>
    <t>Assistant Snapchat Editor</t>
  </si>
  <si>
    <t>Hearst (Cosmopolitan)</t>
  </si>
  <si>
    <t>Curate and publish the Cosmo Stories snapchat edition, plan the editorial content for our daily Cosmopolitan Snapchat Discover edition, pitch and write for the print magazine's YOU section, edit video posts for the site, co-manage the editorial fellow, write up weekly and monthly reports for snapchat, act as a snapchat liason between the Cosmo US team and the Cosmo UK team, pitch and write stories for Cosmo's Snapchat channels, strategize editorial direction for snapchat channels, assist the Snapchat Editor for miscellaneous duties</t>
  </si>
  <si>
    <t>Editorial Fellow</t>
  </si>
  <si>
    <t>Sex &amp; Relationships Editor</t>
  </si>
  <si>
    <t>Cishet WOC, Asian</t>
  </si>
  <si>
    <t>Write digital posts daily, write and edit in two sections of in-book magazine</t>
  </si>
  <si>
    <t>Assistant Snapchat Editor 40k, Weekend Social Media Editor (permalance) 29k, hired as an intern at the company.</t>
  </si>
  <si>
    <t>News Writer</t>
  </si>
  <si>
    <t>Woman/POC</t>
  </si>
  <si>
    <t>print and digital news</t>
  </si>
  <si>
    <t>editorial assistant, writer, master's degree</t>
  </si>
  <si>
    <t>Hearst (Lifestyle Group)</t>
  </si>
  <si>
    <t>Cis POC female</t>
  </si>
  <si>
    <t>staff writer</t>
  </si>
  <si>
    <t>pitch, report, and write stories for both print and digital.</t>
  </si>
  <si>
    <t>Hearst Digital Media</t>
  </si>
  <si>
    <t>Manager of video team, Producer,</t>
  </si>
  <si>
    <t>65,000 Producer</t>
  </si>
  <si>
    <t>Content Strategy Manager</t>
  </si>
  <si>
    <t>Manage all social platforms including FB, Instagram, YouTube, TikTok, Twitter</t>
  </si>
  <si>
    <t>Social Media Editor--$58,500, Associate Social Media Editor--$20/hr</t>
  </si>
  <si>
    <t>Site director</t>
  </si>
  <si>
    <t>Oversee digital editorial for two HDM brands</t>
  </si>
  <si>
    <t>Hearst Magazines</t>
  </si>
  <si>
    <t>Pitching, writing, and editing for digital; content strategy and audience development; print-to-digital integration</t>
  </si>
  <si>
    <t>Senior News Writer</t>
  </si>
  <si>
    <t>Write long-format, digital entertainment news stories primarily for Youtube. (I also run their social media accounts but that is not part of my job title, compensation)</t>
  </si>
  <si>
    <t>Production Assistant - E! News - $38000</t>
  </si>
  <si>
    <t>Assistant Fashion Editor</t>
  </si>
  <si>
    <t>Hearst-Cosmopolitan</t>
  </si>
  <si>
    <t>SEO posts, writing print pages, market research, photo research, writing news stories, reporting, writing headlines and deks, editing</t>
  </si>
  <si>
    <t>Freelance Accessories Assistant (W mag), Moda Operandi (Production Assistant $18.27/hour)</t>
  </si>
  <si>
    <t>Associate Entertainment Editor</t>
  </si>
  <si>
    <t>Hearst, Cosmopolitan</t>
  </si>
  <si>
    <t>Pitching and executing 1-3 digital entertainment stories every day, writing 2-3 entertainment stories for print monthly, interviewing celebrities, doing a weekly Instagram live show, pitching comprehensive coverage plans around certain shows and movies, executing SEO-oriented ideas</t>
  </si>
  <si>
    <t>News Writer - $58,500, Editorial Assistant - $40,000 plus overtime</t>
  </si>
  <si>
    <t>I manage facebook, twitter, flipboard, and apple news platforms, assist with YouTube strategy, Instagram (but I build all of the Instagram Stories), I'm responsible for bringing in social traffic, making reports, working cross-functionally with design, video, edit, branded content, and a centralized analytics / strategy team.</t>
  </si>
  <si>
    <t>Assistant Social Media Editor, $46,000 (in Boston)</t>
  </si>
  <si>
    <t>Multimedia producer</t>
  </si>
  <si>
    <t>higher ed</t>
  </si>
  <si>
    <t>male / latinx</t>
  </si>
  <si>
    <t>New England</t>
  </si>
  <si>
    <t>Produce video and photo for higher ed non profit</t>
  </si>
  <si>
    <t>55000 / staff photographer / daily newspaper (large urban metro)</t>
  </si>
  <si>
    <t>Higher ed alumni magazine</t>
  </si>
  <si>
    <t>$67,000 per annum</t>
  </si>
  <si>
    <t>Baltimore, MD</t>
  </si>
  <si>
    <t>Pitch, research, report, fact check short-form news and longer features for both digital and print publication and social media; collaborate with art/photo/video teams on story-related projects.</t>
  </si>
  <si>
    <t>Alt-wekly arts editor ($43,000); daily newspaper pop music critic ($42,000); alt-weekly music editor ($30,000); alt-weekly music &amp; film writer ($21,000).</t>
  </si>
  <si>
    <t>Hill Times Publishing</t>
  </si>
  <si>
    <t>35,000 (cad) = ~26,500 (USD)</t>
  </si>
  <si>
    <t>~5 years</t>
  </si>
  <si>
    <t>Ottawa, Ontario</t>
  </si>
  <si>
    <t>Digital content director at a midwest station - $32k</t>
  </si>
  <si>
    <t>Podcast producer, audio reporter</t>
  </si>
  <si>
    <t>Honolulu Civil Beat</t>
  </si>
  <si>
    <t>$55,000 with 240 hours of PTO, 6% 401k matching, yearly 3% raise, comprehensive and affordable health care</t>
  </si>
  <si>
    <t>White, Female, Queer</t>
  </si>
  <si>
    <t>Honolulu, Hawaii</t>
  </si>
  <si>
    <t>Report, host and produce bi-weekly science podcast. Part of a 4-person team producing and reporting long-form investigative podcast.</t>
  </si>
  <si>
    <t>~$43K at NPR member station, Morning Edition producer.</t>
  </si>
  <si>
    <t>Horizon Publications</t>
  </si>
  <si>
    <t>$12/hr</t>
  </si>
  <si>
    <t>Oklahoma</t>
  </si>
  <si>
    <t>Cover local news and events, pagination, web and social media updates, updating obituaries online... and whatever else they decide I need to do next week.</t>
  </si>
  <si>
    <t>Business Reporter</t>
  </si>
  <si>
    <t>Houston Chronicle</t>
  </si>
  <si>
    <t>Research, reporting, writing, social media, some editing</t>
  </si>
  <si>
    <t>POC</t>
  </si>
  <si>
    <t>45,000 / reporter</t>
  </si>
  <si>
    <t>Assignment Editor</t>
  </si>
  <si>
    <t>Hubbard</t>
  </si>
  <si>
    <t>Minnesota</t>
  </si>
  <si>
    <t>Write web articles, post on social, assign PKGs &amp; Vo/Sots for staff, line up interviews, write scripts</t>
  </si>
  <si>
    <t>HuffPost</t>
  </si>
  <si>
    <t>Female/Middle Eastern</t>
  </si>
  <si>
    <t>CA</t>
  </si>
  <si>
    <t>Help manage breaking news team. Assign and edit articles.</t>
  </si>
  <si>
    <t>Reporter / DC / 80k; Reporter / LA / 65k; Fellow / LA / 50k</t>
  </si>
  <si>
    <t>Audience Editor</t>
  </si>
  <si>
    <t>scheduling Facebook/Twitter/Instagram, working on SEO and headlines, looking at stats and setting goals with newsroom teams, covering live events on social like debates/awards shows, etc.</t>
  </si>
  <si>
    <t>Multimedia Producer</t>
  </si>
  <si>
    <t>Trans non-binary (AFAB)</t>
  </si>
  <si>
    <t>Canada</t>
  </si>
  <si>
    <t>editing, writing, audio recording and production, multimedia creation</t>
  </si>
  <si>
    <t>editor, op-ed columnist, copywriter, MC, freelancer</t>
  </si>
  <si>
    <t>Data &amp; Analytics for Audience Development</t>
  </si>
  <si>
    <t>Fellow: $10/hr_x000D_
Associate Editor: $40K_x000D_
Editor: $60K_x000D_
Editor after unionizing: $63,654.00</t>
  </si>
  <si>
    <t>$73,000 + ~$7,000 bonus</t>
  </si>
  <si>
    <t>Reporting on daily news</t>
  </si>
  <si>
    <t>cis hetero white male</t>
  </si>
  <si>
    <t>Feature story writer</t>
  </si>
  <si>
    <t>$44,000 CAD</t>
  </si>
  <si>
    <t>reporting original stories, packaging wire content, social development</t>
  </si>
  <si>
    <t>editor, reporter, freelance writer</t>
  </si>
  <si>
    <t>HYPEBEAST</t>
  </si>
  <si>
    <t>african-american</t>
  </si>
  <si>
    <t>writing, reporting, editing, processing images, pitching stories and original content, conducting interviews, etc.</t>
  </si>
  <si>
    <t>Editorial Assistant, $48,000</t>
  </si>
  <si>
    <t>PRODUCER</t>
  </si>
  <si>
    <t>BLACK</t>
  </si>
  <si>
    <t>NEW YORK</t>
  </si>
  <si>
    <t>CREATIVE EXECUTION, TALENT NEGOTIATIONS, EVENT COORDINATION, MANAGE BUDGETS ETC</t>
  </si>
  <si>
    <t>YOUTUBE STRATEGIST- COMPLEX_x000D_
PRODUCTION COORDINATOR- TALKPOINT</t>
  </si>
  <si>
    <t>Hyperallergic</t>
  </si>
  <si>
    <t>Female/Arab</t>
  </si>
  <si>
    <t>Edited and assigned articles; manages article workflow; wrote event picks, news briefs, reviews, etc; prepared and edited email newsletters; managed and maintained Hyperallergic‚Äôs Twitter and Instagram; vetted article submissions via Submittable; maintain professional correspondence with publisher, editors, writers, etc.; kept track of article deadlines and calendar; put together monthly and seasonal art guides</t>
  </si>
  <si>
    <t>I started at $48,000, was promised $52,000 after three months, but it only went up to $50,000 after six months, and then five months later I was laid off.</t>
  </si>
  <si>
    <t>senior writer</t>
  </si>
  <si>
    <t>IDG</t>
  </si>
  <si>
    <t>cis female asian</t>
  </si>
  <si>
    <t>reporting, video</t>
  </si>
  <si>
    <t>80000 business editor</t>
  </si>
  <si>
    <t>Inc. magazine</t>
  </si>
  <si>
    <t>reporting, op-ed writing, podcasting, newsletter writing/editing</t>
  </si>
  <si>
    <t>Assistant Editor - $45,000 (raised to $50,000 after ~2 years)</t>
  </si>
  <si>
    <t>Web Producer</t>
  </si>
  <si>
    <t>Inc. Magazine</t>
  </si>
  <si>
    <t>edit and produce, assign stories to freelancers, write for online and print</t>
  </si>
  <si>
    <t>intern $20/hour, $45k FT</t>
  </si>
  <si>
    <t>Industry Dive</t>
  </si>
  <si>
    <t>CIS</t>
  </si>
  <si>
    <t>Reporting, editing, assignments</t>
  </si>
  <si>
    <t>Associate Editor ($52,000)</t>
  </si>
  <si>
    <t>CIS POC Male</t>
  </si>
  <si>
    <t>Editorial Operations Manager</t>
  </si>
  <si>
    <t>Training, management, data analysis</t>
  </si>
  <si>
    <t>Editor $54K_x000D_
Associate Editor $42K</t>
  </si>
  <si>
    <t>Informa</t>
  </si>
  <si>
    <t>Informa Business Intelligence</t>
  </si>
  <si>
    <t>Inside Higher E</t>
  </si>
  <si>
    <t>Het-cis white female</t>
  </si>
  <si>
    <t>Write 3-5 stories per week</t>
  </si>
  <si>
    <t>About $35-40k at previous two print papers</t>
  </si>
  <si>
    <t>Inside Higher Ed</t>
  </si>
  <si>
    <t>Cover nontraditional students (3-5 stories per week)</t>
  </si>
  <si>
    <t>Two previous reporting positions at about $37,000 each</t>
  </si>
  <si>
    <t>Washington D.C.</t>
  </si>
  <si>
    <t>Inside.com</t>
  </si>
  <si>
    <t>Reading, researching, writing, editing</t>
  </si>
  <si>
    <t>Institutional Investor</t>
  </si>
  <si>
    <t>report, write daily news, features</t>
  </si>
  <si>
    <t>ITV</t>
  </si>
  <si>
    <t>Male / not white</t>
  </si>
  <si>
    <t>Nomadic</t>
  </si>
  <si>
    <t>Fixing, shooting, scripting, editing, producing, live camera and uplink</t>
  </si>
  <si>
    <t>$52,000 / Executive Producer / production company</t>
  </si>
  <si>
    <t>Sports writer</t>
  </si>
  <si>
    <t>Johnson Newspaper Corporation</t>
  </si>
  <si>
    <t>Watertown, NY</t>
  </si>
  <si>
    <t>Beat writer covering local HS football, basketball, baseball, softball. 2-3 stories per week (gamers and features and not including briefs). Agate page usually once a week.</t>
  </si>
  <si>
    <t>Unpaid internships and student Newspaper (4 years)</t>
  </si>
  <si>
    <t>KCRW</t>
  </si>
  <si>
    <t>Produce weekly show. Generate segment ideas, book guests, write scripts, edit audio and mix segments. Report news spots and features. Oversee blog, social media and newsletter.</t>
  </si>
  <si>
    <t>$58,000 as an assistant producer for a national radio show</t>
  </si>
  <si>
    <t>Produce and edit weekly interview style radio show and podcast. Book guests, run remote recordings, put together and edit show in ProTool, write web copy</t>
  </si>
  <si>
    <t>Intern and then production assistant for Morning Edition at NPR West. Was making in the low-mid $50k's when I left in 2014.</t>
  </si>
  <si>
    <t>Afternoon Newscaster / General Assignment Reporter</t>
  </si>
  <si>
    <t>Klondike Broadcasting</t>
  </si>
  <si>
    <t>Cis/Bi/Caucasian/Male</t>
  </si>
  <si>
    <t>Yukon</t>
  </si>
  <si>
    <t>-Generate and compose news/sports stories on a daily_x000D_
basis, anywhere from 5 to 10 per day. (Burli)_x000D_
-Anchor local news and sportscasts (7 per day)_x000D_
-Attend press conferences, city council, territorial_x000D_
legislature, First Nations council meetings, sporting_x000D_
events, and conduct interviews by phone or in person._x000D_
-Report on live events: Breaking News (fires, shootings,_x000D_
elections, car accidents etc‚Ä¶)_x000D_
-Write stories for the web_x000D_
-Actively engaged in social media (Facebook, Twitter,_x000D_
Periscope, Instagram‚Ä¶)</t>
  </si>
  <si>
    <t>KPC Media</t>
  </si>
  <si>
    <t>$27k</t>
  </si>
  <si>
    <t>Kendallville, Indiana</t>
  </si>
  <si>
    <t>Find story ideas, report, edit, dummy pages for weekly paper, photos</t>
  </si>
  <si>
    <t>last job was $29k as a reporter at Chronicle-Tribune in Marion, IN</t>
  </si>
  <si>
    <t>KQED</t>
  </si>
  <si>
    <t>CIS white female</t>
  </si>
  <si>
    <t>Editing, producing, reporting, project management, on-air</t>
  </si>
  <si>
    <t>Desk Assitant</t>
  </si>
  <si>
    <t>KTLA</t>
  </si>
  <si>
    <t>$15/hour</t>
  </si>
  <si>
    <t>Organize daily field drives and retrieves file videos_x000D_
Use FTP system to send/receive video files from the field_x000D_
Makes beat checks of police and fire departments_x000D_
Log/transcribe daily video feeds_x000D_
Answers viewer phone calls, taking stories from viewers_x000D_
Checks for possible stories via all social media channels_x000D_
Checks email for possible stories and upcoming news events_x000D_
Listens to viewers complaints; accepts criticism in an even handed manner; and offers suggestions or answers as appropriate_x000D_
Watch and log daily competition newscasts</t>
  </si>
  <si>
    <t>Landmark Community News</t>
  </si>
  <si>
    <t>$10/hour</t>
  </si>
  <si>
    <t>White</t>
  </si>
  <si>
    <t>Central Kentucky</t>
  </si>
  <si>
    <t>General assignment reporter and photographer covering breaking news, education, local politics and pretty much anything else. I do page layout, also, and I'm in charge of obituaries and the community calendar.</t>
  </si>
  <si>
    <t>Las Vegas Review Journal</t>
  </si>
  <si>
    <t>White male</t>
  </si>
  <si>
    <t>Las Vegas</t>
  </si>
  <si>
    <t>General assignment photography, some video shooting</t>
  </si>
  <si>
    <t>GA Reporter</t>
  </si>
  <si>
    <t>Las Vegas Sun</t>
  </si>
  <si>
    <t>Report on county government and other local news</t>
  </si>
  <si>
    <t>Associate Editor (36,000) Copy Editor (30,000)</t>
  </si>
  <si>
    <t>LAW.com</t>
  </si>
  <si>
    <t>cis-white male</t>
  </si>
  <si>
    <t>reporting on news (quick turn) and enterprise stories (lightly sourced 400 word posts up to in depth data and HUMINT reporting) in the legal industry</t>
  </si>
  <si>
    <t>$85,000 video producer/on camera for sports magazine and matching online site; breaking news reporter ($250/day) for NYC daily, breaking news videographer ($11/hour) for NYC TV station, online video producer ($52,000)</t>
  </si>
  <si>
    <t>Legal Reporter (Courts Coverage)</t>
  </si>
  <si>
    <t>Law360</t>
  </si>
  <si>
    <t>Cis White Female</t>
  </si>
  <si>
    <t>Cover 1-2 court hearings a day, sometimes jury trials, other times reporting on documents</t>
  </si>
  <si>
    <t>$28,000 to $34,000 reporter at local newspapers</t>
  </si>
  <si>
    <t>General Assignment Reporter</t>
  </si>
  <si>
    <t>cis black woman</t>
  </si>
  <si>
    <t>reporting and writing multiple stories daily on litigation, regulation, public policy and other legal news</t>
  </si>
  <si>
    <t>Lee Enterprises</t>
  </si>
  <si>
    <t>12+</t>
  </si>
  <si>
    <t>Iowa</t>
  </si>
  <si>
    <t>writing, editing, photography, videography, social media</t>
  </si>
  <si>
    <t>1.5 years</t>
  </si>
  <si>
    <t>Rapid City, SD</t>
  </si>
  <si>
    <t>Covering city hall and public schools, occasionally shooting photos.</t>
  </si>
  <si>
    <t>Contributor for local weeklies, GA at a daily community paper, intern.</t>
  </si>
  <si>
    <t>Cis-bi white male</t>
  </si>
  <si>
    <t>Munster, Indiana</t>
  </si>
  <si>
    <t>Edit copy, write headlines, proof pages, manage social media</t>
  </si>
  <si>
    <t>Reporter, $32,000</t>
  </si>
  <si>
    <t>Southern Wisconsin</t>
  </si>
  <si>
    <t>Reporting on business</t>
  </si>
  <si>
    <t>Previously GA</t>
  </si>
  <si>
    <t>Business reporter</t>
  </si>
  <si>
    <t>Nebraska</t>
  </si>
  <si>
    <t>Mostly reporting</t>
  </si>
  <si>
    <t>Managing editor, $55,000; copy editor, $44,000</t>
  </si>
  <si>
    <t>Statehouse Reporter</t>
  </si>
  <si>
    <t>52000 (2015)</t>
  </si>
  <si>
    <t>white woman cis het</t>
  </si>
  <si>
    <t>Montana</t>
  </si>
  <si>
    <t>Cover breaking news and write in-depth accountability projects about state government</t>
  </si>
  <si>
    <t>Writing web stories, copy editing, proofreading, social media</t>
  </si>
  <si>
    <t>Only internships previously, first full-time job post-grad</t>
  </si>
  <si>
    <t>social and online editing - union position</t>
  </si>
  <si>
    <t>midwest, urban, not chicago</t>
  </si>
  <si>
    <t>website editing, story presentation, social media, some social reporting</t>
  </si>
  <si>
    <t>white cishet f</t>
  </si>
  <si>
    <t>reporting, pitching, writing, some social media curation, etc</t>
  </si>
  <si>
    <t>Contributor (100-200 per article), PT Ed. assistant $15/hr</t>
  </si>
  <si>
    <t>cis male/Native American and Caucasian</t>
  </si>
  <si>
    <t>Mountain West</t>
  </si>
  <si>
    <t>Beat reporting</t>
  </si>
  <si>
    <t>GA reporter at a Wisconsin Lee Enterprises paper for almost 2 years. Started at $27,000/year. Given a raise after about a year to $29,000/year before getting another raise to $31,000/year prior to leaving for my new position.</t>
  </si>
  <si>
    <t>Assistant editor</t>
  </si>
  <si>
    <t>Los Angeles magazine</t>
  </si>
  <si>
    <t>White CIS woman</t>
  </si>
  <si>
    <t>I cover housing, homelessness, labor, public policy, and other topics for web</t>
  </si>
  <si>
    <t>Los Angeles Times</t>
  </si>
  <si>
    <t>Audience Engagement Editor</t>
  </si>
  <si>
    <t>Managing social media accounts</t>
  </si>
  <si>
    <t>Cis Asian woman</t>
  </si>
  <si>
    <t>Online News Editor</t>
  </si>
  <si>
    <t>Louisiana Business Inc. (Business Report)</t>
  </si>
  <si>
    <t>Cis woman, white</t>
  </si>
  <si>
    <t>Baton Rouge</t>
  </si>
  <si>
    <t>write and edit content for twice-daily online newsletter</t>
  </si>
  <si>
    <t>First job: staff writer in Mankato MN, salary was $32,000</t>
  </si>
  <si>
    <t>Maranatha Broadcasting Co</t>
  </si>
  <si>
    <t>Allentown Pa</t>
  </si>
  <si>
    <t>Selecting content, stacking show, writing, coordinating with talent, line producing</t>
  </si>
  <si>
    <t>2016: 12.55/hr associate producer;_x000D_
2018: 15.00/hr producer</t>
  </si>
  <si>
    <t>Anchor</t>
  </si>
  <si>
    <t>Market 140ish</t>
  </si>
  <si>
    <t>Male, straight, white.</t>
  </si>
  <si>
    <t>MMJ, 28,000</t>
  </si>
  <si>
    <t>Creative Coordinator</t>
  </si>
  <si>
    <t>Marmoset Music</t>
  </si>
  <si>
    <t>Mexican/Chinese Woman</t>
  </si>
  <si>
    <t>Portland, OR</t>
  </si>
  <si>
    <t>Negotiate prices for songs used in videos for commercials and TV, search for songs from internal roster</t>
  </si>
  <si>
    <t>Martha Stewart Living Omnimedia</t>
  </si>
  <si>
    <t>McClatchy</t>
  </si>
  <si>
    <t>Central California</t>
  </si>
  <si>
    <t>reporting, writing, some engagement work,</t>
  </si>
  <si>
    <t>-2015, $35k, smaller McClatchy paper as a reporter _x000D_
-2014, $25k, tiny weekly paper as reporter, photog, page design</t>
  </si>
  <si>
    <t>$28,000--&gt;$34,000--&gt;$36,000--&gt;$42,000--&gt;$45,000--&gt;$48,000--&gt;$60,000</t>
  </si>
  <si>
    <t>Idaho</t>
  </si>
  <si>
    <t>St. Louis metro area</t>
  </si>
  <si>
    <t>beat reporting, photo, video, social media scheduling and copy</t>
  </si>
  <si>
    <t>Media Strategy Supervisor</t>
  </si>
  <si>
    <t>Media Agency part of Ominicom</t>
  </si>
  <si>
    <t>Latina Female</t>
  </si>
  <si>
    <t>MediaNews Group</t>
  </si>
  <si>
    <t>Asian</t>
  </si>
  <si>
    <t>Daily beat reporting, covering government agencies</t>
  </si>
  <si>
    <t>32000 - Reporter in Indiana</t>
  </si>
  <si>
    <t>Medium</t>
  </si>
  <si>
    <t>Reporting, writing. Mix of quick turnaround stories and features.</t>
  </si>
  <si>
    <t>Senior Writer, $65K_x000D_
Writer, $51K_x000D_
Junior Reporter, $35K_x000D_
Intern, $10/hour</t>
  </si>
  <si>
    <t>Features and investigative work, some shorter turnaround reporting</t>
  </si>
  <si>
    <t>$45,000 at Popular Science as assistant editor_x000D_
$55,000 starting at Quartz_x000D_
$63,000 after two years of raises at Quartz</t>
  </si>
  <si>
    <t>$85K</t>
  </si>
  <si>
    <t>Cis, woman, POC</t>
  </si>
  <si>
    <t>Writing, reporting, news, features</t>
  </si>
  <si>
    <t>Reporter: $65K</t>
  </si>
  <si>
    <t>Meredith</t>
  </si>
  <si>
    <t>2 (including cumulative college experience)</t>
  </si>
  <si>
    <t>Pitching news platforms, debugging site, editorial assistant type duties, aggregation writing, light social strategy, syndication editing, designing special projects, occasional reporting/transcribing/fact checking, admin for WordPress, Slack, Airtable, etc.</t>
  </si>
  <si>
    <t>freelance @ activist newspapers, unpaid internships</t>
  </si>
  <si>
    <t>Daily-ish news, plus print features and essays</t>
  </si>
  <si>
    <t>Started at GMG at $50k (union minimum), moved to current role at Meredith at $70k, got raise to $84k to match external offer</t>
  </si>
  <si>
    <t>-Run social channels (FB/TW/IG/Pinterest)_x000D_
-Pitch emerging platforms (Smartnews, Flipboard, Apple News)_x000D_
-Run social video strategy_x000D_
-Work award shows and off hours events_x000D_
-Manage weekend/morning editors on social platforms_x000D_
-Be online during off hours for breaking news_x000D_
-Break features and print magazine content on social channels</t>
  </si>
  <si>
    <t>Fellow ($17/hour); Assistant Social Media Editor ($20/hour); Associate Social Media Editor ($52,500)</t>
  </si>
  <si>
    <t>Editorial assistant</t>
  </si>
  <si>
    <t>$17/hr (~$35,000)</t>
  </si>
  <si>
    <t>This position started as entry level at $15/hr (~$31,000).</t>
  </si>
  <si>
    <t>cis MOC</t>
  </si>
  <si>
    <t>-Write daily news stories_x000D_
-Report breaking news_x000D_
-Write features for both online and print_x000D_
-Be available for podcast or moderator opportunities</t>
  </si>
  <si>
    <t>$54K-&gt;$58K-&gt;$61K within a 2+ year duration at BuzzFeed News (plus a $1K bonus one year, and a $250 bonus the next)</t>
  </si>
  <si>
    <t>manages editorial assigning, editing, and production of 80+ special issues inclusive of third party and internal brands</t>
  </si>
  <si>
    <t>Editor (60k), Associate Editor (40k)</t>
  </si>
  <si>
    <t>Senior Social Media Manager</t>
  </si>
  <si>
    <t>queer white cis woman</t>
  </si>
  <si>
    <t>Social media/audience strategy, analytics, reporting, partnerships, events. Produce all social media content for advertisers. 1 direct report.</t>
  </si>
  <si>
    <t>$75k starting salary at current job ~3 yrs ago. $65k social media manager @ Cond√©. $57k social media manager @ small website. $50k-ish freelance social media strategist. $40k digital marketing manager, ad agency. $26k digital marketing manager @ FADER</t>
  </si>
  <si>
    <t>Senior Associate News Editor</t>
  </si>
  <si>
    <t>Write daily news, celebrity interviews and profiles</t>
  </si>
  <si>
    <t>Senior Video Producer</t>
  </si>
  <si>
    <t>Meredith Corp</t>
  </si>
  <si>
    <t>white cis het male</t>
  </si>
  <si>
    <t>Oversee digital video department. Ideate strategy, produce in the field and oversee post production. Pitch and execute videos. Act as camera operator, producer, writer and direct in the field. Edit videos and create graphics packages. Lead campaigns for editorial sponsorship opportunities and respond to RFPs from advertising agencies.</t>
  </si>
  <si>
    <t>Producer - 76k/year, Freelance video editor for TV at 500/day. Permalance Assistant editor at 67,600/year.</t>
  </si>
  <si>
    <t>Ecommerce Writer</t>
  </si>
  <si>
    <t>Meredith Corporation</t>
  </si>
  <si>
    <t>Miami Herald</t>
  </si>
  <si>
    <t>2 years FT</t>
  </si>
  <si>
    <t>Miami</t>
  </si>
  <si>
    <t>Covers statewide and national politics and policy, with a focus on cannabis and the 2020 election</t>
  </si>
  <si>
    <t>2018: $39,000, 2017: $12/hour intern</t>
  </si>
  <si>
    <t>Managing Editor, Digital</t>
  </si>
  <si>
    <t>mid-size trade publication</t>
  </si>
  <si>
    <t>managing employees, overseeing digital content + strategy, project management, writing + editing copy</t>
  </si>
  <si>
    <t>Editorial Assistant, digital: $40k + overtime_x000D_
Editorial Assistant, book publishing: $32k + overtime_x000D_
Syndication Producer, large media corp.: $40k_x000D_
Editorial Development Associate, large media corp.: $50k (raise after outside offer)_x000D_
Editor, digital: $60k_x000D_
Asst. Managing Editor, digital: $70k_x000D_
Managing Editor: $75k</t>
  </si>
  <si>
    <t>wellness editor</t>
  </si>
  <si>
    <t>mindbodygreen</t>
  </si>
  <si>
    <t>core duties: write/edit ~40 stories per month, including feature writing</t>
  </si>
  <si>
    <t>senior editor $62,000, senior associate editor $48,000, associate editor $37,000</t>
  </si>
  <si>
    <t>Business Channel Director</t>
  </si>
  <si>
    <t>MJH Life Sciences</t>
  </si>
  <si>
    <t>Lenexa, Kansas</t>
  </si>
  <si>
    <t>Editing, writing, programming events</t>
  </si>
  <si>
    <t>News Leader</t>
  </si>
  <si>
    <t>MLive.com - Advanced Publications</t>
  </si>
  <si>
    <t>Overseeing the day-to-day operation of the newsroom.</t>
  </si>
  <si>
    <t>Reporter - $42,000; News Editor - $36,000</t>
  </si>
  <si>
    <t>Monthly Music Trade Pub</t>
  </si>
  <si>
    <t>37,000 + Bonus</t>
  </si>
  <si>
    <t>Mother Jones</t>
  </si>
  <si>
    <t>$15/hour plus $200 monthly health stipend</t>
  </si>
  <si>
    <t>non-binary</t>
  </si>
  <si>
    <t>Fact checking, reporting, writing for the web and print magazine</t>
  </si>
  <si>
    <t>Associate Web Editor</t>
  </si>
  <si>
    <t>MSP Communications</t>
  </si>
  <si>
    <t>Cis white Female</t>
  </si>
  <si>
    <t>Minneapolis</t>
  </si>
  <si>
    <t>-Assist or lead newsletter production (two newsletters a week, plus three more monthly) . -Write 2-4 web articles daily, 1-2 enterprise pieces weekly for the website - contribute stories for the monthly print magazine -occasionally assist in fact checking</t>
  </si>
  <si>
    <t>Police and Towns reporter for a regional daily newspaper in Massachusetts</t>
  </si>
  <si>
    <t>Researcher / Editor</t>
  </si>
  <si>
    <t>Multiple (freelancer)</t>
  </si>
  <si>
    <t>~$86,500</t>
  </si>
  <si>
    <t>cis latina female</t>
  </si>
  <si>
    <t>Two primary clients with stable contracts as full time freelancer. For one research and writing. For the other, editing, social media, writing.</t>
  </si>
  <si>
    <t>unpaid editorial assistant; freelance documentary producer; $48,000 reporting fellow; $52,500 reporter; $60,000 editor; $62,500 editor; $86,500 current from two primary clients</t>
  </si>
  <si>
    <t>Coordinator</t>
  </si>
  <si>
    <t>National Geographic</t>
  </si>
  <si>
    <t>$55,000/$26.45 hourly</t>
  </si>
  <si>
    <t>Handling business development, editorial, marketing, administrative needs for various media products.</t>
  </si>
  <si>
    <t>Administrative Associate (FT at a university in Washington DC) - $20.59 hourly</t>
  </si>
  <si>
    <t>Social media management/strategy, audience development, writing stories</t>
  </si>
  <si>
    <t>Previous: $60K working at nonprofit</t>
  </si>
  <si>
    <t>National news site</t>
  </si>
  <si>
    <t>Overseeing a newsroom of 10 people, developing and executing editorial strategy, editing and planning all major editorial franchises (columns, events, video, etc.)</t>
  </si>
  <si>
    <t>In order: Intern (free) Research Assistant (stipend) Staff Writer (35k) Intern again (20/hour) Blog Editor (45k) Social Media Editor (50k) Managing Editor (50k) Editor-in-Chief (internal promotion, but still 50k) Editor (55k) Weekend Editor (25/hour) Managing Editor (70k)</t>
  </si>
  <si>
    <t>NBC News</t>
  </si>
  <si>
    <t>Doing it all - solo specialist writer also editing and reporting for a digital news vertical and for TV</t>
  </si>
  <si>
    <t>Previous salary as an editor at a magazine @ $120,000</t>
  </si>
  <si>
    <t>White CIS Female</t>
  </si>
  <si>
    <t>Senior editor @ 90K; Editor @ 75K; Assist. Ed @ 55K</t>
  </si>
  <si>
    <t>white woman</t>
  </si>
  <si>
    <t>everything under the sun for audio production</t>
  </si>
  <si>
    <t>enterprise, investigative reporting, some breaking news/daily news</t>
  </si>
  <si>
    <t>72k (reporter), 26k (reporter), 8k (Freelance reporter - I had other part time jobs to supplement)</t>
  </si>
  <si>
    <t>94,500k</t>
  </si>
  <si>
    <t>Asian American Cis Woman</t>
  </si>
  <si>
    <t>Oversee editorial calendar and all production/shooting/editing/graphics for a vertical</t>
  </si>
  <si>
    <t>Senior Producer for national magazine @ 75K / Associate Producer at national magazine @ 55K</t>
  </si>
  <si>
    <t>NBC Owned Television Stations Group</t>
  </si>
  <si>
    <t>Editing and posting web videos to websites and social media</t>
  </si>
  <si>
    <t>Associate producer</t>
  </si>
  <si>
    <t>NBC Sports Bay Area</t>
  </si>
  <si>
    <t>Carry on!!</t>
  </si>
  <si>
    <t>Managing social media accounts, producing segments on pre/postgame shows, pitching ideas for shows, fill in producing, producing local sports hits/news updates, fill in producing live shows ( for no extra salary), field producing live events, producing feature stories</t>
  </si>
  <si>
    <t>2016: $45,00 2017: 46,500 2018: 48,500</t>
  </si>
  <si>
    <t>Stacking show rundown, communicating with staff, managing talent, boothing live shows</t>
  </si>
  <si>
    <t>Produce segments for pre/postgame shows, fill in produce hour broadcast shows, manage social media accounts, produce feature stories, produce/edit news updates and local sports segments, field produce</t>
  </si>
  <si>
    <t>2016: 45,000 2017: 46,500 2018: 48,000</t>
  </si>
  <si>
    <t>Show Producer</t>
  </si>
  <si>
    <t>Create ideas for pre/postgame shows, stack rundown, manage production/technical crew/talent, booth shows, produce feature stories, produce/edit news updates and local sports segments</t>
  </si>
  <si>
    <t>Associate producer: $50,000</t>
  </si>
  <si>
    <t>digital journalist/editor</t>
  </si>
  <si>
    <t>NBC Universal</t>
  </si>
  <si>
    <t>cis WOC</t>
  </si>
  <si>
    <t>Write enterprise stories, copy edit myself, assign out to freelancers, post to social media</t>
  </si>
  <si>
    <t>$33,000 - local TV news producer, mid-market // $52,000 - local TV news digital director // $75,000 - local TV news senior digital reporter/editor, Top 10 market</t>
  </si>
  <si>
    <t>Reporter/Producer</t>
  </si>
  <si>
    <t>NET</t>
  </si>
  <si>
    <t>~3 years</t>
  </si>
  <si>
    <t>reporting, audio production, substitute radio hosting</t>
  </si>
  <si>
    <t>$7.25/hr intern, NPR member station; $13/hr, intern, NPR HQ in DC</t>
  </si>
  <si>
    <t>Visuals journalist</t>
  </si>
  <si>
    <t>New York Daily News</t>
  </si>
  <si>
    <t>Creating/updating the site's photo galleries</t>
  </si>
  <si>
    <t>$45,000 from April 2017 to Jan/Feb 2018, $47,250 onwards.</t>
  </si>
  <si>
    <t>Breaking news, crime, politics, features</t>
  </si>
  <si>
    <t>Deputy editorial director</t>
  </si>
  <si>
    <t>New York Magazine</t>
  </si>
  <si>
    <t>Vertical Managing Editor</t>
  </si>
  <si>
    <t>New York magazine/ Vulture</t>
  </si>
  <si>
    <t>Blog writing, create multimedia content.</t>
  </si>
  <si>
    <t>Overnight Producer</t>
  </si>
  <si>
    <t>New York Post</t>
  </si>
  <si>
    <t>Post content online overnight, produce iPad app</t>
  </si>
  <si>
    <t>70,000 plus OT</t>
  </si>
  <si>
    <t>White Latina</t>
  </si>
  <si>
    <t>New York Times</t>
  </si>
  <si>
    <t>$195,000 (plus bonus, usually $40,000)</t>
  </si>
  <si>
    <t>M/White</t>
  </si>
  <si>
    <t>editing, supervising staff of 18</t>
  </si>
  <si>
    <t>LOL</t>
  </si>
  <si>
    <t>$128,000 base + bonuses (~$10,000)</t>
  </si>
  <si>
    <t>cis biracial man</t>
  </si>
  <si>
    <t>edit, assign articles for web, putting together print packages</t>
  </si>
  <si>
    <t>hired as senior editor at $107,000 in 2017</t>
  </si>
  <si>
    <t>Female/non-white</t>
  </si>
  <si>
    <t>Reporting breaking news and enterprise</t>
  </si>
  <si>
    <t>Staff Report</t>
  </si>
  <si>
    <t>Straight White Male</t>
  </si>
  <si>
    <t>Reporting on my beat</t>
  </si>
  <si>
    <t>cis-female/black</t>
  </si>
  <si>
    <t>assign, edit and (sometimes) write articles</t>
  </si>
  <si>
    <t>fact checker, 68,000/ fact checker, 30,000 / intern, min wage</t>
  </si>
  <si>
    <t>Deputy Editor (Department)</t>
  </si>
  <si>
    <t>cis-male-white</t>
  </si>
  <si>
    <t>Coordinate content among departments</t>
  </si>
  <si>
    <t>FACT-CHECKER</t>
  </si>
  <si>
    <t>NEW YORK/VOX</t>
  </si>
  <si>
    <t>CIS WOMAN</t>
  </si>
  <si>
    <t>Newsday</t>
  </si>
  <si>
    <t>Cis, bi female</t>
  </si>
  <si>
    <t>Long Island, New York</t>
  </si>
  <si>
    <t>Photographer, videographer, video editing</t>
  </si>
  <si>
    <t>Senior Culture Writer</t>
  </si>
  <si>
    <t>Newsweek</t>
  </si>
  <si>
    <t>Writing reported features for the magazine as a senior writer, writing 4 news posts a day as a staff writer</t>
  </si>
  <si>
    <t>Hired at 50 as a culture writer in 2017, negotiated up from original offer (45k). At that time I had 2 years of experience.</t>
  </si>
  <si>
    <t>Science Writer</t>
  </si>
  <si>
    <t>$39,000 base + max $2,000 monthly bonus, depending on page views</t>
  </si>
  <si>
    <t>cis, bisexual poc female</t>
  </si>
  <si>
    <t>Write and report 2-5 articles a day on science news</t>
  </si>
  <si>
    <t>newsweek</t>
  </si>
  <si>
    <t>$50k</t>
  </si>
  <si>
    <t>cis female /white</t>
  </si>
  <si>
    <t>3-6 posts per day plus enterprise features</t>
  </si>
  <si>
    <t>Newsy</t>
  </si>
  <si>
    <t>Cis Female / Asian American</t>
  </si>
  <si>
    <t>Chicago, IL</t>
  </si>
  <si>
    <t>Beat Reporting, Video Editing, On-Air Anchoring/Voice-Overs.</t>
  </si>
  <si>
    <t>Freelance Photographer/Videographer (&lt; $20,000), General Assignment Reporter ($32,000)</t>
  </si>
  <si>
    <t>cis woman of color</t>
  </si>
  <si>
    <t>copyediting</t>
  </si>
  <si>
    <t>Magazine editor</t>
  </si>
  <si>
    <t>non-profit consumer organisation</t>
  </si>
  <si>
    <t>¬£59,000</t>
  </si>
  <si>
    <t>Sole responsibility for technology print magazine with lots of subscribers, plus ownership of some web content</t>
  </si>
  <si>
    <t>Many national newspapers plus experience of leading/creating content for corporates</t>
  </si>
  <si>
    <t>Non-profit Media</t>
  </si>
  <si>
    <t>POC / Cis / Male</t>
  </si>
  <si>
    <t>Photography, photo editing, web layout/design, videography and editing</t>
  </si>
  <si>
    <t>Video Producer in NYC: $62,000, Multimedia Producer in TX: $20K (part-time)</t>
  </si>
  <si>
    <t>Non-profit outlet</t>
  </si>
  <si>
    <t>Cis POC Female</t>
  </si>
  <si>
    <t>writing, reporting</t>
  </si>
  <si>
    <t>non-profit/journalism outlet</t>
  </si>
  <si>
    <t>female identifying/white</t>
  </si>
  <si>
    <t>editing/copy editing/fact checking/writing</t>
  </si>
  <si>
    <t>45,000 web assistant editor for national publication</t>
  </si>
  <si>
    <t>Investigative Reporter</t>
  </si>
  <si>
    <t>Nonprofit</t>
  </si>
  <si>
    <t>Report and write investigative stories, shoot photo/video, data analysis</t>
  </si>
  <si>
    <t>Nonprofit news outlet</t>
  </si>
  <si>
    <t>cis bi poc male</t>
  </si>
  <si>
    <t>Southeastern U.S.</t>
  </si>
  <si>
    <t>Editing, managing team, social media</t>
  </si>
  <si>
    <t>Got myself up from $32,500 to $40,000 as a subeditor with a strategic transfer with my previous company. Before that, was a managing editor at a nondaily making $27,000 a year. Made about $23,000 at my first reporting job.</t>
  </si>
  <si>
    <t>Nonprofit outlet</t>
  </si>
  <si>
    <t>cis het Male/POC</t>
  </si>
  <si>
    <t>reporting, writing, some editing</t>
  </si>
  <si>
    <t>Starting salary $25,000/staff reporter</t>
  </si>
  <si>
    <t>NowThis</t>
  </si>
  <si>
    <t>editing social video, producing/shooting original content, writing scripts</t>
  </si>
  <si>
    <t>NPR</t>
  </si>
  <si>
    <t>$105k</t>
  </si>
  <si>
    <t>audio side</t>
  </si>
  <si>
    <t>Temporary Producer - Social media desk</t>
  </si>
  <si>
    <t>Didn't negotiate, was made to feel like I couldn't (you totally can). Union has negotiated minimum salaries for all temp workers</t>
  </si>
  <si>
    <t>Assoc. editor</t>
  </si>
  <si>
    <t>Male, white, straight</t>
  </si>
  <si>
    <t>Editing, commissioning, producing</t>
  </si>
  <si>
    <t>Editor, writer</t>
  </si>
  <si>
    <t>Assistant Producer</t>
  </si>
  <si>
    <t>Cis white queer female</t>
  </si>
  <si>
    <t>Strategy for emerging news experiences - includes expertise in tech and media, audio production, journalism and tech ethics, etc.</t>
  </si>
  <si>
    <t>Intern x4, from $0-13.50</t>
  </si>
  <si>
    <t>Data journalist</t>
  </si>
  <si>
    <t>male/white</t>
  </si>
  <si>
    <t>Analyze data, write stories for npr.org, create data visualiziations</t>
  </si>
  <si>
    <t>Staring salary: ~$90k (minimum for union band Editor I)</t>
  </si>
  <si>
    <t>NPR affiliate</t>
  </si>
  <si>
    <t>$47,000 base, ~$55k with overtime</t>
  </si>
  <si>
    <t>4 years</t>
  </si>
  <si>
    <t>Mid-Atlantic</t>
  </si>
  <si>
    <t>Cover daily news, report features, draft web copy, manage some special projects</t>
  </si>
  <si>
    <t>$42k original offer, negotiated $45k, raise after ~1 year</t>
  </si>
  <si>
    <t>NPR Affiliate</t>
  </si>
  <si>
    <t>White, non-binary</t>
  </si>
  <si>
    <t>Reporting, data journalism, graphics visualization</t>
  </si>
  <si>
    <t>hired at $48,000; $28,000 editorial assistant at different outlet</t>
  </si>
  <si>
    <t>senior online producer</t>
  </si>
  <si>
    <t>reporting and writing stories, overseeing a vertical on the radio station's site, assigning stories, editing stories, managing editorial calendar and budget, helping turn online stories to broadcast ones and broadcast stories into online stores, occasionally appearing on air, occasionally covering broadcast news.</t>
  </si>
  <si>
    <t>writer, reporter, editor, online producer</t>
  </si>
  <si>
    <t>white, non-binary</t>
  </si>
  <si>
    <t>Reporting, data journalism, data visualization</t>
  </si>
  <si>
    <t>Hired at $48,000; previous job $28,000 editorial assistant</t>
  </si>
  <si>
    <t>NYC Metro</t>
  </si>
  <si>
    <t>audio production, help with administrative aspects of running an office</t>
  </si>
  <si>
    <t>unpaid internships, $12/day as intern at WNYC, $25/hour as temp at WNYC, $12-13 hour as desk assistant at a commercial station</t>
  </si>
  <si>
    <t>Program Manager</t>
  </si>
  <si>
    <t>Production Coordinator</t>
  </si>
  <si>
    <t>Daily research for public radio news magazine, audio production, booking, digital writing, show direction.</t>
  </si>
  <si>
    <t>3.5 years as local daily newspaper reporter.</t>
  </si>
  <si>
    <t>Digital News Editor</t>
  </si>
  <si>
    <t>Male / White</t>
  </si>
  <si>
    <t>Columbus</t>
  </si>
  <si>
    <t>Editing and producing digital news content, reporting breaking news online, managing social media, photography, occasional radio reporting</t>
  </si>
  <si>
    <t>Engagement editor &amp; reporter</t>
  </si>
  <si>
    <t>Social media management, newsletter curation, metrics reporting, grant writing assistance, reporting</t>
  </si>
  <si>
    <t>$11/hr at Vox (intern), $12.50/hr at WI media non-profit (intern), $7.50/hr Wisconsin political outlet (intern)</t>
  </si>
  <si>
    <t>News editor</t>
  </si>
  <si>
    <t>midwest</t>
  </si>
  <si>
    <t>coordinate and edit broadcast &amp; print of several reporters, set coverage priorities, communicate with national shows, contribute reporting as necessary/possible</t>
  </si>
  <si>
    <t>previous salaries ranged from $37,000 to nearly $80,000</t>
  </si>
  <si>
    <t>cis white hetero woman</t>
  </si>
  <si>
    <t>report, write, and produce stories for radio and web</t>
  </si>
  <si>
    <t>reporter: $42,000</t>
  </si>
  <si>
    <t>Cis-Queer-White-Male</t>
  </si>
  <si>
    <t>Cover daily news, report features, write web copy, shoot photos</t>
  </si>
  <si>
    <t>NPR affiliate fellow: $25/hr (part-time)</t>
  </si>
  <si>
    <t>cis gender woman, black</t>
  </si>
  <si>
    <t>pitch daily and enterprise stories for air/web</t>
  </si>
  <si>
    <t>intern $12hr</t>
  </si>
  <si>
    <t>White bi female</t>
  </si>
  <si>
    <t>Reporting daily and enterprising stories</t>
  </si>
  <si>
    <t>NPR affiliate in D.C.</t>
  </si>
  <si>
    <t>cis-female, bi-racial (white/south asian)</t>
  </si>
  <si>
    <t>audience engagement, social media posting, website wrangling, occasional on-air production, other duties as assigned.</t>
  </si>
  <si>
    <t>freelance producer, $30/hr, intern ($12/hr and before that unpaid)</t>
  </si>
  <si>
    <t>NPR affiliate station</t>
  </si>
  <si>
    <t>cis female/mixed race</t>
  </si>
  <si>
    <t>reporting, audio production</t>
  </si>
  <si>
    <t>Reporter / Producer</t>
  </si>
  <si>
    <t>NPR member station</t>
  </si>
  <si>
    <t>white het cis woman</t>
  </si>
  <si>
    <t>Pacific Northwest</t>
  </si>
  <si>
    <t>pitching, reporting and producing stories for radio and digital audience</t>
  </si>
  <si>
    <t>started @ 62,500 in 2018. Previously: reporter in major east coast market @ 60K. starting salary in public media was 2015, producer 38K.</t>
  </si>
  <si>
    <t>NPR Member Station</t>
  </si>
  <si>
    <t>Producer &amp; Host</t>
  </si>
  <si>
    <t>Cis, woman, white, bisexual</t>
  </si>
  <si>
    <t>Upper Midwest midsize city</t>
  </si>
  <si>
    <t>Produce news magazines, produce podcasts, fill-in host shows, cover breaking news</t>
  </si>
  <si>
    <t>Report and write stories</t>
  </si>
  <si>
    <t>Reporter, online news organization, $75,000; reporter Midwest daily, $60,000</t>
  </si>
  <si>
    <t>Janitor</t>
  </si>
  <si>
    <t>NTY</t>
  </si>
  <si>
    <t>Hispanic</t>
  </si>
  <si>
    <t>Cleaning</t>
  </si>
  <si>
    <t>NY Magazine</t>
  </si>
  <si>
    <t>Blogging + reported features for web and print</t>
  </si>
  <si>
    <t>NYC Local News</t>
  </si>
  <si>
    <t>Black man</t>
  </si>
  <si>
    <t>Edit stories, assign stories, managerial and personnel duties</t>
  </si>
  <si>
    <t>$150,000 as senior editor on major national news network digital team</t>
  </si>
  <si>
    <t>Senior writer</t>
  </si>
  <si>
    <t>NYDN</t>
  </si>
  <si>
    <t>55k</t>
  </si>
  <si>
    <t>male</t>
  </si>
  <si>
    <t>Correspondent</t>
  </si>
  <si>
    <t>NYT</t>
  </si>
  <si>
    <t>Reporting, researching, writing, lots of rounds with editors</t>
  </si>
  <si>
    <t>(all fellows are paid the same)</t>
  </si>
  <si>
    <t>https://www.nytimes.com/interactive/2018/jobs/times-fellowship.html</t>
  </si>
  <si>
    <t>cis PoC woman</t>
  </si>
  <si>
    <t>pitch, shoot, edit, and create motion graphics for videos</t>
  </si>
  <si>
    <t>Deputy Editor (Major Section)</t>
  </si>
  <si>
    <t>CIS-Female</t>
  </si>
  <si>
    <t>15 years, 3 freelance</t>
  </si>
  <si>
    <t>-Edit and conceive of articles with reporters_x000D_
-Plan story budgets and special features_x000D_
-Attend and pitch stories at the daily story meeting_x000D_
-Develop special packages with other teams (video, social)</t>
  </si>
  <si>
    <t>-85000 digital producer NYT_x000D_
-100000 digital editor _x000D_
-120000 senior editor</t>
  </si>
  <si>
    <t>Senior News Assistant</t>
  </si>
  <si>
    <t>social media, reporting + writing, research and sometimes fact checking, some admin work, little desk errands here and there</t>
  </si>
  <si>
    <t>news assistant -- 52,000</t>
  </si>
  <si>
    <t>65,000-75,000</t>
  </si>
  <si>
    <t>cis POC woman</t>
  </si>
  <si>
    <t>ranges from design assistance, social media, fact-checking, reporting, writing, etc.</t>
  </si>
  <si>
    <t>fact checking, schedule maintaining, administrative duties</t>
  </si>
  <si>
    <t>Assistant editor of a regional magazine, 28,000</t>
  </si>
  <si>
    <t>Podcast production</t>
  </si>
  <si>
    <t>Editorial assistant, 66,0000</t>
  </si>
  <si>
    <t>cis POC womxn</t>
  </si>
  <si>
    <t>Manage social, writing and reporting, contributing to newsletters, managing phones and emails, occasional fact-check and research and admin work</t>
  </si>
  <si>
    <t>Editorial Intern (Unpaid); Editorial Intern ($600/$700 bi-weekly); Student Office Assistant ($10/$11); Contributing Writer (Unpaid); Contributing Editor (Unpaid); Editorial Design Intern (Unpaid); Sales Intern (Unpaid, $200/week stipend); Front Desk Staff ($11-$14/hour); Community Lead ($14)</t>
  </si>
  <si>
    <t>Metro reporter</t>
  </si>
  <si>
    <t>General Assignment &amp; Investigations</t>
  </si>
  <si>
    <t>Trainee reporter (8i or "fellow") $75,000 [set rate] junior reporter: $95,000, metro reporter $105,000</t>
  </si>
  <si>
    <t>cis PoC Woman</t>
  </si>
  <si>
    <t>Pitching, researching, reporting video news stories. Editing video and occasional filming.</t>
  </si>
  <si>
    <t>45,000 Producer &amp; On-Camera Reporter salary; 55,000 Producer &amp; On-Camera Reporter</t>
  </si>
  <si>
    <t>Editor (We Throw This Term Around A Lot)</t>
  </si>
  <si>
    <t>122,500 (We do inflation increases yearly)</t>
  </si>
  <si>
    <t>Cis-Black Queer Man</t>
  </si>
  <si>
    <t>I teach reporters how to do things, occasionally write stories (get paid extra for bylines)</t>
  </si>
  <si>
    <t>Video Producer (NBC News Digital) - 67,000_x000D_
_x000D_
Video Producer (VICE News) - 50,000</t>
  </si>
  <si>
    <t>Observer Media Group</t>
  </si>
  <si>
    <t>Sarasota, FL</t>
  </si>
  <si>
    <t>Event coverage, enterprising features, social media, posting stories, calendar</t>
  </si>
  <si>
    <t>Mizzou j-school student/Vox Magazine city life editor</t>
  </si>
  <si>
    <t>Ogden Newspapers</t>
  </si>
  <si>
    <t>$14.91 per hour</t>
  </si>
  <si>
    <t>3+ years experience</t>
  </si>
  <si>
    <t>Utah</t>
  </si>
  <si>
    <t>daily beat reporting, photos, social media</t>
  </si>
  <si>
    <t>Online nonprofit</t>
  </si>
  <si>
    <t>copy edit and fact check articles before publish; line edit if necessary; edit newsletters</t>
  </si>
  <si>
    <t>Sr. copy editor at digital news outlet in NYC: 54,000</t>
  </si>
  <si>
    <t>Engagement editor</t>
  </si>
  <si>
    <t>Manage social accounts and build strategy, audience-driven reporting, work on engagement strategy for stories</t>
  </si>
  <si>
    <t>First job out of undergrad. Have not received a merit raise.</t>
  </si>
  <si>
    <t>Oregon Public Broadcasting</t>
  </si>
  <si>
    <t>Oregon</t>
  </si>
  <si>
    <t>pitching, reporting and producing stories for radio and digital</t>
  </si>
  <si>
    <t>Freelance Writer</t>
  </si>
  <si>
    <t>Outside Magazine</t>
  </si>
  <si>
    <t>50 cents a word</t>
  </si>
  <si>
    <t>Caucasian</t>
  </si>
  <si>
    <t>Photo Editor</t>
  </si>
  <si>
    <t>OZY media</t>
  </si>
  <si>
    <t>80k</t>
  </si>
  <si>
    <t>CIS Female / Hispanic</t>
  </si>
  <si>
    <t>Mountain View California</t>
  </si>
  <si>
    <t>Selecting stock images for general stories, hiring freelancers around the world, commissioning illustrations for conceptual stories, creating photo illustrations, data viz development, negotiating one off photo purchases, photographing in the field</t>
  </si>
  <si>
    <t>Prior to that as an associate photo editor I made $20-25 an hr on contract for a Cond√© Nast Publication</t>
  </si>
  <si>
    <t>Local Editor</t>
  </si>
  <si>
    <t>Patch</t>
  </si>
  <si>
    <t>cis-het woman</t>
  </si>
  <si>
    <t>work from home, mid atlantic</t>
  </si>
  <si>
    <t>Independently run a number of local sites and cover everything that goes on in 20+ towns</t>
  </si>
  <si>
    <t>Reporter/editor</t>
  </si>
  <si>
    <t>Writing, reporting, photos, social media, projects</t>
  </si>
  <si>
    <t>$25-32,000 as a reporter in the Northeast, Midwest</t>
  </si>
  <si>
    <t>Reporter/Editor</t>
  </si>
  <si>
    <t>write, report, edit, research, take photos, post on social media, manage and moderate comments and user-generated posts, curate newsletters, manage homepages, other editorial duties as needed</t>
  </si>
  <si>
    <t>Local editor</t>
  </si>
  <si>
    <t>Patch.com</t>
  </si>
  <si>
    <t>$48,000/year</t>
  </si>
  <si>
    <t>cis female/white</t>
  </si>
  <si>
    <t>Daily content for 9 hyperlocal sites</t>
  </si>
  <si>
    <t>$40,000/year local reporter/Chronicle Illinois/Illinois_x000D_
$28,000/year local reporter/Wednesday Journal Inc./Illinois_x000D_
$155/day writer United Press International</t>
  </si>
  <si>
    <t>PBS NewsHour</t>
  </si>
  <si>
    <t>Cis woman / white</t>
  </si>
  <si>
    <t>Penske Media (HollywoodLife)</t>
  </si>
  <si>
    <t>- Writing 8-10 stories/day, pitching, assigning, reporting, every holiday, awards show, tv event, including recaps/reactions. _x000D_
- Being on call 24/7/365 for news coverage despite PM/LA and weekend teams._x000D_
- Working a 6-8 hour awards show was rewarded with approximately 2.5 hours towards a ‚Äúcomp day‚Äù</t>
  </si>
  <si>
    <t>Pew Research Center</t>
  </si>
  <si>
    <t>~60000 after tax</t>
  </si>
  <si>
    <t>Manage digital production + more for a key and valuable project.</t>
  </si>
  <si>
    <t>Philadelphia Inquirer</t>
  </si>
  <si>
    <t>cishet white female</t>
  </si>
  <si>
    <t>Philadelphia, Pa</t>
  </si>
  <si>
    <t>Reporting, writing. The usual.</t>
  </si>
  <si>
    <t>Reported at various other local news pubs, started at $50K, then $55K now ~$62K</t>
  </si>
  <si>
    <t>cis poc female</t>
  </si>
  <si>
    <t>Philadelphia</t>
  </si>
  <si>
    <t>Started at $30K for a grant-funded, 30-hour/wk job that was essentially full-time w/ no benefits, then online publication where I started at $31K as a full-time reporter w/ no benefits, eventually got benefits and worked up to $50K after five years and becoming editor</t>
  </si>
  <si>
    <t>Philadelphia Tribune</t>
  </si>
  <si>
    <t>Managed newspaper website, updated breaking news, managed social media, video stories</t>
  </si>
  <si>
    <t>Copy editor and page designer</t>
  </si>
  <si>
    <t>Pittsburgh Post-Gazette</t>
  </si>
  <si>
    <t>Pittsburgh, PA</t>
  </si>
  <si>
    <t>Copy editing and page design</t>
  </si>
  <si>
    <t>I was hired as a two-year associate (an entry level job) and made $29K the first year, $31,850 the second year, then got bumped to $46,526 the third year.</t>
  </si>
  <si>
    <t>Politico</t>
  </si>
  <si>
    <t>Male, white</t>
  </si>
  <si>
    <t>Brussels</t>
  </si>
  <si>
    <t>lead writer, scoops, features, podcasts</t>
  </si>
  <si>
    <t>started on $20,000 on an industry newsletter</t>
  </si>
  <si>
    <t>POLITICO</t>
  </si>
  <si>
    <t>Writing daily stories and working on a daily newsletter</t>
  </si>
  <si>
    <t>43000, associate editor at SourceMedia</t>
  </si>
  <si>
    <t>male/bi-racial</t>
  </si>
  <si>
    <t>daily reporting</t>
  </si>
  <si>
    <t>53,000 at previous magazine</t>
  </si>
  <si>
    <t>Copy editing content, formatting articles for the website, arting stories, tracking stats, occasional writing tasks, other misc. jobs</t>
  </si>
  <si>
    <t>Reporting intern, $33,000; Reporting intern, $400/mo</t>
  </si>
  <si>
    <t>Popular Science</t>
  </si>
  <si>
    <t>write multiple stories a week for the website, edit multiple web freelance stories a week, manage a section of the print magazine (pitch, assign, and edit pieces, coordinate with art, etc.), write for each section of the print magazine, contribute to a weekly podcast, appear on 3rd party media as needed</t>
  </si>
  <si>
    <t>promoted from editorial assistant, which had a salary of $40,000</t>
  </si>
  <si>
    <t>Web Editor</t>
  </si>
  <si>
    <t>Postmedia</t>
  </si>
  <si>
    <t>50,000 (Canadian, no vacation/benefits)</t>
  </si>
  <si>
    <t>Cisgender female, POC</t>
  </si>
  <si>
    <t>Multimedia reporter</t>
  </si>
  <si>
    <t>Postmedia (Timmins Daily Press)</t>
  </si>
  <si>
    <t>$1,362 biweekly (approx. $35,000)</t>
  </si>
  <si>
    <t>White, cis, bi, female</t>
  </si>
  <si>
    <t>Timmins, ON</t>
  </si>
  <si>
    <t>* This was an offer, which I turned down because I had already established to the company that I was making more than $10K more per year at the time. They had been searching for a reporter for several months prior and continued their search for six months after._x000D_
_x000D_
Five days per week (Tuesday - Saturday) with overtime. Mainly City Hall and court reporting. Some editing required. Own car required. Photography required. Some videography required. Offer was made knowing that I would be moving from Toronto; no compensation for relocation was offered.</t>
  </si>
  <si>
    <t>News editor for a Toronto print magazine, staff writer and news editor for a Toronto B2B mag, editor of several ongoing special projects at said B2B mag</t>
  </si>
  <si>
    <t>powerHouse Books</t>
  </si>
  <si>
    <t>CIS White Male</t>
  </si>
  <si>
    <t>Oversee production, traffic digital and physical materials, vet and acquire new titles, copyedit all titles, oversee designers, interns, broader editorial and creative direction, more...</t>
  </si>
  <si>
    <t>Starting salary around $26,000 in 2009</t>
  </si>
  <si>
    <t>ProPublica</t>
  </si>
  <si>
    <t>cis-male, straight, asian</t>
  </si>
  <si>
    <t>Data analysis, cleaning, reporting and writing for investigations</t>
  </si>
  <si>
    <t>Data reporter, Arizona Republic: $37,000 (2017-2018), $46,000 (2018-2019), $50,600 (2019)</t>
  </si>
  <si>
    <t>Public broadcasting</t>
  </si>
  <si>
    <t>Equivalent to $56,000 USD, before taxes</t>
  </si>
  <si>
    <t>Male/white</t>
  </si>
  <si>
    <t>Norway</t>
  </si>
  <si>
    <t>Writing articles, producing radio, TV reports.</t>
  </si>
  <si>
    <t>beat reporter</t>
  </si>
  <si>
    <t>public broadcasting affiliate</t>
  </si>
  <si>
    <t>Produce videos, associate produce videos, produce radio pieces, features, spots, web stories, do social media</t>
  </si>
  <si>
    <t>Beat reporter (hired at) - 57,500_x000D_
Beat reporter (raise, 2018) - 59,000_x000D_
Beat reporter (different publication, DC-based) - 57,700_x000D_
Intern - $13/hour</t>
  </si>
  <si>
    <t>Media + Photo Teacher</t>
  </si>
  <si>
    <t>Public High School</t>
  </si>
  <si>
    <t>Teach digital media and photography to teenagers</t>
  </si>
  <si>
    <t>Freelance photographer for national publications</t>
  </si>
  <si>
    <t>Reviews Editor</t>
  </si>
  <si>
    <t>Publishers Weekly</t>
  </si>
  <si>
    <t>white cis-male</t>
  </si>
  <si>
    <t>Ran three different subject categories; Managed ~50 freelance writers; Wrote special features and produced interviews</t>
  </si>
  <si>
    <t>started at the company running the shipping/receiving room for $35k</t>
  </si>
  <si>
    <t>Pueblo Chieftain (Gatehouse Media)</t>
  </si>
  <si>
    <t>$15.1/hr, ($31,500/yr)</t>
  </si>
  <si>
    <t>Male / white</t>
  </si>
  <si>
    <t>Pueblo, Colorado</t>
  </si>
  <si>
    <t>Shoot and edit assignments. Arrange long term stories. Advocate for visual department in the newsroom.</t>
  </si>
  <si>
    <t>$28,000/yr, $25,000/yr</t>
  </si>
  <si>
    <t>Quartz</t>
  </si>
  <si>
    <t>~4 years</t>
  </si>
  <si>
    <t>writing short hits and longer features</t>
  </si>
  <si>
    <t>2% raise after six months at Quartz</t>
  </si>
  <si>
    <t>Reporting, writing, the usual.</t>
  </si>
  <si>
    <t>varied</t>
  </si>
  <si>
    <t>reporting</t>
  </si>
  <si>
    <t>8 yrs FT</t>
  </si>
  <si>
    <t>Deputy news editor</t>
  </si>
  <si>
    <t>supervise 5 reporters, edit copy</t>
  </si>
  <si>
    <t>Radio Morning Personality</t>
  </si>
  <si>
    <t>Radio</t>
  </si>
  <si>
    <t>Cis/White/Female</t>
  </si>
  <si>
    <t>Gather interesting and local stories to package in an entertaining way to SF commuters</t>
  </si>
  <si>
    <t>Producer/Editor</t>
  </si>
  <si>
    <t>Red Bull Media House</t>
  </si>
  <si>
    <t>Story production, interviewing, budgeting, identifying storylines, editing, etc</t>
  </si>
  <si>
    <t>Culture Editor/65,000, Deputy Editor/36,000</t>
  </si>
  <si>
    <t>Editor, Snapchat</t>
  </si>
  <si>
    <t>Refinery29</t>
  </si>
  <si>
    <t>65,000 (full time freelance)</t>
  </si>
  <si>
    <t>Writing copywriting, editing, copy editing, producing and editing video for Snapchat</t>
  </si>
  <si>
    <t>Editorial Assistant, Snapchat at R29 (got a raise and promo through counteroffer)</t>
  </si>
  <si>
    <t>female, biracial</t>
  </si>
  <si>
    <t>New York, New York</t>
  </si>
  <si>
    <t>writing news stories &amp; features, researching</t>
  </si>
  <si>
    <t>previously a freelance news writer ($15/hour)</t>
  </si>
  <si>
    <t>Cis, white</t>
  </si>
  <si>
    <t>Write and pitch mostly search-driven stories</t>
  </si>
  <si>
    <t>$52,000 - news writer</t>
  </si>
  <si>
    <t>Write both shortform &amp; longform pieces</t>
  </si>
  <si>
    <t>Political reporter</t>
  </si>
  <si>
    <t>regional magazine</t>
  </si>
  <si>
    <t>$500 a month</t>
  </si>
  <si>
    <t>Cis male/white</t>
  </si>
  <si>
    <t>Upstate NY</t>
  </si>
  <si>
    <t>reporting on congressional politics</t>
  </si>
  <si>
    <t>Unpaid Intern</t>
  </si>
  <si>
    <t>Regional magazine</t>
  </si>
  <si>
    <t>Reporting, including longform features and shorter pieces, investigative projects social media</t>
  </si>
  <si>
    <t>$30k--editorial fellow at The Atlantic, bumped to $35k</t>
  </si>
  <si>
    <t>Report for America</t>
  </si>
  <si>
    <t>Produce 3-4 local news stories a week.</t>
  </si>
  <si>
    <t>45k--Producer at NPR affiliate</t>
  </si>
  <si>
    <t>News Publishing Specialist</t>
  </si>
  <si>
    <t>Reuters</t>
  </si>
  <si>
    <t>$9,912 per annum</t>
  </si>
  <si>
    <t>Bengaluru, Karnataka, India</t>
  </si>
  <si>
    <t>Write Canada pre-opener market report, make newsletters for India, EMEA and U.S., Canada. Curate Reuters top news pages for the Eikon app.</t>
  </si>
  <si>
    <t>Senior-subeditor</t>
  </si>
  <si>
    <t>Cis-female/white</t>
  </si>
  <si>
    <t>Reporting</t>
  </si>
  <si>
    <t>52,000 Assistant Editor / 34,000 Reporter</t>
  </si>
  <si>
    <t>Reviewed</t>
  </si>
  <si>
    <t>Poc Cis Male</t>
  </si>
  <si>
    <t>7+ years</t>
  </si>
  <si>
    <t>Product reviews and photography</t>
  </si>
  <si>
    <t>testing, writing, editing</t>
  </si>
  <si>
    <t>42.5k</t>
  </si>
  <si>
    <t>white cis male</t>
  </si>
  <si>
    <t>Cambridge</t>
  </si>
  <si>
    <t>Managing Editor / Project Manager ‚Äî 62.5k_x000D_
Left the industry for a few years to pursue a different career, but returned.</t>
  </si>
  <si>
    <t>Ringier Africa Digital Media</t>
  </si>
  <si>
    <t>CIS male, African</t>
  </si>
  <si>
    <t>Nairobi</t>
  </si>
  <si>
    <t>Reporting, Editing, Interviewing</t>
  </si>
  <si>
    <t>News Editor</t>
  </si>
  <si>
    <t>Rio Grande SUN</t>
  </si>
  <si>
    <t>Espa√±ola, New Mexico</t>
  </si>
  <si>
    <t>Reporting, editing and paginating news stories and features. Managing a team of six reporters</t>
  </si>
  <si>
    <t>Cishet white male</t>
  </si>
  <si>
    <t>Rolling Stone</t>
  </si>
  <si>
    <t>$60,500/year</t>
  </si>
  <si>
    <t>Woman, Latina</t>
  </si>
  <si>
    <t>Editing daily news and features. Writing no less than 20 articles a month. Interviewing in English and Spanish. Translating. Transcribing.</t>
  </si>
  <si>
    <t>Web Producer - $43,000/year</t>
  </si>
  <si>
    <t>S&amp;P</t>
  </si>
  <si>
    <t>Features, daily</t>
  </si>
  <si>
    <t>Sagacity Media</t>
  </si>
  <si>
    <t>-edit/contribute 8 blogs per week_x000D_
-report FOB section_x000D_
-longform_x000D_
-edit/contribute to cover packages/service features_x000D_
-breaking news as needed</t>
  </si>
  <si>
    <t>n/a (first job)</t>
  </si>
  <si>
    <t>Salt Lake Tribune</t>
  </si>
  <si>
    <t>cis-homo white female</t>
  </si>
  <si>
    <t>Crime/criminal justice reporting/breaking news</t>
  </si>
  <si>
    <t>Reporter at Tulsa World newspaper - $34,000</t>
  </si>
  <si>
    <t>Covering legal affairs, criminal justice, etc</t>
  </si>
  <si>
    <t>Engagement manager</t>
  </si>
  <si>
    <t>White, cis female</t>
  </si>
  <si>
    <t>Salt Lake City, Utah</t>
  </si>
  <si>
    <t>Help manage social media accounts and website; optimizes stories for web; builds and sends newsletters; gathers/analyzes site traffic and reader habits, sends push alerts; helps with audience outreach efforts</t>
  </si>
  <si>
    <t>Web manager, web producer</t>
  </si>
  <si>
    <t>Reporter II</t>
  </si>
  <si>
    <t>San Diego Union-Tribune</t>
  </si>
  <si>
    <t>Cis bi female, white</t>
  </si>
  <si>
    <t>San Diego</t>
  </si>
  <si>
    <t>Breaking news, cops, courts, criminal justice, data analysis</t>
  </si>
  <si>
    <t>35,000 when I was first hired, 40,000 three years in, 44,000 five years in</t>
  </si>
  <si>
    <t>San Francisco Chronicle</t>
  </si>
  <si>
    <t>7 years total experience, ~3 years related experience</t>
  </si>
  <si>
    <t>-homepage management_x000D_
- digital project managment_x000D_
- audio producer_x000D_
- social media lead for three accounts_x000D_
- Oversee digital strategy for a content vertical</t>
  </si>
  <si>
    <t>$75,000 at previous company as a content producer in 2016_x000D_
$50,000 in 2014</t>
  </si>
  <si>
    <t>NB PoC</t>
  </si>
  <si>
    <t>Weekly features</t>
  </si>
  <si>
    <t>70k</t>
  </si>
  <si>
    <t>Managing Daily Photo Assignment Schedule, Booking Freelancers, Creating Shift Rotation during breaking news, Editing imagery for web and daily inside sections. 50-60 hrs a week.</t>
  </si>
  <si>
    <t>20-25 and hour at first Media job WFH 'Associate Photo Editor' / 80K at Media Startup 'Senior Photo Editor'</t>
  </si>
  <si>
    <t>Santa Barbara Independent</t>
  </si>
  <si>
    <t>Queer male, mixed MENA/Latinx PoC</t>
  </si>
  <si>
    <t>Santa Barbara, CA</t>
  </si>
  <si>
    <t>Home page management (independent.com), reporting breaking news, producing video, managing social media accounts, shooting photos on occasion, digital strategy</t>
  </si>
  <si>
    <t>Studio Assistant, $31,200</t>
  </si>
  <si>
    <t>$18/hour</t>
  </si>
  <si>
    <t>Santa Barbara</t>
  </si>
  <si>
    <t>* curate homepage, manage social media/newsletters, shoot/produce video, content strategy, design interactive cover stories</t>
  </si>
  <si>
    <t>Digital Media Producer ($21/hour)</t>
  </si>
  <si>
    <t>Santa Fe New Mexican</t>
  </si>
  <si>
    <t>Cis-bi white woman</t>
  </si>
  <si>
    <t>Central and northern NM</t>
  </si>
  <si>
    <t>General assignment, watchdogging multiple beats, photographer</t>
  </si>
  <si>
    <t>Unpaid intern in four newsrooms_x000D_
News editor at the school paper: $4 an edit, $20 an article _x000D_
Part-time Copy editor for $17 an hour at the New Mexican</t>
  </si>
  <si>
    <t>Schneps Media</t>
  </si>
  <si>
    <t>Cover several neighborhoods in Brooklyn - come up with stories and work on assignment.</t>
  </si>
  <si>
    <t>Unpaid intern - paid intern - freelancer</t>
  </si>
  <si>
    <t>Schurz Communications Inc.</t>
  </si>
  <si>
    <t>$12/hour (2012)</t>
  </si>
  <si>
    <t>Reported on anything and everything: local government, breaking news, features, op/eds, columns. Took pictures, managed web uploads and social media accounts, produced short videos.</t>
  </si>
  <si>
    <t>Science News</t>
  </si>
  <si>
    <t>Cis-het white male</t>
  </si>
  <si>
    <t>Social media, web analytics, newsletter production, reader feedback management, editorial-side audience strategy</t>
  </si>
  <si>
    <t>Scripps</t>
  </si>
  <si>
    <t>Black woman</t>
  </si>
  <si>
    <t>Norfolk, VA</t>
  </si>
  <si>
    <t>TV reporter / MMJ</t>
  </si>
  <si>
    <t>32,000 MMJ</t>
  </si>
  <si>
    <t>Tv News Photographer</t>
  </si>
  <si>
    <t>freelance writer and content creator</t>
  </si>
  <si>
    <t>self</t>
  </si>
  <si>
    <t>This year: $40k comprising regular content contracts and freelance travel writing.</t>
  </si>
  <si>
    <t>female / white</t>
  </si>
  <si>
    <t>Minneapolis, MN</t>
  </si>
  <si>
    <t>Creating content for magazines &amp; websites as well managing social media for a client and creating original content for their blog.</t>
  </si>
  <si>
    <t>Senior editor through executive editor at travel, home and parenting consumer magazines (salary from $52k - $76k).</t>
  </si>
  <si>
    <t>Freelance Reporter</t>
  </si>
  <si>
    <t>Self-employed</t>
  </si>
  <si>
    <t>Poc femme</t>
  </si>
  <si>
    <t>Malaysia</t>
  </si>
  <si>
    <t>Producing videos, social media marketing, researching, writing long-form articles, editing</t>
  </si>
  <si>
    <t>Communications Manager at an NGO ($9000)</t>
  </si>
  <si>
    <t>Freelance writer</t>
  </si>
  <si>
    <t>Seven West Media (Australia)</t>
  </si>
  <si>
    <t>AUD$500 p/d</t>
  </si>
  <si>
    <t>writing and researching online content, uploading to CMS</t>
  </si>
  <si>
    <t>$100,000, Copy Director @ Marie Clare/Women's Health/InStyle</t>
  </si>
  <si>
    <t>Shaw Media</t>
  </si>
  <si>
    <t>Chicago suburbs</t>
  </si>
  <si>
    <t>Laying out newspaper pages, editing articles, posting to web, writing headlines, editing and choosing photos, putting together photo galleries, editing and choosing wire stories, managing and training other copy editors, occasionally writing, reporting and shooting videos</t>
  </si>
  <si>
    <t>$27,900/Copy editor/paginator/Digital First Media in Ohio_x000D_
$28,000/Copy editor/paginator/Gannett in Ohio</t>
  </si>
  <si>
    <t>Trending News Writer</t>
  </si>
  <si>
    <t>She Media</t>
  </si>
  <si>
    <t>write 4-5 stories a day</t>
  </si>
  <si>
    <t>Publicity Assistant</t>
  </si>
  <si>
    <t>Simon &amp; Schuster</t>
  </si>
  <si>
    <t>Female/Asian</t>
  </si>
  <si>
    <t>Slate</t>
  </si>
  <si>
    <t>producing a daily podcast and a monthly podcast</t>
  </si>
  <si>
    <t>Associate Producer: $57,000</t>
  </si>
  <si>
    <t>Research Assistant</t>
  </si>
  <si>
    <t>Editing audio, researching, booking, writing</t>
  </si>
  <si>
    <t>$54,000 Assistant Producer</t>
  </si>
  <si>
    <t>cis female / white</t>
  </si>
  <si>
    <t>feature writing + reporting, ocassional daily blogging, admin work, podcast hosting</t>
  </si>
  <si>
    <t>Reporter researcher at TNR: $30,000_x000D_
Starting Slate salary: $48,000_x000D_
Bump from union contract: $51,000_x000D_
Current salary: $57,000</t>
  </si>
  <si>
    <t>Small chain</t>
  </si>
  <si>
    <t>North Dakota</t>
  </si>
  <si>
    <t>Reporter Minot Daily News 21,000, Reporter Bismarck Tribune 28,000</t>
  </si>
  <si>
    <t>small non-profit newsroom</t>
  </si>
  <si>
    <t>Cis Male PoC</t>
  </si>
  <si>
    <t>research, fact-checking, editing</t>
  </si>
  <si>
    <t>visuals editor</t>
  </si>
  <si>
    <t>small non-profit publication</t>
  </si>
  <si>
    <t>cis woc</t>
  </si>
  <si>
    <t>edit photo essays, short documentary videos, some writing and program management,</t>
  </si>
  <si>
    <t>Reporter/ Admin</t>
  </si>
  <si>
    <t>Small town newspaper</t>
  </si>
  <si>
    <t>$9.00/hr</t>
  </si>
  <si>
    <t>White, bi female</t>
  </si>
  <si>
    <t>I operate one of our two offices, go to events, write, photograph, interview, sell, hunt down stories</t>
  </si>
  <si>
    <t>Stringer</t>
  </si>
  <si>
    <t>Senior Editor/Reporter</t>
  </si>
  <si>
    <t>small trade publication</t>
  </si>
  <si>
    <t>writing at least two stories a day across multiple beats, writing monthly magazine story, editing daily and monthly content, some web publishing</t>
  </si>
  <si>
    <t>$36K (reporter outside DC), $44K (reporter in DC), $52K (reporter in DC, different job in same company), $70K (current job, different company in DC)</t>
  </si>
  <si>
    <t>Sonoma Media Investments</t>
  </si>
  <si>
    <t>cis female/Asian</t>
  </si>
  <si>
    <t>Santa Rosa, California</t>
  </si>
  <si>
    <t>Write news stories for a daily newspaper</t>
  </si>
  <si>
    <t>City desk editor, reporter</t>
  </si>
  <si>
    <t>Southern Newspapers Inc.</t>
  </si>
  <si>
    <t>Covering county government, local and state politics, local port, primary crime reporter. Fill-in managing editor as needed. Expectation is 2 bylines a day, two centerpieces a week and a monthly magazine assignment.</t>
  </si>
  <si>
    <t>Multi-media journalist</t>
  </si>
  <si>
    <t>Spectrum News</t>
  </si>
  <si>
    <t>cis-bi white female</t>
  </si>
  <si>
    <t>4 1/2 years of post grad experience</t>
  </si>
  <si>
    <t>Write scripts and ong-form web pieces, report, project manage, edit and more.</t>
  </si>
  <si>
    <t>$34,000 print reporter in Nevada</t>
  </si>
  <si>
    <t>Sports Business Journal</t>
  </si>
  <si>
    <t>Male/Asian</t>
  </si>
  <si>
    <t>Reports on the business of sports</t>
  </si>
  <si>
    <t>$28,500-Reporter (Galveston Daily News), $33,000 County/City Gov Reporter (Victoria Advocate), $45,000 (Real Estate Reporter at S&amp;P Global Market Intelligence) $78,500 (Houston Correspondent at Bloomberg Law)</t>
  </si>
  <si>
    <t>Designer / Developer</t>
  </si>
  <si>
    <t>St. Louis Post-Dispatch</t>
  </si>
  <si>
    <t>St. Louis, Missouri</t>
  </si>
  <si>
    <t>Print design, copy editing, web development/programming</t>
  </si>
  <si>
    <t>Stamford Advocate, Hearst Connecticut Media</t>
  </si>
  <si>
    <t>$41,250 ~ union minimum</t>
  </si>
  <si>
    <t>Cis- white- male</t>
  </si>
  <si>
    <t>Stamford, Conn.</t>
  </si>
  <si>
    <t>local reporting</t>
  </si>
  <si>
    <t>$40000 ~ Hearst Fellow</t>
  </si>
  <si>
    <t>Star Tribune</t>
  </si>
  <si>
    <t>Photo and video</t>
  </si>
  <si>
    <t>Team leader / editor</t>
  </si>
  <si>
    <t>cis hetero white woman</t>
  </si>
  <si>
    <t>graphics and data for print and online</t>
  </si>
  <si>
    <t>68k-ish when I started here 5 years ago doing lots of digital production and social media</t>
  </si>
  <si>
    <t>Star Vancouver (TorStar)</t>
  </si>
  <si>
    <t>Vancouver</t>
  </si>
  <si>
    <t>Reporting, pitching stories, photography, occasional video, social promotion</t>
  </si>
  <si>
    <t>Stars and Stripes</t>
  </si>
  <si>
    <t>Latina female</t>
  </si>
  <si>
    <t>Managing website and social media properties (Twitter, Facebook, Instagram) during assigned shift. Editing locally produced copy and tailoring wire copy to audience and to publication style. Monitoring analytics and making content promotion decisions based on traffic. Place articles on website. Generate weekly analytics reports. Monitor social and trending news and write articles or pass off to reporter as necessary.</t>
  </si>
  <si>
    <t>Producer - $55,000_x000D_
Editorial content director - $70,000_x000D_
_x000D_
Masters in Journalism. Was unemployed for a year and took first journalism job offered, but now can‚Äôt get out. No raises offered or possible.</t>
  </si>
  <si>
    <t>States Newsroom</t>
  </si>
  <si>
    <t>Research, reporting, writing, social media</t>
  </si>
  <si>
    <t>$33,500 / Gannett / suburbs reporter</t>
  </si>
  <si>
    <t>Swift Communications</t>
  </si>
  <si>
    <t>17.75/hr for estimated gross of $39000</t>
  </si>
  <si>
    <t>mixed race cis woman</t>
  </si>
  <si>
    <t>Cover local government, environment</t>
  </si>
  <si>
    <t>$15 an hour at similar role in another Swift paper</t>
  </si>
  <si>
    <t>tampa bay times</t>
  </si>
  <si>
    <t>st. petersburg, florida</t>
  </si>
  <si>
    <t>reporting, writing, pitching and photo-related tasks that sometimes include taking photos myself</t>
  </si>
  <si>
    <t>was making $37,400 before a raise in fall 2019</t>
  </si>
  <si>
    <t>Digital producer/assignment editor</t>
  </si>
  <si>
    <t>Tegna</t>
  </si>
  <si>
    <t>Overseeing all of the station's digital output, from writing 5-10 stories a day to editing reporters' stories, running multiple social media accounts for a combined audience of over 300,000, editing video for the website and just generally curating the website. I also run the assignment desk during the evenings, which includes assigning stories, finding stories, confirming breaking news and being the point of contact for people in the field and answering the tipline. We're a top 50 market.</t>
  </si>
  <si>
    <t>Writing, editing, running multiple social media accounts, assignment editor</t>
  </si>
  <si>
    <t>Digital Content Producer</t>
  </si>
  <si>
    <t>TEGNA</t>
  </si>
  <si>
    <t>African-American Woman</t>
  </si>
  <si>
    <t>Writing articles, copy editing, video editing, social media</t>
  </si>
  <si>
    <t>$36K&gt;$41K&gt;$55K</t>
  </si>
  <si>
    <t>Line Producer</t>
  </si>
  <si>
    <t>Producing daily newscast</t>
  </si>
  <si>
    <t>$25K</t>
  </si>
  <si>
    <t>Intern</t>
  </si>
  <si>
    <t>Tegna/NBC</t>
  </si>
  <si>
    <t>$7.25/hr</t>
  </si>
  <si>
    <t>cis female/middle eastern</t>
  </si>
  <si>
    <t>Digital News Producer</t>
  </si>
  <si>
    <t>Texas Public Radio</t>
  </si>
  <si>
    <t>editing stories, photos, headlines; creating multimedia content; scheduling social media posts</t>
  </si>
  <si>
    <t>Reporter: $27,500_x000D_
_x000D_
Digital Content Editor: $35,000</t>
  </si>
  <si>
    <t>The (Wilmington, Del.) News Journal</t>
  </si>
  <si>
    <t>Wilmington, Del.</t>
  </si>
  <si>
    <t>Photography, Multimedia Production, Video Editing, Occasional Writing, Building Photo Galleries, Publishing Online Content</t>
  </si>
  <si>
    <t>$31,000, Staff Photographer, Casper Star-Tribune (Casper, Wyo.), $29,800, Staff Photographer, Evansville Courier &amp; Press (Evansville, Ind.)</t>
  </si>
  <si>
    <t>The Advocate</t>
  </si>
  <si>
    <t>Louisiana</t>
  </si>
  <si>
    <t>Covering a beat, reporting, writing</t>
  </si>
  <si>
    <t>New Orleans</t>
  </si>
  <si>
    <t>Covering a specific beat, doing investigative work, writing daily stories.</t>
  </si>
  <si>
    <t>Reporter, Advance Local: 43,000_x000D_
Reporter, Lee Enterprises: 32,000</t>
  </si>
  <si>
    <t>The American Lawyer/ALM</t>
  </si>
  <si>
    <t>First job</t>
  </si>
  <si>
    <t>The Arizona Republic</t>
  </si>
  <si>
    <t>cis-het white man</t>
  </si>
  <si>
    <t>pitch narrative/investigative stories, report them, write them</t>
  </si>
  <si>
    <t>The Aspen Times</t>
  </si>
  <si>
    <t>Aspen, Colorado</t>
  </si>
  <si>
    <t>The only staff photographer</t>
  </si>
  <si>
    <t>The Associated Press</t>
  </si>
  <si>
    <t>cisfemale/white</t>
  </si>
  <si>
    <t>daily &amp; enterprise beat reporting, fixtures</t>
  </si>
  <si>
    <t>started at AP at 37,500 in 2005</t>
  </si>
  <si>
    <t>Multiracial cis male</t>
  </si>
  <si>
    <t>Data analysis, web development, R&amp;D</t>
  </si>
  <si>
    <t>$86,000 starting in 2015; $80,000 developing interactives at The Chronicle of Higher Education until 2015; $60,000 developing interactives at PBS NewsHour until 2013</t>
  </si>
  <si>
    <t>Cis-male</t>
  </si>
  <si>
    <t>Reporting deep enterprise stories, including some breaking news</t>
  </si>
  <si>
    <t>The Atlantic</t>
  </si>
  <si>
    <t>fact-checking, copy editing, project management</t>
  </si>
  <si>
    <t>Social Media Director</t>
  </si>
  <si>
    <t>The Boston Globe</t>
  </si>
  <si>
    <t>cis-het male, white</t>
  </si>
  <si>
    <t>Manage social publications and some digital story assigning</t>
  </si>
  <si>
    <t>Digital content director at a midwest station - 32k</t>
  </si>
  <si>
    <t>The Center for Investigative Reporting / Reveal</t>
  </si>
  <si>
    <t>My hourly wage would calculate out to about $58k</t>
  </si>
  <si>
    <t>Post production for the podcast, research, digital stuff, a little bit of a catch all for everything and everyone</t>
  </si>
  <si>
    <t>The Channel Company/CRN</t>
  </si>
  <si>
    <t>Breaking news, features</t>
  </si>
  <si>
    <t>$47,000/Staff Writer $32,000/Online Editor $23,000/Reporter</t>
  </si>
  <si>
    <t>The Chronicle of Higher Education</t>
  </si>
  <si>
    <t>Reporting beat and longform stories</t>
  </si>
  <si>
    <t>$32,000 at a statewide paper in the South for ~2 years</t>
  </si>
  <si>
    <t>Features reporter</t>
  </si>
  <si>
    <t>The Columbus Dispatch</t>
  </si>
  <si>
    <t>White cis hetero woman</t>
  </si>
  <si>
    <t>Columbus, Ohio</t>
  </si>
  <si>
    <t>Researching, writing, editing, was appointed to several committees, ran a concert series in the summer</t>
  </si>
  <si>
    <t>Started at 41,000</t>
  </si>
  <si>
    <t>Director of Social Media</t>
  </si>
  <si>
    <t>The Daily Beast</t>
  </si>
  <si>
    <t>cis woman POC</t>
  </si>
  <si>
    <t>Manage team of 4 and all social platforms, on call 24/7 for breaking news, social/search/aud dev strategy, work with all teams across company including sales and product, style guides and trainings for newsroom, meetings/crisis management/handholding, pitching/writing/editing</t>
  </si>
  <si>
    <t>- Director: Started at $90k, raise to 95. _x000D_
- Social Media Editor: Started at 70k, raise to 75k_x000D_
- Production Coordinator (TV/digital): 47k_x000D_
- Production Assistant (TV/digital): 42k_x000D_
- Editorial Assistant, Hearst: 32k</t>
  </si>
  <si>
    <t>Digital Strategist</t>
  </si>
  <si>
    <t>The Denver Post</t>
  </si>
  <si>
    <t>cis white women</t>
  </si>
  <si>
    <t>Denver</t>
  </si>
  <si>
    <t>Social media, website management, production, analytics, engagement, etc.</t>
  </si>
  <si>
    <t>White cis lesbian</t>
  </si>
  <si>
    <t>Produce and grow the audience of a separate entertainment and outdoors site</t>
  </si>
  <si>
    <t>General assignment reporter - 43,000 after 2 years</t>
  </si>
  <si>
    <t>The Economist</t>
  </si>
  <si>
    <t>Writing, assigning, editing, strategy</t>
  </si>
  <si>
    <t>Student Writer/Intern</t>
  </si>
  <si>
    <t>The Fresno Bee</t>
  </si>
  <si>
    <t>Fresno, California</t>
  </si>
  <si>
    <t>crime, breaking news, general assignment</t>
  </si>
  <si>
    <t>The Gazette</t>
  </si>
  <si>
    <t>Cedar Rapids, Iowa</t>
  </si>
  <si>
    <t>Reporting and writing</t>
  </si>
  <si>
    <t>Editor for online publication, $40,000</t>
  </si>
  <si>
    <t>Freelance Opinion Columnist</t>
  </si>
  <si>
    <t>The Guardian</t>
  </si>
  <si>
    <t>Cis White Lesbian</t>
  </si>
  <si>
    <t>Write one 800-1000 word column per week, pegged to the news cycle.</t>
  </si>
  <si>
    <t>$45000 as an assistant literary editor</t>
  </si>
  <si>
    <t>The Hechinger Report</t>
  </si>
  <si>
    <t>female/white</t>
  </si>
  <si>
    <t>HQ in NYC</t>
  </si>
  <si>
    <t>Education reporting, some editing and management duties</t>
  </si>
  <si>
    <t>$55,000/Reporter | various/freelancer | $13 per hour/intern | unpaid intern (school credit)</t>
  </si>
  <si>
    <t>hetero woman of color</t>
  </si>
  <si>
    <t>Company is in New York but I work remotely</t>
  </si>
  <si>
    <t>Write weekly newsletter and long features, plus some project management</t>
  </si>
  <si>
    <t>Reporting, editing and producing; I started that role making $60,00</t>
  </si>
  <si>
    <t>the hill</t>
  </si>
  <si>
    <t>d.c.</t>
  </si>
  <si>
    <t>cover a beat, mostly centered on capitol hill</t>
  </si>
  <si>
    <t>The Hill</t>
  </si>
  <si>
    <t>Spot/general assignment reporting</t>
  </si>
  <si>
    <t>Hired at $50,000</t>
  </si>
  <si>
    <t>photographer</t>
  </si>
  <si>
    <t>The Hill Times</t>
  </si>
  <si>
    <t>Ottawa, ON, Canada</t>
  </si>
  <si>
    <t>shoot daily news assignments, identify and assign photo assignments for potential coverage, organize and maintain photo archive onsite and in cloud, coordinate with reporters to manage imaging needs for publication</t>
  </si>
  <si>
    <t>The Houston Chronicle (Hearst Newspapers)</t>
  </si>
  <si>
    <t>Female (cis)/ White</t>
  </si>
  <si>
    <t>request and analyze data, build web applications and interactives, report and write</t>
  </si>
  <si>
    <t>previously hired at 50k in Dallas, TX as a Data Journalist. After nearly two years left at $53k.</t>
  </si>
  <si>
    <t>The Information</t>
  </si>
  <si>
    <t>The Intercept</t>
  </si>
  <si>
    <t>reporting, researching, and writing</t>
  </si>
  <si>
    <t>The Morning Call</t>
  </si>
  <si>
    <t>Allentown, PA</t>
  </si>
  <si>
    <t>The New Arab</t>
  </si>
  <si>
    <t>UK ¬£23,000 ($29,537)</t>
  </si>
  <si>
    <t>London, UK</t>
  </si>
  <si>
    <t>Freelancer</t>
  </si>
  <si>
    <t>The New Food Economy</t>
  </si>
  <si>
    <t>straight white male</t>
  </si>
  <si>
    <t>News and feature writing</t>
  </si>
  <si>
    <t>Cis-het WOC</t>
  </si>
  <si>
    <t>News and feature reporting</t>
  </si>
  <si>
    <t>$42K social media manager at The Stranger</t>
  </si>
  <si>
    <t>The New York Times</t>
  </si>
  <si>
    <t>Assign and edit articles</t>
  </si>
  <si>
    <t>First job out of college, reporter at a larger regional paper: $33,000. Then over the years: $55,000, $62,000, $98,000, $102,000.</t>
  </si>
  <si>
    <t>Assistant Video Editor</t>
  </si>
  <si>
    <t>Video editing, publishing, producing, field producing, writing, associate producing etc.</t>
  </si>
  <si>
    <t>associate producer, production associate, etc.</t>
  </si>
  <si>
    <t>The News Journal</t>
  </si>
  <si>
    <t>Cis female, white</t>
  </si>
  <si>
    <t>Delaware</t>
  </si>
  <si>
    <t>Enterprise/watchdog reporting</t>
  </si>
  <si>
    <t>$33,000 at small daily newspaper</t>
  </si>
  <si>
    <t>The Onion</t>
  </si>
  <si>
    <t>Wrote and edited local entertainment features, columns and hundreds of concert previews for The Onion's weekly print edition and daily A.V. Club website, building a distinct local voice and audience for a national media outlet._x000D_
Led editorial expansion from a weekly print section to a daily local arts website._x000D_
Managed Twitter and Facebook accounts and weekly email newsletters._x000D_
Worked with freelance writers, photographers, an assistant editor, and interns to meet daily and weekly story deadlines and maintain an online events calendar.</t>
  </si>
  <si>
    <t>Project Manager, Art Department</t>
  </si>
  <si>
    <t>managing workload of GFX team and distributing assignments, communicating between departments, general team admin, maintain props, facilitate work of our art director</t>
  </si>
  <si>
    <t>When I started at the onion I was a art department project coordinator making 45k (negotiated up from 40k). A year in, I was given the title of project manager and raised to 50k. At the start of this year, our union contract raised me to 55k.</t>
  </si>
  <si>
    <t>Video Senior Producer</t>
  </si>
  <si>
    <t>Produce, direct, oversee video production for publications</t>
  </si>
  <si>
    <t>The Philadelphia Inquirer</t>
  </si>
  <si>
    <t>cis Black Male</t>
  </si>
  <si>
    <t>Analyzing social and digital traffic, publishing on branded accounts and highlighting opportunities to increase reach, readership and engagement.</t>
  </si>
  <si>
    <t>social media producer 32,000 - 34,000 (2012 - 2014)_x000D_
digital producer 45,000 - 47,000 (2014 - 2016ish)_x000D_
Social Media Producer 70,000 - 74,000 (2016 - 2018)</t>
  </si>
  <si>
    <t>The Post And Courier</t>
  </si>
  <si>
    <t>$33/hour, target 45 hours per pay period</t>
  </si>
  <si>
    <t>Charleston SC</t>
  </si>
  <si>
    <t>pitching, reporting, writing</t>
  </si>
  <si>
    <t>All NYC: coordinating producer, 100,000; producer, $85k; senior writer, $72k; staff writer; $60k; editorial assistant $37k</t>
  </si>
  <si>
    <t>The Post and Courier</t>
  </si>
  <si>
    <t>Charleston</t>
  </si>
  <si>
    <t>News reporter</t>
  </si>
  <si>
    <t>Started at $35k</t>
  </si>
  <si>
    <t>The Seattle Times</t>
  </si>
  <si>
    <t>Seattle</t>
  </si>
  <si>
    <t>White cishet woman</t>
  </si>
  <si>
    <t>Report. Write.</t>
  </si>
  <si>
    <t>The Statesman Journal</t>
  </si>
  <si>
    <t>33K</t>
  </si>
  <si>
    <t>Salem OR</t>
  </si>
  <si>
    <t>Two photographers handle the photo load for a daily and online newspaper.</t>
  </si>
  <si>
    <t>The Villages Daily Sun</t>
  </si>
  <si>
    <t>White woman</t>
  </si>
  <si>
    <t>The Villages, FL</t>
  </si>
  <si>
    <t>Writing 4-5 articles plus associated briefs for a daily paper</t>
  </si>
  <si>
    <t>None</t>
  </si>
  <si>
    <t>The Wall Street Journal</t>
  </si>
  <si>
    <t>Cis woman poc</t>
  </si>
  <si>
    <t>Reporting, Writing</t>
  </si>
  <si>
    <t>92,000 Reporter</t>
  </si>
  <si>
    <t>Pitch Write, Produce, Edit, Shoot Videos. Help develop younger proudcers</t>
  </si>
  <si>
    <t>60k</t>
  </si>
  <si>
    <t>White/F</t>
  </si>
  <si>
    <t>Internships</t>
  </si>
  <si>
    <t>white cis heterosexual female</t>
  </si>
  <si>
    <t>beat reporting</t>
  </si>
  <si>
    <t>Reporter, $57,000</t>
  </si>
  <si>
    <t>Cis asian female</t>
  </si>
  <si>
    <t>Maintain off-platform channels, graphic design, conduct studies on performance</t>
  </si>
  <si>
    <t>The Washington Post</t>
  </si>
  <si>
    <t>writing, researching, editing, some aggregation</t>
  </si>
  <si>
    <t>Copy editor/slot editor</t>
  </si>
  <si>
    <t>3+</t>
  </si>
  <si>
    <t>Washington</t>
  </si>
  <si>
    <t>Editing/slotting stories across the national, foreign, business, science, local and entertainment sections, as well as online verticals. Editing photo galleries, alerts and other digital content</t>
  </si>
  <si>
    <t>Copy editor at Washington Post: $56,000 (2016)</t>
  </si>
  <si>
    <t>Daily production duties and soliciting/editing articles</t>
  </si>
  <si>
    <t>Copy editor at WP $63,000, producer at WP $68,000</t>
  </si>
  <si>
    <t>Opinion Writer</t>
  </si>
  <si>
    <t>Producer/asst. editor at TWP: $56,000 (2016) $58,000 (2017) $68,000 (2018)</t>
  </si>
  <si>
    <t>PoC female</t>
  </si>
  <si>
    <t>Writing, research, editing stories</t>
  </si>
  <si>
    <t>Cis black woman</t>
  </si>
  <si>
    <t>scheduling and managing accounts, news-gathering and breaking news</t>
  </si>
  <si>
    <t>$43,000 - social producer at a nonprofit</t>
  </si>
  <si>
    <t>Video Editor $58,000-$87,000</t>
  </si>
  <si>
    <t>Hired at 65,000.</t>
  </si>
  <si>
    <t>Commissioning and editing articles</t>
  </si>
  <si>
    <t>Freelance for 3.5 years, previously non-journalism academic work</t>
  </si>
  <si>
    <t>Reporter, writes features, covers national breaking news</t>
  </si>
  <si>
    <t>Cis-het POC male</t>
  </si>
  <si>
    <t>Writing/scheduling social media posts, creating social media plans for projects</t>
  </si>
  <si>
    <t>Report, write stories</t>
  </si>
  <si>
    <t>Hired at $90,000 as an editor after previous job where I made $125,000, also as an editor.</t>
  </si>
  <si>
    <t>cis male POC</t>
  </si>
  <si>
    <t>community manager at nonprofit news org (62,000), reporter at state metro (57,000)</t>
  </si>
  <si>
    <t>Cis poc male</t>
  </si>
  <si>
    <t>Social media</t>
  </si>
  <si>
    <t>75K</t>
  </si>
  <si>
    <t>POC male</t>
  </si>
  <si>
    <t>Social and breaking news</t>
  </si>
  <si>
    <t>Social media producer</t>
  </si>
  <si>
    <t>67,00</t>
  </si>
  <si>
    <t>Managing social accounts</t>
  </si>
  <si>
    <t>Video journalist/editor</t>
  </si>
  <si>
    <t>Cis-POC female</t>
  </si>
  <si>
    <t>Edit, shoot, write, voice overs, hold down the fort b/c managers can't edit video</t>
  </si>
  <si>
    <t>Started at $65k. Tried to negoitiate but told there was no money left in the budget. Got a 2.3% merit raise a year later to $68k, negotiated to break into the $70ks after job change. Found out the person before me in my position was making close to $100k.</t>
  </si>
  <si>
    <t>Health Reporter</t>
  </si>
  <si>
    <t>The York Dispatch</t>
  </si>
  <si>
    <t>cis-gender bisexual white female</t>
  </si>
  <si>
    <t>York, PA</t>
  </si>
  <si>
    <t>Cover health issues in SE PA</t>
  </si>
  <si>
    <t>TheSkimm</t>
  </si>
  <si>
    <t>Writing, editing, fact-checking</t>
  </si>
  <si>
    <t>thrillist</t>
  </si>
  <si>
    <t>starting salary $60k, after one year $68k with union raise</t>
  </si>
  <si>
    <t>seo posts and feature writing</t>
  </si>
  <si>
    <t>Associate Video Producer</t>
  </si>
  <si>
    <t>TIME</t>
  </si>
  <si>
    <t>Produce breaking news videos; Pitch, report on and produce longer feature video stories</t>
  </si>
  <si>
    <t>cis hetero male poc</t>
  </si>
  <si>
    <t>pitch, write, shoot, edit breaking news videos</t>
  </si>
  <si>
    <t>$43,000.00 (same position)</t>
  </si>
  <si>
    <t>Associate editor</t>
  </si>
  <si>
    <t>White Cis Male</t>
  </si>
  <si>
    <t>SEO, Web Production, Writing, Production Management, Audience Dev</t>
  </si>
  <si>
    <t>40,000, 38,000 as Web Producer</t>
  </si>
  <si>
    <t>Reporting for Newsfeed vertical on entertainment, viral news, culture, etc. -- Still assisting News team with previous responsibilities as producer</t>
  </si>
  <si>
    <t>8 months as Producer on News Desk (35K-ish + overtime)</t>
  </si>
  <si>
    <t>Tiny media start-up, 2 employees</t>
  </si>
  <si>
    <t>Manhattan</t>
  </si>
  <si>
    <t>Assigning, editing, and writing multiple stories a day, overseeing video and social</t>
  </si>
  <si>
    <t>Associate editor (62K), Reporter (60K), Associate editor (50K)</t>
  </si>
  <si>
    <t>Digital managing editor</t>
  </si>
  <si>
    <t>Too small to be named outright without being indentified</t>
  </si>
  <si>
    <t>overseeing digital and social teams</t>
  </si>
  <si>
    <t>Too small to be named without identifying myself</t>
  </si>
  <si>
    <t>Vancouver, Canada</t>
  </si>
  <si>
    <t>Managing editorial team, approving pitches, editing, content strategy</t>
  </si>
  <si>
    <t>Data journalist $55,000, Creative director $65,000</t>
  </si>
  <si>
    <t>Managing Editor and Writer</t>
  </si>
  <si>
    <t>Too small to name w/o outing myself</t>
  </si>
  <si>
    <t>Cis woman</t>
  </si>
  <si>
    <t>New Jersey</t>
  </si>
  <si>
    <t>Cover news and conduct interviews, create monthly newsletters, edit print magazines with EIC, write: features, case studies, etc</t>
  </si>
  <si>
    <t>Editorial assistant, news reporter, freelance writer - prev salaries range from 24,000 as a reporter, 28,000 as an EA which got bumped to 32,000 and eventually a managing editor, varying freelance rates</t>
  </si>
  <si>
    <t>Toronto Star</t>
  </si>
  <si>
    <t>Managing social media accounts, using social media to contribute to reporting</t>
  </si>
  <si>
    <t>Reporter + Photographer</t>
  </si>
  <si>
    <t>$44,000 (Canadian)</t>
  </si>
  <si>
    <t>white cishet male</t>
  </si>
  <si>
    <t>Calgary, Alberta</t>
  </si>
  <si>
    <t>- general assignment reporting as well as beat coverage_x000D_
- photography</t>
  </si>
  <si>
    <t>Toronto Storeys</t>
  </si>
  <si>
    <t>White + Non-Binary</t>
  </si>
  <si>
    <t>write/edit/assign stories</t>
  </si>
  <si>
    <t>Junior Reporter</t>
  </si>
  <si>
    <t>Toronto Sun</t>
  </si>
  <si>
    <t>Cis-het Jewish male</t>
  </si>
  <si>
    <t>pnts</t>
  </si>
  <si>
    <t>Bnai Brith Canada</t>
  </si>
  <si>
    <t>TrackRecord (Gizmodo Media Group)</t>
  </si>
  <si>
    <t>Cis / Black</t>
  </si>
  <si>
    <t>Writing a few blog posts a day and a desire to do bigger features but that never quite materialized.</t>
  </si>
  <si>
    <t>(This was in 2017, my last full time media job. 2016: MTV News Staff Writer - $55,000 (Contractor, so no health care or benefits) / 2015: Part time at Live Nation TV ($150 a day for 2 days a week) and Inverse ($150 a day for 3 days a week)</t>
  </si>
  <si>
    <t>Trade Magazine</t>
  </si>
  <si>
    <t>Houston, Texas</t>
  </si>
  <si>
    <t>Daily reporting, international travel, advertising sales support</t>
  </si>
  <si>
    <t>$80,000 Editor-in-Chief</t>
  </si>
  <si>
    <t>Trade Publication</t>
  </si>
  <si>
    <t>Non-binary/White</t>
  </si>
  <si>
    <t>Reporting, editing</t>
  </si>
  <si>
    <t>Editorial position starting at $36k, reporting gigs at $47k and $52k, previous nonprofit jobs at $35k</t>
  </si>
  <si>
    <t>Trade publication</t>
  </si>
  <si>
    <t>Cis queer white male</t>
  </si>
  <si>
    <t>Write daily reported beat stories, and longer features.</t>
  </si>
  <si>
    <t>Staff writer at a tech pub: $75k</t>
  </si>
  <si>
    <t>Tribune</t>
  </si>
  <si>
    <t>daily and enterprise reporting covering local school districts</t>
  </si>
  <si>
    <t>reporter at BH Media (35k), fellowship at nonprofit (39k)</t>
  </si>
  <si>
    <t>cis female white</t>
  </si>
  <si>
    <t>Orlando</t>
  </si>
  <si>
    <t>Report on breaking news and criminal justice, working on dailies and enterprise stories for a daily newspaper. Beat reporter for certain law enforcement agencies and jurisdictions.</t>
  </si>
  <si>
    <t>Crime/Criminal Justice/breaking news reporting in Baton Rouge for 3 years, 39k-44k</t>
  </si>
  <si>
    <t>Tribune Publishing</t>
  </si>
  <si>
    <t>white, bi, cis man</t>
  </si>
  <si>
    <t>Hampton Roads, Virginia</t>
  </si>
  <si>
    <t>General assignment reporter with a 5-days-a-week cops shift.</t>
  </si>
  <si>
    <t>Entry-level job. Non-journalism bachelor's degree &amp; editor-in-chief of major state college newspaper. Previously intern ($10/hr).</t>
  </si>
  <si>
    <t>Homepage/social media editor</t>
  </si>
  <si>
    <t>Tribune Publishing -- Chicago Tribune</t>
  </si>
  <si>
    <t>Edit homepage, post on institutional social accounts, cover breaking news, work with reporting teams to prepare projects for online success</t>
  </si>
  <si>
    <t>Senior Interactive Producer</t>
  </si>
  <si>
    <t>Tribune TV affiliate (before sale to Nexstar)</t>
  </si>
  <si>
    <t>white-cis-female</t>
  </si>
  <si>
    <t>Richmond, Va</t>
  </si>
  <si>
    <t>content, independent reporting, minimal video editing, drone operation, social media channels, field producing</t>
  </si>
  <si>
    <t>Started position at $36,000 in 2012, ended at $51,000 in 2018. Master's degree.</t>
  </si>
  <si>
    <t>Digital Producer (part time)</t>
  </si>
  <si>
    <t>Tribute affiliate station</t>
  </si>
  <si>
    <t>11.70/hr</t>
  </si>
  <si>
    <t>Manage station social pages, write up reporter packages for website, manage website</t>
  </si>
  <si>
    <t>n/a, this was an entry-level position</t>
  </si>
  <si>
    <t>TripAdvisor Media Company</t>
  </si>
  <si>
    <t>Ewing, NJ</t>
  </si>
  <si>
    <t>editing, writing, management team</t>
  </si>
  <si>
    <t>U.S. News</t>
  </si>
  <si>
    <t>Reporting a mix of daily news and enterprise stories</t>
  </si>
  <si>
    <t>starting salary is $48k</t>
  </si>
  <si>
    <t>Global Media Manager</t>
  </si>
  <si>
    <t>Universal McCann</t>
  </si>
  <si>
    <t>Female/ Black</t>
  </si>
  <si>
    <t>Account Management, Media Planning</t>
  </si>
  <si>
    <t>Editorial Production Assistant</t>
  </si>
  <si>
    <t>University</t>
  </si>
  <si>
    <t>Cis woman/East Asian</t>
  </si>
  <si>
    <t>University calendar management, story production (layout, copy editing, photo selection, SEO headlines, heds/deks/summaries) via Wordpress, newsletter assembly (as needed), occasional writing/reporting, managing additional side projects (as needed)</t>
  </si>
  <si>
    <t>2.5 years of post-college experience; 3.5 years of in-college experience_x000D_
First "real job" post-college: Digital content coordinator (~$35,000/yr)_x000D_
Current side gig: Freelancer for various publications ($600-$800/article) _x000D_
In between graduation and first job: Freelancer for Gatehouse media (~$50/article)_x000D_
In college: Contributing writer ($50-$75/article)</t>
  </si>
  <si>
    <t>Deputy Entertainment Editor</t>
  </si>
  <si>
    <t>Uproxx</t>
  </si>
  <si>
    <t>SouthEast USA</t>
  </si>
  <si>
    <t>Managing freelancers, running editorial calendar, editing, writing</t>
  </si>
  <si>
    <t>Other companies: Content Writer ($35k - $45k), Senior Editor ($70k)</t>
  </si>
  <si>
    <t>US News and World Report</t>
  </si>
  <si>
    <t>Print reporting, some broadcast, a little editing</t>
  </si>
  <si>
    <t>USA TODAY</t>
  </si>
  <si>
    <t>Writing and reporting on national sports stories</t>
  </si>
  <si>
    <t>Online producer and writer in a major market - $36K</t>
  </si>
  <si>
    <t>USA Today</t>
  </si>
  <si>
    <t>Deputy section editor</t>
  </si>
  <si>
    <t>Editing, planning, strategy</t>
  </si>
  <si>
    <t>USA Today/Reviewed</t>
  </si>
  <si>
    <t>Shooting, editing, posting and managing video library and equipment</t>
  </si>
  <si>
    <t>$25k - Production asst/Part time editor @ Gannett/WZZM13 Aug 2007_x000D_
$30k - Videographer and 6pm/11pm news editor @ Gannett/WZZM13 2009_x000D_
$40k - Video produer starting salary @ Gannett/Reviewed Nov 2011</t>
  </si>
  <si>
    <t>2+</t>
  </si>
  <si>
    <t>Editing features and reviews, assigning articles, content planning, writing, testing</t>
  </si>
  <si>
    <t>Managing writers/freelancers, editing, writing, photography, product testing, content planning, loan relationships, testing methodology, section planning</t>
  </si>
  <si>
    <t>Started at $28k + bonus in 2012 as staff writer, promoted to senior staff writer in 2014, promoted to Editor in 2017</t>
  </si>
  <si>
    <t>Video Production Manager</t>
  </si>
  <si>
    <t>62,000 (in 2018)</t>
  </si>
  <si>
    <t>Manage media team; produce, shoot, edit video; oversee media scheduling; develop photo/video strategy</t>
  </si>
  <si>
    <t>45,000 (staff writer/video producer in 2008); 55,000 (video manager in 2014); left media industry in 2018</t>
  </si>
  <si>
    <t>Verizon Media Group</t>
  </si>
  <si>
    <t>Poc male</t>
  </si>
  <si>
    <t>Reviews, event coverage, analysis</t>
  </si>
  <si>
    <t>Nonbinary Latinx</t>
  </si>
  <si>
    <t>Writing features, news, reviews_x000D_
Assembling buying guides_x000D_
Scripting and appearing in videos</t>
  </si>
  <si>
    <t>Associate Editor - $57,000_x000D_
Assistant Editor - $34,000</t>
  </si>
  <si>
    <t>VICE</t>
  </si>
  <si>
    <t>2+ years at VICE</t>
  </si>
  <si>
    <t>Daily blogging, feature writing, short-to-midlength takes</t>
  </si>
  <si>
    <t>junior staff writer: lots more blogging, less feature writing. $50,000</t>
  </si>
  <si>
    <t>Vice</t>
  </si>
  <si>
    <t>pitching, developing, hosting, post-producing videos</t>
  </si>
  <si>
    <t>Daily blogs, pitch 3+ longer lead/reported pieces per week, produce 1-3 longer lead pieces per week, occasionally work on feature stories</t>
  </si>
  <si>
    <t>$71,000 as a writer at Hearst</t>
  </si>
  <si>
    <t>daily blogging, features reporting</t>
  </si>
  <si>
    <t>Staff Writer ($65,000), Freelance Contributor ($250/day), Staff Reporter ($62,000), Assistant Editor ($25/hour with 1.5x overtime), Copywriter ($35,000)</t>
  </si>
  <si>
    <t>writing and editing stories from blogs to features</t>
  </si>
  <si>
    <t>started as a "part time" (lol) assistant making 23k in 2010</t>
  </si>
  <si>
    <t>Woman / Pacific Islander</t>
  </si>
  <si>
    <t>Culture Editor at VICE: 78,000_x000D_
Deputy Editor at Complex: 55,000_x000D_
News Editor at Complex: 50,000</t>
  </si>
  <si>
    <t>Social Manager</t>
  </si>
  <si>
    <t>Planning/executing/reporting on paid social media campaigns_x000D_
Managing social media marketing budget_x000D_
Some social analytics_x000D_
Some copywriting</t>
  </si>
  <si>
    <t>Social Strategist - $275/day (contract)_x000D_
Coordinator - $42k/year (contract)_x000D_
Marketing Specialist - $40k/year (salaried, PDX)</t>
  </si>
  <si>
    <t>Senior Social Editor</t>
  </si>
  <si>
    <t>Paid and organic social media publishing/marketing/strategy, copywriting, identifying trending stories</t>
  </si>
  <si>
    <t>2016: $43K starting salary as Social Editor_x000D_
2017: $52.5K union formed_x000D_
2018: $56K raise_x000D_
2019: $65K promotion</t>
  </si>
  <si>
    <t>VICE Media</t>
  </si>
  <si>
    <t>cisgender woman / bi-racial (Latino/White)</t>
  </si>
  <si>
    <t>Develop, shoot, and post produce content for VICE‚Äôs Video Player and YouTube Channel.</t>
  </si>
  <si>
    <t>Associate Producer_x000D_
Production Assistant</t>
  </si>
  <si>
    <t>Permalancer</t>
  </si>
  <si>
    <t>Voice Media Group</t>
  </si>
  <si>
    <t>$30 - $100 a post</t>
  </si>
  <si>
    <t>cis - bi-racial female</t>
  </si>
  <si>
    <t>Pitch stories, investigate, features, lists</t>
  </si>
  <si>
    <t>Vox Media</t>
  </si>
  <si>
    <t>cis bi-racial female</t>
  </si>
  <si>
    <t>assigning, editing, writing, management</t>
  </si>
  <si>
    <t>Editor at Vox: $75000 / Editor at regional magazine: $60,000</t>
  </si>
  <si>
    <t>Audience</t>
  </si>
  <si>
    <t>3 years</t>
  </si>
  <si>
    <t>build audience, social strategy, etc.</t>
  </si>
  <si>
    <t>Deputy Section Editor</t>
  </si>
  <si>
    <t>25+</t>
  </si>
  <si>
    <t>SF/NYC</t>
  </si>
  <si>
    <t>Editing, producing, hosting podcasts, running conferences</t>
  </si>
  <si>
    <t>cis-het POC woman</t>
  </si>
  <si>
    <t>cis bi POC woman</t>
  </si>
  <si>
    <t>writing</t>
  </si>
  <si>
    <t>Associate Producer, Podcasts</t>
  </si>
  <si>
    <t>$58,000/yr</t>
  </si>
  <si>
    <t>cis POC male</t>
  </si>
  <si>
    <t>production, marketing, and logistics for various podcasts across our network and verticals</t>
  </si>
  <si>
    <t>I was freelance, so basically zero dollars lol.</t>
  </si>
  <si>
    <t>Staff writer/editor</t>
  </si>
  <si>
    <t>$64,000 (2016)</t>
  </si>
  <si>
    <t>nyc</t>
  </si>
  <si>
    <t>Male POC</t>
  </si>
  <si>
    <t>Beat reporting and writing for news and features.</t>
  </si>
  <si>
    <t>Revenue Operations</t>
  </si>
  <si>
    <t>Building revenue systems / managing a team</t>
  </si>
  <si>
    <t>Marketing Manager / $60k</t>
  </si>
  <si>
    <t>Manage and edit four writers, spearhead development of a vertical</t>
  </si>
  <si>
    <t>Editor (newspaper), $85,000</t>
  </si>
  <si>
    <t>Associate Video Producdre</t>
  </si>
  <si>
    <t>Pitch, research, gather assets, fact check, coordinate budgets, book talent, edit and produce videos.</t>
  </si>
  <si>
    <t>Freelanced a lot so my salaries varied greatly.</t>
  </si>
  <si>
    <t>Senior Correspondent</t>
  </si>
  <si>
    <t>Vox.com</t>
  </si>
  <si>
    <t>cis-bi white male</t>
  </si>
  <si>
    <t>7 yrs</t>
  </si>
  <si>
    <t>just writing, mostly politics; longform and shorter week-to-week posts</t>
  </si>
  <si>
    <t>Cis Latin male</t>
  </si>
  <si>
    <t>A lot of writing.</t>
  </si>
  <si>
    <t>mostly writing, long features and quick hits</t>
  </si>
  <si>
    <t>Wall Street Journal</t>
  </si>
  <si>
    <t>7 years experience</t>
  </si>
  <si>
    <t>writing, editing</t>
  </si>
  <si>
    <t>Reporter at LA Times_x000D_
$85,000 - 2018_x000D_
$65,000 - 2015_x000D_
$57,000 - 2014</t>
  </si>
  <si>
    <t>Graphics Reporter</t>
  </si>
  <si>
    <t>Charts and graphics, web development, design, original reporting</t>
  </si>
  <si>
    <t>National Correspondent</t>
  </si>
  <si>
    <t>male, black</t>
  </si>
  <si>
    <t>writer and photographer covering breaking news and enterprise stories for the U.S. news team at the Journal</t>
  </si>
  <si>
    <t>this is my first full time job after college. I previously completed fellowships at a number of national media outlets while in school</t>
  </si>
  <si>
    <t>edit breaking news and features across coverage areas</t>
  </si>
  <si>
    <t>Editor: $90,000 (last role); Associate Editor: $63,000 (role before that)</t>
  </si>
  <si>
    <t>Asia</t>
  </si>
  <si>
    <t>Writing</t>
  </si>
  <si>
    <t>Platform Editor</t>
  </si>
  <si>
    <t>Started at $53k</t>
  </si>
  <si>
    <t>WAMU</t>
  </si>
  <si>
    <t>pitching ideas, booking guests, writing scripts, interviewing, recording field audio, editing and mixing audio, managing audience engagement</t>
  </si>
  <si>
    <t>media internship x4: $0-$12.50/hr, no benefits_x000D_
unpaid freelancer_x000D_
freelance producer: $30/hr, no benefits_x000D_
freelance producer: $20/hr, no benefits_x000D_
part-time producer: $30/hr, no benefits_x000D_
full-time temp producer: $32/hr, benefits</t>
  </si>
  <si>
    <t>Washington Business Journal</t>
  </si>
  <si>
    <t>Writing daily stories alongside long-form pieces and investigative work</t>
  </si>
  <si>
    <t>Washington Post</t>
  </si>
  <si>
    <t>POC Cis Male</t>
  </si>
  <si>
    <t>cis-het POC male</t>
  </si>
  <si>
    <t>data analysis, graphics, reporting, writing</t>
  </si>
  <si>
    <t>Came on at $90,000 after working as an editor and obtained current salary after two rounds of negotiations with competing job offers.</t>
  </si>
  <si>
    <t>Hire freelancers around the globe, produce and edit multiple shoots weekly, fulfill photo requests for multiple departments, manage handout images, create visual briefs, handle copyright issues with the legal team.</t>
  </si>
  <si>
    <t>Freelance ($100-$250 day rate depending on the client and task) _x000D_
Associate photo editor at a daily paper (~50K)_x000D_
Photo editor at an online publication (60K)_x000D_
Senior producer at a start up production company (65K)</t>
  </si>
  <si>
    <t>Weather.com</t>
  </si>
  <si>
    <t>Cis White Woman</t>
  </si>
  <si>
    <t>Section Editor</t>
  </si>
  <si>
    <t>WebMD</t>
  </si>
  <si>
    <t>Cis Latino woman</t>
  </si>
  <si>
    <t>Managing a whole vertical, plus social media/engagement. Also took care of editorial budget</t>
  </si>
  <si>
    <t>Well known trade publication</t>
  </si>
  <si>
    <t>Female, cis, white</t>
  </si>
  <si>
    <t>NY/LA</t>
  </si>
  <si>
    <t>Daily reporting and story writing, regular features, editorial planning and regular oversight of print product, event hosting</t>
  </si>
  <si>
    <t>Media reporter (Same pub and salary, started at $75, got a raise to $82k then promoted again) Financial reporter (Same pub $62) Legal reporter ($50k) Corp. bankruptcy reporter (first reporting job, $45k) -- All of these jobs were in NYC between 2014 and 2019</t>
  </si>
  <si>
    <t>University Photographer</t>
  </si>
  <si>
    <t>Western Carolina University</t>
  </si>
  <si>
    <t>Cullowhee, NC</t>
  </si>
  <si>
    <t>Photographing events, sports, portraits, photo stories, PA for video, some video, editorial work, etc.</t>
  </si>
  <si>
    <t>Part time- $15 per hour _x000D_
Freelance- $250.00- $650.00/ Day rate</t>
  </si>
  <si>
    <t>Audio producer</t>
  </si>
  <si>
    <t>WHYY</t>
  </si>
  <si>
    <t>Produce daily news podcast (pitch ideas, book shows and guests, edit interviews, occasional reporting)</t>
  </si>
  <si>
    <t>Associate producer, temp. producer, production intern</t>
  </si>
  <si>
    <t>Wine Spectator</t>
  </si>
  <si>
    <t>Cis female / White</t>
  </si>
  <si>
    <t>Writing and editing</t>
  </si>
  <si>
    <t>Wirecutter</t>
  </si>
  <si>
    <t>write, test, research</t>
  </si>
  <si>
    <t>$52k Junior staff writer</t>
  </si>
  <si>
    <t>CIS-het white male</t>
  </si>
  <si>
    <t>10 years FT journalism, 3 years freelance</t>
  </si>
  <si>
    <t>-$60,000 starting Wirecutter salary_x000D_
-$60,000 EIC at another org 2016_x000D_
-$50,000 staff writer 2014_x000D_
-$42,000 staff writer 2012_x000D_
-$45,000 associate editor 2012</t>
  </si>
  <si>
    <t>cis PoC male</t>
  </si>
  <si>
    <t>15+ years writing/editing/breaking news/testing</t>
  </si>
  <si>
    <t>-$65k project manager early-mid 2000s (print+online)_x000D_
-$85k prodcut reviewer mid-late 2000s (online)_x000D_
-$95k senior product reviewer 2010s (online)</t>
  </si>
  <si>
    <t>5+ years at WC, 3+ years in related work</t>
  </si>
  <si>
    <t>56k - Staff Writer_x000D_
65k - Senior Staff Writer, Dec 2016_x000D_
85k - Senior Staff Writer, June 2017</t>
  </si>
  <si>
    <t>- Writing and updating guides_x000D_
 - Photos for said guides when not possible for photo team to handle</t>
  </si>
  <si>
    <t>$65,000 - Staff Writer, raises up to $70,000, then bump to $77,500 for Sr. Staff Writer, then another raise</t>
  </si>
  <si>
    <t>5+ years at WC, 9+ years in journalism</t>
  </si>
  <si>
    <t>- $1500/month permalance writer_x000D_
- Freelance contributing editor, varied per post_x000D_
- $5000/month permalance writer_x000D_
- $57,600 writer_x000D_
- $63,448 writer_x000D_
- $69,000 associate editor_x000D_
- $75,000 lead editor_x000D_
- $80,000 lead editor_x000D_
- $83,400 lead editor</t>
  </si>
  <si>
    <t>Updates Writer</t>
  </si>
  <si>
    <t>$51,175 (minus annual bonus)</t>
  </si>
  <si>
    <t>~5 years at WC, ~1 year related work</t>
  </si>
  <si>
    <t>NYC as of last year. Remote up till then</t>
  </si>
  <si>
    <t>Writes updates to live guides as needed_x000D_
Edits and produces updates submitted by editors _x000D_
Writes and rewrites content from blogs to full guides</t>
  </si>
  <si>
    <t>Producer at WC _x000D_
Jan 2019: $49,000_x000D_
July 2018: $41,500_x000D_
March 2018: $39,729_x000D_
March 2017: $38,760_x000D_
Salary at acquisition, Oct 2016: $38,000</t>
  </si>
  <si>
    <t>cis mixed-race woman</t>
  </si>
  <si>
    <t>writing, editing, on camera talent, photo styling, script writing, video producing, interior design, product testing, mentoring</t>
  </si>
  <si>
    <t>starting 62,000 as staff writer</t>
  </si>
  <si>
    <t>Writing guides / some media representation stuff</t>
  </si>
  <si>
    <t>Perma-lance positions: 50k</t>
  </si>
  <si>
    <t>Cis/White</t>
  </si>
  <si>
    <t>Writing, editing, product testing, video producing, set decorating, script writing and producing, on camera work, interior design</t>
  </si>
  <si>
    <t>Assistant staff writer, 44,000</t>
  </si>
  <si>
    <t>Research Editor</t>
  </si>
  <si>
    <t>Wirecutter / NY Times</t>
  </si>
  <si>
    <t>1.5 years at Wirecutter, 6 years research / writing / fact-checking</t>
  </si>
  <si>
    <t>Aid in research projects, assist writers and editors, give workshops, report, edit, manage fact checker, fact check</t>
  </si>
  <si>
    <t>Associate Staff Writer</t>
  </si>
  <si>
    <t>Wirecutter / NYT</t>
  </si>
  <si>
    <t>5 years full-time writing, 4 part-time freelance writing before that, plus 6 years full-time and freelance media/video/audio</t>
  </si>
  <si>
    <t>- Researching, testing, products, writing and updating guides_x000D_
- Blogging/supplemental writing as needed</t>
  </si>
  <si>
    <t>$50,000 - WC Updates Writer, raised to $52,000_x000D_
$60,000 - Staff Writer at another media company (started at $55K)_x000D_
$54,000 - Copywriter_x000D_
$34,000 - Web &amp; New Media Manager</t>
  </si>
  <si>
    <t>Senior Photo Editor</t>
  </si>
  <si>
    <t>7 not counting freelance work in college</t>
  </si>
  <si>
    <t>-Scheduling, producing, and photographing near-daily shoots. Retouching all my photos as well as any from freelancers or writers._x000D_
-Assigning shoots upcoming guides and blogs for the photo team and handling any last minute photo needs to meet deadline and insure quality._x000D_
-Collaborating with the Photo Director on defining our ongoing approach to creating a distinctly "Wirecutter" visual identity, as well as maintaining an ongoing relationship with the social team to have that reach across platforms._x000D_
-Working closely with ops to insure products and props get where they need to be for shoots as well occasional location scouting and negotiating.</t>
  </si>
  <si>
    <t>-$1,369 bonus, plus a $2k referral bonus -75,000 in 2018_x000D_
-72,000 Rights &amp; Clearances Manager @ BuzzFeed 2017/2018_x000D_
-63,0000ish Photo Editor @ BuzzFeed 2017_x000D_
-61,000 Photo Editor @ BuzzFeed 2016_x000D_
-56,000 Associate Photo Editor @ BuzzFeed 2015_x000D_
-$31/hr + time and a half overtime/holiday) Freelance Photo Editor @ ABC News 2014/2015_x000D_
-$25/hr (+ time and a half overtime/holiday) Freelance Photo Editor @ ABC News 2013/2014_x000D_
-$250 day rate Freelance Field Photo Editor @ Getty Images 2013/2014_x000D_
- $25/hr Freelance Photo Editor @ Daily Mail 2013_x000D_
- $10/hr + time and a half overtime Photo Intern at Quirky 2013</t>
  </si>
  <si>
    <t>Research, testing, writing</t>
  </si>
  <si>
    <t>$53,000 / Hearst</t>
  </si>
  <si>
    <t>Assistant Updates Editor</t>
  </si>
  <si>
    <t>Wirecutter/NYT</t>
  </si>
  <si>
    <t>3 years of journalism experience prior to being hired as an updates writer</t>
  </si>
  <si>
    <t>Greater NYC area</t>
  </si>
  <si>
    <t>-Edit copy for all sections from updates writers and writers/editors across the company_x000D_
-Assist updates editor with maintaining work flows and formulating long-term updates strategy_x000D_
-Do rewrites when necessary, including testing products_x000D_
-Pitch and write new guides and blogs_x000D_
-Train and mentor updates writers_x000D_
-Write updates_x000D_
-Load changes in the CMS_x000D_
-Assist with writing and editing blogs during shopping holidays like Prime Day, Cyber Week and Wirecutter Deal Day</t>
  </si>
  <si>
    <t>-54,000 news assistant at NYT newsroom_x000D_
-55,000 updates writer</t>
  </si>
  <si>
    <t>Lead Editor</t>
  </si>
  <si>
    <t>14 in journalism of some sort, 11 sole source of income, 5 of editing specifically</t>
  </si>
  <si>
    <t>Greater LA area</t>
  </si>
  <si>
    <t>-Section planning and assignments_x000D_
-regular check-ins with writers during research/testing/writing_x000D_
-multiple rounds of draft editing with writer_x000D_
-multiple rounds of editing with sr editor_x000D_
-final edits from copyedit/production_x000D_
-weekly writer check-ins_x000D_
-mentorship</t>
  </si>
  <si>
    <t>Hired at essentially same role in 2014 for 78k, freelance prior</t>
  </si>
  <si>
    <t>2+ years at WC, 6 years in related work</t>
  </si>
  <si>
    <t>$82,000 in 2018, hired at $80,000 in 2017, making $85,000 as an editor at Conde before that</t>
  </si>
  <si>
    <t>Write &amp; edit blog posts, roundups, news items, etc</t>
  </si>
  <si>
    <t>Editorial Assistant at Hearst, $32,000</t>
  </si>
  <si>
    <t>Associate Photo Editor (WFH)</t>
  </si>
  <si>
    <t>WIRED</t>
  </si>
  <si>
    <t>$20-25 hourly</t>
  </si>
  <si>
    <t>San Francisco California</t>
  </si>
  <si>
    <t>Crop images for home page, purchase wire art when needed, photograph special tech related events such as product launches, photograph products being reviewed, occasionally make portraits of relevant people</t>
  </si>
  <si>
    <t>Job prior was not in media $15/hr same region</t>
  </si>
  <si>
    <t>Wired</t>
  </si>
  <si>
    <t>cis male / Vietnamese</t>
  </si>
  <si>
    <t>photo editing, photo research, photo producing</t>
  </si>
  <si>
    <t>associate photo editor @ Wired: $24/hr_x000D_
photo researcher @ Wired: $20/hr_x000D_
research fellow (fact-checking) @ Wired: $15/hr_x000D_
editorial intern (fact-checking + web production) @ The Nation: $15/hr</t>
  </si>
  <si>
    <t>assistant producer</t>
  </si>
  <si>
    <t>WNYC</t>
  </si>
  <si>
    <t>~$56,000</t>
  </si>
  <si>
    <t>produce weekly podcast / radio program</t>
  </si>
  <si>
    <t>Multiracial</t>
  </si>
  <si>
    <t>Pitching, reporting, and producing</t>
  </si>
  <si>
    <t>Wyoming Tribune Eagle</t>
  </si>
  <si>
    <t>Cheyenne, Wyoming</t>
  </si>
  <si>
    <t>Oversee the copy desk. Lead team to produce daily newspaper and special publications.</t>
  </si>
  <si>
    <t>Yahoo Canada</t>
  </si>
  <si>
    <t>$30/hour (CAD)</t>
  </si>
  <si>
    <t>writing, editing, videos</t>
  </si>
  <si>
    <t>Ziff Davis</t>
  </si>
  <si>
    <t>8+ years experience</t>
  </si>
  <si>
    <t>Senior Political Editor</t>
  </si>
  <si>
    <t>cis-het Black woman</t>
  </si>
  <si>
    <t>I do EVERYTHING</t>
  </si>
  <si>
    <t>News Applications Developer</t>
  </si>
  <si>
    <t>visualizations, interactives, data analysis, web development</t>
  </si>
  <si>
    <t>Started at 65,000</t>
  </si>
  <si>
    <t>manage 7-person digital team; edit, write, report</t>
  </si>
  <si>
    <t>WordPress Developer</t>
  </si>
  <si>
    <t>Male / Hispanic</t>
  </si>
  <si>
    <t>Develop custom themes/plugins, deploy code to production, maintain staging environments, video platform fixes, advertising fixes, data migration/conversion</t>
  </si>
  <si>
    <t>Produce, shoot, livestream, edit, post, and write copy for all videos on website</t>
  </si>
  <si>
    <t>Discovery Channel: Digital Associate Producer - $18/hr</t>
  </si>
  <si>
    <t>Daily stories, regular features, editorial planning and regular oversight of print product, event hosting</t>
  </si>
  <si>
    <t>Story Editor</t>
  </si>
  <si>
    <t>Assigning and editing stories (including developmental and line edits), primarily responsible for two reporters on my team</t>
  </si>
  <si>
    <t>Associate editor: $70K</t>
  </si>
  <si>
    <t>assistant audience editor</t>
  </si>
  <si>
    <t>male poc</t>
  </si>
  <si>
    <t>new york city</t>
  </si>
  <si>
    <t>edit, report, manage social channels, manage projects</t>
  </si>
  <si>
    <t>propublica fellow (47k), atlantic fellow (35k)</t>
  </si>
  <si>
    <t>Oregon (city, not Portland)</t>
  </si>
  <si>
    <t>Education coverage, mix of daily articles and enterprise/investigative work, data reporter and wrangler, also help with social media and general admin stuff bc we're a tiny newsroom</t>
  </si>
  <si>
    <t>Formerly a beat reporter in Spokane, WA at $37k a year, before that beat reporter in rural Washington daily paper, $29k</t>
  </si>
  <si>
    <t>Social Media Manager</t>
  </si>
  <si>
    <t>Manages content and strategy for three social media accounts, works with writers on social copy and visual elements to accompany stories, tracks website and analytics, leads special projects and creates all video content. Edits daily articles and writes 1-4 stories a week.</t>
  </si>
  <si>
    <t>First job out of college. Has a masters degree.</t>
  </si>
  <si>
    <t>Female, caucasian</t>
  </si>
  <si>
    <t>Overseeing a team of 2-3 people, setting deadlines, editing work, assisting in article structuring, writing titles, reporting</t>
  </si>
  <si>
    <t>Previous title, staff writer @ 33,800 and Senior editor at 42,000 (starting)</t>
  </si>
  <si>
    <t>Digital Media Manager</t>
  </si>
  <si>
    <t>Manage small advertising team under director of advertising, work with clients/account teams, write reports, set up client dashbords, and sometimes book TV, print and radio buys. A little bit of everything.</t>
  </si>
  <si>
    <t>F</t>
  </si>
  <si>
    <t>LA Times</t>
  </si>
  <si>
    <t>Cishet White Man</t>
  </si>
  <si>
    <t>Report breaking news+enterprise (mostly enterprise)</t>
  </si>
  <si>
    <t>Got a 5% raise once we got our union contract</t>
  </si>
  <si>
    <t>id</t>
  </si>
  <si>
    <t>title</t>
  </si>
  <si>
    <t>employer</t>
  </si>
  <si>
    <t>salary</t>
  </si>
  <si>
    <t>gender</t>
  </si>
  <si>
    <t>duties</t>
  </si>
  <si>
    <t>comments</t>
  </si>
  <si>
    <t>years_exp</t>
  </si>
  <si>
    <t>x</t>
  </si>
  <si>
    <t>sal_flag</t>
  </si>
  <si>
    <t>base_salary_clean</t>
  </si>
  <si>
    <t>years_exp_clean</t>
  </si>
  <si>
    <t>employer_clean</t>
  </si>
  <si>
    <t>Tribute</t>
  </si>
  <si>
    <t>Ashland Times Gazette</t>
  </si>
  <si>
    <t>Baltimore Sun Media Group</t>
  </si>
  <si>
    <t>Business journal in Colorado</t>
  </si>
  <si>
    <t>Daily Mail</t>
  </si>
  <si>
    <t xml:space="preserve">Digital First Media </t>
  </si>
  <si>
    <t>Cosmopolitan</t>
  </si>
  <si>
    <t>Louisiana Business Inc.</t>
  </si>
  <si>
    <t>Martha Stewart Living</t>
  </si>
  <si>
    <t>Non-profit</t>
  </si>
  <si>
    <t>Pueblo Chieftain</t>
  </si>
  <si>
    <t>Stamford Advocate</t>
  </si>
  <si>
    <t>Star Vancouver</t>
  </si>
  <si>
    <t>TheNews Journal</t>
  </si>
  <si>
    <t>Center for Investigative Reporting / Reveal</t>
  </si>
  <si>
    <t>Channel Company/CRN</t>
  </si>
  <si>
    <t>Chronicle of Higher Education</t>
  </si>
  <si>
    <t>Columbus Dispatch</t>
  </si>
  <si>
    <t>Daily Beast</t>
  </si>
  <si>
    <t>Denver Post</t>
  </si>
  <si>
    <t>Economist</t>
  </si>
  <si>
    <t>Fresno Bee</t>
  </si>
  <si>
    <t>Gazette</t>
  </si>
  <si>
    <t>Guardian</t>
  </si>
  <si>
    <t>Hechinger Report</t>
  </si>
  <si>
    <t>Hill Times</t>
  </si>
  <si>
    <t>Information</t>
  </si>
  <si>
    <t>New Food Economy</t>
  </si>
  <si>
    <t>News Journal</t>
  </si>
  <si>
    <t>Post and Courier</t>
  </si>
  <si>
    <t>Post And Courier</t>
  </si>
  <si>
    <t>Seattle Times</t>
  </si>
  <si>
    <t>Statesman Journal</t>
  </si>
  <si>
    <t>Villages Daily Sun</t>
  </si>
  <si>
    <t>York Dispatch</t>
  </si>
  <si>
    <t>Thrillist</t>
  </si>
  <si>
    <t>TrackRecord</t>
  </si>
  <si>
    <t>location_clean</t>
  </si>
  <si>
    <t>New Mexico</t>
  </si>
  <si>
    <t>PA</t>
  </si>
  <si>
    <t>Delmarva Peninsula</t>
  </si>
  <si>
    <t>Fort Collins</t>
  </si>
  <si>
    <t>Maryland</t>
  </si>
  <si>
    <t>Location</t>
  </si>
  <si>
    <t>Northeast</t>
  </si>
  <si>
    <t>Albany, NY</t>
  </si>
  <si>
    <t>Yukon, Canada</t>
  </si>
  <si>
    <t>Director</t>
  </si>
  <si>
    <t>writing and editing for print and digital, strategy, assigning, managing, overseeing budget, etc.</t>
  </si>
  <si>
    <t>Director, $97,500; Senior Features Editor, $80,000, Senior Editor, $60,000 etc.</t>
  </si>
  <si>
    <t>engagement editor</t>
  </si>
  <si>
    <t>nonprofit news</t>
  </si>
  <si>
    <t>private / white</t>
  </si>
  <si>
    <t>manage social media channels, produce web stories, plan engagement and web presentation for large projects, copyedit, direct art for web, make graphics sometimes</t>
  </si>
  <si>
    <t>$35,000 with the same title, $35,000 with an assistant editor title</t>
  </si>
  <si>
    <t>NY metro</t>
  </si>
  <si>
    <t>Data journalism, news application development, writing/reporting</t>
  </si>
  <si>
    <t>Everything from reporter, to multimedia/web producer, to photographer, to news application developer</t>
  </si>
  <si>
    <t>cis white gay man</t>
  </si>
  <si>
    <t>daily operations for a news show</t>
  </si>
  <si>
    <t>86,000 Senior Producer, WNYC Studios_x000D_
75,000 producer wnyc studios_x000D_
Various freelance / fellowship work before then</t>
  </si>
  <si>
    <t>60K</t>
  </si>
  <si>
    <t>female hispanic</t>
  </si>
  <si>
    <t>field producing, newsgathering, translating, DJing, live shot coordinations, logging, gathering footage for daily package, pre interviewing, interviewing, booking, social media newsgathering</t>
  </si>
  <si>
    <t>production assistant, associate producer paid as intern, intern</t>
  </si>
  <si>
    <t>Video Editor</t>
  </si>
  <si>
    <t>Straight white male</t>
  </si>
  <si>
    <t>video producing, editing, camera, scripting</t>
  </si>
  <si>
    <t>69,000 1 year ago</t>
  </si>
  <si>
    <t>Long Island</t>
  </si>
  <si>
    <t>Social Media Coordinator</t>
  </si>
  <si>
    <t>Khoros</t>
  </si>
  <si>
    <t>Austin, TX</t>
  </si>
  <si>
    <t>social media management and reporting</t>
  </si>
  <si>
    <t>marketing coordinator (12/hr), social media intern (15/hr)</t>
  </si>
  <si>
    <t>Middle of the country (don't want to be too specific and out myself)</t>
  </si>
  <si>
    <t>Cover the state Capitol, governor's office and most state agencies</t>
  </si>
  <si>
    <t>Started as an entry level reporter at a daily BH Media newspaper on the East Coast making $32,500. I left that job making $35,000 after nearly four years and a promotion to covering the state Capitol. Then I had a yearlong stint making $40,000 at another journalism job.</t>
  </si>
  <si>
    <t>Associate Podcast Producer</t>
  </si>
  <si>
    <t>Endeavor</t>
  </si>
  <si>
    <t>$325/a day</t>
  </si>
  <si>
    <t>Queer / Black</t>
  </si>
  <si>
    <t>The Bronx</t>
  </si>
  <si>
    <t>Writing preps &amp; scripts, booking guests, cutting tape</t>
  </si>
  <si>
    <t>National Public Radio Affiliate</t>
  </si>
  <si>
    <t>Male/South Asian</t>
  </si>
  <si>
    <t>Editing, pitching, reporting stories for the region. Occasionally producing live.</t>
  </si>
  <si>
    <t>cis male black</t>
  </si>
  <si>
    <t>Report on various stories around the country</t>
  </si>
  <si>
    <t>Graphics reporter</t>
  </si>
  <si>
    <t>Data visualization, web development</t>
  </si>
  <si>
    <t>32000 - copy editor_x000D_
68000 - graphics reporter</t>
  </si>
  <si>
    <t>CIS Male, white</t>
  </si>
  <si>
    <t>Write, paginate, train, manage freelancers, social media, photography... It's a small newsroom, I do it all.</t>
  </si>
  <si>
    <t>Started as staff reporter in the same location after working as an editor and reporter at college paper and a one-semester internship with a non-profit. Other work experience is outside the field, but fairly extensive.</t>
  </si>
  <si>
    <t>Afternoon Editor</t>
  </si>
  <si>
    <t>WTOP</t>
  </si>
  <si>
    <t>lead producer</t>
  </si>
  <si>
    <t>Boston MA</t>
  </si>
  <si>
    <t>Beat Reporter</t>
  </si>
  <si>
    <t>KPCC</t>
  </si>
  <si>
    <t>Cis Male/Latino</t>
  </si>
  <si>
    <t>Enterprise and assignment reporting for radio &amp; web. Multiple filings weekly</t>
  </si>
  <si>
    <t>Photographer in Lee Iowa, $31,000</t>
  </si>
  <si>
    <t>reporter/producer</t>
  </si>
  <si>
    <t>whyy</t>
  </si>
  <si>
    <t>nonbinary/asian</t>
  </si>
  <si>
    <t>philadelphia</t>
  </si>
  <si>
    <t>pitch, report, write and produce audio features + help edit weekly podcast</t>
  </si>
  <si>
    <t>permalancer (digital &amp; print) - $35k</t>
  </si>
  <si>
    <t>27K</t>
  </si>
  <si>
    <t>Daily and enterprise reporter</t>
  </si>
  <si>
    <t>60K in DC</t>
  </si>
  <si>
    <t>beat/enterprise reporting</t>
  </si>
  <si>
    <t>Southwest</t>
  </si>
  <si>
    <t>Daily and enterprise beat reporter</t>
  </si>
  <si>
    <t>nonbinary/afab/east asian</t>
  </si>
  <si>
    <t>Sports editor</t>
  </si>
  <si>
    <t>Put out a sports section; not a people manager</t>
  </si>
  <si>
    <t>Senior Social Manager</t>
  </si>
  <si>
    <t>Penske Media Company</t>
  </si>
  <si>
    <t>Family-owned</t>
  </si>
  <si>
    <t>I help oversee multiple newspapers, cover meetings, write stories, manage staff and act as the company's digital editor.</t>
  </si>
  <si>
    <t>Business writer, staff writer, staff writer</t>
  </si>
  <si>
    <t>Pitching, assigning, writing, and editing content for special sections; managing seven regular freelancers and others as needed; coordinating, creating, and responding to social media; designing and editing daily copy and pages; uploading all daily content to the web.</t>
  </si>
  <si>
    <t>Copy Editor/Page Designer, $32,000</t>
  </si>
  <si>
    <t>Small trade publication</t>
  </si>
  <si>
    <t>$66,000 (plus bonus), 10 days PTO per year</t>
  </si>
  <si>
    <t>cis het caucasian male</t>
  </si>
  <si>
    <t>Write at least one story per day about technology policy, assign and edit one other staff writer, compose daily newsletter, staff company events not necessarily connected to beat</t>
  </si>
  <si>
    <t>$60,000 (starting salary at current company); $52,000 (final salary as staff writer for regional magazine); $45,000 (final salary as editor-in-chief of local news website); $36,000 (starting salary at local news website)</t>
  </si>
  <si>
    <t>Weekend Anchor/Producer and MMJ</t>
  </si>
  <si>
    <t>KAUZ</t>
  </si>
  <si>
    <t>Produce two newscasts on Saturdays and Sundays, report three times a week and fill-in as producer or anchor as needed.</t>
  </si>
  <si>
    <t>Prep sports reporter</t>
  </si>
  <si>
    <t>The Commercial Dispatch</t>
  </si>
  <si>
    <t>Columbus, Mississippi</t>
  </si>
  <si>
    <t>High school sports reporting, page design and editing</t>
  </si>
  <si>
    <t>May college graduate</t>
  </si>
  <si>
    <t>Freelance Podcast Editor</t>
  </si>
  <si>
    <t>Marvel Entertainment</t>
  </si>
  <si>
    <t>$50/hour (1099)</t>
  </si>
  <si>
    <t>Edit podcast content in Pro Tools (making editorial decisions, not much audio engineering)</t>
  </si>
  <si>
    <t>Self-Employed</t>
  </si>
  <si>
    <t>Writing reviews, essays and interviews</t>
  </si>
  <si>
    <t>$36,000 reporter, before that $28,000 reporter</t>
  </si>
  <si>
    <t>Insider/Business Insider</t>
  </si>
  <si>
    <t>LA/NYC</t>
  </si>
  <si>
    <t>Write original news stories, analysis pieces, interviews, event coverage, visual features.</t>
  </si>
  <si>
    <t>Current: 83k base salary with 9k bonus. Started at same company 4 years prior as entry-level reporter at $45,000 with 5k bonus.</t>
  </si>
  <si>
    <t>$17.50/hour with 1.5x the hourly rate for any time greater than 40 hours per week. $6,000 starting bonus.</t>
  </si>
  <si>
    <t>Male/Middle Eastern</t>
  </si>
  <si>
    <t>New York City, NY</t>
  </si>
  <si>
    <t>Research</t>
  </si>
  <si>
    <t>Student</t>
  </si>
  <si>
    <t>Creative Services/Promotions Producer</t>
  </si>
  <si>
    <t>Gray Television (specific station withheld)</t>
  </si>
  <si>
    <t>$32,000 USD</t>
  </si>
  <si>
    <t>Male/Caucasian</t>
  </si>
  <si>
    <t>Write, shoot, edit, post-production, etc. commercials for local businesses. Also work on various promotional initiatives for the station to inform viewers of newscasts, events, contests, and products we offer. De facto manager on several occasions when my manager was on maternity leave, which also included billing, department strategy, and assigning tasks to other employees.</t>
  </si>
  <si>
    <t>vice deputy editor, 100k</t>
  </si>
  <si>
    <t>Produce/script/research/book/direct</t>
  </si>
  <si>
    <t>Associate Producer, Assistant Producer.</t>
  </si>
  <si>
    <t>Designer</t>
  </si>
  <si>
    <t>$52,500 - Design Assistant</t>
  </si>
  <si>
    <t>Entertainment website</t>
  </si>
  <si>
    <t>cis female, Middle Eastern</t>
  </si>
  <si>
    <t>Breaking news coverage, social media posts, writing and editing articles, SEO for articles</t>
  </si>
  <si>
    <t>Lead editor at lifestyle website - 55,000_x000D_
Copywriter - 65,000 at a startup, then 85,000 at a large brand_x000D_
Lead editor at pop culture website under Meredith - 75,000</t>
  </si>
  <si>
    <t>Regional editor</t>
  </si>
  <si>
    <t>N/A (entry-level)</t>
  </si>
  <si>
    <t>105k</t>
  </si>
  <si>
    <t>Senior Social Strategist</t>
  </si>
  <si>
    <t>Fullscreen</t>
  </si>
  <si>
    <t>new business development and media strategy</t>
  </si>
  <si>
    <t>cis Latina</t>
  </si>
  <si>
    <t>San Joaquin Valley</t>
  </si>
  <si>
    <t>Immigration reporter covering daily stories and producing features on weekly basis.</t>
  </si>
  <si>
    <t>McClatchy, reporter, 32,000</t>
  </si>
  <si>
    <t>$62,806 CAD ($47,387 USD)</t>
  </si>
  <si>
    <t>Cis bi Arab woman</t>
  </si>
  <si>
    <t>Would identify me</t>
  </si>
  <si>
    <t>Majority daily news reporting for web, radio, television, and occasional social media videos. A focus on court and education. Pitch daily news and occasionally work weekends, holidays, nights. Sometimes edit others' stories, fill in on the web desk.</t>
  </si>
  <si>
    <t>- I was a casual reporter in the same province for a year before getting a job. Was paid $31 ($21 USD) an hour but the number hours I got was unpredictable._x000D_
- Before that, contract reporter at a local paper. Made around $38,000 ($28,671 USD)_x000D_
- Before that, an internship at a local paper, made $27,000 ($20,371 USD)</t>
  </si>
  <si>
    <t>Newsroom Developer</t>
  </si>
  <si>
    <t>The San Francisco Chronicle</t>
  </si>
  <si>
    <t>He/Him, Bengali</t>
  </si>
  <si>
    <t>Bay Area, United States</t>
  </si>
  <si>
    <t>Develop design enterprise stories and templates for digital platforms</t>
  </si>
  <si>
    <t>Interactive producer: 85000 salary_x000D_
Designer: 60000 1yr contract_x000D_
Producer: 47500 1yr contract / part time_x000D_
Producer: $20/hr contractor / part time</t>
  </si>
  <si>
    <t>Munster, IN</t>
  </si>
  <si>
    <t>General assignment reporting: government, features, community, etc.</t>
  </si>
  <si>
    <t>Radio news Anchor</t>
  </si>
  <si>
    <t>Iheartmedia</t>
  </si>
  <si>
    <t>Reporting stories, anchoring radio news</t>
  </si>
  <si>
    <t>Graphics/video/podcast production, copyediting, social media, breaking news</t>
  </si>
  <si>
    <t>Hired at $39,000</t>
  </si>
  <si>
    <t>Outdoor Content-Driven Website</t>
  </si>
  <si>
    <t>CIS female, caucasian</t>
  </si>
  <si>
    <t>Writing features and news, editing, curating content, managing writing team, social media, content mapping and planning</t>
  </si>
  <si>
    <t>Senior Editor for local magazine (20k/year), Inside sales for outdoor apparel (40k/year)</t>
  </si>
  <si>
    <t>cis, het, white, female</t>
  </si>
  <si>
    <t>Communicate and troubleshoot with editors, reporters; design newspages for a variety of publications; copy edit page content; use Photoshop, InDesign, etc.</t>
  </si>
  <si>
    <t>Digital writer</t>
  </si>
  <si>
    <t>Cox Media Group</t>
  </si>
  <si>
    <t>Cisgender female/African American</t>
  </si>
  <si>
    <t>Monitor and report on breaking news, viral and trending news, severe weather, photo galleries, politics, entertainment for company's local sites on a national level.</t>
  </si>
  <si>
    <t>Charleston, S.C.</t>
  </si>
  <si>
    <t>Social Media Fellow</t>
  </si>
  <si>
    <t>$18 p/h</t>
  </si>
  <si>
    <t>Senior Food Editor</t>
  </si>
  <si>
    <t>Female/Asian American</t>
  </si>
  <si>
    <t>assign and edit features including covers, work with multiple teams to conceptualize and execute packages</t>
  </si>
  <si>
    <t>Section editor for print.</t>
  </si>
  <si>
    <t>Metropolis</t>
  </si>
  <si>
    <t>Female / Biracial Asian American</t>
  </si>
  <si>
    <t>pitching and editing design and architecture stories from staff and freelancers for a monthly print magazine; reporting and writing for the print magazine and website; attending industry events; representing the magazine at its event series (panels etc.)</t>
  </si>
  <si>
    <t>Beat reporting (dailies and enterprise), working in a class</t>
  </si>
  <si>
    <t>Started at $12.50 as a local reporter in 2016, got a $2 raise in 2018</t>
  </si>
  <si>
    <t>Criminal Justice Reporter</t>
  </si>
  <si>
    <t>Female / Korean</t>
  </si>
  <si>
    <t>Honolulu, HI</t>
  </si>
  <si>
    <t>32,000 / Data reporter</t>
  </si>
  <si>
    <t>Account Manager</t>
  </si>
  <si>
    <t>CitizenNet</t>
  </si>
  <si>
    <t>F, African American</t>
  </si>
  <si>
    <t>Manage Social Media Advertising for Conde Nast Consumer Marketing, Reporting,</t>
  </si>
  <si>
    <t>$70K Project Manager Digital Advertising and Analytics</t>
  </si>
  <si>
    <t>Acuris</t>
  </si>
  <si>
    <t>White CIS Male</t>
  </si>
  <si>
    <t>Western US City</t>
  </si>
  <si>
    <t>Cover industry-specific news with a financial focus, including analysis and company profiles, interviews with CEOs and bankers.</t>
  </si>
  <si>
    <t>Previous work at a small legal paper, 50,000 starting, 51,000 at first raise (5 months in) 54,000 at second raise (1.5 years in). Contract marketing work prior, 14-17 per hour.</t>
  </si>
  <si>
    <t>CNN (Great Big Story)</t>
  </si>
  <si>
    <t>story pitching, producing, shooting, editing</t>
  </si>
  <si>
    <t>CQ Roll Call</t>
  </si>
  <si>
    <t>WOC, cis</t>
  </si>
  <si>
    <t>Running social channels, sending push alerts, curation mobile app, homepage editor, promoting BF shows and series</t>
  </si>
  <si>
    <t>- $75,600 Mobile News Editor - contractor, but they offered health insurance_x000D_
- $18/hour ($38,800) - Program Coordinator at cable network, no health insurance</t>
  </si>
  <si>
    <t>PBS Affiliate</t>
  </si>
  <si>
    <t>Salt Lake City</t>
  </si>
  <si>
    <t>Project manage team of producers/marketing personnel for ongoing digital series, host, shoot and edit video/photo, write blog posts/social copy, strategize content.</t>
  </si>
  <si>
    <t>NBCUniversal</t>
  </si>
  <si>
    <t>96K + 12K bonus</t>
  </si>
  <si>
    <t>assigning + editing stories, writing newsletters, general copywriting</t>
  </si>
  <si>
    <t>Sports reporter</t>
  </si>
  <si>
    <t>Small Oregon Daily</t>
  </si>
  <si>
    <t>29,000 pretax</t>
  </si>
  <si>
    <t>White cis bi female</t>
  </si>
  <si>
    <t>Southern Oregon</t>
  </si>
  <si>
    <t>I manage production of our daily sports pages, run our sports social media accounts and produce content when I can</t>
  </si>
  <si>
    <t>AJC Sports intern 12.5/hour</t>
  </si>
  <si>
    <t>CiS white male</t>
  </si>
  <si>
    <t>Reporting, Editing all stories, Assigning almost all stories, helping with social media, running website, coordinate/manage freelancers, manage freelance budget</t>
  </si>
  <si>
    <t>Small town paper</t>
  </si>
  <si>
    <t>Male white</t>
  </si>
  <si>
    <t>Georgia</t>
  </si>
  <si>
    <t>Editor that doubles as a reporter and other managerial duties</t>
  </si>
  <si>
    <t>White cis straight male</t>
  </si>
  <si>
    <t>Upper Midwest</t>
  </si>
  <si>
    <t>Write/report/edit digital and radio stories, social media, digital presentation and projects.</t>
  </si>
  <si>
    <t>Associate Digital Producer -- $46,500</t>
  </si>
  <si>
    <t>Nonprofit News Site</t>
  </si>
  <si>
    <t>Cis POC Woman</t>
  </si>
  <si>
    <t>Web Producer $41-45K</t>
  </si>
  <si>
    <t>Forbes</t>
  </si>
  <si>
    <t>White ciswoman</t>
  </si>
  <si>
    <t>Reporting features, writing online stories, research for net worth lists</t>
  </si>
  <si>
    <t>Hired for the role at $40K</t>
  </si>
  <si>
    <t>Associate Photo Editor</t>
  </si>
  <si>
    <t>Assigning photographers for print and online stories, working on feature stories, portraits, and TIME covers. Shoot production for large scale projects. Website photo production for large scale projects. Photographing for magazine. Training all non photo editorial staff on photo best practices/photo research. Live event editing. Creating photo illustrations. Breaking news coverage.</t>
  </si>
  <si>
    <t>Intern - $17 and hour / Multimedia Editor -$55,000</t>
  </si>
  <si>
    <t>Commerce editor</t>
  </si>
  <si>
    <t>CBS Interactive</t>
  </si>
  <si>
    <t>Section head overseeing all commerce content creation</t>
  </si>
  <si>
    <t>Web producer, editorial assistant, internships</t>
  </si>
  <si>
    <t>Nonprofit media</t>
  </si>
  <si>
    <t>Assigning/editing news, features, and some managing roles.</t>
  </si>
  <si>
    <t>17/hr</t>
  </si>
  <si>
    <t>Daily news reporting, writing most often about crime, like shootings and stabbings. Also a generalist reporter.</t>
  </si>
  <si>
    <t>900/month, editor in chief at a student newspaper in Montreal</t>
  </si>
  <si>
    <t>Victoria Advocate</t>
  </si>
  <si>
    <t>South Texas</t>
  </si>
  <si>
    <t>Reporting and writing news stories. Usually expected to publish a story every day while working on longer term enterprise stories, plus some random extra CMS/social media/website/video chores.</t>
  </si>
  <si>
    <t>42,500 as a local editor/reporter at Patch; hourly as an intern/researcher before that</t>
  </si>
  <si>
    <t>Part of a larger company</t>
  </si>
  <si>
    <t>Cis POC Male</t>
  </si>
  <si>
    <t>Deal with multiple agencies as part of beat that can range from long term work to breaking news. Expected to file four to six stories in a given week.</t>
  </si>
  <si>
    <t>Previously paid similar salary in similar role at smaller paper.</t>
  </si>
  <si>
    <t>Dwell Magazine</t>
  </si>
  <si>
    <t>Editorial Assistant - 40000</t>
  </si>
  <si>
    <t>Reporting breaking news and writing features</t>
  </si>
  <si>
    <t>First Job: $50K, Second job: $50K to $65K over two years at second job (increased salary thanks to union membership + a job offer from a different publication)</t>
  </si>
  <si>
    <t>Researcher/Archivist</t>
  </si>
  <si>
    <t>Project Manager</t>
  </si>
  <si>
    <t>Handle execution of projects between editorial and business team that fall within the scope of affiliate shopping content, branded content, and strategic partnerships</t>
  </si>
  <si>
    <t>Product Coordinator - $55,000</t>
  </si>
  <si>
    <t>Desk Assistant</t>
  </si>
  <si>
    <t>$18/hour plus overtime</t>
  </si>
  <si>
    <t>Communications &amp; Marketing Manager</t>
  </si>
  <si>
    <t>Social media management, campaign management... social content creation/ pull analytics/ lead and execute social campaigns.. produce video content for social... support events. + Overall management of communications - brand voice, emails, copy etc..</t>
  </si>
  <si>
    <t>Page designer/copy editor</t>
  </si>
  <si>
    <t>Cis male</t>
  </si>
  <si>
    <t>U.S.</t>
  </si>
  <si>
    <t>$29,500 page designer/copy editor; $35,000 copy editor</t>
  </si>
  <si>
    <t>ABC</t>
  </si>
  <si>
    <t>3500/wk</t>
  </si>
  <si>
    <t>Direct TV series</t>
  </si>
  <si>
    <t>Bonnier</t>
  </si>
  <si>
    <t>cis gay white man</t>
  </si>
  <si>
    <t>writing, editing, newsletter production, managing invoices</t>
  </si>
  <si>
    <t>Editor and reporter</t>
  </si>
  <si>
    <t>cis hetero male/white</t>
  </si>
  <si>
    <t>Reporting, writing, editing and producing digital and broadcast news and features, with many associated tasks.</t>
  </si>
  <si>
    <t>Nov. 1972: $110/week as metro daily "copy boy" ($34,635/yr in inflated 2019 dollars)_x000D_
Nov. 1982: $1110/month as wire editor for small-town daily paper ($34,663)_x000D_
Nov. 1992: $58,000/yr (max, w/OT) asst. city editor at metro daily ($105,113)_x000D_
Nov. 2002: $122,000/yr as news managing editor for cable TV channel ($173,173)_x000D_
Nov. 2012: $85,500/yr as public radio news editor ($95,844)</t>
  </si>
  <si>
    <t>Segment Producer</t>
  </si>
  <si>
    <t>Pilgrim Media</t>
  </si>
  <si>
    <t>$1800/week</t>
  </si>
  <si>
    <t>Female Latina</t>
  </si>
  <si>
    <t>Pitch stories, pre-interview, vendor outreach, trade outs, shoot outlines, schedules</t>
  </si>
  <si>
    <t>Associate producer $1750/week, writer/producer $2000/week</t>
  </si>
  <si>
    <t>PBS</t>
  </si>
  <si>
    <t>scripting, reporting, and producing short form digital documentaries with a photographer/video editor.</t>
  </si>
  <si>
    <t>65000, video producer</t>
  </si>
  <si>
    <t>startup health media outlet</t>
  </si>
  <si>
    <t>Approx. $23,000 (part-time)</t>
  </si>
  <si>
    <t>Nonbinary/Latinx</t>
  </si>
  <si>
    <t>Greater NYC Area</t>
  </si>
  <si>
    <t>Pitch, write and edit content. Post new and well-performing older content to social media. Curate content for 2 weekly newsletters. Assist with article updates.</t>
  </si>
  <si>
    <t>$26,000 full-time guest engagement associate at a museum</t>
  </si>
  <si>
    <t>title_category</t>
  </si>
  <si>
    <t>Manager</t>
  </si>
  <si>
    <t>Edior</t>
  </si>
  <si>
    <t>Community Reporter</t>
  </si>
  <si>
    <t>Print Producer</t>
  </si>
  <si>
    <t>Photo/Video Journalist</t>
  </si>
  <si>
    <t>Deputy Managing Editor</t>
  </si>
  <si>
    <t>Senior Digital Producer</t>
  </si>
  <si>
    <t>Senior Editorial Assistant</t>
  </si>
  <si>
    <t>Copy editor/page designer</t>
  </si>
  <si>
    <t>Media Teacher</t>
  </si>
  <si>
    <t>Host</t>
  </si>
  <si>
    <t>Audience/Social Editor</t>
  </si>
  <si>
    <t>Senior Reporter/Editor</t>
  </si>
  <si>
    <t>Designer/Developer</t>
  </si>
  <si>
    <t>Producerr</t>
  </si>
  <si>
    <t xml:space="preserve">Audience/Social </t>
  </si>
  <si>
    <t>Deputy Video Editor</t>
  </si>
  <si>
    <t>Opinion Reporter</t>
  </si>
  <si>
    <t>Senior Producter</t>
  </si>
  <si>
    <t>Graphics</t>
  </si>
  <si>
    <t>Prroducer</t>
  </si>
  <si>
    <t>Porducer</t>
  </si>
  <si>
    <t>Editorr</t>
  </si>
  <si>
    <t>Developer</t>
  </si>
  <si>
    <t>Marketing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</si>
</sst>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6" fontId="0" fillId="0" borderId="0" xfId="0" applyNumberFormat="1"/>
    <xf numFmtId="0" fontId="0" fillId="0" borderId="0" xfId="0" applyAlignment="1">
      <alignment wrapText="1"/>
    </xf>
    <xf numFmtId="3" fontId="0" fillId="0" borderId="0" xfId="0" applyNumberFormat="1"/>
    <xf numFmtId="8" fontId="0" fillId="0" borderId="0" xfId="0" applyNumberFormat="1"/>
    <xf numFmtId="4" fontId="0" fillId="0" borderId="0" xfId="0" applyNumberFormat="1"/>
    <xf numFmtId="0" fontId="18"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5"/>
  <sheetViews>
    <sheetView tabSelected="1" zoomScaleNormal="100" workbookViewId="0">
      <selection activeCell="B2" sqref="B2"/>
    </sheetView>
  </sheetViews>
  <sheetFormatPr baseColWidth="10" defaultColWidth="255.6640625" defaultRowHeight="16" x14ac:dyDescent="0.2"/>
  <cols>
    <col min="1" max="1" width="20" customWidth="1"/>
    <col min="2" max="2" width="33.5" customWidth="1"/>
    <col min="3" max="3" width="29.1640625" customWidth="1"/>
    <col min="4" max="4" width="18.1640625" customWidth="1"/>
    <col min="5" max="5" width="28.5" customWidth="1"/>
    <col min="6" max="6" width="19.33203125" customWidth="1"/>
    <col min="7" max="7" width="27.1640625" customWidth="1"/>
    <col min="8" max="8" width="30.1640625" customWidth="1"/>
    <col min="9" max="9" width="23.5" customWidth="1"/>
    <col min="10" max="10" width="29.1640625" customWidth="1"/>
    <col min="11" max="11" width="18.1640625" style="3" customWidth="1"/>
    <col min="12" max="12" width="18.1640625" customWidth="1"/>
    <col min="13" max="13" width="19.33203125" customWidth="1"/>
    <col min="14" max="14" width="68.5" customWidth="1"/>
    <col min="15" max="15" width="33.5" customWidth="1"/>
  </cols>
  <sheetData>
    <row r="1" spans="1:15" x14ac:dyDescent="0.2">
      <c r="A1" t="s">
        <v>2491</v>
      </c>
      <c r="B1" t="s">
        <v>2492</v>
      </c>
      <c r="C1" t="s">
        <v>2493</v>
      </c>
      <c r="D1" t="s">
        <v>2494</v>
      </c>
      <c r="E1" t="s">
        <v>2495</v>
      </c>
      <c r="F1" t="s">
        <v>2498</v>
      </c>
      <c r="G1" t="s">
        <v>2547</v>
      </c>
      <c r="H1" t="s">
        <v>2496</v>
      </c>
      <c r="I1" t="s">
        <v>2497</v>
      </c>
      <c r="J1" t="s">
        <v>2503</v>
      </c>
      <c r="K1" s="3" t="s">
        <v>2501</v>
      </c>
      <c r="L1" t="s">
        <v>2500</v>
      </c>
      <c r="M1" t="s">
        <v>2502</v>
      </c>
      <c r="N1" t="s">
        <v>2541</v>
      </c>
      <c r="O1" t="s">
        <v>2834</v>
      </c>
    </row>
    <row r="2" spans="1:15" x14ac:dyDescent="0.2">
      <c r="A2">
        <v>1</v>
      </c>
      <c r="B2" t="s">
        <v>0</v>
      </c>
      <c r="C2" t="s">
        <v>1</v>
      </c>
      <c r="D2" t="s">
        <v>2</v>
      </c>
      <c r="E2" t="s">
        <v>3</v>
      </c>
      <c r="F2">
        <v>7</v>
      </c>
      <c r="G2" t="s">
        <v>4</v>
      </c>
      <c r="H2" t="s">
        <v>5</v>
      </c>
      <c r="I2" t="s">
        <v>6</v>
      </c>
      <c r="J2" t="s">
        <v>1</v>
      </c>
      <c r="L2" t="s">
        <v>2499</v>
      </c>
      <c r="M2">
        <v>7</v>
      </c>
      <c r="N2" t="s">
        <v>4</v>
      </c>
      <c r="O2" t="s">
        <v>0</v>
      </c>
    </row>
    <row r="3" spans="1:15" x14ac:dyDescent="0.2">
      <c r="A3">
        <v>2</v>
      </c>
      <c r="B3" t="s">
        <v>7</v>
      </c>
      <c r="C3" t="s">
        <v>8</v>
      </c>
      <c r="D3" s="1">
        <v>39000</v>
      </c>
      <c r="E3" t="s">
        <v>9</v>
      </c>
      <c r="F3">
        <v>4</v>
      </c>
      <c r="G3" t="s">
        <v>10</v>
      </c>
      <c r="H3" t="s">
        <v>11</v>
      </c>
      <c r="I3" t="s">
        <v>12</v>
      </c>
      <c r="J3" t="s">
        <v>8</v>
      </c>
      <c r="K3" s="3">
        <v>39000</v>
      </c>
      <c r="L3" s="1"/>
      <c r="M3">
        <v>4</v>
      </c>
      <c r="N3" t="s">
        <v>2548</v>
      </c>
      <c r="O3" t="s">
        <v>7</v>
      </c>
    </row>
    <row r="4" spans="1:15" x14ac:dyDescent="0.2">
      <c r="A4">
        <v>3</v>
      </c>
      <c r="B4" t="s">
        <v>13</v>
      </c>
      <c r="C4" t="s">
        <v>14</v>
      </c>
      <c r="D4" s="1">
        <v>80000</v>
      </c>
      <c r="J4" t="s">
        <v>14</v>
      </c>
      <c r="K4" s="3">
        <v>80000</v>
      </c>
      <c r="L4" s="1"/>
      <c r="O4" t="s">
        <v>394</v>
      </c>
    </row>
    <row r="5" spans="1:15" ht="119" x14ac:dyDescent="0.2">
      <c r="A5">
        <v>4</v>
      </c>
      <c r="B5" t="s">
        <v>15</v>
      </c>
      <c r="C5" t="s">
        <v>14</v>
      </c>
      <c r="D5" s="1">
        <v>110000</v>
      </c>
      <c r="E5" t="s">
        <v>16</v>
      </c>
      <c r="F5">
        <v>15</v>
      </c>
      <c r="G5" t="s">
        <v>17</v>
      </c>
      <c r="H5" t="s">
        <v>18</v>
      </c>
      <c r="I5" s="2" t="s">
        <v>19</v>
      </c>
      <c r="J5" t="s">
        <v>14</v>
      </c>
      <c r="K5" s="3">
        <v>110000</v>
      </c>
      <c r="L5" s="1"/>
      <c r="M5">
        <v>15</v>
      </c>
      <c r="N5" t="s">
        <v>17</v>
      </c>
      <c r="O5" t="s">
        <v>207</v>
      </c>
    </row>
    <row r="6" spans="1:15" x14ac:dyDescent="0.2">
      <c r="A6">
        <v>5</v>
      </c>
      <c r="B6" t="s">
        <v>20</v>
      </c>
      <c r="C6" t="s">
        <v>21</v>
      </c>
      <c r="D6" s="1">
        <v>41000</v>
      </c>
      <c r="E6" t="s">
        <v>22</v>
      </c>
      <c r="F6" t="s">
        <v>23</v>
      </c>
      <c r="G6" t="s">
        <v>24</v>
      </c>
      <c r="H6" t="s">
        <v>25</v>
      </c>
      <c r="J6" t="s">
        <v>34</v>
      </c>
      <c r="K6" s="3">
        <v>41000</v>
      </c>
      <c r="L6" s="1"/>
      <c r="M6">
        <v>5</v>
      </c>
      <c r="N6" t="s">
        <v>157</v>
      </c>
      <c r="O6" t="s">
        <v>20</v>
      </c>
    </row>
    <row r="7" spans="1:15" x14ac:dyDescent="0.2">
      <c r="A7">
        <v>6</v>
      </c>
      <c r="B7" t="s">
        <v>26</v>
      </c>
      <c r="C7" t="s">
        <v>21</v>
      </c>
      <c r="D7" s="1">
        <v>75000</v>
      </c>
      <c r="E7" t="s">
        <v>27</v>
      </c>
      <c r="F7">
        <v>15</v>
      </c>
      <c r="G7" t="s">
        <v>28</v>
      </c>
      <c r="H7" t="s">
        <v>29</v>
      </c>
      <c r="I7" t="s">
        <v>30</v>
      </c>
      <c r="J7" t="s">
        <v>34</v>
      </c>
      <c r="K7" s="3">
        <v>75000</v>
      </c>
      <c r="L7" s="1"/>
      <c r="M7">
        <v>15</v>
      </c>
      <c r="N7" t="s">
        <v>28</v>
      </c>
      <c r="O7" t="s">
        <v>26</v>
      </c>
    </row>
    <row r="8" spans="1:15" x14ac:dyDescent="0.2">
      <c r="A8">
        <v>7</v>
      </c>
      <c r="B8" t="s">
        <v>7</v>
      </c>
      <c r="C8" t="s">
        <v>21</v>
      </c>
      <c r="D8" s="1">
        <v>43000</v>
      </c>
      <c r="E8" t="s">
        <v>31</v>
      </c>
      <c r="F8">
        <v>3</v>
      </c>
      <c r="G8" t="s">
        <v>28</v>
      </c>
      <c r="I8" t="s">
        <v>32</v>
      </c>
      <c r="J8" t="s">
        <v>34</v>
      </c>
      <c r="K8" s="3">
        <v>43000</v>
      </c>
      <c r="L8" s="1"/>
      <c r="M8">
        <v>3</v>
      </c>
      <c r="N8" t="s">
        <v>28</v>
      </c>
      <c r="O8" t="s">
        <v>7</v>
      </c>
    </row>
    <row r="9" spans="1:15" x14ac:dyDescent="0.2">
      <c r="A9">
        <v>8</v>
      </c>
      <c r="B9" t="s">
        <v>33</v>
      </c>
      <c r="C9" t="s">
        <v>34</v>
      </c>
      <c r="D9" s="1">
        <v>63300</v>
      </c>
      <c r="E9" t="s">
        <v>35</v>
      </c>
      <c r="F9">
        <v>4</v>
      </c>
      <c r="G9" t="s">
        <v>36</v>
      </c>
      <c r="H9" t="s">
        <v>37</v>
      </c>
      <c r="I9" t="s">
        <v>38</v>
      </c>
      <c r="J9" t="s">
        <v>34</v>
      </c>
      <c r="K9" s="3">
        <v>63300</v>
      </c>
      <c r="L9" s="1"/>
      <c r="M9">
        <v>4</v>
      </c>
      <c r="N9" t="s">
        <v>36</v>
      </c>
      <c r="O9" t="s">
        <v>33</v>
      </c>
    </row>
    <row r="10" spans="1:15" x14ac:dyDescent="0.2">
      <c r="A10">
        <v>9</v>
      </c>
      <c r="B10" t="s">
        <v>7</v>
      </c>
      <c r="C10" t="s">
        <v>34</v>
      </c>
      <c r="D10" s="1">
        <v>37500</v>
      </c>
      <c r="E10" t="s">
        <v>39</v>
      </c>
      <c r="F10">
        <v>1</v>
      </c>
      <c r="G10" t="s">
        <v>40</v>
      </c>
      <c r="H10" t="s">
        <v>41</v>
      </c>
      <c r="I10" t="s">
        <v>42</v>
      </c>
      <c r="J10" t="s">
        <v>34</v>
      </c>
      <c r="K10" s="3">
        <v>37500</v>
      </c>
      <c r="L10" s="1"/>
      <c r="M10">
        <v>1</v>
      </c>
      <c r="N10" t="s">
        <v>40</v>
      </c>
      <c r="O10" t="s">
        <v>7</v>
      </c>
    </row>
    <row r="11" spans="1:15" x14ac:dyDescent="0.2">
      <c r="A11">
        <v>10</v>
      </c>
      <c r="B11" t="s">
        <v>7</v>
      </c>
      <c r="C11" t="s">
        <v>34</v>
      </c>
      <c r="D11" s="3">
        <v>58000</v>
      </c>
      <c r="E11" t="s">
        <v>43</v>
      </c>
      <c r="F11">
        <v>3</v>
      </c>
      <c r="G11" t="s">
        <v>44</v>
      </c>
      <c r="H11" t="s">
        <v>45</v>
      </c>
      <c r="I11" t="s">
        <v>46</v>
      </c>
      <c r="J11" t="s">
        <v>34</v>
      </c>
      <c r="K11" s="3">
        <v>58000</v>
      </c>
      <c r="L11" s="3"/>
      <c r="M11">
        <v>3</v>
      </c>
      <c r="N11" t="s">
        <v>28</v>
      </c>
      <c r="O11" t="s">
        <v>7</v>
      </c>
    </row>
    <row r="12" spans="1:15" x14ac:dyDescent="0.2">
      <c r="A12">
        <v>11</v>
      </c>
      <c r="B12" t="s">
        <v>7</v>
      </c>
      <c r="C12" t="s">
        <v>34</v>
      </c>
      <c r="D12" s="3">
        <v>82000</v>
      </c>
      <c r="E12" t="s">
        <v>47</v>
      </c>
      <c r="F12">
        <v>9</v>
      </c>
      <c r="G12" t="s">
        <v>48</v>
      </c>
      <c r="H12" t="s">
        <v>49</v>
      </c>
      <c r="I12" t="s">
        <v>50</v>
      </c>
      <c r="J12" t="s">
        <v>34</v>
      </c>
      <c r="K12" s="3">
        <v>82000</v>
      </c>
      <c r="L12" s="3"/>
      <c r="M12">
        <v>9</v>
      </c>
      <c r="O12" t="s">
        <v>7</v>
      </c>
    </row>
    <row r="13" spans="1:15" ht="85" x14ac:dyDescent="0.2">
      <c r="A13">
        <v>12</v>
      </c>
      <c r="B13" t="s">
        <v>7</v>
      </c>
      <c r="C13" t="s">
        <v>51</v>
      </c>
      <c r="D13" s="1">
        <v>49000</v>
      </c>
      <c r="E13" t="s">
        <v>52</v>
      </c>
      <c r="F13">
        <v>15</v>
      </c>
      <c r="G13" t="s">
        <v>40</v>
      </c>
      <c r="H13" t="s">
        <v>53</v>
      </c>
      <c r="I13" s="2" t="s">
        <v>54</v>
      </c>
      <c r="J13" t="s">
        <v>34</v>
      </c>
      <c r="K13" s="3">
        <v>49000</v>
      </c>
      <c r="L13" s="1"/>
      <c r="M13">
        <v>15</v>
      </c>
      <c r="N13" t="s">
        <v>40</v>
      </c>
      <c r="O13" t="s">
        <v>7</v>
      </c>
    </row>
    <row r="14" spans="1:15" x14ac:dyDescent="0.2">
      <c r="A14">
        <v>13</v>
      </c>
      <c r="B14" t="s">
        <v>55</v>
      </c>
      <c r="C14" t="s">
        <v>56</v>
      </c>
      <c r="D14">
        <v>85000</v>
      </c>
      <c r="F14">
        <v>10</v>
      </c>
      <c r="G14" t="s">
        <v>57</v>
      </c>
      <c r="J14" t="s">
        <v>56</v>
      </c>
      <c r="K14" s="3">
        <v>85000</v>
      </c>
      <c r="M14">
        <v>10</v>
      </c>
      <c r="N14" t="s">
        <v>57</v>
      </c>
      <c r="O14" t="s">
        <v>427</v>
      </c>
    </row>
    <row r="15" spans="1:15" x14ac:dyDescent="0.2">
      <c r="A15">
        <v>14</v>
      </c>
      <c r="B15" t="s">
        <v>58</v>
      </c>
      <c r="C15" t="s">
        <v>59</v>
      </c>
      <c r="D15" t="s">
        <v>60</v>
      </c>
      <c r="E15" t="s">
        <v>61</v>
      </c>
      <c r="F15">
        <v>4</v>
      </c>
      <c r="G15" t="s">
        <v>62</v>
      </c>
      <c r="H15" t="s">
        <v>63</v>
      </c>
      <c r="I15" t="s">
        <v>64</v>
      </c>
      <c r="J15" t="s">
        <v>59</v>
      </c>
      <c r="K15" s="3">
        <v>175000</v>
      </c>
      <c r="M15">
        <v>4</v>
      </c>
      <c r="N15" t="s">
        <v>62</v>
      </c>
      <c r="O15" t="s">
        <v>2835</v>
      </c>
    </row>
    <row r="16" spans="1:15" x14ac:dyDescent="0.2">
      <c r="A16">
        <v>15</v>
      </c>
      <c r="B16" t="s">
        <v>65</v>
      </c>
      <c r="C16" t="s">
        <v>66</v>
      </c>
      <c r="D16" s="1">
        <v>40000</v>
      </c>
      <c r="E16" t="s">
        <v>67</v>
      </c>
      <c r="F16">
        <v>7</v>
      </c>
      <c r="G16" t="s">
        <v>68</v>
      </c>
      <c r="H16" t="s">
        <v>69</v>
      </c>
      <c r="I16" t="s">
        <v>70</v>
      </c>
      <c r="J16" t="s">
        <v>72</v>
      </c>
      <c r="K16" s="3">
        <v>40000</v>
      </c>
      <c r="L16" s="1"/>
      <c r="M16">
        <v>7</v>
      </c>
      <c r="N16" t="s">
        <v>68</v>
      </c>
      <c r="O16" t="s">
        <v>7</v>
      </c>
    </row>
    <row r="17" spans="1:15" x14ac:dyDescent="0.2">
      <c r="A17">
        <v>16</v>
      </c>
      <c r="B17" t="s">
        <v>71</v>
      </c>
      <c r="C17" t="s">
        <v>72</v>
      </c>
      <c r="D17" s="3">
        <v>65000</v>
      </c>
      <c r="E17" t="s">
        <v>73</v>
      </c>
      <c r="F17">
        <v>2</v>
      </c>
      <c r="G17" t="s">
        <v>74</v>
      </c>
      <c r="H17" t="s">
        <v>75</v>
      </c>
      <c r="J17" t="s">
        <v>72</v>
      </c>
      <c r="K17" s="3">
        <v>65000</v>
      </c>
      <c r="L17" s="3"/>
      <c r="M17">
        <v>2</v>
      </c>
      <c r="N17" t="s">
        <v>74</v>
      </c>
      <c r="O17" t="s">
        <v>2835</v>
      </c>
    </row>
    <row r="18" spans="1:15" x14ac:dyDescent="0.2">
      <c r="A18">
        <v>17</v>
      </c>
      <c r="B18" t="s">
        <v>76</v>
      </c>
      <c r="C18" t="s">
        <v>77</v>
      </c>
      <c r="D18" t="s">
        <v>78</v>
      </c>
      <c r="E18" t="s">
        <v>79</v>
      </c>
      <c r="F18">
        <v>12</v>
      </c>
      <c r="G18" t="s">
        <v>80</v>
      </c>
      <c r="H18" t="s">
        <v>81</v>
      </c>
      <c r="J18" t="s">
        <v>72</v>
      </c>
      <c r="L18" t="s">
        <v>2499</v>
      </c>
      <c r="M18">
        <v>12</v>
      </c>
      <c r="N18" t="s">
        <v>80</v>
      </c>
      <c r="O18" t="s">
        <v>76</v>
      </c>
    </row>
    <row r="19" spans="1:15" x14ac:dyDescent="0.2">
      <c r="A19">
        <v>18</v>
      </c>
      <c r="B19" t="s">
        <v>7</v>
      </c>
      <c r="C19" t="s">
        <v>82</v>
      </c>
      <c r="D19" s="3">
        <v>56000</v>
      </c>
      <c r="E19" t="s">
        <v>83</v>
      </c>
      <c r="F19">
        <v>3</v>
      </c>
      <c r="G19" t="s">
        <v>84</v>
      </c>
      <c r="H19" t="s">
        <v>85</v>
      </c>
      <c r="I19" t="s">
        <v>86</v>
      </c>
      <c r="J19" t="s">
        <v>82</v>
      </c>
      <c r="K19" s="3">
        <v>56000</v>
      </c>
      <c r="L19" s="3"/>
      <c r="M19">
        <v>3</v>
      </c>
      <c r="N19" t="s">
        <v>74</v>
      </c>
      <c r="O19" t="s">
        <v>7</v>
      </c>
    </row>
    <row r="20" spans="1:15" x14ac:dyDescent="0.2">
      <c r="A20">
        <v>19</v>
      </c>
      <c r="B20" t="s">
        <v>87</v>
      </c>
      <c r="C20" t="s">
        <v>88</v>
      </c>
      <c r="D20" s="1">
        <v>102000</v>
      </c>
      <c r="E20" t="s">
        <v>35</v>
      </c>
      <c r="F20">
        <v>6</v>
      </c>
      <c r="G20" t="s">
        <v>36</v>
      </c>
      <c r="H20" t="s">
        <v>89</v>
      </c>
      <c r="J20" t="s">
        <v>88</v>
      </c>
      <c r="K20" s="3">
        <v>102000</v>
      </c>
      <c r="L20" s="1"/>
      <c r="M20">
        <v>6</v>
      </c>
      <c r="N20" t="s">
        <v>36</v>
      </c>
      <c r="O20" t="s">
        <v>99</v>
      </c>
    </row>
    <row r="21" spans="1:15" x14ac:dyDescent="0.2">
      <c r="A21">
        <v>20</v>
      </c>
      <c r="B21" t="s">
        <v>90</v>
      </c>
      <c r="C21" t="s">
        <v>88</v>
      </c>
      <c r="D21" s="1">
        <v>73000</v>
      </c>
      <c r="E21" t="s">
        <v>91</v>
      </c>
      <c r="F21">
        <v>6</v>
      </c>
      <c r="G21" t="s">
        <v>36</v>
      </c>
      <c r="H21" t="s">
        <v>92</v>
      </c>
      <c r="J21" t="s">
        <v>88</v>
      </c>
      <c r="K21" s="3">
        <v>73000</v>
      </c>
      <c r="L21" s="1"/>
      <c r="M21">
        <v>6</v>
      </c>
      <c r="N21" t="s">
        <v>36</v>
      </c>
      <c r="O21" t="s">
        <v>203</v>
      </c>
    </row>
    <row r="22" spans="1:15" x14ac:dyDescent="0.2">
      <c r="A22">
        <v>21</v>
      </c>
      <c r="B22" t="s">
        <v>93</v>
      </c>
      <c r="C22" t="s">
        <v>94</v>
      </c>
      <c r="D22" s="1">
        <v>56000</v>
      </c>
      <c r="E22" t="s">
        <v>95</v>
      </c>
      <c r="F22">
        <v>8</v>
      </c>
      <c r="G22" t="s">
        <v>96</v>
      </c>
      <c r="H22" t="s">
        <v>97</v>
      </c>
      <c r="I22" t="s">
        <v>98</v>
      </c>
      <c r="J22" t="s">
        <v>94</v>
      </c>
      <c r="K22" s="3">
        <v>56000</v>
      </c>
      <c r="L22" s="1"/>
      <c r="M22">
        <v>8</v>
      </c>
      <c r="N22" t="s">
        <v>96</v>
      </c>
      <c r="O22" t="s">
        <v>99</v>
      </c>
    </row>
    <row r="23" spans="1:15" x14ac:dyDescent="0.2">
      <c r="A23">
        <v>22</v>
      </c>
      <c r="B23" t="s">
        <v>99</v>
      </c>
      <c r="C23" t="s">
        <v>100</v>
      </c>
      <c r="D23" s="1">
        <v>45000</v>
      </c>
      <c r="E23" t="s">
        <v>101</v>
      </c>
      <c r="F23">
        <v>10</v>
      </c>
      <c r="G23" t="s">
        <v>102</v>
      </c>
      <c r="H23" t="s">
        <v>103</v>
      </c>
      <c r="J23" t="s">
        <v>100</v>
      </c>
      <c r="K23" s="3">
        <v>45000</v>
      </c>
      <c r="L23" s="1"/>
      <c r="M23">
        <v>10</v>
      </c>
      <c r="N23" t="s">
        <v>2546</v>
      </c>
      <c r="O23" t="s">
        <v>99</v>
      </c>
    </row>
    <row r="24" spans="1:15" x14ac:dyDescent="0.2">
      <c r="A24">
        <v>23</v>
      </c>
      <c r="B24" t="s">
        <v>104</v>
      </c>
      <c r="C24" t="s">
        <v>105</v>
      </c>
      <c r="D24" s="1">
        <v>52000</v>
      </c>
      <c r="E24" t="s">
        <v>106</v>
      </c>
      <c r="F24">
        <v>20</v>
      </c>
      <c r="G24" t="s">
        <v>107</v>
      </c>
      <c r="H24" t="s">
        <v>108</v>
      </c>
      <c r="I24" t="s">
        <v>109</v>
      </c>
      <c r="J24" t="s">
        <v>105</v>
      </c>
      <c r="K24" s="3">
        <v>52000</v>
      </c>
      <c r="L24" s="1"/>
      <c r="M24">
        <v>20</v>
      </c>
      <c r="O24" t="s">
        <v>110</v>
      </c>
    </row>
    <row r="25" spans="1:15" x14ac:dyDescent="0.2">
      <c r="A25">
        <v>24</v>
      </c>
      <c r="B25" t="s">
        <v>110</v>
      </c>
      <c r="C25" t="s">
        <v>111</v>
      </c>
      <c r="D25" s="1">
        <v>52000</v>
      </c>
      <c r="E25" t="s">
        <v>112</v>
      </c>
      <c r="F25">
        <v>20</v>
      </c>
      <c r="G25" t="s">
        <v>57</v>
      </c>
      <c r="H25" t="s">
        <v>114</v>
      </c>
      <c r="I25" t="s">
        <v>115</v>
      </c>
      <c r="J25" t="s">
        <v>111</v>
      </c>
      <c r="K25" s="3">
        <v>52000</v>
      </c>
      <c r="L25" s="1"/>
      <c r="M25">
        <v>20</v>
      </c>
      <c r="N25" t="s">
        <v>113</v>
      </c>
      <c r="O25" t="s">
        <v>110</v>
      </c>
    </row>
    <row r="26" spans="1:15" x14ac:dyDescent="0.2">
      <c r="A26">
        <v>25</v>
      </c>
      <c r="B26" t="s">
        <v>7</v>
      </c>
      <c r="C26" t="s">
        <v>116</v>
      </c>
      <c r="D26" s="1">
        <v>35000</v>
      </c>
      <c r="E26" t="s">
        <v>52</v>
      </c>
      <c r="F26">
        <v>2</v>
      </c>
      <c r="G26" t="s">
        <v>117</v>
      </c>
      <c r="H26" t="s">
        <v>118</v>
      </c>
      <c r="I26" t="s">
        <v>119</v>
      </c>
      <c r="J26" t="s">
        <v>2506</v>
      </c>
      <c r="K26" s="3">
        <v>35000</v>
      </c>
      <c r="L26" s="1"/>
      <c r="M26">
        <v>2</v>
      </c>
      <c r="N26" t="s">
        <v>117</v>
      </c>
      <c r="O26" t="s">
        <v>7</v>
      </c>
    </row>
    <row r="27" spans="1:15" x14ac:dyDescent="0.2">
      <c r="A27">
        <v>26</v>
      </c>
      <c r="B27" t="s">
        <v>7</v>
      </c>
      <c r="C27" t="s">
        <v>120</v>
      </c>
      <c r="D27" s="1">
        <v>58000</v>
      </c>
      <c r="E27" t="s">
        <v>121</v>
      </c>
      <c r="F27">
        <v>5</v>
      </c>
      <c r="G27" t="s">
        <v>122</v>
      </c>
      <c r="H27" t="s">
        <v>123</v>
      </c>
      <c r="J27" t="s">
        <v>120</v>
      </c>
      <c r="K27" s="3">
        <v>58000</v>
      </c>
      <c r="L27" s="1"/>
      <c r="M27">
        <v>5</v>
      </c>
      <c r="N27" t="s">
        <v>122</v>
      </c>
      <c r="O27" t="s">
        <v>7</v>
      </c>
    </row>
    <row r="28" spans="1:15" x14ac:dyDescent="0.2">
      <c r="A28">
        <v>27</v>
      </c>
      <c r="B28" t="s">
        <v>124</v>
      </c>
      <c r="C28" t="s">
        <v>125</v>
      </c>
      <c r="D28" s="1">
        <v>35500</v>
      </c>
      <c r="E28" t="s">
        <v>126</v>
      </c>
      <c r="F28" t="s">
        <v>127</v>
      </c>
      <c r="G28" t="s">
        <v>128</v>
      </c>
      <c r="H28" t="s">
        <v>129</v>
      </c>
      <c r="I28" t="s">
        <v>130</v>
      </c>
      <c r="J28" t="s">
        <v>125</v>
      </c>
      <c r="K28" s="3">
        <v>35500</v>
      </c>
      <c r="L28" s="1"/>
      <c r="M28">
        <v>4</v>
      </c>
      <c r="N28" t="s">
        <v>128</v>
      </c>
      <c r="O28" t="s">
        <v>2835</v>
      </c>
    </row>
    <row r="29" spans="1:15" x14ac:dyDescent="0.2">
      <c r="A29">
        <v>28</v>
      </c>
      <c r="B29" t="s">
        <v>131</v>
      </c>
      <c r="C29" t="s">
        <v>125</v>
      </c>
      <c r="D29" s="1">
        <v>42000</v>
      </c>
      <c r="E29" t="s">
        <v>35</v>
      </c>
      <c r="F29" t="s">
        <v>132</v>
      </c>
      <c r="G29" t="s">
        <v>128</v>
      </c>
      <c r="H29" t="s">
        <v>133</v>
      </c>
      <c r="J29" t="s">
        <v>125</v>
      </c>
      <c r="K29" s="3">
        <v>42000</v>
      </c>
      <c r="L29" s="1"/>
      <c r="M29">
        <v>18</v>
      </c>
      <c r="N29" t="s">
        <v>128</v>
      </c>
      <c r="O29" t="s">
        <v>131</v>
      </c>
    </row>
    <row r="30" spans="1:15" x14ac:dyDescent="0.2">
      <c r="A30">
        <v>29</v>
      </c>
      <c r="B30" t="s">
        <v>7</v>
      </c>
      <c r="C30" t="s">
        <v>125</v>
      </c>
      <c r="D30" s="1">
        <v>36057</v>
      </c>
      <c r="E30" t="s">
        <v>134</v>
      </c>
      <c r="F30">
        <v>4</v>
      </c>
      <c r="G30" t="s">
        <v>128</v>
      </c>
      <c r="H30" t="s">
        <v>135</v>
      </c>
      <c r="I30" t="s">
        <v>136</v>
      </c>
      <c r="J30" t="s">
        <v>125</v>
      </c>
      <c r="K30" s="3">
        <v>36057</v>
      </c>
      <c r="L30" s="1"/>
      <c r="M30">
        <v>4</v>
      </c>
      <c r="N30" t="s">
        <v>128</v>
      </c>
      <c r="O30" t="s">
        <v>7</v>
      </c>
    </row>
    <row r="31" spans="1:15" x14ac:dyDescent="0.2">
      <c r="A31">
        <v>30</v>
      </c>
      <c r="B31" t="s">
        <v>7</v>
      </c>
      <c r="C31" t="s">
        <v>125</v>
      </c>
      <c r="D31" s="1">
        <v>28000</v>
      </c>
      <c r="E31" t="s">
        <v>137</v>
      </c>
      <c r="F31">
        <v>4</v>
      </c>
      <c r="G31" t="s">
        <v>138</v>
      </c>
      <c r="H31" t="s">
        <v>139</v>
      </c>
      <c r="I31" t="s">
        <v>140</v>
      </c>
      <c r="J31" t="s">
        <v>125</v>
      </c>
      <c r="K31" s="3">
        <v>28000</v>
      </c>
      <c r="L31" s="1"/>
      <c r="M31">
        <v>4</v>
      </c>
      <c r="N31" t="s">
        <v>138</v>
      </c>
      <c r="O31" t="s">
        <v>7</v>
      </c>
    </row>
    <row r="32" spans="1:15" x14ac:dyDescent="0.2">
      <c r="A32">
        <v>31</v>
      </c>
      <c r="B32" t="s">
        <v>141</v>
      </c>
      <c r="C32" t="s">
        <v>125</v>
      </c>
      <c r="D32" s="3">
        <v>38000</v>
      </c>
      <c r="F32">
        <v>5</v>
      </c>
      <c r="G32" t="s">
        <v>128</v>
      </c>
      <c r="H32" t="s">
        <v>142</v>
      </c>
      <c r="I32" t="s">
        <v>143</v>
      </c>
      <c r="J32" t="s">
        <v>125</v>
      </c>
      <c r="K32" s="3">
        <v>38000</v>
      </c>
      <c r="L32" s="3"/>
      <c r="M32">
        <v>5</v>
      </c>
      <c r="N32" t="s">
        <v>128</v>
      </c>
      <c r="O32" t="s">
        <v>7</v>
      </c>
    </row>
    <row r="33" spans="1:15" x14ac:dyDescent="0.2">
      <c r="A33">
        <v>32</v>
      </c>
      <c r="B33" t="s">
        <v>7</v>
      </c>
      <c r="C33" t="s">
        <v>144</v>
      </c>
      <c r="D33" s="1">
        <v>27100</v>
      </c>
      <c r="E33" t="s">
        <v>145</v>
      </c>
      <c r="F33">
        <v>1</v>
      </c>
      <c r="G33" t="s">
        <v>146</v>
      </c>
      <c r="H33" t="s">
        <v>147</v>
      </c>
      <c r="I33" t="s">
        <v>42</v>
      </c>
      <c r="J33" t="s">
        <v>125</v>
      </c>
      <c r="K33" s="3">
        <v>27100</v>
      </c>
      <c r="L33" s="1"/>
      <c r="M33">
        <v>1</v>
      </c>
      <c r="N33" t="s">
        <v>146</v>
      </c>
      <c r="O33" t="s">
        <v>7</v>
      </c>
    </row>
    <row r="34" spans="1:15" x14ac:dyDescent="0.2">
      <c r="A34">
        <v>33</v>
      </c>
      <c r="B34" t="s">
        <v>148</v>
      </c>
      <c r="C34" t="s">
        <v>149</v>
      </c>
      <c r="D34" t="s">
        <v>150</v>
      </c>
      <c r="E34" t="s">
        <v>151</v>
      </c>
      <c r="F34">
        <v>4</v>
      </c>
      <c r="G34" t="s">
        <v>152</v>
      </c>
      <c r="H34" t="s">
        <v>153</v>
      </c>
      <c r="I34" t="s">
        <v>154</v>
      </c>
      <c r="J34" t="s">
        <v>149</v>
      </c>
      <c r="K34" s="3">
        <v>50000</v>
      </c>
      <c r="M34">
        <v>4</v>
      </c>
      <c r="O34" t="s">
        <v>376</v>
      </c>
    </row>
    <row r="35" spans="1:15" x14ac:dyDescent="0.2">
      <c r="A35">
        <v>34</v>
      </c>
      <c r="B35" t="s">
        <v>155</v>
      </c>
      <c r="C35" t="s">
        <v>149</v>
      </c>
      <c r="D35" s="1">
        <v>100000</v>
      </c>
      <c r="E35" t="s">
        <v>156</v>
      </c>
      <c r="F35">
        <v>8</v>
      </c>
      <c r="G35" t="s">
        <v>157</v>
      </c>
      <c r="J35" t="s">
        <v>149</v>
      </c>
      <c r="K35" s="3">
        <v>100000</v>
      </c>
      <c r="L35" s="1"/>
      <c r="M35">
        <v>8</v>
      </c>
      <c r="N35" t="s">
        <v>157</v>
      </c>
      <c r="O35" t="s">
        <v>394</v>
      </c>
    </row>
    <row r="36" spans="1:15" x14ac:dyDescent="0.2">
      <c r="A36">
        <v>35</v>
      </c>
      <c r="B36" t="s">
        <v>158</v>
      </c>
      <c r="C36" t="s">
        <v>159</v>
      </c>
      <c r="D36" s="1">
        <v>59000</v>
      </c>
      <c r="E36" t="s">
        <v>160</v>
      </c>
      <c r="F36" t="s">
        <v>161</v>
      </c>
      <c r="G36" t="s">
        <v>84</v>
      </c>
      <c r="H36" t="s">
        <v>162</v>
      </c>
      <c r="J36" t="s">
        <v>159</v>
      </c>
      <c r="K36" s="3">
        <v>59000</v>
      </c>
      <c r="L36" s="1"/>
      <c r="M36">
        <v>3</v>
      </c>
      <c r="N36" t="s">
        <v>74</v>
      </c>
      <c r="O36" t="s">
        <v>2603</v>
      </c>
    </row>
    <row r="37" spans="1:15" x14ac:dyDescent="0.2">
      <c r="A37">
        <v>36</v>
      </c>
      <c r="B37" t="s">
        <v>7</v>
      </c>
      <c r="C37" t="s">
        <v>159</v>
      </c>
      <c r="D37" s="1">
        <v>58000</v>
      </c>
      <c r="E37" t="s">
        <v>67</v>
      </c>
      <c r="F37">
        <v>2</v>
      </c>
      <c r="G37" t="s">
        <v>163</v>
      </c>
      <c r="H37" t="s">
        <v>164</v>
      </c>
      <c r="I37" t="s">
        <v>165</v>
      </c>
      <c r="J37" t="s">
        <v>159</v>
      </c>
      <c r="K37" s="3">
        <v>58000</v>
      </c>
      <c r="L37" s="1"/>
      <c r="M37">
        <v>2</v>
      </c>
      <c r="N37" t="s">
        <v>163</v>
      </c>
      <c r="O37" t="s">
        <v>7</v>
      </c>
    </row>
    <row r="38" spans="1:15" x14ac:dyDescent="0.2">
      <c r="A38">
        <v>37</v>
      </c>
      <c r="B38" t="s">
        <v>7</v>
      </c>
      <c r="C38" t="s">
        <v>159</v>
      </c>
      <c r="D38" s="1">
        <v>69950</v>
      </c>
      <c r="E38" t="s">
        <v>166</v>
      </c>
      <c r="F38">
        <v>2</v>
      </c>
      <c r="G38" t="s">
        <v>163</v>
      </c>
      <c r="H38" t="s">
        <v>167</v>
      </c>
      <c r="I38" t="s">
        <v>168</v>
      </c>
      <c r="J38" t="s">
        <v>159</v>
      </c>
      <c r="K38" s="3">
        <v>69950</v>
      </c>
      <c r="L38" s="1"/>
      <c r="M38">
        <v>2</v>
      </c>
      <c r="N38" t="s">
        <v>163</v>
      </c>
      <c r="O38" t="s">
        <v>7</v>
      </c>
    </row>
    <row r="39" spans="1:15" x14ac:dyDescent="0.2">
      <c r="A39">
        <v>38</v>
      </c>
      <c r="B39" t="s">
        <v>99</v>
      </c>
      <c r="C39" t="s">
        <v>159</v>
      </c>
      <c r="D39" s="1">
        <v>71000</v>
      </c>
      <c r="E39" t="s">
        <v>16</v>
      </c>
      <c r="F39">
        <v>3</v>
      </c>
      <c r="G39" t="s">
        <v>74</v>
      </c>
      <c r="J39" t="s">
        <v>159</v>
      </c>
      <c r="K39" s="3">
        <v>71000</v>
      </c>
      <c r="L39" s="1"/>
      <c r="M39">
        <v>3</v>
      </c>
      <c r="N39" t="s">
        <v>74</v>
      </c>
      <c r="O39" t="s">
        <v>99</v>
      </c>
    </row>
    <row r="40" spans="1:15" x14ac:dyDescent="0.2">
      <c r="A40">
        <v>39</v>
      </c>
      <c r="B40" t="s">
        <v>169</v>
      </c>
      <c r="C40" t="s">
        <v>170</v>
      </c>
      <c r="D40" s="1">
        <v>130000</v>
      </c>
      <c r="E40" t="s">
        <v>171</v>
      </c>
      <c r="F40">
        <v>8</v>
      </c>
      <c r="G40" t="s">
        <v>172</v>
      </c>
      <c r="H40" t="s">
        <v>173</v>
      </c>
      <c r="I40" t="s">
        <v>174</v>
      </c>
      <c r="J40" t="s">
        <v>170</v>
      </c>
      <c r="K40" s="3">
        <v>130000</v>
      </c>
      <c r="L40" s="1"/>
      <c r="M40">
        <v>8</v>
      </c>
      <c r="O40" t="s">
        <v>99</v>
      </c>
    </row>
    <row r="41" spans="1:15" x14ac:dyDescent="0.2">
      <c r="A41">
        <v>40</v>
      </c>
      <c r="B41" t="s">
        <v>7</v>
      </c>
      <c r="C41" t="s">
        <v>170</v>
      </c>
      <c r="D41" t="s">
        <v>175</v>
      </c>
      <c r="E41" t="s">
        <v>176</v>
      </c>
      <c r="F41">
        <v>5</v>
      </c>
      <c r="G41" t="s">
        <v>177</v>
      </c>
      <c r="H41" t="s">
        <v>178</v>
      </c>
      <c r="J41" t="s">
        <v>170</v>
      </c>
      <c r="K41" s="3">
        <v>106000</v>
      </c>
      <c r="M41">
        <v>5</v>
      </c>
      <c r="N41" t="s">
        <v>177</v>
      </c>
      <c r="O41" t="s">
        <v>7</v>
      </c>
    </row>
    <row r="42" spans="1:15" x14ac:dyDescent="0.2">
      <c r="A42">
        <v>41</v>
      </c>
      <c r="B42" t="s">
        <v>7</v>
      </c>
      <c r="C42" t="s">
        <v>170</v>
      </c>
      <c r="D42" s="1">
        <v>45000</v>
      </c>
      <c r="E42" t="s">
        <v>179</v>
      </c>
      <c r="F42">
        <v>2</v>
      </c>
      <c r="G42" t="s">
        <v>180</v>
      </c>
      <c r="H42" t="s">
        <v>181</v>
      </c>
      <c r="J42" t="s">
        <v>170</v>
      </c>
      <c r="K42" s="3">
        <v>45000</v>
      </c>
      <c r="L42" s="1"/>
      <c r="M42">
        <v>2</v>
      </c>
      <c r="N42" t="s">
        <v>180</v>
      </c>
      <c r="O42" t="s">
        <v>7</v>
      </c>
    </row>
    <row r="43" spans="1:15" x14ac:dyDescent="0.2">
      <c r="A43">
        <v>42</v>
      </c>
      <c r="B43" t="s">
        <v>65</v>
      </c>
      <c r="C43" t="s">
        <v>182</v>
      </c>
      <c r="D43" s="3">
        <v>45000</v>
      </c>
      <c r="E43" t="s">
        <v>183</v>
      </c>
      <c r="F43">
        <v>3</v>
      </c>
      <c r="G43" t="s">
        <v>184</v>
      </c>
      <c r="H43" t="s">
        <v>185</v>
      </c>
      <c r="I43" t="s">
        <v>186</v>
      </c>
      <c r="J43" t="s">
        <v>182</v>
      </c>
      <c r="K43" s="3">
        <v>45000</v>
      </c>
      <c r="L43" s="3"/>
      <c r="M43">
        <v>3</v>
      </c>
      <c r="N43" t="s">
        <v>184</v>
      </c>
      <c r="O43" t="s">
        <v>7</v>
      </c>
    </row>
    <row r="44" spans="1:15" x14ac:dyDescent="0.2">
      <c r="A44">
        <v>43</v>
      </c>
      <c r="B44" t="s">
        <v>187</v>
      </c>
      <c r="C44" t="s">
        <v>188</v>
      </c>
      <c r="D44" s="1">
        <v>94000</v>
      </c>
      <c r="E44" t="s">
        <v>61</v>
      </c>
      <c r="F44">
        <v>13</v>
      </c>
      <c r="G44" t="s">
        <v>189</v>
      </c>
      <c r="H44" t="s">
        <v>190</v>
      </c>
      <c r="J44" t="s">
        <v>188</v>
      </c>
      <c r="K44" s="3">
        <v>94000</v>
      </c>
      <c r="L44" s="1"/>
      <c r="M44">
        <v>13</v>
      </c>
      <c r="N44" t="s">
        <v>189</v>
      </c>
      <c r="O44" t="s">
        <v>99</v>
      </c>
    </row>
    <row r="45" spans="1:15" x14ac:dyDescent="0.2">
      <c r="A45">
        <v>44</v>
      </c>
      <c r="B45" t="s">
        <v>7</v>
      </c>
      <c r="C45" t="s">
        <v>191</v>
      </c>
      <c r="D45" s="1">
        <v>63000</v>
      </c>
      <c r="E45" t="s">
        <v>192</v>
      </c>
      <c r="F45">
        <v>22</v>
      </c>
      <c r="G45" t="s">
        <v>189</v>
      </c>
      <c r="H45" t="s">
        <v>193</v>
      </c>
      <c r="I45" t="s">
        <v>194</v>
      </c>
      <c r="J45" t="s">
        <v>191</v>
      </c>
      <c r="K45" s="3">
        <v>63000</v>
      </c>
      <c r="L45" s="1"/>
      <c r="M45">
        <v>22</v>
      </c>
      <c r="N45" t="s">
        <v>189</v>
      </c>
      <c r="O45" t="s">
        <v>7</v>
      </c>
    </row>
    <row r="46" spans="1:15" x14ac:dyDescent="0.2">
      <c r="A46">
        <v>45</v>
      </c>
      <c r="B46" t="s">
        <v>7</v>
      </c>
      <c r="C46" t="s">
        <v>195</v>
      </c>
      <c r="D46" s="1">
        <v>65000</v>
      </c>
      <c r="E46" t="s">
        <v>196</v>
      </c>
      <c r="F46" t="s">
        <v>197</v>
      </c>
      <c r="G46" t="s">
        <v>198</v>
      </c>
      <c r="H46" t="e">
        <f>-reporting</f>
        <v>#NAME?</v>
      </c>
      <c r="I46" t="s">
        <v>199</v>
      </c>
      <c r="J46" t="s">
        <v>195</v>
      </c>
      <c r="K46" s="3">
        <v>65000</v>
      </c>
      <c r="L46" s="1"/>
      <c r="M46">
        <v>3</v>
      </c>
      <c r="N46" t="s">
        <v>96</v>
      </c>
      <c r="O46" t="s">
        <v>7</v>
      </c>
    </row>
    <row r="47" spans="1:15" ht="68" x14ac:dyDescent="0.2">
      <c r="A47">
        <v>46</v>
      </c>
      <c r="B47" t="s">
        <v>200</v>
      </c>
      <c r="C47" t="s">
        <v>195</v>
      </c>
      <c r="D47" s="1">
        <v>69999</v>
      </c>
      <c r="F47" t="s">
        <v>201</v>
      </c>
      <c r="G47" t="s">
        <v>198</v>
      </c>
      <c r="H47" t="e">
        <f>-writing, affiliate partnerships, photography, some editing</f>
        <v>#NAME?</v>
      </c>
      <c r="I47" s="2" t="s">
        <v>202</v>
      </c>
      <c r="J47" t="s">
        <v>195</v>
      </c>
      <c r="K47" s="3">
        <v>69999</v>
      </c>
      <c r="L47" s="1"/>
      <c r="M47">
        <v>6</v>
      </c>
      <c r="N47" t="s">
        <v>96</v>
      </c>
      <c r="O47" t="s">
        <v>207</v>
      </c>
    </row>
    <row r="48" spans="1:15" ht="238" x14ac:dyDescent="0.2">
      <c r="A48">
        <v>47</v>
      </c>
      <c r="B48" t="s">
        <v>203</v>
      </c>
      <c r="C48" t="s">
        <v>195</v>
      </c>
      <c r="D48" t="s">
        <v>204</v>
      </c>
      <c r="E48" t="s">
        <v>35</v>
      </c>
      <c r="F48">
        <v>7</v>
      </c>
      <c r="G48" t="s">
        <v>36</v>
      </c>
      <c r="H48" t="s">
        <v>205</v>
      </c>
      <c r="I48" s="2" t="s">
        <v>206</v>
      </c>
      <c r="J48" t="s">
        <v>195</v>
      </c>
      <c r="K48" s="3">
        <v>92000</v>
      </c>
      <c r="L48" t="s">
        <v>2499</v>
      </c>
      <c r="M48">
        <v>7</v>
      </c>
      <c r="N48" t="s">
        <v>36</v>
      </c>
      <c r="O48" t="s">
        <v>203</v>
      </c>
    </row>
    <row r="49" spans="1:15" ht="102" x14ac:dyDescent="0.2">
      <c r="A49">
        <v>48</v>
      </c>
      <c r="B49" t="s">
        <v>207</v>
      </c>
      <c r="C49" t="s">
        <v>195</v>
      </c>
      <c r="D49" t="s">
        <v>208</v>
      </c>
      <c r="E49" t="s">
        <v>209</v>
      </c>
      <c r="F49">
        <v>2</v>
      </c>
      <c r="G49" t="s">
        <v>36</v>
      </c>
      <c r="H49" t="s">
        <v>210</v>
      </c>
      <c r="I49" s="2" t="s">
        <v>211</v>
      </c>
      <c r="J49" t="s">
        <v>195</v>
      </c>
      <c r="K49" s="3">
        <v>75000</v>
      </c>
      <c r="L49" t="s">
        <v>2499</v>
      </c>
      <c r="M49">
        <v>2</v>
      </c>
      <c r="N49" t="s">
        <v>36</v>
      </c>
      <c r="O49" t="s">
        <v>207</v>
      </c>
    </row>
    <row r="50" spans="1:15" ht="51" x14ac:dyDescent="0.2">
      <c r="A50">
        <v>49</v>
      </c>
      <c r="B50" t="s">
        <v>212</v>
      </c>
      <c r="C50" t="s">
        <v>195</v>
      </c>
      <c r="D50" s="1">
        <v>53000</v>
      </c>
      <c r="E50" t="s">
        <v>213</v>
      </c>
      <c r="F50">
        <v>2</v>
      </c>
      <c r="G50" t="s">
        <v>214</v>
      </c>
      <c r="H50" t="s">
        <v>215</v>
      </c>
      <c r="I50" s="2" t="s">
        <v>216</v>
      </c>
      <c r="J50" t="s">
        <v>195</v>
      </c>
      <c r="K50" s="3">
        <v>53000</v>
      </c>
      <c r="L50" s="1"/>
      <c r="M50">
        <v>2</v>
      </c>
      <c r="N50" t="s">
        <v>96</v>
      </c>
      <c r="O50" t="s">
        <v>394</v>
      </c>
    </row>
    <row r="51" spans="1:15" x14ac:dyDescent="0.2">
      <c r="A51">
        <v>50</v>
      </c>
      <c r="B51" t="s">
        <v>7</v>
      </c>
      <c r="C51" t="s">
        <v>217</v>
      </c>
      <c r="D51" t="s">
        <v>218</v>
      </c>
      <c r="E51" t="s">
        <v>219</v>
      </c>
      <c r="F51">
        <v>3</v>
      </c>
      <c r="G51" t="s">
        <v>220</v>
      </c>
      <c r="H51" t="s">
        <v>221</v>
      </c>
      <c r="I51" t="s">
        <v>222</v>
      </c>
      <c r="J51" t="s">
        <v>2507</v>
      </c>
      <c r="K51" s="3">
        <v>40000</v>
      </c>
      <c r="M51">
        <v>3</v>
      </c>
      <c r="N51" t="s">
        <v>2545</v>
      </c>
      <c r="O51" t="s">
        <v>7</v>
      </c>
    </row>
    <row r="52" spans="1:15" ht="85" x14ac:dyDescent="0.2">
      <c r="A52">
        <v>51</v>
      </c>
      <c r="B52" t="s">
        <v>223</v>
      </c>
      <c r="C52" t="s">
        <v>224</v>
      </c>
      <c r="D52" s="1">
        <v>63000</v>
      </c>
      <c r="E52" t="s">
        <v>35</v>
      </c>
      <c r="F52" t="s">
        <v>225</v>
      </c>
      <c r="G52" t="s">
        <v>107</v>
      </c>
      <c r="H52" s="2" t="s">
        <v>226</v>
      </c>
      <c r="J52" t="s">
        <v>236</v>
      </c>
      <c r="K52" s="3">
        <v>63000</v>
      </c>
      <c r="L52" s="1"/>
      <c r="M52">
        <v>5</v>
      </c>
      <c r="O52" t="s">
        <v>99</v>
      </c>
    </row>
    <row r="53" spans="1:15" ht="85" x14ac:dyDescent="0.2">
      <c r="A53">
        <v>52</v>
      </c>
      <c r="B53" t="s">
        <v>227</v>
      </c>
      <c r="C53" t="s">
        <v>224</v>
      </c>
      <c r="D53" s="1">
        <v>73000</v>
      </c>
      <c r="E53" t="s">
        <v>67</v>
      </c>
      <c r="F53">
        <v>7</v>
      </c>
      <c r="G53" t="s">
        <v>36</v>
      </c>
      <c r="H53" t="s">
        <v>228</v>
      </c>
      <c r="I53" s="2" t="s">
        <v>229</v>
      </c>
      <c r="J53" t="s">
        <v>236</v>
      </c>
      <c r="K53" s="3">
        <v>73000</v>
      </c>
      <c r="L53" s="1"/>
      <c r="M53">
        <v>7</v>
      </c>
      <c r="N53" t="s">
        <v>36</v>
      </c>
      <c r="O53" t="s">
        <v>227</v>
      </c>
    </row>
    <row r="54" spans="1:15" x14ac:dyDescent="0.2">
      <c r="A54">
        <v>53</v>
      </c>
      <c r="B54" t="s">
        <v>230</v>
      </c>
      <c r="C54" t="s">
        <v>224</v>
      </c>
      <c r="D54" t="s">
        <v>231</v>
      </c>
      <c r="E54" t="s">
        <v>232</v>
      </c>
      <c r="F54">
        <v>14</v>
      </c>
      <c r="G54" t="s">
        <v>107</v>
      </c>
      <c r="J54" t="s">
        <v>236</v>
      </c>
      <c r="K54" s="3">
        <v>63000</v>
      </c>
      <c r="M54">
        <v>14</v>
      </c>
      <c r="O54" t="s">
        <v>99</v>
      </c>
    </row>
    <row r="55" spans="1:15" ht="221" x14ac:dyDescent="0.2">
      <c r="A55">
        <v>54</v>
      </c>
      <c r="B55" t="s">
        <v>203</v>
      </c>
      <c r="C55" t="s">
        <v>224</v>
      </c>
      <c r="D55" s="1">
        <v>70000</v>
      </c>
      <c r="E55" t="s">
        <v>233</v>
      </c>
      <c r="F55">
        <v>4</v>
      </c>
      <c r="G55" t="s">
        <v>214</v>
      </c>
      <c r="H55" t="s">
        <v>234</v>
      </c>
      <c r="I55" s="2" t="s">
        <v>235</v>
      </c>
      <c r="J55" t="s">
        <v>236</v>
      </c>
      <c r="K55" s="3">
        <v>70000</v>
      </c>
      <c r="L55" s="1"/>
      <c r="M55">
        <v>4</v>
      </c>
      <c r="N55" t="s">
        <v>96</v>
      </c>
      <c r="O55" t="s">
        <v>203</v>
      </c>
    </row>
    <row r="56" spans="1:15" x14ac:dyDescent="0.2">
      <c r="A56">
        <v>55</v>
      </c>
      <c r="B56" t="s">
        <v>65</v>
      </c>
      <c r="C56" t="s">
        <v>236</v>
      </c>
      <c r="D56" t="s">
        <v>237</v>
      </c>
      <c r="E56" t="s">
        <v>121</v>
      </c>
      <c r="F56" t="s">
        <v>238</v>
      </c>
      <c r="G56" t="s">
        <v>107</v>
      </c>
      <c r="H56" t="s">
        <v>239</v>
      </c>
      <c r="J56" t="s">
        <v>236</v>
      </c>
      <c r="L56" t="s">
        <v>2499</v>
      </c>
      <c r="M56">
        <v>3</v>
      </c>
      <c r="O56" t="s">
        <v>7</v>
      </c>
    </row>
    <row r="57" spans="1:15" x14ac:dyDescent="0.2">
      <c r="A57">
        <v>56</v>
      </c>
      <c r="B57" t="s">
        <v>240</v>
      </c>
      <c r="C57" t="s">
        <v>241</v>
      </c>
      <c r="D57" s="1">
        <v>26000</v>
      </c>
      <c r="E57" t="s">
        <v>209</v>
      </c>
      <c r="F57">
        <v>2</v>
      </c>
      <c r="G57" t="s">
        <v>242</v>
      </c>
      <c r="H57" t="s">
        <v>243</v>
      </c>
      <c r="I57" t="s">
        <v>244</v>
      </c>
      <c r="J57" t="s">
        <v>241</v>
      </c>
      <c r="K57" s="3">
        <v>26000</v>
      </c>
      <c r="L57" s="1"/>
      <c r="M57">
        <v>2</v>
      </c>
      <c r="N57" t="s">
        <v>242</v>
      </c>
      <c r="O57" t="s">
        <v>7</v>
      </c>
    </row>
    <row r="58" spans="1:15" x14ac:dyDescent="0.2">
      <c r="A58">
        <v>57</v>
      </c>
      <c r="B58" t="s">
        <v>245</v>
      </c>
      <c r="C58" t="s">
        <v>246</v>
      </c>
      <c r="D58" s="1">
        <v>67000</v>
      </c>
      <c r="F58">
        <v>4</v>
      </c>
      <c r="G58" t="s">
        <v>36</v>
      </c>
      <c r="H58" t="s">
        <v>247</v>
      </c>
      <c r="J58" t="s">
        <v>246</v>
      </c>
      <c r="K58" s="3">
        <v>67000</v>
      </c>
      <c r="L58" s="1"/>
      <c r="M58">
        <v>4</v>
      </c>
      <c r="N58" t="s">
        <v>36</v>
      </c>
      <c r="O58" t="s">
        <v>2284</v>
      </c>
    </row>
    <row r="59" spans="1:15" x14ac:dyDescent="0.2">
      <c r="A59">
        <v>58</v>
      </c>
      <c r="B59" t="s">
        <v>7</v>
      </c>
      <c r="C59" t="s">
        <v>246</v>
      </c>
      <c r="D59" s="1">
        <v>71000</v>
      </c>
      <c r="F59" t="s">
        <v>248</v>
      </c>
      <c r="G59" t="s">
        <v>249</v>
      </c>
      <c r="H59" t="e">
        <f>-reporting, writing</f>
        <v>#NAME?</v>
      </c>
      <c r="J59" t="s">
        <v>246</v>
      </c>
      <c r="K59" s="3">
        <v>71000</v>
      </c>
      <c r="L59" s="1"/>
      <c r="M59">
        <v>10</v>
      </c>
      <c r="N59" t="s">
        <v>391</v>
      </c>
      <c r="O59" t="s">
        <v>7</v>
      </c>
    </row>
    <row r="60" spans="1:15" x14ac:dyDescent="0.2">
      <c r="A60">
        <v>59</v>
      </c>
      <c r="B60" t="s">
        <v>7</v>
      </c>
      <c r="C60" t="s">
        <v>246</v>
      </c>
      <c r="D60" s="1">
        <v>82500</v>
      </c>
      <c r="F60" t="s">
        <v>250</v>
      </c>
      <c r="G60" t="s">
        <v>198</v>
      </c>
      <c r="H60" t="e">
        <f>- writing, reporting, field, investigations</f>
        <v>#NAME?</v>
      </c>
      <c r="J60" t="s">
        <v>246</v>
      </c>
      <c r="K60" s="3">
        <v>82500</v>
      </c>
      <c r="L60" s="1"/>
      <c r="M60">
        <v>6</v>
      </c>
      <c r="N60" t="s">
        <v>96</v>
      </c>
      <c r="O60" t="s">
        <v>7</v>
      </c>
    </row>
    <row r="61" spans="1:15" x14ac:dyDescent="0.2">
      <c r="A61">
        <v>60</v>
      </c>
      <c r="B61" t="s">
        <v>99</v>
      </c>
      <c r="C61" t="s">
        <v>246</v>
      </c>
      <c r="D61" s="3">
        <v>59000</v>
      </c>
      <c r="E61" t="s">
        <v>251</v>
      </c>
      <c r="F61">
        <v>12</v>
      </c>
      <c r="H61" t="s">
        <v>252</v>
      </c>
      <c r="I61" t="s">
        <v>253</v>
      </c>
      <c r="J61" t="s">
        <v>246</v>
      </c>
      <c r="K61" s="3">
        <v>59000</v>
      </c>
      <c r="L61" s="3"/>
      <c r="M61">
        <v>12</v>
      </c>
      <c r="O61" t="s">
        <v>99</v>
      </c>
    </row>
    <row r="62" spans="1:15" x14ac:dyDescent="0.2">
      <c r="A62">
        <v>61</v>
      </c>
      <c r="B62" t="s">
        <v>254</v>
      </c>
      <c r="C62" t="s">
        <v>246</v>
      </c>
      <c r="D62" t="s">
        <v>255</v>
      </c>
      <c r="E62" t="s">
        <v>256</v>
      </c>
      <c r="G62" t="s">
        <v>214</v>
      </c>
      <c r="H62" t="s">
        <v>257</v>
      </c>
      <c r="J62" t="s">
        <v>246</v>
      </c>
      <c r="L62" t="s">
        <v>2499</v>
      </c>
      <c r="N62" t="s">
        <v>96</v>
      </c>
      <c r="O62" t="s">
        <v>409</v>
      </c>
    </row>
    <row r="63" spans="1:15" x14ac:dyDescent="0.2">
      <c r="A63">
        <v>62</v>
      </c>
      <c r="B63" t="s">
        <v>258</v>
      </c>
      <c r="C63" t="s">
        <v>246</v>
      </c>
      <c r="D63" s="3">
        <v>90000</v>
      </c>
      <c r="E63" t="s">
        <v>259</v>
      </c>
      <c r="F63">
        <v>6</v>
      </c>
      <c r="G63" t="s">
        <v>36</v>
      </c>
      <c r="H63" t="s">
        <v>260</v>
      </c>
      <c r="I63" t="s">
        <v>261</v>
      </c>
      <c r="J63" t="s">
        <v>246</v>
      </c>
      <c r="K63" s="3">
        <v>90000</v>
      </c>
      <c r="L63" s="3"/>
      <c r="M63">
        <v>6</v>
      </c>
      <c r="N63" t="s">
        <v>36</v>
      </c>
      <c r="O63" t="s">
        <v>258</v>
      </c>
    </row>
    <row r="64" spans="1:15" x14ac:dyDescent="0.2">
      <c r="A64">
        <v>63</v>
      </c>
      <c r="B64" t="s">
        <v>7</v>
      </c>
      <c r="C64" t="s">
        <v>262</v>
      </c>
      <c r="D64" s="1">
        <v>42000</v>
      </c>
      <c r="E64" t="s">
        <v>31</v>
      </c>
      <c r="F64" t="s">
        <v>263</v>
      </c>
      <c r="G64" t="s">
        <v>107</v>
      </c>
      <c r="H64" t="s">
        <v>264</v>
      </c>
      <c r="J64" t="s">
        <v>262</v>
      </c>
      <c r="K64" s="3">
        <v>42000</v>
      </c>
      <c r="L64" s="1"/>
      <c r="M64">
        <v>7</v>
      </c>
      <c r="O64" t="s">
        <v>7</v>
      </c>
    </row>
    <row r="65" spans="1:15" x14ac:dyDescent="0.2">
      <c r="A65">
        <v>64</v>
      </c>
      <c r="B65" t="s">
        <v>65</v>
      </c>
      <c r="C65" t="s">
        <v>262</v>
      </c>
      <c r="D65" s="1">
        <v>70000</v>
      </c>
      <c r="E65" t="s">
        <v>265</v>
      </c>
      <c r="F65" t="s">
        <v>266</v>
      </c>
      <c r="G65" t="s">
        <v>36</v>
      </c>
      <c r="H65" t="e">
        <f>-writing, editing, managing freelancers.</f>
        <v>#NAME?</v>
      </c>
      <c r="I65" t="s">
        <v>267</v>
      </c>
      <c r="J65" t="s">
        <v>262</v>
      </c>
      <c r="K65" s="3">
        <v>70000</v>
      </c>
      <c r="L65" s="1"/>
      <c r="M65">
        <v>5</v>
      </c>
      <c r="N65" t="s">
        <v>36</v>
      </c>
      <c r="O65" t="s">
        <v>7</v>
      </c>
    </row>
    <row r="66" spans="1:15" ht="204" x14ac:dyDescent="0.2">
      <c r="A66">
        <v>65</v>
      </c>
      <c r="B66" t="s">
        <v>7</v>
      </c>
      <c r="C66" t="s">
        <v>262</v>
      </c>
      <c r="D66" s="1">
        <v>74200</v>
      </c>
      <c r="E66" t="s">
        <v>196</v>
      </c>
      <c r="F66" t="s">
        <v>268</v>
      </c>
      <c r="G66" t="s">
        <v>36</v>
      </c>
      <c r="H66" t="s">
        <v>269</v>
      </c>
      <c r="I66" s="2" t="s">
        <v>270</v>
      </c>
      <c r="J66" t="s">
        <v>262</v>
      </c>
      <c r="K66" s="3">
        <v>74200</v>
      </c>
      <c r="L66" s="1"/>
      <c r="M66">
        <v>4.5</v>
      </c>
      <c r="N66" t="s">
        <v>36</v>
      </c>
      <c r="O66" s="7" t="s">
        <v>7</v>
      </c>
    </row>
    <row r="67" spans="1:15" ht="170" x14ac:dyDescent="0.2">
      <c r="A67">
        <v>66</v>
      </c>
      <c r="B67" t="s">
        <v>7</v>
      </c>
      <c r="C67" t="s">
        <v>262</v>
      </c>
      <c r="D67" s="1">
        <v>82445</v>
      </c>
      <c r="F67" t="s">
        <v>271</v>
      </c>
      <c r="G67" t="s">
        <v>107</v>
      </c>
      <c r="H67" t="e">
        <f>-breaking news reporting, field reporting, multi-month investigation reporting, intense research for my own stories and those of my colleagues.</f>
        <v>#NAME?</v>
      </c>
      <c r="I67" s="2" t="s">
        <v>272</v>
      </c>
      <c r="J67" t="s">
        <v>262</v>
      </c>
      <c r="K67" s="3">
        <v>82445</v>
      </c>
      <c r="L67" s="1"/>
      <c r="M67">
        <v>8.5</v>
      </c>
      <c r="O67" t="s">
        <v>7</v>
      </c>
    </row>
    <row r="68" spans="1:15" ht="136" x14ac:dyDescent="0.2">
      <c r="A68">
        <v>67</v>
      </c>
      <c r="B68" t="s">
        <v>273</v>
      </c>
      <c r="C68" t="s">
        <v>262</v>
      </c>
      <c r="D68" s="1">
        <v>86000</v>
      </c>
      <c r="E68" t="s">
        <v>196</v>
      </c>
      <c r="F68" t="s">
        <v>274</v>
      </c>
      <c r="G68" t="s">
        <v>275</v>
      </c>
      <c r="H68" s="2" t="s">
        <v>276</v>
      </c>
      <c r="I68" s="2" t="s">
        <v>277</v>
      </c>
      <c r="J68" t="s">
        <v>262</v>
      </c>
      <c r="K68" s="3">
        <v>86000</v>
      </c>
      <c r="L68" s="1"/>
      <c r="M68">
        <v>6</v>
      </c>
      <c r="O68" t="s">
        <v>273</v>
      </c>
    </row>
    <row r="69" spans="1:15" x14ac:dyDescent="0.2">
      <c r="A69">
        <v>68</v>
      </c>
      <c r="B69" t="s">
        <v>273</v>
      </c>
      <c r="C69" t="s">
        <v>262</v>
      </c>
      <c r="D69" s="1">
        <v>90000</v>
      </c>
      <c r="E69" t="s">
        <v>160</v>
      </c>
      <c r="F69" t="s">
        <v>278</v>
      </c>
      <c r="G69" t="s">
        <v>279</v>
      </c>
      <c r="H69" t="s">
        <v>280</v>
      </c>
      <c r="I69" t="s">
        <v>281</v>
      </c>
      <c r="J69" t="s">
        <v>262</v>
      </c>
      <c r="K69" s="3">
        <v>90000</v>
      </c>
      <c r="L69" s="1"/>
      <c r="M69">
        <v>7</v>
      </c>
      <c r="N69" t="s">
        <v>338</v>
      </c>
      <c r="O69" t="s">
        <v>273</v>
      </c>
    </row>
    <row r="70" spans="1:15" x14ac:dyDescent="0.2">
      <c r="A70">
        <v>69</v>
      </c>
      <c r="B70" t="s">
        <v>7</v>
      </c>
      <c r="C70" t="s">
        <v>262</v>
      </c>
      <c r="D70" s="1">
        <v>104000</v>
      </c>
      <c r="E70" t="s">
        <v>282</v>
      </c>
      <c r="F70">
        <v>9</v>
      </c>
      <c r="G70" t="s">
        <v>283</v>
      </c>
      <c r="H70" t="s">
        <v>284</v>
      </c>
      <c r="J70" t="s">
        <v>262</v>
      </c>
      <c r="K70" s="3">
        <v>104000</v>
      </c>
      <c r="L70" s="1"/>
      <c r="M70">
        <v>9</v>
      </c>
      <c r="O70" t="s">
        <v>7</v>
      </c>
    </row>
    <row r="71" spans="1:15" ht="119" x14ac:dyDescent="0.2">
      <c r="A71">
        <v>70</v>
      </c>
      <c r="B71" t="s">
        <v>285</v>
      </c>
      <c r="C71" t="s">
        <v>262</v>
      </c>
      <c r="D71" s="3">
        <v>75000</v>
      </c>
      <c r="E71" t="s">
        <v>286</v>
      </c>
      <c r="F71">
        <v>5</v>
      </c>
      <c r="G71" t="s">
        <v>157</v>
      </c>
      <c r="H71" t="s">
        <v>287</v>
      </c>
      <c r="I71" s="2" t="s">
        <v>288</v>
      </c>
      <c r="J71" t="s">
        <v>262</v>
      </c>
      <c r="K71" s="3">
        <v>75000</v>
      </c>
      <c r="L71" s="3"/>
      <c r="M71">
        <v>5</v>
      </c>
      <c r="N71" t="s">
        <v>157</v>
      </c>
      <c r="O71" t="s">
        <v>1546</v>
      </c>
    </row>
    <row r="72" spans="1:15" ht="204" x14ac:dyDescent="0.2">
      <c r="A72">
        <v>71</v>
      </c>
      <c r="B72" t="s">
        <v>289</v>
      </c>
      <c r="C72" t="s">
        <v>262</v>
      </c>
      <c r="D72" s="1">
        <v>72000</v>
      </c>
      <c r="E72" t="s">
        <v>290</v>
      </c>
      <c r="F72">
        <v>6</v>
      </c>
      <c r="G72" t="s">
        <v>96</v>
      </c>
      <c r="H72" t="s">
        <v>291</v>
      </c>
      <c r="I72" s="2" t="s">
        <v>292</v>
      </c>
      <c r="J72" t="s">
        <v>262</v>
      </c>
      <c r="K72" s="3">
        <v>72000</v>
      </c>
      <c r="L72" s="1"/>
      <c r="M72">
        <v>6</v>
      </c>
      <c r="N72" t="s">
        <v>96</v>
      </c>
      <c r="O72" t="s">
        <v>99</v>
      </c>
    </row>
    <row r="73" spans="1:15" x14ac:dyDescent="0.2">
      <c r="A73">
        <v>72</v>
      </c>
      <c r="B73" t="s">
        <v>293</v>
      </c>
      <c r="C73" t="s">
        <v>262</v>
      </c>
      <c r="D73" s="1">
        <v>115000</v>
      </c>
      <c r="E73" t="s">
        <v>294</v>
      </c>
      <c r="F73">
        <v>7</v>
      </c>
      <c r="G73" t="s">
        <v>214</v>
      </c>
      <c r="H73" t="s">
        <v>295</v>
      </c>
      <c r="J73" t="s">
        <v>262</v>
      </c>
      <c r="K73" s="3">
        <v>115000</v>
      </c>
      <c r="L73" s="1"/>
      <c r="M73">
        <v>7</v>
      </c>
      <c r="N73" t="s">
        <v>96</v>
      </c>
      <c r="O73" t="s">
        <v>1546</v>
      </c>
    </row>
    <row r="74" spans="1:15" x14ac:dyDescent="0.2">
      <c r="A74">
        <v>73</v>
      </c>
      <c r="B74" t="s">
        <v>7</v>
      </c>
      <c r="C74" t="s">
        <v>262</v>
      </c>
      <c r="D74" s="3">
        <v>58000</v>
      </c>
      <c r="E74" t="s">
        <v>233</v>
      </c>
      <c r="F74">
        <v>8</v>
      </c>
      <c r="G74" t="s">
        <v>107</v>
      </c>
      <c r="H74" t="s">
        <v>296</v>
      </c>
      <c r="J74" t="s">
        <v>262</v>
      </c>
      <c r="K74" s="3">
        <v>58000</v>
      </c>
      <c r="L74" s="3"/>
      <c r="M74">
        <v>8</v>
      </c>
      <c r="O74" t="s">
        <v>7</v>
      </c>
    </row>
    <row r="75" spans="1:15" x14ac:dyDescent="0.2">
      <c r="A75">
        <v>74</v>
      </c>
      <c r="B75" t="s">
        <v>297</v>
      </c>
      <c r="C75" t="s">
        <v>298</v>
      </c>
      <c r="D75" s="3">
        <v>67000</v>
      </c>
      <c r="E75" t="s">
        <v>299</v>
      </c>
      <c r="F75">
        <v>8</v>
      </c>
      <c r="G75" t="s">
        <v>36</v>
      </c>
      <c r="H75" t="s">
        <v>300</v>
      </c>
      <c r="I75" t="s">
        <v>301</v>
      </c>
      <c r="J75" t="s">
        <v>246</v>
      </c>
      <c r="K75" s="3">
        <v>67000</v>
      </c>
      <c r="L75" s="3"/>
      <c r="M75">
        <v>8</v>
      </c>
      <c r="N75" t="s">
        <v>36</v>
      </c>
      <c r="O75" t="s">
        <v>7</v>
      </c>
    </row>
    <row r="76" spans="1:15" x14ac:dyDescent="0.2">
      <c r="A76">
        <v>75</v>
      </c>
      <c r="B76" t="s">
        <v>302</v>
      </c>
      <c r="C76" t="s">
        <v>303</v>
      </c>
      <c r="D76" s="1">
        <v>54800</v>
      </c>
      <c r="E76" t="s">
        <v>304</v>
      </c>
      <c r="F76">
        <v>6</v>
      </c>
      <c r="G76" t="s">
        <v>74</v>
      </c>
      <c r="H76" t="s">
        <v>305</v>
      </c>
      <c r="I76" t="s">
        <v>306</v>
      </c>
      <c r="J76" t="s">
        <v>303</v>
      </c>
      <c r="K76" s="3">
        <v>54800</v>
      </c>
      <c r="L76" s="1"/>
      <c r="M76">
        <v>6</v>
      </c>
      <c r="N76" t="s">
        <v>74</v>
      </c>
      <c r="O76" t="s">
        <v>13</v>
      </c>
    </row>
    <row r="77" spans="1:15" x14ac:dyDescent="0.2">
      <c r="A77">
        <v>76</v>
      </c>
      <c r="B77" t="s">
        <v>307</v>
      </c>
      <c r="C77" t="s">
        <v>308</v>
      </c>
      <c r="D77" s="3">
        <v>26000</v>
      </c>
      <c r="E77" t="s">
        <v>309</v>
      </c>
      <c r="F77">
        <v>3</v>
      </c>
      <c r="G77" t="s">
        <v>310</v>
      </c>
      <c r="H77" t="s">
        <v>311</v>
      </c>
      <c r="J77" t="s">
        <v>308</v>
      </c>
      <c r="K77" s="3">
        <v>26000</v>
      </c>
      <c r="L77" s="3"/>
      <c r="M77">
        <v>3</v>
      </c>
      <c r="N77" t="s">
        <v>310</v>
      </c>
      <c r="O77" t="s">
        <v>7</v>
      </c>
    </row>
    <row r="78" spans="1:15" x14ac:dyDescent="0.2">
      <c r="A78">
        <v>77</v>
      </c>
      <c r="B78" t="s">
        <v>312</v>
      </c>
      <c r="C78" t="s">
        <v>313</v>
      </c>
      <c r="D78" s="1">
        <v>76000</v>
      </c>
      <c r="E78" t="s">
        <v>35</v>
      </c>
      <c r="F78">
        <v>7</v>
      </c>
      <c r="G78" t="s">
        <v>4</v>
      </c>
      <c r="H78" t="s">
        <v>314</v>
      </c>
      <c r="I78" t="s">
        <v>315</v>
      </c>
      <c r="J78" t="s">
        <v>313</v>
      </c>
      <c r="K78" s="3">
        <v>76000</v>
      </c>
      <c r="L78" s="1"/>
      <c r="M78">
        <v>7</v>
      </c>
      <c r="N78" t="s">
        <v>4</v>
      </c>
      <c r="O78" t="s">
        <v>419</v>
      </c>
    </row>
    <row r="79" spans="1:15" x14ac:dyDescent="0.2">
      <c r="A79">
        <v>78</v>
      </c>
      <c r="B79" t="s">
        <v>207</v>
      </c>
      <c r="C79" t="s">
        <v>316</v>
      </c>
      <c r="D79" t="s">
        <v>317</v>
      </c>
      <c r="E79" t="s">
        <v>31</v>
      </c>
      <c r="F79">
        <v>9</v>
      </c>
      <c r="G79" t="s">
        <v>4</v>
      </c>
      <c r="H79" t="s">
        <v>318</v>
      </c>
      <c r="J79" t="s">
        <v>313</v>
      </c>
      <c r="K79" s="3">
        <v>64200</v>
      </c>
      <c r="M79">
        <v>9</v>
      </c>
      <c r="N79" t="s">
        <v>4</v>
      </c>
      <c r="O79" t="s">
        <v>207</v>
      </c>
    </row>
    <row r="80" spans="1:15" x14ac:dyDescent="0.2">
      <c r="A80">
        <v>79</v>
      </c>
      <c r="B80" t="s">
        <v>203</v>
      </c>
      <c r="C80" t="s">
        <v>319</v>
      </c>
      <c r="D80" s="1">
        <v>85000</v>
      </c>
      <c r="E80" t="s">
        <v>320</v>
      </c>
      <c r="F80">
        <v>8</v>
      </c>
      <c r="G80" t="s">
        <v>36</v>
      </c>
      <c r="H80" t="s">
        <v>321</v>
      </c>
      <c r="I80" t="s">
        <v>322</v>
      </c>
      <c r="J80" t="s">
        <v>323</v>
      </c>
      <c r="K80" s="3">
        <v>85000</v>
      </c>
      <c r="L80" s="1"/>
      <c r="M80">
        <v>8</v>
      </c>
      <c r="N80" t="s">
        <v>36</v>
      </c>
      <c r="O80" t="s">
        <v>203</v>
      </c>
    </row>
    <row r="81" spans="1:15" x14ac:dyDescent="0.2">
      <c r="A81">
        <v>80</v>
      </c>
      <c r="B81" t="s">
        <v>212</v>
      </c>
      <c r="C81" t="s">
        <v>323</v>
      </c>
      <c r="D81" s="3">
        <v>64000</v>
      </c>
      <c r="E81" t="s">
        <v>324</v>
      </c>
      <c r="F81">
        <v>2</v>
      </c>
      <c r="G81" t="s">
        <v>36</v>
      </c>
      <c r="H81" t="s">
        <v>325</v>
      </c>
      <c r="I81" t="s">
        <v>326</v>
      </c>
      <c r="J81" t="s">
        <v>323</v>
      </c>
      <c r="K81" s="3">
        <v>64000</v>
      </c>
      <c r="L81" s="3"/>
      <c r="M81">
        <v>2</v>
      </c>
      <c r="N81" t="s">
        <v>36</v>
      </c>
      <c r="O81" t="s">
        <v>394</v>
      </c>
    </row>
    <row r="82" spans="1:15" ht="170" x14ac:dyDescent="0.2">
      <c r="A82">
        <v>81</v>
      </c>
      <c r="B82" t="s">
        <v>327</v>
      </c>
      <c r="C82" t="s">
        <v>323</v>
      </c>
      <c r="D82" t="s">
        <v>328</v>
      </c>
      <c r="E82" t="s">
        <v>329</v>
      </c>
      <c r="F82">
        <v>3</v>
      </c>
      <c r="G82" t="s">
        <v>330</v>
      </c>
      <c r="H82" t="s">
        <v>331</v>
      </c>
      <c r="I82" s="2" t="s">
        <v>332</v>
      </c>
      <c r="J82" t="s">
        <v>323</v>
      </c>
      <c r="L82" t="s">
        <v>2499</v>
      </c>
      <c r="M82">
        <v>3</v>
      </c>
      <c r="N82" t="s">
        <v>96</v>
      </c>
      <c r="O82" t="s">
        <v>327</v>
      </c>
    </row>
    <row r="83" spans="1:15" x14ac:dyDescent="0.2">
      <c r="A83">
        <v>82</v>
      </c>
      <c r="B83" t="s">
        <v>212</v>
      </c>
      <c r="C83" t="s">
        <v>323</v>
      </c>
      <c r="D83" t="s">
        <v>333</v>
      </c>
      <c r="E83" t="s">
        <v>334</v>
      </c>
      <c r="F83">
        <v>4</v>
      </c>
      <c r="G83" t="s">
        <v>36</v>
      </c>
      <c r="H83" t="s">
        <v>335</v>
      </c>
      <c r="J83" t="s">
        <v>323</v>
      </c>
      <c r="K83" s="3">
        <v>68000</v>
      </c>
      <c r="M83">
        <v>4</v>
      </c>
      <c r="N83" t="s">
        <v>36</v>
      </c>
      <c r="O83" t="s">
        <v>394</v>
      </c>
    </row>
    <row r="84" spans="1:15" x14ac:dyDescent="0.2">
      <c r="A84">
        <v>83</v>
      </c>
      <c r="B84" t="s">
        <v>336</v>
      </c>
      <c r="C84" t="s">
        <v>337</v>
      </c>
      <c r="D84" s="1">
        <v>68000</v>
      </c>
      <c r="E84" t="s">
        <v>192</v>
      </c>
      <c r="F84">
        <v>5</v>
      </c>
      <c r="G84" t="s">
        <v>338</v>
      </c>
      <c r="H84" t="s">
        <v>339</v>
      </c>
      <c r="J84" t="s">
        <v>323</v>
      </c>
      <c r="K84" s="3">
        <v>68000</v>
      </c>
      <c r="L84" s="1"/>
      <c r="M84">
        <v>5</v>
      </c>
      <c r="N84" t="s">
        <v>338</v>
      </c>
      <c r="O84" t="s">
        <v>394</v>
      </c>
    </row>
    <row r="85" spans="1:15" x14ac:dyDescent="0.2">
      <c r="A85">
        <v>84</v>
      </c>
      <c r="B85" t="s">
        <v>340</v>
      </c>
      <c r="C85" t="s">
        <v>337</v>
      </c>
      <c r="D85" s="1">
        <v>85000</v>
      </c>
      <c r="E85" t="s">
        <v>192</v>
      </c>
      <c r="F85">
        <v>5</v>
      </c>
      <c r="G85" t="s">
        <v>338</v>
      </c>
      <c r="H85" t="s">
        <v>341</v>
      </c>
      <c r="J85" t="s">
        <v>323</v>
      </c>
      <c r="K85" s="3">
        <v>85000</v>
      </c>
      <c r="L85" s="1"/>
      <c r="M85">
        <v>5</v>
      </c>
      <c r="N85" t="s">
        <v>338</v>
      </c>
      <c r="O85" t="s">
        <v>394</v>
      </c>
    </row>
    <row r="86" spans="1:15" x14ac:dyDescent="0.2">
      <c r="A86">
        <v>85</v>
      </c>
      <c r="B86" t="s">
        <v>342</v>
      </c>
      <c r="C86" t="s">
        <v>343</v>
      </c>
      <c r="D86" s="3">
        <v>35000</v>
      </c>
      <c r="E86" t="s">
        <v>31</v>
      </c>
      <c r="F86">
        <v>9</v>
      </c>
      <c r="G86" t="s">
        <v>344</v>
      </c>
      <c r="H86" t="s">
        <v>345</v>
      </c>
      <c r="I86" t="s">
        <v>346</v>
      </c>
      <c r="J86" t="s">
        <v>343</v>
      </c>
      <c r="K86" s="3">
        <v>35000</v>
      </c>
      <c r="L86" s="3"/>
      <c r="M86">
        <v>9</v>
      </c>
      <c r="N86" t="s">
        <v>344</v>
      </c>
      <c r="O86" t="s">
        <v>342</v>
      </c>
    </row>
    <row r="87" spans="1:15" x14ac:dyDescent="0.2">
      <c r="A87">
        <v>86</v>
      </c>
      <c r="B87" t="s">
        <v>7</v>
      </c>
      <c r="C87" t="s">
        <v>347</v>
      </c>
      <c r="D87" s="3">
        <v>48000</v>
      </c>
      <c r="E87" t="s">
        <v>348</v>
      </c>
      <c r="F87">
        <v>6</v>
      </c>
      <c r="G87" t="s">
        <v>349</v>
      </c>
      <c r="H87" t="s">
        <v>350</v>
      </c>
      <c r="I87" t="s">
        <v>351</v>
      </c>
      <c r="J87" t="s">
        <v>347</v>
      </c>
      <c r="K87" s="3">
        <v>48000</v>
      </c>
      <c r="L87" s="3"/>
      <c r="M87">
        <v>6</v>
      </c>
      <c r="N87" t="s">
        <v>349</v>
      </c>
      <c r="O87" s="6" t="s">
        <v>7</v>
      </c>
    </row>
    <row r="88" spans="1:15" ht="119" x14ac:dyDescent="0.2">
      <c r="A88">
        <v>87</v>
      </c>
      <c r="B88" t="s">
        <v>352</v>
      </c>
      <c r="C88" t="s">
        <v>353</v>
      </c>
      <c r="D88" s="1">
        <v>63000</v>
      </c>
      <c r="E88" t="s">
        <v>67</v>
      </c>
      <c r="F88">
        <v>3</v>
      </c>
      <c r="G88" t="s">
        <v>36</v>
      </c>
      <c r="H88" s="2" t="s">
        <v>354</v>
      </c>
      <c r="I88" t="s">
        <v>355</v>
      </c>
      <c r="J88" t="s">
        <v>353</v>
      </c>
      <c r="K88" s="3">
        <v>63000</v>
      </c>
      <c r="L88" s="1"/>
      <c r="M88">
        <v>3</v>
      </c>
      <c r="N88" t="s">
        <v>36</v>
      </c>
      <c r="O88" t="s">
        <v>13</v>
      </c>
    </row>
    <row r="89" spans="1:15" x14ac:dyDescent="0.2">
      <c r="A89">
        <v>88</v>
      </c>
      <c r="B89" t="s">
        <v>356</v>
      </c>
      <c r="C89" t="s">
        <v>353</v>
      </c>
      <c r="D89" t="s">
        <v>357</v>
      </c>
      <c r="E89" t="s">
        <v>358</v>
      </c>
      <c r="F89">
        <v>1</v>
      </c>
      <c r="G89" t="s">
        <v>96</v>
      </c>
      <c r="H89" t="s">
        <v>359</v>
      </c>
      <c r="J89" t="s">
        <v>353</v>
      </c>
      <c r="K89" s="3">
        <v>50000</v>
      </c>
      <c r="M89">
        <v>1</v>
      </c>
      <c r="N89" t="s">
        <v>96</v>
      </c>
      <c r="O89" t="s">
        <v>356</v>
      </c>
    </row>
    <row r="90" spans="1:15" x14ac:dyDescent="0.2">
      <c r="A90">
        <v>89</v>
      </c>
      <c r="B90" t="s">
        <v>360</v>
      </c>
      <c r="C90" t="s">
        <v>353</v>
      </c>
      <c r="D90" t="s">
        <v>361</v>
      </c>
      <c r="E90" t="s">
        <v>362</v>
      </c>
      <c r="F90">
        <v>3</v>
      </c>
      <c r="G90" t="s">
        <v>36</v>
      </c>
      <c r="H90" t="s">
        <v>363</v>
      </c>
      <c r="J90" t="s">
        <v>353</v>
      </c>
      <c r="K90" s="3">
        <v>63700</v>
      </c>
      <c r="M90">
        <v>3</v>
      </c>
      <c r="N90" t="s">
        <v>36</v>
      </c>
      <c r="O90" t="s">
        <v>394</v>
      </c>
    </row>
    <row r="91" spans="1:15" x14ac:dyDescent="0.2">
      <c r="A91">
        <v>90</v>
      </c>
      <c r="B91" t="s">
        <v>207</v>
      </c>
      <c r="C91" t="s">
        <v>364</v>
      </c>
      <c r="D91" s="3">
        <v>75000</v>
      </c>
      <c r="E91" t="s">
        <v>365</v>
      </c>
      <c r="F91">
        <v>5</v>
      </c>
      <c r="G91" t="s">
        <v>157</v>
      </c>
      <c r="H91" t="s">
        <v>366</v>
      </c>
      <c r="I91" t="s">
        <v>367</v>
      </c>
      <c r="J91" t="s">
        <v>364</v>
      </c>
      <c r="K91" s="3">
        <v>75000</v>
      </c>
      <c r="L91" s="3"/>
      <c r="M91">
        <v>5</v>
      </c>
      <c r="N91" t="s">
        <v>157</v>
      </c>
      <c r="O91" t="s">
        <v>207</v>
      </c>
    </row>
    <row r="92" spans="1:15" x14ac:dyDescent="0.2">
      <c r="A92">
        <v>91</v>
      </c>
      <c r="B92" t="s">
        <v>368</v>
      </c>
      <c r="C92" t="s">
        <v>369</v>
      </c>
      <c r="D92" s="1">
        <v>32500</v>
      </c>
      <c r="E92" t="s">
        <v>31</v>
      </c>
      <c r="F92" t="s">
        <v>370</v>
      </c>
      <c r="G92" t="s">
        <v>371</v>
      </c>
      <c r="H92" t="s">
        <v>372</v>
      </c>
      <c r="J92" t="s">
        <v>369</v>
      </c>
      <c r="K92" s="3">
        <v>32500</v>
      </c>
      <c r="L92" s="1"/>
      <c r="M92">
        <v>8</v>
      </c>
      <c r="N92" t="s">
        <v>371</v>
      </c>
      <c r="O92" t="s">
        <v>342</v>
      </c>
    </row>
    <row r="93" spans="1:15" x14ac:dyDescent="0.2">
      <c r="A93">
        <v>92</v>
      </c>
      <c r="B93" t="s">
        <v>99</v>
      </c>
      <c r="C93" t="s">
        <v>373</v>
      </c>
      <c r="D93" t="s">
        <v>374</v>
      </c>
      <c r="E93" t="s">
        <v>35</v>
      </c>
      <c r="F93">
        <v>10</v>
      </c>
      <c r="G93" t="s">
        <v>36</v>
      </c>
      <c r="H93" t="s">
        <v>375</v>
      </c>
      <c r="J93" t="s">
        <v>373</v>
      </c>
      <c r="K93" s="3">
        <v>110000</v>
      </c>
      <c r="M93">
        <v>10</v>
      </c>
      <c r="N93" t="s">
        <v>36</v>
      </c>
      <c r="O93" t="s">
        <v>99</v>
      </c>
    </row>
    <row r="94" spans="1:15" x14ac:dyDescent="0.2">
      <c r="A94">
        <v>93</v>
      </c>
      <c r="B94" t="s">
        <v>376</v>
      </c>
      <c r="C94" t="s">
        <v>373</v>
      </c>
      <c r="D94" s="1">
        <v>50000</v>
      </c>
      <c r="E94" t="s">
        <v>35</v>
      </c>
      <c r="F94">
        <v>1</v>
      </c>
      <c r="G94" t="s">
        <v>36</v>
      </c>
      <c r="H94" t="s">
        <v>377</v>
      </c>
      <c r="J94" t="s">
        <v>373</v>
      </c>
      <c r="K94" s="3">
        <v>50000</v>
      </c>
      <c r="L94" s="1"/>
      <c r="M94">
        <v>1</v>
      </c>
      <c r="N94" t="s">
        <v>36</v>
      </c>
      <c r="O94" t="s">
        <v>376</v>
      </c>
    </row>
    <row r="95" spans="1:15" ht="51" x14ac:dyDescent="0.2">
      <c r="A95">
        <v>94</v>
      </c>
      <c r="B95" t="s">
        <v>378</v>
      </c>
      <c r="C95" t="s">
        <v>373</v>
      </c>
      <c r="D95" s="1">
        <v>50000</v>
      </c>
      <c r="E95" t="s">
        <v>192</v>
      </c>
      <c r="F95">
        <v>7</v>
      </c>
      <c r="G95" t="s">
        <v>96</v>
      </c>
      <c r="H95" s="2" t="s">
        <v>379</v>
      </c>
      <c r="I95" t="s">
        <v>380</v>
      </c>
      <c r="J95" t="s">
        <v>373</v>
      </c>
      <c r="K95" s="3">
        <v>50000</v>
      </c>
      <c r="L95" s="1"/>
      <c r="M95">
        <v>7</v>
      </c>
      <c r="N95" t="s">
        <v>96</v>
      </c>
      <c r="O95" t="s">
        <v>7</v>
      </c>
    </row>
    <row r="96" spans="1:15" x14ac:dyDescent="0.2">
      <c r="A96">
        <v>95</v>
      </c>
      <c r="B96" t="s">
        <v>381</v>
      </c>
      <c r="C96" t="s">
        <v>373</v>
      </c>
      <c r="D96" t="s">
        <v>382</v>
      </c>
      <c r="E96" t="s">
        <v>383</v>
      </c>
      <c r="F96">
        <v>9</v>
      </c>
      <c r="G96" t="s">
        <v>214</v>
      </c>
      <c r="H96" t="s">
        <v>384</v>
      </c>
      <c r="I96" t="s">
        <v>385</v>
      </c>
      <c r="J96" t="s">
        <v>373</v>
      </c>
      <c r="K96" s="3">
        <v>65000</v>
      </c>
      <c r="M96">
        <v>9</v>
      </c>
      <c r="N96" t="s">
        <v>96</v>
      </c>
      <c r="O96" t="s">
        <v>7</v>
      </c>
    </row>
    <row r="97" spans="1:15" x14ac:dyDescent="0.2">
      <c r="A97">
        <v>96</v>
      </c>
      <c r="B97" t="s">
        <v>386</v>
      </c>
      <c r="C97" t="s">
        <v>373</v>
      </c>
      <c r="D97">
        <v>77500</v>
      </c>
      <c r="E97" t="s">
        <v>35</v>
      </c>
      <c r="F97">
        <v>2</v>
      </c>
      <c r="G97" t="s">
        <v>214</v>
      </c>
      <c r="H97" t="s">
        <v>387</v>
      </c>
      <c r="I97" t="s">
        <v>388</v>
      </c>
      <c r="J97" t="s">
        <v>373</v>
      </c>
      <c r="K97" s="3">
        <v>77500</v>
      </c>
      <c r="M97">
        <v>2</v>
      </c>
      <c r="N97" t="s">
        <v>96</v>
      </c>
      <c r="O97" t="s">
        <v>7</v>
      </c>
    </row>
    <row r="98" spans="1:15" ht="68" x14ac:dyDescent="0.2">
      <c r="A98">
        <v>97</v>
      </c>
      <c r="B98" t="s">
        <v>389</v>
      </c>
      <c r="C98" t="s">
        <v>373</v>
      </c>
      <c r="D98" s="3">
        <v>110000</v>
      </c>
      <c r="E98" t="s">
        <v>390</v>
      </c>
      <c r="F98">
        <v>8</v>
      </c>
      <c r="G98" t="s">
        <v>391</v>
      </c>
      <c r="H98" t="s">
        <v>392</v>
      </c>
      <c r="I98" s="2" t="s">
        <v>393</v>
      </c>
      <c r="J98" t="s">
        <v>373</v>
      </c>
      <c r="K98" s="3">
        <v>110000</v>
      </c>
      <c r="L98" s="3"/>
      <c r="M98">
        <v>8</v>
      </c>
      <c r="N98" t="s">
        <v>391</v>
      </c>
      <c r="O98" t="s">
        <v>389</v>
      </c>
    </row>
    <row r="99" spans="1:15" x14ac:dyDescent="0.2">
      <c r="A99">
        <v>98</v>
      </c>
      <c r="B99" t="s">
        <v>394</v>
      </c>
      <c r="C99" t="s">
        <v>373</v>
      </c>
      <c r="D99" s="3">
        <v>115000</v>
      </c>
      <c r="E99" t="s">
        <v>395</v>
      </c>
      <c r="F99">
        <v>10</v>
      </c>
      <c r="G99" t="s">
        <v>214</v>
      </c>
      <c r="H99" t="s">
        <v>396</v>
      </c>
      <c r="J99" t="s">
        <v>373</v>
      </c>
      <c r="K99" s="3">
        <v>115000</v>
      </c>
      <c r="L99" s="3"/>
      <c r="M99">
        <v>10</v>
      </c>
      <c r="N99" t="s">
        <v>96</v>
      </c>
      <c r="O99" t="s">
        <v>394</v>
      </c>
    </row>
    <row r="100" spans="1:15" x14ac:dyDescent="0.2">
      <c r="A100">
        <v>99</v>
      </c>
      <c r="B100" t="s">
        <v>397</v>
      </c>
      <c r="C100" t="s">
        <v>373</v>
      </c>
      <c r="D100" t="s">
        <v>398</v>
      </c>
      <c r="E100" t="s">
        <v>35</v>
      </c>
      <c r="F100">
        <v>16</v>
      </c>
      <c r="G100" t="s">
        <v>338</v>
      </c>
      <c r="H100" t="s">
        <v>399</v>
      </c>
      <c r="I100" t="s">
        <v>400</v>
      </c>
      <c r="J100" t="s">
        <v>373</v>
      </c>
      <c r="K100" s="3">
        <v>127000</v>
      </c>
      <c r="M100">
        <v>16</v>
      </c>
      <c r="N100" t="s">
        <v>338</v>
      </c>
      <c r="O100" t="s">
        <v>207</v>
      </c>
    </row>
    <row r="101" spans="1:15" x14ac:dyDescent="0.2">
      <c r="A101">
        <v>100</v>
      </c>
      <c r="B101" t="s">
        <v>212</v>
      </c>
      <c r="C101" t="s">
        <v>373</v>
      </c>
      <c r="D101">
        <v>51000</v>
      </c>
      <c r="E101" t="s">
        <v>401</v>
      </c>
      <c r="F101">
        <v>2</v>
      </c>
      <c r="G101" t="s">
        <v>402</v>
      </c>
      <c r="J101" t="s">
        <v>373</v>
      </c>
      <c r="K101" s="3">
        <v>51000</v>
      </c>
      <c r="M101">
        <v>2</v>
      </c>
      <c r="N101" t="s">
        <v>402</v>
      </c>
      <c r="O101" t="s">
        <v>394</v>
      </c>
    </row>
    <row r="102" spans="1:15" x14ac:dyDescent="0.2">
      <c r="A102">
        <v>101</v>
      </c>
      <c r="B102" t="s">
        <v>403</v>
      </c>
      <c r="C102" t="s">
        <v>373</v>
      </c>
      <c r="D102" s="4">
        <v>18.75</v>
      </c>
      <c r="E102" t="s">
        <v>404</v>
      </c>
      <c r="F102">
        <v>2</v>
      </c>
      <c r="G102" t="s">
        <v>96</v>
      </c>
      <c r="H102" t="s">
        <v>405</v>
      </c>
      <c r="J102" t="s">
        <v>373</v>
      </c>
      <c r="L102" s="4" t="s">
        <v>2499</v>
      </c>
      <c r="M102">
        <v>2</v>
      </c>
      <c r="N102" t="s">
        <v>96</v>
      </c>
      <c r="O102" t="s">
        <v>13</v>
      </c>
    </row>
    <row r="103" spans="1:15" x14ac:dyDescent="0.2">
      <c r="A103">
        <v>102</v>
      </c>
      <c r="B103" t="s">
        <v>212</v>
      </c>
      <c r="C103" t="s">
        <v>406</v>
      </c>
      <c r="D103" s="1">
        <v>62400</v>
      </c>
      <c r="E103" t="s">
        <v>407</v>
      </c>
      <c r="F103">
        <v>4</v>
      </c>
      <c r="G103" t="s">
        <v>214</v>
      </c>
      <c r="H103" t="s">
        <v>408</v>
      </c>
      <c r="J103" t="s">
        <v>373</v>
      </c>
      <c r="K103" s="3">
        <v>62400</v>
      </c>
      <c r="L103" s="1"/>
      <c r="M103">
        <v>4</v>
      </c>
      <c r="N103" t="s">
        <v>96</v>
      </c>
      <c r="O103" t="s">
        <v>394</v>
      </c>
    </row>
    <row r="104" spans="1:15" x14ac:dyDescent="0.2">
      <c r="A104">
        <v>103</v>
      </c>
      <c r="B104" t="s">
        <v>409</v>
      </c>
      <c r="C104" t="s">
        <v>410</v>
      </c>
      <c r="D104" s="1">
        <v>53000</v>
      </c>
      <c r="F104">
        <v>4</v>
      </c>
      <c r="G104" t="s">
        <v>411</v>
      </c>
      <c r="H104" t="s">
        <v>412</v>
      </c>
      <c r="I104" t="s">
        <v>413</v>
      </c>
      <c r="J104" t="s">
        <v>410</v>
      </c>
      <c r="K104" s="3">
        <v>53000</v>
      </c>
      <c r="L104" s="1"/>
      <c r="M104">
        <v>4</v>
      </c>
      <c r="N104" t="s">
        <v>338</v>
      </c>
      <c r="O104" t="s">
        <v>394</v>
      </c>
    </row>
    <row r="105" spans="1:15" x14ac:dyDescent="0.2">
      <c r="A105">
        <v>104</v>
      </c>
      <c r="B105" t="s">
        <v>7</v>
      </c>
      <c r="C105" t="s">
        <v>414</v>
      </c>
      <c r="D105" s="1">
        <v>55000</v>
      </c>
      <c r="E105" t="s">
        <v>415</v>
      </c>
      <c r="F105">
        <v>5</v>
      </c>
      <c r="G105" t="s">
        <v>416</v>
      </c>
      <c r="H105" t="s">
        <v>417</v>
      </c>
      <c r="I105" t="s">
        <v>418</v>
      </c>
      <c r="J105" t="s">
        <v>414</v>
      </c>
      <c r="K105" s="3">
        <v>55000</v>
      </c>
      <c r="L105" s="1"/>
      <c r="M105">
        <v>5</v>
      </c>
      <c r="N105" t="s">
        <v>416</v>
      </c>
      <c r="O105" t="s">
        <v>7</v>
      </c>
    </row>
    <row r="106" spans="1:15" x14ac:dyDescent="0.2">
      <c r="A106">
        <v>105</v>
      </c>
      <c r="B106" t="s">
        <v>419</v>
      </c>
      <c r="C106" t="s">
        <v>414</v>
      </c>
      <c r="D106" s="1">
        <v>41600</v>
      </c>
      <c r="E106" t="s">
        <v>420</v>
      </c>
      <c r="F106">
        <v>3</v>
      </c>
      <c r="G106" t="s">
        <v>416</v>
      </c>
      <c r="H106" t="s">
        <v>421</v>
      </c>
      <c r="I106" t="s">
        <v>422</v>
      </c>
      <c r="J106" t="s">
        <v>414</v>
      </c>
      <c r="K106" s="3">
        <v>41600</v>
      </c>
      <c r="L106" s="1"/>
      <c r="M106">
        <v>3</v>
      </c>
      <c r="N106" t="s">
        <v>416</v>
      </c>
      <c r="O106" t="s">
        <v>419</v>
      </c>
    </row>
    <row r="107" spans="1:15" x14ac:dyDescent="0.2">
      <c r="A107">
        <v>106</v>
      </c>
      <c r="B107" t="s">
        <v>110</v>
      </c>
      <c r="C107" t="s">
        <v>423</v>
      </c>
      <c r="D107" s="1">
        <v>54500</v>
      </c>
      <c r="E107" t="s">
        <v>424</v>
      </c>
      <c r="F107">
        <v>8</v>
      </c>
      <c r="G107" t="s">
        <v>425</v>
      </c>
      <c r="H107" t="s">
        <v>426</v>
      </c>
      <c r="J107" t="s">
        <v>423</v>
      </c>
      <c r="K107" s="3">
        <v>54500</v>
      </c>
      <c r="L107" s="1"/>
      <c r="M107">
        <v>8</v>
      </c>
      <c r="N107" t="s">
        <v>425</v>
      </c>
      <c r="O107" t="s">
        <v>110</v>
      </c>
    </row>
    <row r="108" spans="1:15" x14ac:dyDescent="0.2">
      <c r="A108">
        <v>107</v>
      </c>
      <c r="B108" t="s">
        <v>427</v>
      </c>
      <c r="C108" t="s">
        <v>428</v>
      </c>
      <c r="D108" s="3">
        <v>80000</v>
      </c>
      <c r="E108" t="s">
        <v>61</v>
      </c>
      <c r="F108">
        <v>8</v>
      </c>
      <c r="G108" t="s">
        <v>429</v>
      </c>
      <c r="H108" t="s">
        <v>430</v>
      </c>
      <c r="I108" t="s">
        <v>431</v>
      </c>
      <c r="J108" t="s">
        <v>428</v>
      </c>
      <c r="K108" s="3">
        <v>80000</v>
      </c>
      <c r="L108" s="3"/>
      <c r="M108">
        <v>8</v>
      </c>
      <c r="N108" t="s">
        <v>429</v>
      </c>
      <c r="O108" t="s">
        <v>427</v>
      </c>
    </row>
    <row r="109" spans="1:15" x14ac:dyDescent="0.2">
      <c r="A109">
        <v>108</v>
      </c>
      <c r="B109" t="s">
        <v>7</v>
      </c>
      <c r="C109" t="s">
        <v>432</v>
      </c>
      <c r="D109" s="1">
        <v>28000</v>
      </c>
      <c r="E109" t="s">
        <v>27</v>
      </c>
      <c r="F109" t="s">
        <v>433</v>
      </c>
      <c r="G109" t="s">
        <v>2543</v>
      </c>
      <c r="H109" t="s">
        <v>435</v>
      </c>
      <c r="I109" t="s">
        <v>436</v>
      </c>
      <c r="J109" t="s">
        <v>1755</v>
      </c>
      <c r="K109" s="3">
        <v>28000</v>
      </c>
      <c r="L109" s="1"/>
      <c r="M109">
        <v>1</v>
      </c>
      <c r="N109" t="s">
        <v>434</v>
      </c>
      <c r="O109" t="s">
        <v>7</v>
      </c>
    </row>
    <row r="110" spans="1:15" x14ac:dyDescent="0.2">
      <c r="A110">
        <v>109</v>
      </c>
      <c r="B110" t="s">
        <v>307</v>
      </c>
      <c r="C110" t="s">
        <v>437</v>
      </c>
      <c r="D110" s="1">
        <v>35000</v>
      </c>
      <c r="E110" t="s">
        <v>438</v>
      </c>
      <c r="F110">
        <v>2</v>
      </c>
      <c r="G110" t="s">
        <v>36</v>
      </c>
      <c r="H110" t="s">
        <v>439</v>
      </c>
      <c r="J110" t="s">
        <v>1755</v>
      </c>
      <c r="K110" s="3">
        <v>35000</v>
      </c>
      <c r="L110" s="1"/>
      <c r="M110">
        <v>2</v>
      </c>
      <c r="N110" t="s">
        <v>36</v>
      </c>
      <c r="O110" t="s">
        <v>7</v>
      </c>
    </row>
    <row r="111" spans="1:15" x14ac:dyDescent="0.2">
      <c r="A111">
        <v>110</v>
      </c>
      <c r="B111" t="s">
        <v>440</v>
      </c>
      <c r="C111" t="s">
        <v>441</v>
      </c>
      <c r="D111" s="1">
        <v>40000</v>
      </c>
      <c r="E111" t="s">
        <v>442</v>
      </c>
      <c r="F111">
        <v>9</v>
      </c>
      <c r="G111" t="s">
        <v>28</v>
      </c>
      <c r="H111" t="s">
        <v>443</v>
      </c>
      <c r="I111" t="s">
        <v>444</v>
      </c>
      <c r="J111" t="s">
        <v>441</v>
      </c>
      <c r="K111" s="3">
        <v>40000</v>
      </c>
      <c r="L111" s="1"/>
      <c r="M111">
        <v>9</v>
      </c>
      <c r="N111" t="s">
        <v>28</v>
      </c>
      <c r="O111" t="s">
        <v>203</v>
      </c>
    </row>
    <row r="112" spans="1:15" x14ac:dyDescent="0.2">
      <c r="A112">
        <v>111</v>
      </c>
      <c r="B112" t="s">
        <v>445</v>
      </c>
      <c r="C112" t="s">
        <v>446</v>
      </c>
      <c r="D112" s="1">
        <v>63000</v>
      </c>
      <c r="E112" t="s">
        <v>35</v>
      </c>
      <c r="F112">
        <v>4.5</v>
      </c>
      <c r="G112" t="s">
        <v>36</v>
      </c>
      <c r="H112" t="s">
        <v>447</v>
      </c>
      <c r="I112" t="s">
        <v>448</v>
      </c>
      <c r="J112" t="s">
        <v>446</v>
      </c>
      <c r="K112" s="3">
        <v>63000</v>
      </c>
      <c r="L112" s="1"/>
      <c r="M112">
        <v>4.5</v>
      </c>
      <c r="N112" t="s">
        <v>36</v>
      </c>
      <c r="O112" t="s">
        <v>99</v>
      </c>
    </row>
    <row r="113" spans="1:15" x14ac:dyDescent="0.2">
      <c r="A113">
        <v>112</v>
      </c>
      <c r="B113" t="s">
        <v>449</v>
      </c>
      <c r="C113" t="s">
        <v>446</v>
      </c>
      <c r="D113" s="1">
        <v>75000</v>
      </c>
      <c r="E113" t="s">
        <v>35</v>
      </c>
      <c r="F113" t="s">
        <v>450</v>
      </c>
      <c r="H113" t="s">
        <v>451</v>
      </c>
      <c r="J113" t="s">
        <v>446</v>
      </c>
      <c r="K113" s="3">
        <v>75000</v>
      </c>
      <c r="L113" s="1"/>
      <c r="M113">
        <v>15</v>
      </c>
      <c r="O113" t="s">
        <v>203</v>
      </c>
    </row>
    <row r="114" spans="1:15" x14ac:dyDescent="0.2">
      <c r="A114">
        <v>113</v>
      </c>
      <c r="B114" t="s">
        <v>452</v>
      </c>
      <c r="C114" t="s">
        <v>446</v>
      </c>
      <c r="D114" t="s">
        <v>453</v>
      </c>
      <c r="E114" t="s">
        <v>454</v>
      </c>
      <c r="F114" t="s">
        <v>455</v>
      </c>
      <c r="G114" t="s">
        <v>36</v>
      </c>
      <c r="H114" t="s">
        <v>456</v>
      </c>
      <c r="I114" t="s">
        <v>457</v>
      </c>
      <c r="J114" t="s">
        <v>446</v>
      </c>
      <c r="K114" s="3">
        <v>45000</v>
      </c>
      <c r="M114">
        <v>5</v>
      </c>
      <c r="N114" t="s">
        <v>36</v>
      </c>
      <c r="O114" t="s">
        <v>394</v>
      </c>
    </row>
    <row r="115" spans="1:15" x14ac:dyDescent="0.2">
      <c r="A115">
        <v>114</v>
      </c>
      <c r="B115" t="s">
        <v>458</v>
      </c>
      <c r="C115" t="s">
        <v>446</v>
      </c>
      <c r="D115" t="s">
        <v>459</v>
      </c>
      <c r="E115" t="s">
        <v>106</v>
      </c>
      <c r="F115" t="s">
        <v>460</v>
      </c>
      <c r="G115" t="s">
        <v>36</v>
      </c>
      <c r="H115" t="s">
        <v>461</v>
      </c>
      <c r="I115" t="s">
        <v>462</v>
      </c>
      <c r="J115" t="s">
        <v>446</v>
      </c>
      <c r="K115" s="3">
        <v>50000</v>
      </c>
      <c r="M115">
        <v>4</v>
      </c>
      <c r="N115" t="s">
        <v>36</v>
      </c>
      <c r="O115" t="s">
        <v>273</v>
      </c>
    </row>
    <row r="116" spans="1:15" ht="51" x14ac:dyDescent="0.2">
      <c r="A116">
        <v>115</v>
      </c>
      <c r="B116" t="s">
        <v>223</v>
      </c>
      <c r="C116" t="s">
        <v>446</v>
      </c>
      <c r="D116" s="1">
        <v>50000</v>
      </c>
      <c r="E116" t="s">
        <v>106</v>
      </c>
      <c r="F116">
        <v>4</v>
      </c>
      <c r="G116" t="s">
        <v>36</v>
      </c>
      <c r="H116" t="s">
        <v>463</v>
      </c>
      <c r="I116" s="2" t="s">
        <v>464</v>
      </c>
      <c r="J116" t="s">
        <v>446</v>
      </c>
      <c r="K116" s="3">
        <v>50000</v>
      </c>
      <c r="L116" s="1"/>
      <c r="M116">
        <v>4</v>
      </c>
      <c r="N116" t="s">
        <v>36</v>
      </c>
      <c r="O116" t="s">
        <v>99</v>
      </c>
    </row>
    <row r="117" spans="1:15" x14ac:dyDescent="0.2">
      <c r="A117">
        <v>116</v>
      </c>
      <c r="B117" t="s">
        <v>465</v>
      </c>
      <c r="C117" t="s">
        <v>446</v>
      </c>
      <c r="D117" s="3">
        <v>80000</v>
      </c>
      <c r="E117" t="s">
        <v>395</v>
      </c>
      <c r="F117">
        <v>14</v>
      </c>
      <c r="G117" t="s">
        <v>214</v>
      </c>
      <c r="H117" t="s">
        <v>466</v>
      </c>
      <c r="I117" t="s">
        <v>467</v>
      </c>
      <c r="J117" t="s">
        <v>446</v>
      </c>
      <c r="K117" s="3">
        <v>80000</v>
      </c>
      <c r="L117" s="3"/>
      <c r="M117">
        <v>14</v>
      </c>
      <c r="N117" t="s">
        <v>96</v>
      </c>
      <c r="O117" t="s">
        <v>203</v>
      </c>
    </row>
    <row r="118" spans="1:15" x14ac:dyDescent="0.2">
      <c r="A118">
        <v>117</v>
      </c>
      <c r="B118" t="s">
        <v>227</v>
      </c>
      <c r="C118" t="s">
        <v>446</v>
      </c>
      <c r="D118" s="1">
        <v>90000</v>
      </c>
      <c r="E118" t="s">
        <v>35</v>
      </c>
      <c r="F118">
        <v>5</v>
      </c>
      <c r="G118" t="s">
        <v>36</v>
      </c>
      <c r="H118" t="s">
        <v>468</v>
      </c>
      <c r="J118" t="s">
        <v>446</v>
      </c>
      <c r="K118" s="3">
        <v>90000</v>
      </c>
      <c r="L118" s="1"/>
      <c r="M118">
        <v>5</v>
      </c>
      <c r="N118" t="s">
        <v>36</v>
      </c>
      <c r="O118" t="s">
        <v>203</v>
      </c>
    </row>
    <row r="119" spans="1:15" x14ac:dyDescent="0.2">
      <c r="A119">
        <v>118</v>
      </c>
      <c r="B119" t="s">
        <v>469</v>
      </c>
      <c r="C119" t="s">
        <v>470</v>
      </c>
      <c r="D119" t="s">
        <v>471</v>
      </c>
      <c r="E119" t="s">
        <v>472</v>
      </c>
      <c r="F119">
        <v>18</v>
      </c>
      <c r="G119" t="s">
        <v>473</v>
      </c>
      <c r="H119" t="s">
        <v>474</v>
      </c>
      <c r="I119" t="s">
        <v>475</v>
      </c>
      <c r="J119" t="s">
        <v>446</v>
      </c>
      <c r="K119" s="3">
        <v>245000</v>
      </c>
      <c r="M119">
        <v>18</v>
      </c>
      <c r="N119" t="s">
        <v>96</v>
      </c>
      <c r="O119" t="s">
        <v>110</v>
      </c>
    </row>
    <row r="120" spans="1:15" x14ac:dyDescent="0.2">
      <c r="A120">
        <v>119</v>
      </c>
      <c r="B120" t="s">
        <v>476</v>
      </c>
      <c r="C120" t="s">
        <v>470</v>
      </c>
      <c r="D120" s="1">
        <v>44000</v>
      </c>
      <c r="E120" t="s">
        <v>477</v>
      </c>
      <c r="F120">
        <v>2</v>
      </c>
      <c r="G120" t="s">
        <v>36</v>
      </c>
      <c r="H120" t="s">
        <v>478</v>
      </c>
      <c r="I120" t="s">
        <v>479</v>
      </c>
      <c r="J120" t="s">
        <v>446</v>
      </c>
      <c r="K120" s="3">
        <v>44000</v>
      </c>
      <c r="L120" s="1"/>
      <c r="M120">
        <v>2</v>
      </c>
      <c r="N120" t="s">
        <v>36</v>
      </c>
      <c r="O120" t="s">
        <v>203</v>
      </c>
    </row>
    <row r="121" spans="1:15" x14ac:dyDescent="0.2">
      <c r="A121">
        <v>120</v>
      </c>
      <c r="B121" t="s">
        <v>480</v>
      </c>
      <c r="C121" t="s">
        <v>446</v>
      </c>
      <c r="D121" s="3">
        <v>75000</v>
      </c>
      <c r="E121" t="s">
        <v>35</v>
      </c>
      <c r="F121">
        <v>7</v>
      </c>
      <c r="G121" t="s">
        <v>36</v>
      </c>
      <c r="H121" t="s">
        <v>481</v>
      </c>
      <c r="J121" t="s">
        <v>446</v>
      </c>
      <c r="K121" s="3">
        <v>75000</v>
      </c>
      <c r="L121" s="3"/>
      <c r="M121">
        <v>7</v>
      </c>
      <c r="N121" t="s">
        <v>36</v>
      </c>
      <c r="O121" t="s">
        <v>99</v>
      </c>
    </row>
    <row r="122" spans="1:15" x14ac:dyDescent="0.2">
      <c r="A122">
        <v>121</v>
      </c>
      <c r="B122" t="s">
        <v>482</v>
      </c>
      <c r="C122" t="s">
        <v>446</v>
      </c>
      <c r="D122" s="3">
        <v>69500</v>
      </c>
      <c r="E122" t="s">
        <v>483</v>
      </c>
      <c r="F122">
        <v>5</v>
      </c>
      <c r="G122" t="s">
        <v>214</v>
      </c>
      <c r="H122" t="s">
        <v>484</v>
      </c>
      <c r="J122" t="s">
        <v>446</v>
      </c>
      <c r="K122" s="3">
        <v>69500</v>
      </c>
      <c r="L122" s="3"/>
      <c r="M122">
        <v>5</v>
      </c>
      <c r="N122" t="s">
        <v>96</v>
      </c>
      <c r="O122" t="s">
        <v>482</v>
      </c>
    </row>
    <row r="123" spans="1:15" ht="102" x14ac:dyDescent="0.2">
      <c r="A123">
        <v>122</v>
      </c>
      <c r="B123" t="s">
        <v>485</v>
      </c>
      <c r="C123" t="s">
        <v>446</v>
      </c>
      <c r="D123" t="s">
        <v>486</v>
      </c>
      <c r="E123" t="s">
        <v>487</v>
      </c>
      <c r="F123">
        <v>4</v>
      </c>
      <c r="G123" t="s">
        <v>36</v>
      </c>
      <c r="H123" t="s">
        <v>488</v>
      </c>
      <c r="I123" s="2" t="s">
        <v>489</v>
      </c>
      <c r="J123" t="s">
        <v>446</v>
      </c>
      <c r="K123" s="3">
        <v>70000</v>
      </c>
      <c r="M123">
        <v>4</v>
      </c>
      <c r="N123" t="s">
        <v>36</v>
      </c>
      <c r="O123" t="s">
        <v>2603</v>
      </c>
    </row>
    <row r="124" spans="1:15" x14ac:dyDescent="0.2">
      <c r="A124">
        <v>123</v>
      </c>
      <c r="B124" t="s">
        <v>7</v>
      </c>
      <c r="C124" t="s">
        <v>446</v>
      </c>
      <c r="D124" s="3">
        <v>100000</v>
      </c>
      <c r="E124" t="s">
        <v>106</v>
      </c>
      <c r="F124">
        <v>8</v>
      </c>
      <c r="G124" t="s">
        <v>214</v>
      </c>
      <c r="H124" t="s">
        <v>490</v>
      </c>
      <c r="I124" t="s">
        <v>491</v>
      </c>
      <c r="J124" t="s">
        <v>446</v>
      </c>
      <c r="K124" s="3">
        <v>100000</v>
      </c>
      <c r="L124" s="3"/>
      <c r="M124">
        <v>8</v>
      </c>
      <c r="N124" t="s">
        <v>96</v>
      </c>
      <c r="O124" t="s">
        <v>7</v>
      </c>
    </row>
    <row r="125" spans="1:15" x14ac:dyDescent="0.2">
      <c r="A125">
        <v>124</v>
      </c>
      <c r="B125" t="s">
        <v>203</v>
      </c>
      <c r="C125" t="s">
        <v>446</v>
      </c>
      <c r="D125" s="1">
        <v>60000</v>
      </c>
      <c r="E125" t="s">
        <v>61</v>
      </c>
      <c r="F125">
        <v>15</v>
      </c>
      <c r="G125" t="s">
        <v>492</v>
      </c>
      <c r="J125" t="s">
        <v>446</v>
      </c>
      <c r="K125" s="3">
        <v>60000</v>
      </c>
      <c r="L125" s="1"/>
      <c r="M125">
        <v>15</v>
      </c>
      <c r="N125" t="s">
        <v>492</v>
      </c>
      <c r="O125" t="s">
        <v>203</v>
      </c>
    </row>
    <row r="126" spans="1:15" x14ac:dyDescent="0.2">
      <c r="A126">
        <v>125</v>
      </c>
      <c r="B126" t="s">
        <v>480</v>
      </c>
      <c r="C126" t="s">
        <v>446</v>
      </c>
      <c r="D126" s="3">
        <v>77500</v>
      </c>
      <c r="E126" t="s">
        <v>209</v>
      </c>
      <c r="F126">
        <v>6</v>
      </c>
      <c r="G126" t="s">
        <v>214</v>
      </c>
      <c r="H126" t="s">
        <v>493</v>
      </c>
      <c r="I126" t="s">
        <v>494</v>
      </c>
      <c r="J126" t="s">
        <v>446</v>
      </c>
      <c r="K126" s="3">
        <v>77500</v>
      </c>
      <c r="L126" s="3"/>
      <c r="M126">
        <v>6</v>
      </c>
      <c r="N126" t="s">
        <v>96</v>
      </c>
      <c r="O126" t="s">
        <v>99</v>
      </c>
    </row>
    <row r="127" spans="1:15" x14ac:dyDescent="0.2">
      <c r="A127">
        <v>126</v>
      </c>
      <c r="B127" t="s">
        <v>458</v>
      </c>
      <c r="C127" t="s">
        <v>446</v>
      </c>
      <c r="D127" t="s">
        <v>495</v>
      </c>
      <c r="E127" t="s">
        <v>496</v>
      </c>
      <c r="F127">
        <v>3</v>
      </c>
      <c r="G127" t="s">
        <v>214</v>
      </c>
      <c r="I127" t="s">
        <v>497</v>
      </c>
      <c r="J127" t="s">
        <v>446</v>
      </c>
      <c r="K127" s="3">
        <v>42000</v>
      </c>
      <c r="M127">
        <v>3</v>
      </c>
      <c r="N127" t="s">
        <v>96</v>
      </c>
      <c r="O127" t="s">
        <v>273</v>
      </c>
    </row>
    <row r="128" spans="1:15" x14ac:dyDescent="0.2">
      <c r="A128">
        <v>127</v>
      </c>
      <c r="B128" t="s">
        <v>498</v>
      </c>
      <c r="C128" t="s">
        <v>446</v>
      </c>
      <c r="D128" s="1">
        <v>120000</v>
      </c>
      <c r="E128" t="s">
        <v>79</v>
      </c>
      <c r="G128" t="s">
        <v>214</v>
      </c>
      <c r="J128" t="s">
        <v>446</v>
      </c>
      <c r="K128" s="3">
        <v>120000</v>
      </c>
      <c r="L128" s="1"/>
      <c r="N128" t="s">
        <v>96</v>
      </c>
      <c r="O128" t="s">
        <v>99</v>
      </c>
    </row>
    <row r="129" spans="1:15" x14ac:dyDescent="0.2">
      <c r="A129">
        <v>128</v>
      </c>
      <c r="B129" t="s">
        <v>203</v>
      </c>
      <c r="C129" t="s">
        <v>446</v>
      </c>
      <c r="D129" s="1">
        <v>90000</v>
      </c>
      <c r="E129" t="s">
        <v>106</v>
      </c>
      <c r="F129">
        <v>5</v>
      </c>
      <c r="G129" t="s">
        <v>96</v>
      </c>
      <c r="H129" t="s">
        <v>499</v>
      </c>
      <c r="J129" t="s">
        <v>446</v>
      </c>
      <c r="K129" s="3">
        <v>90000</v>
      </c>
      <c r="L129" s="1"/>
      <c r="M129">
        <v>5</v>
      </c>
      <c r="N129" t="s">
        <v>96</v>
      </c>
      <c r="O129" t="s">
        <v>203</v>
      </c>
    </row>
    <row r="130" spans="1:15" x14ac:dyDescent="0.2">
      <c r="A130">
        <v>129</v>
      </c>
      <c r="B130" t="s">
        <v>7</v>
      </c>
      <c r="C130" t="s">
        <v>500</v>
      </c>
      <c r="D130" s="1">
        <v>75000</v>
      </c>
      <c r="E130" t="s">
        <v>35</v>
      </c>
      <c r="F130">
        <v>9</v>
      </c>
      <c r="G130" t="s">
        <v>501</v>
      </c>
      <c r="H130" t="s">
        <v>502</v>
      </c>
      <c r="J130" t="s">
        <v>446</v>
      </c>
      <c r="K130" s="3">
        <v>75000</v>
      </c>
      <c r="L130" s="1"/>
      <c r="M130">
        <v>9</v>
      </c>
      <c r="O130" t="s">
        <v>7</v>
      </c>
    </row>
    <row r="131" spans="1:15" x14ac:dyDescent="0.2">
      <c r="A131">
        <v>130</v>
      </c>
      <c r="B131" t="s">
        <v>503</v>
      </c>
      <c r="C131" t="s">
        <v>500</v>
      </c>
      <c r="D131" t="s">
        <v>504</v>
      </c>
      <c r="E131" t="s">
        <v>192</v>
      </c>
      <c r="F131">
        <v>8</v>
      </c>
      <c r="G131" t="s">
        <v>36</v>
      </c>
      <c r="H131" t="s">
        <v>505</v>
      </c>
      <c r="J131" t="s">
        <v>446</v>
      </c>
      <c r="L131" t="s">
        <v>2499</v>
      </c>
      <c r="M131">
        <v>8</v>
      </c>
      <c r="N131" t="s">
        <v>36</v>
      </c>
      <c r="O131" t="s">
        <v>99</v>
      </c>
    </row>
    <row r="132" spans="1:15" ht="102" x14ac:dyDescent="0.2">
      <c r="A132">
        <v>131</v>
      </c>
      <c r="B132" t="s">
        <v>7</v>
      </c>
      <c r="C132" t="s">
        <v>500</v>
      </c>
      <c r="D132" s="1">
        <v>85000</v>
      </c>
      <c r="E132" t="s">
        <v>35</v>
      </c>
      <c r="F132">
        <v>9</v>
      </c>
      <c r="G132" t="s">
        <v>107</v>
      </c>
      <c r="H132" t="s">
        <v>506</v>
      </c>
      <c r="I132" s="2" t="s">
        <v>507</v>
      </c>
      <c r="J132" t="s">
        <v>446</v>
      </c>
      <c r="K132" s="3">
        <v>85000</v>
      </c>
      <c r="L132" s="1"/>
      <c r="M132">
        <v>9</v>
      </c>
      <c r="O132" t="s">
        <v>7</v>
      </c>
    </row>
    <row r="133" spans="1:15" x14ac:dyDescent="0.2">
      <c r="A133">
        <v>132</v>
      </c>
      <c r="B133" t="s">
        <v>508</v>
      </c>
      <c r="C133" t="s">
        <v>500</v>
      </c>
      <c r="D133" t="s">
        <v>509</v>
      </c>
      <c r="E133" t="s">
        <v>510</v>
      </c>
      <c r="F133">
        <v>2</v>
      </c>
      <c r="G133" t="s">
        <v>214</v>
      </c>
      <c r="J133" t="s">
        <v>446</v>
      </c>
      <c r="L133" t="s">
        <v>2499</v>
      </c>
      <c r="M133">
        <v>2</v>
      </c>
      <c r="N133" t="s">
        <v>96</v>
      </c>
      <c r="O133" t="s">
        <v>508</v>
      </c>
    </row>
    <row r="134" spans="1:15" x14ac:dyDescent="0.2">
      <c r="A134">
        <v>133</v>
      </c>
      <c r="B134" t="s">
        <v>511</v>
      </c>
      <c r="C134" t="s">
        <v>500</v>
      </c>
      <c r="D134" s="3">
        <v>62000</v>
      </c>
      <c r="E134" t="s">
        <v>209</v>
      </c>
      <c r="F134">
        <v>5</v>
      </c>
      <c r="G134" t="s">
        <v>214</v>
      </c>
      <c r="H134" t="s">
        <v>512</v>
      </c>
      <c r="I134" t="s">
        <v>513</v>
      </c>
      <c r="J134" t="s">
        <v>446</v>
      </c>
      <c r="K134" s="3">
        <v>62000</v>
      </c>
      <c r="L134" s="3"/>
      <c r="M134">
        <v>5</v>
      </c>
      <c r="N134" t="s">
        <v>96</v>
      </c>
      <c r="O134" t="s">
        <v>394</v>
      </c>
    </row>
    <row r="135" spans="1:15" x14ac:dyDescent="0.2">
      <c r="A135">
        <v>134</v>
      </c>
      <c r="B135" t="s">
        <v>65</v>
      </c>
      <c r="C135" t="s">
        <v>500</v>
      </c>
      <c r="D135" s="1">
        <v>75000</v>
      </c>
      <c r="E135" t="s">
        <v>514</v>
      </c>
      <c r="F135">
        <v>4</v>
      </c>
      <c r="G135" t="s">
        <v>36</v>
      </c>
      <c r="H135" t="s">
        <v>515</v>
      </c>
      <c r="I135" t="s">
        <v>516</v>
      </c>
      <c r="J135" t="s">
        <v>446</v>
      </c>
      <c r="K135" s="3">
        <v>75000</v>
      </c>
      <c r="L135" s="1"/>
      <c r="M135">
        <v>4</v>
      </c>
      <c r="N135" t="s">
        <v>36</v>
      </c>
      <c r="O135" t="s">
        <v>7</v>
      </c>
    </row>
    <row r="136" spans="1:15" x14ac:dyDescent="0.2">
      <c r="A136">
        <v>135</v>
      </c>
      <c r="B136" t="s">
        <v>394</v>
      </c>
      <c r="C136" t="s">
        <v>500</v>
      </c>
      <c r="D136" s="3">
        <v>78000</v>
      </c>
      <c r="E136" t="s">
        <v>517</v>
      </c>
      <c r="F136">
        <v>2.5</v>
      </c>
      <c r="G136" t="s">
        <v>96</v>
      </c>
      <c r="H136" t="s">
        <v>409</v>
      </c>
      <c r="I136" t="s">
        <v>518</v>
      </c>
      <c r="J136" t="s">
        <v>446</v>
      </c>
      <c r="K136" s="3">
        <v>78000</v>
      </c>
      <c r="L136" s="3"/>
      <c r="M136">
        <v>2.5</v>
      </c>
      <c r="N136" t="s">
        <v>96</v>
      </c>
      <c r="O136" t="s">
        <v>394</v>
      </c>
    </row>
    <row r="137" spans="1:15" x14ac:dyDescent="0.2">
      <c r="A137">
        <v>136</v>
      </c>
      <c r="B137" t="s">
        <v>519</v>
      </c>
      <c r="C137" t="s">
        <v>500</v>
      </c>
      <c r="D137" s="3">
        <v>60000</v>
      </c>
      <c r="E137" t="s">
        <v>520</v>
      </c>
      <c r="F137">
        <v>2</v>
      </c>
      <c r="G137" t="s">
        <v>36</v>
      </c>
      <c r="H137" t="s">
        <v>521</v>
      </c>
      <c r="J137" t="s">
        <v>446</v>
      </c>
      <c r="K137" s="3">
        <v>60000</v>
      </c>
      <c r="L137" s="3"/>
      <c r="M137">
        <v>2</v>
      </c>
      <c r="N137" t="s">
        <v>36</v>
      </c>
      <c r="O137" t="s">
        <v>2667</v>
      </c>
    </row>
    <row r="138" spans="1:15" x14ac:dyDescent="0.2">
      <c r="A138">
        <v>137</v>
      </c>
      <c r="B138" t="s">
        <v>522</v>
      </c>
      <c r="C138" t="s">
        <v>446</v>
      </c>
      <c r="D138" s="3">
        <v>100000</v>
      </c>
      <c r="E138" t="s">
        <v>523</v>
      </c>
      <c r="F138">
        <v>10</v>
      </c>
      <c r="G138" t="s">
        <v>36</v>
      </c>
      <c r="H138" t="s">
        <v>524</v>
      </c>
      <c r="I138" t="s">
        <v>525</v>
      </c>
      <c r="J138" t="s">
        <v>446</v>
      </c>
      <c r="K138" s="3">
        <v>100000</v>
      </c>
      <c r="L138" s="3"/>
      <c r="M138">
        <v>10</v>
      </c>
      <c r="N138" t="s">
        <v>36</v>
      </c>
      <c r="O138" t="s">
        <v>99</v>
      </c>
    </row>
    <row r="139" spans="1:15" x14ac:dyDescent="0.2">
      <c r="A139">
        <v>138</v>
      </c>
      <c r="B139" t="s">
        <v>526</v>
      </c>
      <c r="C139" t="s">
        <v>446</v>
      </c>
      <c r="D139" t="s">
        <v>527</v>
      </c>
      <c r="E139" t="s">
        <v>528</v>
      </c>
      <c r="F139">
        <v>2.5</v>
      </c>
      <c r="G139" t="s">
        <v>214</v>
      </c>
      <c r="H139" t="s">
        <v>529</v>
      </c>
      <c r="J139" t="s">
        <v>446</v>
      </c>
      <c r="K139" s="3">
        <v>35000</v>
      </c>
      <c r="M139">
        <v>2.5</v>
      </c>
      <c r="N139" t="s">
        <v>96</v>
      </c>
      <c r="O139" t="s">
        <v>526</v>
      </c>
    </row>
    <row r="140" spans="1:15" x14ac:dyDescent="0.2">
      <c r="A140">
        <v>139</v>
      </c>
      <c r="B140" t="s">
        <v>223</v>
      </c>
      <c r="C140" t="s">
        <v>530</v>
      </c>
      <c r="D140">
        <v>55000</v>
      </c>
      <c r="E140" t="s">
        <v>219</v>
      </c>
      <c r="F140">
        <v>14</v>
      </c>
      <c r="G140" t="s">
        <v>492</v>
      </c>
      <c r="H140" t="s">
        <v>531</v>
      </c>
      <c r="I140" t="s">
        <v>532</v>
      </c>
      <c r="J140" t="s">
        <v>530</v>
      </c>
      <c r="K140" s="3">
        <v>55000</v>
      </c>
      <c r="M140">
        <v>14</v>
      </c>
      <c r="N140" t="s">
        <v>492</v>
      </c>
      <c r="O140" t="s">
        <v>2836</v>
      </c>
    </row>
    <row r="141" spans="1:15" x14ac:dyDescent="0.2">
      <c r="A141">
        <v>140</v>
      </c>
      <c r="B141" t="s">
        <v>7</v>
      </c>
      <c r="C141" t="s">
        <v>533</v>
      </c>
      <c r="D141" s="1">
        <v>95000</v>
      </c>
      <c r="E141" t="s">
        <v>31</v>
      </c>
      <c r="F141" t="s">
        <v>534</v>
      </c>
      <c r="G141" t="s">
        <v>535</v>
      </c>
      <c r="H141" t="s">
        <v>536</v>
      </c>
      <c r="J141" t="s">
        <v>533</v>
      </c>
      <c r="K141" s="3">
        <v>95000</v>
      </c>
      <c r="L141" s="1"/>
      <c r="M141">
        <v>10</v>
      </c>
      <c r="N141" t="s">
        <v>535</v>
      </c>
      <c r="O141" t="s">
        <v>7</v>
      </c>
    </row>
    <row r="142" spans="1:15" x14ac:dyDescent="0.2">
      <c r="A142">
        <v>141</v>
      </c>
      <c r="B142" t="s">
        <v>537</v>
      </c>
      <c r="C142" t="s">
        <v>533</v>
      </c>
      <c r="D142" s="1">
        <v>102000</v>
      </c>
      <c r="E142" t="s">
        <v>27</v>
      </c>
      <c r="F142" t="s">
        <v>538</v>
      </c>
      <c r="G142" t="s">
        <v>539</v>
      </c>
      <c r="J142" t="s">
        <v>533</v>
      </c>
      <c r="K142" s="3">
        <v>102000</v>
      </c>
      <c r="L142" s="1"/>
      <c r="M142">
        <v>10</v>
      </c>
      <c r="O142" t="s">
        <v>7</v>
      </c>
    </row>
    <row r="143" spans="1:15" ht="170" x14ac:dyDescent="0.2">
      <c r="A143">
        <v>142</v>
      </c>
      <c r="B143" t="s">
        <v>203</v>
      </c>
      <c r="C143" t="s">
        <v>540</v>
      </c>
      <c r="D143" s="1">
        <v>81500</v>
      </c>
      <c r="E143" t="s">
        <v>31</v>
      </c>
      <c r="F143">
        <v>15</v>
      </c>
      <c r="G143" t="s">
        <v>541</v>
      </c>
      <c r="H143" t="s">
        <v>542</v>
      </c>
      <c r="I143" s="2" t="s">
        <v>543</v>
      </c>
      <c r="J143" t="s">
        <v>540</v>
      </c>
      <c r="K143" s="3">
        <v>81500</v>
      </c>
      <c r="L143" s="1"/>
      <c r="M143">
        <v>15</v>
      </c>
      <c r="O143" t="s">
        <v>203</v>
      </c>
    </row>
    <row r="144" spans="1:15" x14ac:dyDescent="0.2">
      <c r="A144">
        <v>143</v>
      </c>
      <c r="B144" t="s">
        <v>394</v>
      </c>
      <c r="C144" t="s">
        <v>544</v>
      </c>
      <c r="D144" s="1">
        <v>64000</v>
      </c>
      <c r="E144" t="s">
        <v>35</v>
      </c>
      <c r="F144" t="s">
        <v>278</v>
      </c>
      <c r="G144" t="s">
        <v>402</v>
      </c>
      <c r="H144" t="s">
        <v>545</v>
      </c>
      <c r="I144" t="s">
        <v>546</v>
      </c>
      <c r="J144" t="s">
        <v>544</v>
      </c>
      <c r="K144" s="3">
        <v>64000</v>
      </c>
      <c r="L144" s="1"/>
      <c r="M144">
        <v>7</v>
      </c>
      <c r="N144" t="s">
        <v>402</v>
      </c>
      <c r="O144" t="s">
        <v>394</v>
      </c>
    </row>
    <row r="145" spans="1:15" x14ac:dyDescent="0.2">
      <c r="A145">
        <v>144</v>
      </c>
      <c r="B145" t="s">
        <v>65</v>
      </c>
      <c r="C145" t="s">
        <v>547</v>
      </c>
      <c r="D145" s="3">
        <v>58000</v>
      </c>
      <c r="E145" t="s">
        <v>548</v>
      </c>
      <c r="F145">
        <v>3</v>
      </c>
      <c r="G145" t="s">
        <v>36</v>
      </c>
      <c r="H145" t="s">
        <v>549</v>
      </c>
      <c r="J145" t="s">
        <v>547</v>
      </c>
      <c r="K145" s="3">
        <v>58000</v>
      </c>
      <c r="L145" s="3"/>
      <c r="M145">
        <v>3</v>
      </c>
      <c r="N145" t="s">
        <v>36</v>
      </c>
      <c r="O145" t="s">
        <v>7</v>
      </c>
    </row>
    <row r="146" spans="1:15" x14ac:dyDescent="0.2">
      <c r="A146">
        <v>145</v>
      </c>
      <c r="B146" t="s">
        <v>7</v>
      </c>
      <c r="C146" t="s">
        <v>550</v>
      </c>
      <c r="D146" s="1">
        <v>65000</v>
      </c>
      <c r="E146" t="s">
        <v>233</v>
      </c>
      <c r="F146">
        <v>25</v>
      </c>
      <c r="G146" t="s">
        <v>551</v>
      </c>
      <c r="H146" t="s">
        <v>552</v>
      </c>
      <c r="I146" t="s">
        <v>553</v>
      </c>
      <c r="J146" t="s">
        <v>2508</v>
      </c>
      <c r="K146" s="3">
        <v>65000</v>
      </c>
      <c r="L146" s="1"/>
      <c r="M146">
        <v>25</v>
      </c>
      <c r="N146" t="s">
        <v>96</v>
      </c>
      <c r="O146" t="s">
        <v>7</v>
      </c>
    </row>
    <row r="147" spans="1:15" x14ac:dyDescent="0.2">
      <c r="A147">
        <v>146</v>
      </c>
      <c r="B147" t="s">
        <v>458</v>
      </c>
      <c r="C147" t="s">
        <v>554</v>
      </c>
      <c r="D147" s="1">
        <v>26000</v>
      </c>
      <c r="E147" t="s">
        <v>555</v>
      </c>
      <c r="F147">
        <v>1</v>
      </c>
      <c r="G147" t="s">
        <v>556</v>
      </c>
      <c r="H147" t="s">
        <v>557</v>
      </c>
      <c r="I147" t="s">
        <v>558</v>
      </c>
      <c r="J147" t="s">
        <v>554</v>
      </c>
      <c r="K147" s="3">
        <v>26000</v>
      </c>
      <c r="L147" s="1"/>
      <c r="M147">
        <v>1</v>
      </c>
      <c r="N147" t="s">
        <v>556</v>
      </c>
      <c r="O147" t="s">
        <v>273</v>
      </c>
    </row>
    <row r="148" spans="1:15" x14ac:dyDescent="0.2">
      <c r="A148">
        <v>147</v>
      </c>
      <c r="B148" t="s">
        <v>13</v>
      </c>
      <c r="C148" t="s">
        <v>559</v>
      </c>
      <c r="D148" s="1">
        <v>42000</v>
      </c>
      <c r="E148" t="s">
        <v>560</v>
      </c>
      <c r="F148">
        <v>2</v>
      </c>
      <c r="G148" t="s">
        <v>561</v>
      </c>
      <c r="H148" t="s">
        <v>562</v>
      </c>
      <c r="I148" t="s">
        <v>563</v>
      </c>
      <c r="J148" t="s">
        <v>559</v>
      </c>
      <c r="K148" s="3">
        <v>42000</v>
      </c>
      <c r="L148" s="1"/>
      <c r="M148">
        <v>2</v>
      </c>
      <c r="N148" t="s">
        <v>561</v>
      </c>
      <c r="O148" t="s">
        <v>13</v>
      </c>
    </row>
    <row r="149" spans="1:15" x14ac:dyDescent="0.2">
      <c r="A149">
        <v>148</v>
      </c>
      <c r="B149" t="s">
        <v>7</v>
      </c>
      <c r="C149" t="s">
        <v>564</v>
      </c>
      <c r="D149" t="s">
        <v>565</v>
      </c>
      <c r="E149" t="s">
        <v>566</v>
      </c>
      <c r="F149">
        <v>10</v>
      </c>
      <c r="G149" t="s">
        <v>567</v>
      </c>
      <c r="H149" t="s">
        <v>568</v>
      </c>
      <c r="I149" t="s">
        <v>569</v>
      </c>
      <c r="J149" t="s">
        <v>564</v>
      </c>
      <c r="L149" t="s">
        <v>2499</v>
      </c>
      <c r="M149">
        <v>10</v>
      </c>
      <c r="N149" t="s">
        <v>567</v>
      </c>
      <c r="O149" t="s">
        <v>7</v>
      </c>
    </row>
    <row r="150" spans="1:15" x14ac:dyDescent="0.2">
      <c r="A150">
        <v>149</v>
      </c>
      <c r="B150" t="s">
        <v>570</v>
      </c>
      <c r="C150" t="s">
        <v>564</v>
      </c>
      <c r="D150" s="3">
        <v>38000</v>
      </c>
      <c r="E150" t="s">
        <v>106</v>
      </c>
      <c r="F150">
        <v>7</v>
      </c>
      <c r="G150" t="s">
        <v>571</v>
      </c>
      <c r="H150" t="s">
        <v>572</v>
      </c>
      <c r="J150" t="s">
        <v>564</v>
      </c>
      <c r="K150" s="3">
        <v>38000</v>
      </c>
      <c r="L150" s="3"/>
      <c r="M150">
        <v>7</v>
      </c>
      <c r="N150" t="s">
        <v>571</v>
      </c>
      <c r="O150" t="s">
        <v>2667</v>
      </c>
    </row>
    <row r="151" spans="1:15" x14ac:dyDescent="0.2">
      <c r="A151">
        <v>150</v>
      </c>
      <c r="B151" t="s">
        <v>573</v>
      </c>
      <c r="C151" t="s">
        <v>574</v>
      </c>
      <c r="D151" s="1">
        <v>375000</v>
      </c>
      <c r="E151" t="s">
        <v>575</v>
      </c>
      <c r="F151">
        <v>20</v>
      </c>
      <c r="G151" t="s">
        <v>576</v>
      </c>
      <c r="J151" t="s">
        <v>2509</v>
      </c>
      <c r="K151" s="3">
        <v>375000</v>
      </c>
      <c r="L151" s="1"/>
      <c r="M151">
        <v>20</v>
      </c>
      <c r="O151" t="s">
        <v>671</v>
      </c>
    </row>
    <row r="152" spans="1:15" x14ac:dyDescent="0.2">
      <c r="A152">
        <v>151</v>
      </c>
      <c r="B152" t="s">
        <v>577</v>
      </c>
      <c r="C152" t="s">
        <v>578</v>
      </c>
      <c r="D152" s="1">
        <v>77000</v>
      </c>
      <c r="E152" t="s">
        <v>579</v>
      </c>
      <c r="F152">
        <v>6</v>
      </c>
      <c r="G152" t="s">
        <v>580</v>
      </c>
      <c r="J152" t="s">
        <v>578</v>
      </c>
      <c r="K152" s="3">
        <v>77000</v>
      </c>
      <c r="L152" s="1"/>
      <c r="M152">
        <v>6</v>
      </c>
      <c r="N152" t="s">
        <v>580</v>
      </c>
      <c r="O152" t="s">
        <v>577</v>
      </c>
    </row>
    <row r="153" spans="1:15" ht="136" x14ac:dyDescent="0.2">
      <c r="A153">
        <v>152</v>
      </c>
      <c r="B153" t="s">
        <v>581</v>
      </c>
      <c r="C153" t="s">
        <v>582</v>
      </c>
      <c r="D153" s="1">
        <v>75000</v>
      </c>
      <c r="E153" t="s">
        <v>31</v>
      </c>
      <c r="F153" s="2" t="s">
        <v>583</v>
      </c>
      <c r="G153" t="s">
        <v>36</v>
      </c>
      <c r="H153" t="s">
        <v>584</v>
      </c>
      <c r="I153" s="2" t="s">
        <v>585</v>
      </c>
      <c r="J153" t="s">
        <v>596</v>
      </c>
      <c r="K153" s="3">
        <v>75000</v>
      </c>
      <c r="L153" s="1"/>
      <c r="M153" s="2">
        <v>5</v>
      </c>
      <c r="N153" t="s">
        <v>36</v>
      </c>
      <c r="O153" t="s">
        <v>99</v>
      </c>
    </row>
    <row r="154" spans="1:15" ht="68" x14ac:dyDescent="0.2">
      <c r="A154">
        <v>153</v>
      </c>
      <c r="B154" t="s">
        <v>99</v>
      </c>
      <c r="C154" t="s">
        <v>582</v>
      </c>
      <c r="D154" s="1">
        <v>80000</v>
      </c>
      <c r="E154" t="s">
        <v>586</v>
      </c>
      <c r="F154" t="s">
        <v>587</v>
      </c>
      <c r="G154" t="s">
        <v>36</v>
      </c>
      <c r="H154" t="s">
        <v>588</v>
      </c>
      <c r="I154" s="2" t="s">
        <v>589</v>
      </c>
      <c r="J154" t="s">
        <v>596</v>
      </c>
      <c r="K154" s="3">
        <v>80000</v>
      </c>
      <c r="L154" s="1"/>
      <c r="M154">
        <v>7</v>
      </c>
      <c r="N154" t="s">
        <v>36</v>
      </c>
      <c r="O154" t="s">
        <v>99</v>
      </c>
    </row>
    <row r="155" spans="1:15" ht="68" x14ac:dyDescent="0.2">
      <c r="A155">
        <v>154</v>
      </c>
      <c r="B155" t="s">
        <v>99</v>
      </c>
      <c r="C155" t="s">
        <v>582</v>
      </c>
      <c r="D155" s="1">
        <v>80000</v>
      </c>
      <c r="E155" t="s">
        <v>31</v>
      </c>
      <c r="F155" t="s">
        <v>590</v>
      </c>
      <c r="G155" t="s">
        <v>36</v>
      </c>
      <c r="H155" t="s">
        <v>588</v>
      </c>
      <c r="I155" s="2" t="s">
        <v>591</v>
      </c>
      <c r="J155" t="s">
        <v>596</v>
      </c>
      <c r="K155" s="3">
        <v>80000</v>
      </c>
      <c r="L155" s="1"/>
      <c r="M155">
        <v>10</v>
      </c>
      <c r="N155" t="s">
        <v>36</v>
      </c>
      <c r="O155" t="s">
        <v>99</v>
      </c>
    </row>
    <row r="156" spans="1:15" x14ac:dyDescent="0.2">
      <c r="A156">
        <v>155</v>
      </c>
      <c r="B156" t="s">
        <v>223</v>
      </c>
      <c r="C156" t="s">
        <v>582</v>
      </c>
      <c r="D156" s="1">
        <v>60000</v>
      </c>
      <c r="E156" t="s">
        <v>510</v>
      </c>
      <c r="F156">
        <v>4</v>
      </c>
      <c r="G156" t="s">
        <v>36</v>
      </c>
      <c r="J156" t="s">
        <v>596</v>
      </c>
      <c r="K156" s="3">
        <v>60000</v>
      </c>
      <c r="L156" s="1"/>
      <c r="M156">
        <v>4</v>
      </c>
      <c r="N156" t="s">
        <v>36</v>
      </c>
      <c r="O156" t="s">
        <v>99</v>
      </c>
    </row>
    <row r="157" spans="1:15" x14ac:dyDescent="0.2">
      <c r="A157">
        <v>156</v>
      </c>
      <c r="B157" t="s">
        <v>592</v>
      </c>
      <c r="C157" t="s">
        <v>582</v>
      </c>
      <c r="D157" t="s">
        <v>593</v>
      </c>
      <c r="E157" t="s">
        <v>594</v>
      </c>
      <c r="F157">
        <v>7</v>
      </c>
      <c r="G157" t="s">
        <v>214</v>
      </c>
      <c r="H157" t="s">
        <v>595</v>
      </c>
      <c r="J157" t="s">
        <v>596</v>
      </c>
      <c r="K157" s="3">
        <v>115000</v>
      </c>
      <c r="M157">
        <v>7</v>
      </c>
      <c r="N157" t="s">
        <v>96</v>
      </c>
      <c r="O157" t="s">
        <v>110</v>
      </c>
    </row>
    <row r="158" spans="1:15" x14ac:dyDescent="0.2">
      <c r="A158">
        <v>157</v>
      </c>
      <c r="B158" t="s">
        <v>227</v>
      </c>
      <c r="C158" t="s">
        <v>596</v>
      </c>
      <c r="D158">
        <v>82500</v>
      </c>
      <c r="E158" t="s">
        <v>219</v>
      </c>
      <c r="F158">
        <v>4</v>
      </c>
      <c r="G158" t="s">
        <v>214</v>
      </c>
      <c r="H158" t="s">
        <v>597</v>
      </c>
      <c r="J158" t="s">
        <v>596</v>
      </c>
      <c r="K158" s="3">
        <v>82500</v>
      </c>
      <c r="M158">
        <v>4</v>
      </c>
      <c r="N158" t="s">
        <v>96</v>
      </c>
      <c r="O158" t="s">
        <v>203</v>
      </c>
    </row>
    <row r="159" spans="1:15" x14ac:dyDescent="0.2">
      <c r="A159">
        <v>158</v>
      </c>
      <c r="B159" t="s">
        <v>598</v>
      </c>
      <c r="C159" t="s">
        <v>599</v>
      </c>
      <c r="D159" s="1">
        <v>35000</v>
      </c>
      <c r="E159" t="s">
        <v>600</v>
      </c>
      <c r="F159">
        <v>1</v>
      </c>
      <c r="G159" t="s">
        <v>601</v>
      </c>
      <c r="H159" t="s">
        <v>602</v>
      </c>
      <c r="I159" t="s">
        <v>603</v>
      </c>
      <c r="J159" t="s">
        <v>599</v>
      </c>
      <c r="K159" s="3">
        <v>35000</v>
      </c>
      <c r="L159" s="1"/>
      <c r="M159">
        <v>1</v>
      </c>
      <c r="N159" t="s">
        <v>2544</v>
      </c>
      <c r="O159" t="s">
        <v>7</v>
      </c>
    </row>
    <row r="160" spans="1:15" x14ac:dyDescent="0.2">
      <c r="A160">
        <v>159</v>
      </c>
      <c r="B160" t="s">
        <v>604</v>
      </c>
      <c r="C160" t="s">
        <v>605</v>
      </c>
      <c r="D160" s="1">
        <v>40000</v>
      </c>
      <c r="E160" t="s">
        <v>73</v>
      </c>
      <c r="F160">
        <v>0</v>
      </c>
      <c r="G160" t="s">
        <v>17</v>
      </c>
      <c r="H160" t="s">
        <v>606</v>
      </c>
      <c r="J160" t="s">
        <v>1764</v>
      </c>
      <c r="K160" s="3">
        <v>40000</v>
      </c>
      <c r="L160" s="1"/>
      <c r="M160">
        <v>0</v>
      </c>
      <c r="N160" t="s">
        <v>17</v>
      </c>
      <c r="O160" t="s">
        <v>394</v>
      </c>
    </row>
    <row r="161" spans="1:15" x14ac:dyDescent="0.2">
      <c r="A161">
        <v>160</v>
      </c>
      <c r="B161" t="s">
        <v>607</v>
      </c>
      <c r="C161" t="s">
        <v>608</v>
      </c>
      <c r="D161" s="3">
        <v>34100</v>
      </c>
      <c r="E161" t="s">
        <v>609</v>
      </c>
      <c r="F161">
        <v>5.5</v>
      </c>
      <c r="G161" t="s">
        <v>610</v>
      </c>
      <c r="H161" t="s">
        <v>611</v>
      </c>
      <c r="I161" t="s">
        <v>612</v>
      </c>
      <c r="J161" t="s">
        <v>608</v>
      </c>
      <c r="K161" s="3">
        <v>34100</v>
      </c>
      <c r="L161" s="3"/>
      <c r="M161">
        <v>5.5</v>
      </c>
      <c r="N161" t="s">
        <v>610</v>
      </c>
      <c r="O161" t="s">
        <v>99</v>
      </c>
    </row>
    <row r="162" spans="1:15" x14ac:dyDescent="0.2">
      <c r="A162">
        <v>161</v>
      </c>
      <c r="B162" t="s">
        <v>7</v>
      </c>
      <c r="C162" t="s">
        <v>613</v>
      </c>
      <c r="D162" s="3">
        <v>67500</v>
      </c>
      <c r="E162" t="s">
        <v>614</v>
      </c>
      <c r="F162">
        <v>3</v>
      </c>
      <c r="G162" t="s">
        <v>107</v>
      </c>
      <c r="J162" t="s">
        <v>613</v>
      </c>
      <c r="K162" s="3">
        <v>67500</v>
      </c>
      <c r="L162" s="3"/>
      <c r="M162">
        <v>3</v>
      </c>
      <c r="O162" t="s">
        <v>7</v>
      </c>
    </row>
    <row r="163" spans="1:15" x14ac:dyDescent="0.2">
      <c r="A163">
        <v>162</v>
      </c>
      <c r="B163" t="s">
        <v>203</v>
      </c>
      <c r="C163" t="s">
        <v>615</v>
      </c>
      <c r="D163" s="1">
        <v>76000</v>
      </c>
      <c r="E163" t="s">
        <v>31</v>
      </c>
      <c r="F163" t="s">
        <v>616</v>
      </c>
      <c r="G163" t="s">
        <v>279</v>
      </c>
      <c r="H163" t="s">
        <v>617</v>
      </c>
      <c r="I163" t="s">
        <v>618</v>
      </c>
      <c r="J163" t="s">
        <v>615</v>
      </c>
      <c r="K163" s="3">
        <v>76000</v>
      </c>
      <c r="L163" s="1"/>
      <c r="M163">
        <v>9</v>
      </c>
      <c r="N163" t="s">
        <v>338</v>
      </c>
      <c r="O163" t="s">
        <v>203</v>
      </c>
    </row>
    <row r="164" spans="1:15" x14ac:dyDescent="0.2">
      <c r="A164">
        <v>163</v>
      </c>
      <c r="B164" t="s">
        <v>619</v>
      </c>
      <c r="C164" t="s">
        <v>620</v>
      </c>
      <c r="D164" s="1">
        <v>40000</v>
      </c>
      <c r="E164" t="s">
        <v>621</v>
      </c>
      <c r="F164">
        <v>2</v>
      </c>
      <c r="G164" t="s">
        <v>622</v>
      </c>
      <c r="H164" t="s">
        <v>623</v>
      </c>
      <c r="I164" t="s">
        <v>624</v>
      </c>
      <c r="J164" t="s">
        <v>620</v>
      </c>
      <c r="K164" s="3">
        <v>40000</v>
      </c>
      <c r="L164" s="1"/>
      <c r="M164">
        <v>2</v>
      </c>
      <c r="N164" t="s">
        <v>622</v>
      </c>
      <c r="O164" t="s">
        <v>7</v>
      </c>
    </row>
    <row r="165" spans="1:15" x14ac:dyDescent="0.2">
      <c r="A165">
        <v>164</v>
      </c>
      <c r="B165" t="s">
        <v>625</v>
      </c>
      <c r="C165" t="s">
        <v>626</v>
      </c>
      <c r="D165" s="3">
        <v>32000</v>
      </c>
      <c r="E165" t="s">
        <v>106</v>
      </c>
      <c r="F165">
        <v>1</v>
      </c>
      <c r="G165" t="s">
        <v>627</v>
      </c>
      <c r="J165" t="s">
        <v>626</v>
      </c>
      <c r="K165" s="3">
        <v>32000</v>
      </c>
      <c r="L165" s="3"/>
      <c r="M165">
        <v>1</v>
      </c>
      <c r="N165" t="s">
        <v>627</v>
      </c>
      <c r="O165" t="s">
        <v>13</v>
      </c>
    </row>
    <row r="166" spans="1:15" x14ac:dyDescent="0.2">
      <c r="A166">
        <v>165</v>
      </c>
      <c r="B166" t="s">
        <v>207</v>
      </c>
      <c r="C166" t="s">
        <v>628</v>
      </c>
      <c r="D166" s="1">
        <v>105000</v>
      </c>
      <c r="E166" t="s">
        <v>442</v>
      </c>
      <c r="F166">
        <v>10</v>
      </c>
      <c r="G166" t="s">
        <v>36</v>
      </c>
      <c r="H166" t="s">
        <v>629</v>
      </c>
      <c r="J166" t="s">
        <v>628</v>
      </c>
      <c r="K166" s="3">
        <v>105000</v>
      </c>
      <c r="L166" s="1"/>
      <c r="M166">
        <v>10</v>
      </c>
      <c r="N166" t="s">
        <v>36</v>
      </c>
      <c r="O166" t="s">
        <v>207</v>
      </c>
    </row>
    <row r="167" spans="1:15" x14ac:dyDescent="0.2">
      <c r="A167">
        <v>166</v>
      </c>
      <c r="B167" t="s">
        <v>508</v>
      </c>
      <c r="C167" t="s">
        <v>630</v>
      </c>
      <c r="D167" s="1">
        <v>35000</v>
      </c>
      <c r="E167" t="s">
        <v>106</v>
      </c>
      <c r="F167" t="s">
        <v>631</v>
      </c>
      <c r="G167" t="s">
        <v>36</v>
      </c>
      <c r="H167" t="s">
        <v>632</v>
      </c>
      <c r="J167" t="s">
        <v>630</v>
      </c>
      <c r="K167" s="3">
        <v>35000</v>
      </c>
      <c r="L167" s="1"/>
      <c r="M167">
        <v>1</v>
      </c>
      <c r="N167" t="s">
        <v>36</v>
      </c>
      <c r="O167" t="s">
        <v>508</v>
      </c>
    </row>
    <row r="168" spans="1:15" x14ac:dyDescent="0.2">
      <c r="A168">
        <v>167</v>
      </c>
      <c r="B168" t="s">
        <v>7</v>
      </c>
      <c r="C168" t="s">
        <v>630</v>
      </c>
      <c r="D168">
        <v>65000</v>
      </c>
      <c r="E168" t="s">
        <v>192</v>
      </c>
      <c r="F168">
        <v>8</v>
      </c>
      <c r="G168" t="s">
        <v>551</v>
      </c>
      <c r="H168" t="s">
        <v>633</v>
      </c>
      <c r="J168" t="s">
        <v>630</v>
      </c>
      <c r="K168" s="3">
        <v>65000</v>
      </c>
      <c r="M168">
        <v>8</v>
      </c>
      <c r="N168" t="s">
        <v>96</v>
      </c>
      <c r="O168" t="s">
        <v>7</v>
      </c>
    </row>
    <row r="169" spans="1:15" x14ac:dyDescent="0.2">
      <c r="A169">
        <v>168</v>
      </c>
      <c r="B169" t="s">
        <v>634</v>
      </c>
      <c r="C169" t="s">
        <v>630</v>
      </c>
      <c r="D169" s="1">
        <v>77000</v>
      </c>
      <c r="E169" t="s">
        <v>67</v>
      </c>
      <c r="F169">
        <v>4</v>
      </c>
      <c r="G169" t="s">
        <v>36</v>
      </c>
      <c r="H169" t="s">
        <v>635</v>
      </c>
      <c r="J169" t="s">
        <v>630</v>
      </c>
      <c r="K169" s="3">
        <v>77000</v>
      </c>
      <c r="L169" s="1"/>
      <c r="M169">
        <v>4</v>
      </c>
      <c r="N169" t="s">
        <v>36</v>
      </c>
      <c r="O169" t="s">
        <v>99</v>
      </c>
    </row>
    <row r="170" spans="1:15" x14ac:dyDescent="0.2">
      <c r="A170">
        <v>169</v>
      </c>
      <c r="B170" t="s">
        <v>636</v>
      </c>
      <c r="C170" t="s">
        <v>637</v>
      </c>
      <c r="D170" s="1">
        <v>48000</v>
      </c>
      <c r="E170" t="s">
        <v>638</v>
      </c>
      <c r="F170">
        <v>1</v>
      </c>
      <c r="G170" t="s">
        <v>84</v>
      </c>
      <c r="H170" t="s">
        <v>639</v>
      </c>
      <c r="J170" t="s">
        <v>637</v>
      </c>
      <c r="K170" s="3">
        <v>48000</v>
      </c>
      <c r="L170" s="1"/>
      <c r="M170">
        <v>1</v>
      </c>
      <c r="N170" t="s">
        <v>74</v>
      </c>
      <c r="O170" t="s">
        <v>1546</v>
      </c>
    </row>
    <row r="171" spans="1:15" x14ac:dyDescent="0.2">
      <c r="A171">
        <v>170</v>
      </c>
      <c r="B171" t="s">
        <v>640</v>
      </c>
      <c r="C171" t="s">
        <v>641</v>
      </c>
      <c r="D171" s="3">
        <v>49000</v>
      </c>
      <c r="E171" t="s">
        <v>642</v>
      </c>
      <c r="F171">
        <v>3</v>
      </c>
      <c r="G171" t="s">
        <v>96</v>
      </c>
      <c r="H171" t="s">
        <v>643</v>
      </c>
      <c r="I171" t="s">
        <v>644</v>
      </c>
      <c r="J171" t="s">
        <v>641</v>
      </c>
      <c r="K171" s="3">
        <v>49000</v>
      </c>
      <c r="L171" s="3"/>
      <c r="M171">
        <v>3</v>
      </c>
      <c r="N171" t="s">
        <v>96</v>
      </c>
      <c r="O171" t="s">
        <v>640</v>
      </c>
    </row>
    <row r="172" spans="1:15" x14ac:dyDescent="0.2">
      <c r="A172">
        <v>171</v>
      </c>
      <c r="B172" t="s">
        <v>645</v>
      </c>
      <c r="C172" t="s">
        <v>646</v>
      </c>
      <c r="D172" t="s">
        <v>647</v>
      </c>
      <c r="E172" t="s">
        <v>648</v>
      </c>
      <c r="F172">
        <v>29</v>
      </c>
      <c r="G172" t="s">
        <v>40</v>
      </c>
      <c r="H172" t="s">
        <v>649</v>
      </c>
      <c r="I172" t="s">
        <v>650</v>
      </c>
      <c r="J172" t="s">
        <v>646</v>
      </c>
      <c r="K172" s="3">
        <v>19000</v>
      </c>
      <c r="M172">
        <v>29</v>
      </c>
      <c r="N172" t="s">
        <v>40</v>
      </c>
      <c r="O172" t="s">
        <v>2837</v>
      </c>
    </row>
    <row r="173" spans="1:15" x14ac:dyDescent="0.2">
      <c r="A173">
        <v>172</v>
      </c>
      <c r="B173" t="s">
        <v>223</v>
      </c>
      <c r="C173" t="s">
        <v>651</v>
      </c>
      <c r="D173" s="3">
        <v>58500</v>
      </c>
      <c r="E173" t="s">
        <v>652</v>
      </c>
      <c r="F173">
        <v>5</v>
      </c>
      <c r="G173" t="s">
        <v>96</v>
      </c>
      <c r="H173" t="s">
        <v>653</v>
      </c>
      <c r="J173" t="s">
        <v>651</v>
      </c>
      <c r="K173" s="3">
        <v>58500</v>
      </c>
      <c r="L173" s="3"/>
      <c r="M173">
        <v>5</v>
      </c>
      <c r="N173" t="s">
        <v>96</v>
      </c>
      <c r="O173" t="s">
        <v>99</v>
      </c>
    </row>
    <row r="174" spans="1:15" x14ac:dyDescent="0.2">
      <c r="A174">
        <v>173</v>
      </c>
      <c r="B174" t="s">
        <v>654</v>
      </c>
      <c r="C174" t="s">
        <v>655</v>
      </c>
      <c r="D174" s="1">
        <v>57500</v>
      </c>
      <c r="E174" t="s">
        <v>209</v>
      </c>
      <c r="F174">
        <v>8</v>
      </c>
      <c r="G174" t="s">
        <v>391</v>
      </c>
      <c r="H174" t="s">
        <v>656</v>
      </c>
      <c r="J174" t="s">
        <v>655</v>
      </c>
      <c r="K174" s="3">
        <v>57500</v>
      </c>
      <c r="L174" s="1"/>
      <c r="M174">
        <v>8</v>
      </c>
      <c r="N174" t="s">
        <v>391</v>
      </c>
      <c r="O174" t="s">
        <v>99</v>
      </c>
    </row>
    <row r="175" spans="1:15" x14ac:dyDescent="0.2">
      <c r="A175">
        <v>174</v>
      </c>
      <c r="B175" t="s">
        <v>657</v>
      </c>
      <c r="C175" t="s">
        <v>658</v>
      </c>
      <c r="D175" t="s">
        <v>659</v>
      </c>
      <c r="E175" t="s">
        <v>660</v>
      </c>
      <c r="F175">
        <v>1.5</v>
      </c>
      <c r="G175" t="s">
        <v>36</v>
      </c>
      <c r="H175" t="s">
        <v>661</v>
      </c>
      <c r="I175" t="s">
        <v>662</v>
      </c>
      <c r="J175" t="s">
        <v>658</v>
      </c>
      <c r="K175" s="3">
        <v>55000</v>
      </c>
      <c r="M175">
        <v>1.5</v>
      </c>
      <c r="N175" t="s">
        <v>36</v>
      </c>
      <c r="O175" t="s">
        <v>7</v>
      </c>
    </row>
    <row r="176" spans="1:15" x14ac:dyDescent="0.2">
      <c r="A176">
        <v>175</v>
      </c>
      <c r="B176" t="s">
        <v>663</v>
      </c>
      <c r="C176" t="s">
        <v>658</v>
      </c>
      <c r="D176" s="1">
        <v>50000</v>
      </c>
      <c r="E176" t="s">
        <v>35</v>
      </c>
      <c r="F176">
        <v>1</v>
      </c>
      <c r="G176" t="s">
        <v>214</v>
      </c>
      <c r="H176" t="s">
        <v>664</v>
      </c>
      <c r="I176" t="s">
        <v>665</v>
      </c>
      <c r="J176" t="s">
        <v>658</v>
      </c>
      <c r="K176" s="3">
        <v>50000</v>
      </c>
      <c r="L176" s="1"/>
      <c r="M176">
        <v>1</v>
      </c>
      <c r="N176" t="s">
        <v>96</v>
      </c>
      <c r="O176" t="s">
        <v>99</v>
      </c>
    </row>
    <row r="177" spans="1:15" x14ac:dyDescent="0.2">
      <c r="A177">
        <v>176</v>
      </c>
      <c r="B177" t="s">
        <v>203</v>
      </c>
      <c r="C177" t="s">
        <v>666</v>
      </c>
      <c r="D177" s="1">
        <v>80000</v>
      </c>
      <c r="F177" t="s">
        <v>667</v>
      </c>
      <c r="G177" t="s">
        <v>198</v>
      </c>
      <c r="H177" t="e">
        <f>-writing, editing, overseeing entire sections, managing freelancers</f>
        <v>#NAME?</v>
      </c>
      <c r="J177" t="s">
        <v>666</v>
      </c>
      <c r="K177" s="3">
        <v>80000</v>
      </c>
      <c r="L177" s="1"/>
      <c r="M177">
        <v>10</v>
      </c>
      <c r="N177" t="s">
        <v>96</v>
      </c>
      <c r="O177" t="s">
        <v>203</v>
      </c>
    </row>
    <row r="178" spans="1:15" x14ac:dyDescent="0.2">
      <c r="A178">
        <v>177</v>
      </c>
      <c r="B178" t="s">
        <v>240</v>
      </c>
      <c r="C178" t="s">
        <v>666</v>
      </c>
      <c r="D178" s="3">
        <v>65000</v>
      </c>
      <c r="E178" t="s">
        <v>35</v>
      </c>
      <c r="F178">
        <v>10</v>
      </c>
      <c r="G178" t="s">
        <v>157</v>
      </c>
      <c r="H178" t="s">
        <v>668</v>
      </c>
      <c r="J178" t="s">
        <v>666</v>
      </c>
      <c r="K178" s="3">
        <v>65000</v>
      </c>
      <c r="L178" s="3"/>
      <c r="M178">
        <v>10</v>
      </c>
      <c r="N178" t="s">
        <v>157</v>
      </c>
      <c r="O178" t="s">
        <v>7</v>
      </c>
    </row>
    <row r="179" spans="1:15" x14ac:dyDescent="0.2">
      <c r="A179">
        <v>178</v>
      </c>
      <c r="B179" t="s">
        <v>476</v>
      </c>
      <c r="C179" t="s">
        <v>669</v>
      </c>
      <c r="D179" s="3">
        <v>64000</v>
      </c>
      <c r="E179" t="s">
        <v>209</v>
      </c>
      <c r="F179">
        <v>3</v>
      </c>
      <c r="G179" t="s">
        <v>551</v>
      </c>
      <c r="H179" t="s">
        <v>670</v>
      </c>
      <c r="J179" t="s">
        <v>666</v>
      </c>
      <c r="K179" s="3">
        <v>64000</v>
      </c>
      <c r="L179" s="3"/>
      <c r="M179">
        <v>3</v>
      </c>
      <c r="N179" t="s">
        <v>96</v>
      </c>
      <c r="O179" t="s">
        <v>99</v>
      </c>
    </row>
    <row r="180" spans="1:15" x14ac:dyDescent="0.2">
      <c r="A180">
        <v>179</v>
      </c>
      <c r="B180" t="s">
        <v>671</v>
      </c>
      <c r="C180" t="s">
        <v>666</v>
      </c>
      <c r="D180" s="1">
        <v>150000</v>
      </c>
      <c r="E180" t="s">
        <v>672</v>
      </c>
      <c r="F180">
        <v>14</v>
      </c>
      <c r="G180" t="s">
        <v>214</v>
      </c>
      <c r="J180" t="s">
        <v>666</v>
      </c>
      <c r="K180" s="3">
        <v>150000</v>
      </c>
      <c r="L180" s="1"/>
      <c r="M180">
        <v>14</v>
      </c>
      <c r="N180" t="s">
        <v>96</v>
      </c>
      <c r="O180" t="s">
        <v>671</v>
      </c>
    </row>
    <row r="181" spans="1:15" x14ac:dyDescent="0.2">
      <c r="A181">
        <v>180</v>
      </c>
      <c r="B181" t="s">
        <v>65</v>
      </c>
      <c r="C181" t="s">
        <v>666</v>
      </c>
      <c r="D181" s="3">
        <v>68000</v>
      </c>
      <c r="E181" t="s">
        <v>673</v>
      </c>
      <c r="F181">
        <v>4</v>
      </c>
      <c r="G181" t="s">
        <v>36</v>
      </c>
      <c r="H181" t="s">
        <v>674</v>
      </c>
      <c r="J181" t="s">
        <v>666</v>
      </c>
      <c r="K181" s="3">
        <v>68000</v>
      </c>
      <c r="L181" s="3"/>
      <c r="M181">
        <v>4</v>
      </c>
      <c r="N181" t="s">
        <v>36</v>
      </c>
      <c r="O181" t="s">
        <v>7</v>
      </c>
    </row>
    <row r="182" spans="1:15" x14ac:dyDescent="0.2">
      <c r="A182">
        <v>181</v>
      </c>
      <c r="B182" t="s">
        <v>675</v>
      </c>
      <c r="C182" t="s">
        <v>666</v>
      </c>
      <c r="D182" s="3">
        <v>68000</v>
      </c>
      <c r="E182" t="s">
        <v>676</v>
      </c>
      <c r="F182">
        <v>7</v>
      </c>
      <c r="G182" t="s">
        <v>36</v>
      </c>
      <c r="I182" t="s">
        <v>677</v>
      </c>
      <c r="J182" t="s">
        <v>666</v>
      </c>
      <c r="K182" s="3">
        <v>68000</v>
      </c>
      <c r="L182" s="3"/>
      <c r="M182">
        <v>7</v>
      </c>
      <c r="N182" t="s">
        <v>36</v>
      </c>
      <c r="O182" t="s">
        <v>1546</v>
      </c>
    </row>
    <row r="183" spans="1:15" x14ac:dyDescent="0.2">
      <c r="A183">
        <v>182</v>
      </c>
      <c r="B183" t="s">
        <v>65</v>
      </c>
      <c r="C183" t="s">
        <v>666</v>
      </c>
      <c r="D183" s="1">
        <v>85000</v>
      </c>
      <c r="E183" t="s">
        <v>27</v>
      </c>
      <c r="F183">
        <v>13</v>
      </c>
      <c r="G183" t="s">
        <v>36</v>
      </c>
      <c r="H183" t="s">
        <v>678</v>
      </c>
      <c r="I183" t="s">
        <v>679</v>
      </c>
      <c r="J183" t="s">
        <v>666</v>
      </c>
      <c r="K183" s="3">
        <v>85000</v>
      </c>
      <c r="L183" s="1"/>
      <c r="M183">
        <v>13</v>
      </c>
      <c r="N183" t="s">
        <v>36</v>
      </c>
      <c r="O183" t="s">
        <v>7</v>
      </c>
    </row>
    <row r="184" spans="1:15" x14ac:dyDescent="0.2">
      <c r="A184">
        <v>183</v>
      </c>
      <c r="B184" t="s">
        <v>680</v>
      </c>
      <c r="C184" t="s">
        <v>666</v>
      </c>
      <c r="D184" s="1">
        <v>64000</v>
      </c>
      <c r="E184" t="s">
        <v>681</v>
      </c>
      <c r="F184">
        <v>4</v>
      </c>
      <c r="G184" t="s">
        <v>36</v>
      </c>
      <c r="H184" t="s">
        <v>682</v>
      </c>
      <c r="I184" t="s">
        <v>683</v>
      </c>
      <c r="J184" t="s">
        <v>666</v>
      </c>
      <c r="K184" s="3">
        <v>64000</v>
      </c>
      <c r="L184" s="1"/>
      <c r="M184">
        <v>4</v>
      </c>
      <c r="N184" t="s">
        <v>36</v>
      </c>
      <c r="O184" t="s">
        <v>99</v>
      </c>
    </row>
    <row r="185" spans="1:15" x14ac:dyDescent="0.2">
      <c r="A185">
        <v>184</v>
      </c>
      <c r="B185" t="s">
        <v>7</v>
      </c>
      <c r="C185" t="s">
        <v>666</v>
      </c>
      <c r="D185" s="3">
        <v>77000</v>
      </c>
      <c r="E185" t="s">
        <v>684</v>
      </c>
      <c r="F185">
        <v>8</v>
      </c>
      <c r="G185" t="s">
        <v>36</v>
      </c>
      <c r="J185" t="s">
        <v>666</v>
      </c>
      <c r="K185" s="3">
        <v>77000</v>
      </c>
      <c r="L185" s="3"/>
      <c r="M185">
        <v>8</v>
      </c>
      <c r="N185" t="s">
        <v>36</v>
      </c>
      <c r="O185" t="s">
        <v>7</v>
      </c>
    </row>
    <row r="186" spans="1:15" x14ac:dyDescent="0.2">
      <c r="A186">
        <v>185</v>
      </c>
      <c r="B186" t="s">
        <v>685</v>
      </c>
      <c r="C186" t="s">
        <v>666</v>
      </c>
      <c r="D186" s="3">
        <v>82000</v>
      </c>
      <c r="E186" t="s">
        <v>209</v>
      </c>
      <c r="F186">
        <v>5</v>
      </c>
      <c r="G186" t="s">
        <v>214</v>
      </c>
      <c r="H186" t="s">
        <v>686</v>
      </c>
      <c r="J186" t="s">
        <v>666</v>
      </c>
      <c r="K186" s="3">
        <v>82000</v>
      </c>
      <c r="L186" s="3"/>
      <c r="M186">
        <v>5</v>
      </c>
      <c r="N186" t="s">
        <v>96</v>
      </c>
      <c r="O186" t="s">
        <v>207</v>
      </c>
    </row>
    <row r="187" spans="1:15" x14ac:dyDescent="0.2">
      <c r="A187">
        <v>186</v>
      </c>
      <c r="B187" t="s">
        <v>207</v>
      </c>
      <c r="C187" t="s">
        <v>666</v>
      </c>
      <c r="D187" s="1">
        <v>72000</v>
      </c>
      <c r="E187" t="s">
        <v>687</v>
      </c>
      <c r="F187">
        <v>6</v>
      </c>
      <c r="G187" t="s">
        <v>214</v>
      </c>
      <c r="J187" t="s">
        <v>666</v>
      </c>
      <c r="K187" s="3">
        <v>72000</v>
      </c>
      <c r="L187" s="1"/>
      <c r="M187">
        <v>6</v>
      </c>
      <c r="N187" t="s">
        <v>96</v>
      </c>
      <c r="O187" t="s">
        <v>207</v>
      </c>
    </row>
    <row r="188" spans="1:15" x14ac:dyDescent="0.2">
      <c r="A188">
        <v>187</v>
      </c>
      <c r="B188" t="s">
        <v>110</v>
      </c>
      <c r="C188" t="s">
        <v>666</v>
      </c>
      <c r="D188" s="1">
        <v>84000</v>
      </c>
      <c r="E188" t="s">
        <v>688</v>
      </c>
      <c r="F188">
        <v>10</v>
      </c>
      <c r="G188" t="s">
        <v>36</v>
      </c>
      <c r="H188" t="s">
        <v>689</v>
      </c>
      <c r="I188" t="s">
        <v>690</v>
      </c>
      <c r="J188" t="s">
        <v>666</v>
      </c>
      <c r="K188" s="3">
        <v>84000</v>
      </c>
      <c r="L188" s="1"/>
      <c r="M188">
        <v>10</v>
      </c>
      <c r="N188" t="s">
        <v>36</v>
      </c>
      <c r="O188" t="s">
        <v>110</v>
      </c>
    </row>
    <row r="189" spans="1:15" x14ac:dyDescent="0.2">
      <c r="A189">
        <v>188</v>
      </c>
      <c r="B189" t="s">
        <v>7</v>
      </c>
      <c r="C189" t="s">
        <v>691</v>
      </c>
      <c r="D189" s="3">
        <v>31000</v>
      </c>
      <c r="E189" t="s">
        <v>692</v>
      </c>
      <c r="F189">
        <v>8</v>
      </c>
      <c r="G189" t="s">
        <v>693</v>
      </c>
      <c r="H189" t="s">
        <v>694</v>
      </c>
      <c r="J189" t="s">
        <v>691</v>
      </c>
      <c r="K189" s="3">
        <v>31000</v>
      </c>
      <c r="L189" s="3"/>
      <c r="M189">
        <v>8</v>
      </c>
      <c r="N189" t="s">
        <v>693</v>
      </c>
      <c r="O189" t="s">
        <v>7</v>
      </c>
    </row>
    <row r="190" spans="1:15" x14ac:dyDescent="0.2">
      <c r="A190">
        <v>189</v>
      </c>
      <c r="B190" t="s">
        <v>695</v>
      </c>
      <c r="C190" t="s">
        <v>696</v>
      </c>
      <c r="D190" s="1">
        <v>49000</v>
      </c>
      <c r="E190" t="s">
        <v>35</v>
      </c>
      <c r="F190" t="s">
        <v>697</v>
      </c>
      <c r="G190" t="s">
        <v>698</v>
      </c>
      <c r="H190" t="s">
        <v>699</v>
      </c>
      <c r="J190" t="s">
        <v>696</v>
      </c>
      <c r="K190" s="3">
        <v>49000</v>
      </c>
      <c r="L190" s="1"/>
      <c r="M190">
        <v>2</v>
      </c>
      <c r="O190" t="s">
        <v>26</v>
      </c>
    </row>
    <row r="191" spans="1:15" x14ac:dyDescent="0.2">
      <c r="A191">
        <v>190</v>
      </c>
      <c r="B191" t="s">
        <v>7</v>
      </c>
      <c r="C191" t="s">
        <v>696</v>
      </c>
      <c r="D191" s="3">
        <v>39500</v>
      </c>
      <c r="E191" t="s">
        <v>700</v>
      </c>
      <c r="F191">
        <v>2.5</v>
      </c>
      <c r="G191" t="s">
        <v>701</v>
      </c>
      <c r="H191" t="s">
        <v>702</v>
      </c>
      <c r="J191" t="s">
        <v>696</v>
      </c>
      <c r="K191" s="3">
        <v>39500</v>
      </c>
      <c r="L191" s="3"/>
      <c r="M191">
        <v>2.5</v>
      </c>
      <c r="N191" t="s">
        <v>701</v>
      </c>
      <c r="O191" t="s">
        <v>7</v>
      </c>
    </row>
    <row r="192" spans="1:15" x14ac:dyDescent="0.2">
      <c r="A192">
        <v>191</v>
      </c>
      <c r="B192" t="s">
        <v>7</v>
      </c>
      <c r="C192" t="s">
        <v>696</v>
      </c>
      <c r="D192">
        <v>63750</v>
      </c>
      <c r="E192" t="s">
        <v>703</v>
      </c>
      <c r="F192">
        <v>8</v>
      </c>
      <c r="G192" t="s">
        <v>704</v>
      </c>
      <c r="H192" t="s">
        <v>705</v>
      </c>
      <c r="I192" t="s">
        <v>706</v>
      </c>
      <c r="J192" t="s">
        <v>696</v>
      </c>
      <c r="K192" s="3">
        <v>63750</v>
      </c>
      <c r="M192">
        <v>8</v>
      </c>
      <c r="N192" t="s">
        <v>704</v>
      </c>
      <c r="O192" t="s">
        <v>7</v>
      </c>
    </row>
    <row r="193" spans="1:15" x14ac:dyDescent="0.2">
      <c r="A193">
        <v>192</v>
      </c>
      <c r="B193" t="s">
        <v>13</v>
      </c>
      <c r="C193" t="s">
        <v>696</v>
      </c>
      <c r="D193" s="1">
        <v>45000</v>
      </c>
      <c r="E193" t="s">
        <v>707</v>
      </c>
      <c r="F193">
        <v>4</v>
      </c>
      <c r="G193" t="s">
        <v>704</v>
      </c>
      <c r="I193" t="s">
        <v>708</v>
      </c>
      <c r="J193" t="s">
        <v>696</v>
      </c>
      <c r="K193" s="3">
        <v>45000</v>
      </c>
      <c r="L193" s="1"/>
      <c r="M193">
        <v>4</v>
      </c>
      <c r="N193" t="s">
        <v>704</v>
      </c>
      <c r="O193" t="s">
        <v>13</v>
      </c>
    </row>
    <row r="194" spans="1:15" x14ac:dyDescent="0.2">
      <c r="A194">
        <v>193</v>
      </c>
      <c r="B194" t="s">
        <v>7</v>
      </c>
      <c r="C194" t="s">
        <v>696</v>
      </c>
      <c r="D194" s="1">
        <v>45000</v>
      </c>
      <c r="E194" t="s">
        <v>35</v>
      </c>
      <c r="F194">
        <v>7</v>
      </c>
      <c r="G194" t="s">
        <v>709</v>
      </c>
      <c r="H194" t="s">
        <v>710</v>
      </c>
      <c r="J194" t="s">
        <v>696</v>
      </c>
      <c r="K194" s="3">
        <v>45000</v>
      </c>
      <c r="L194" s="1"/>
      <c r="M194">
        <v>7</v>
      </c>
      <c r="N194" t="s">
        <v>709</v>
      </c>
      <c r="O194" t="s">
        <v>7</v>
      </c>
    </row>
    <row r="195" spans="1:15" x14ac:dyDescent="0.2">
      <c r="A195">
        <v>194</v>
      </c>
      <c r="B195" t="s">
        <v>711</v>
      </c>
      <c r="C195" t="s">
        <v>696</v>
      </c>
      <c r="D195" s="1">
        <v>40000</v>
      </c>
      <c r="E195" t="s">
        <v>712</v>
      </c>
      <c r="F195">
        <v>2.5</v>
      </c>
      <c r="G195" t="s">
        <v>713</v>
      </c>
      <c r="H195" t="s">
        <v>714</v>
      </c>
      <c r="I195" t="s">
        <v>715</v>
      </c>
      <c r="J195" t="s">
        <v>696</v>
      </c>
      <c r="K195" s="3">
        <v>40000</v>
      </c>
      <c r="L195" s="1"/>
      <c r="M195">
        <v>2.5</v>
      </c>
      <c r="N195" t="s">
        <v>713</v>
      </c>
      <c r="O195" t="s">
        <v>2838</v>
      </c>
    </row>
    <row r="196" spans="1:15" x14ac:dyDescent="0.2">
      <c r="A196">
        <v>195</v>
      </c>
      <c r="B196" t="s">
        <v>716</v>
      </c>
      <c r="C196" t="s">
        <v>717</v>
      </c>
      <c r="D196" s="3">
        <v>35000</v>
      </c>
      <c r="E196" t="s">
        <v>383</v>
      </c>
      <c r="F196">
        <v>2</v>
      </c>
      <c r="G196" t="s">
        <v>718</v>
      </c>
      <c r="H196" t="s">
        <v>719</v>
      </c>
      <c r="I196" t="s">
        <v>720</v>
      </c>
      <c r="J196" t="s">
        <v>696</v>
      </c>
      <c r="K196" s="3">
        <v>35000</v>
      </c>
      <c r="L196" s="3"/>
      <c r="M196">
        <v>2</v>
      </c>
      <c r="N196" t="s">
        <v>718</v>
      </c>
      <c r="O196" t="s">
        <v>394</v>
      </c>
    </row>
    <row r="197" spans="1:15" x14ac:dyDescent="0.2">
      <c r="A197">
        <v>196</v>
      </c>
      <c r="B197" t="s">
        <v>721</v>
      </c>
      <c r="C197" t="s">
        <v>696</v>
      </c>
      <c r="D197">
        <v>50000</v>
      </c>
      <c r="E197" t="s">
        <v>61</v>
      </c>
      <c r="F197">
        <v>5</v>
      </c>
      <c r="G197" t="s">
        <v>709</v>
      </c>
      <c r="H197" t="s">
        <v>722</v>
      </c>
      <c r="J197" t="s">
        <v>696</v>
      </c>
      <c r="K197" s="3">
        <v>50000</v>
      </c>
      <c r="M197">
        <v>5</v>
      </c>
      <c r="N197" t="s">
        <v>709</v>
      </c>
      <c r="O197" t="s">
        <v>76</v>
      </c>
    </row>
    <row r="198" spans="1:15" x14ac:dyDescent="0.2">
      <c r="A198">
        <v>197</v>
      </c>
      <c r="B198" t="s">
        <v>723</v>
      </c>
      <c r="C198" t="s">
        <v>696</v>
      </c>
      <c r="D198">
        <v>65000</v>
      </c>
      <c r="E198" t="s">
        <v>724</v>
      </c>
      <c r="F198">
        <v>10</v>
      </c>
      <c r="G198" t="s">
        <v>725</v>
      </c>
      <c r="H198" t="s">
        <v>726</v>
      </c>
      <c r="I198" t="s">
        <v>727</v>
      </c>
      <c r="J198" t="s">
        <v>696</v>
      </c>
      <c r="K198" s="3">
        <v>65000</v>
      </c>
      <c r="M198">
        <v>10</v>
      </c>
      <c r="O198" t="s">
        <v>7</v>
      </c>
    </row>
    <row r="199" spans="1:15" ht="272" x14ac:dyDescent="0.2">
      <c r="A199">
        <v>198</v>
      </c>
      <c r="B199" t="s">
        <v>7</v>
      </c>
      <c r="C199" t="s">
        <v>696</v>
      </c>
      <c r="D199" s="1">
        <v>42000</v>
      </c>
      <c r="E199" t="s">
        <v>728</v>
      </c>
      <c r="F199">
        <v>15</v>
      </c>
      <c r="G199" t="s">
        <v>17</v>
      </c>
      <c r="H199" t="s">
        <v>729</v>
      </c>
      <c r="I199" s="2" t="s">
        <v>730</v>
      </c>
      <c r="J199" t="s">
        <v>696</v>
      </c>
      <c r="K199" s="3">
        <v>42000</v>
      </c>
      <c r="L199" s="1"/>
      <c r="M199">
        <v>15</v>
      </c>
      <c r="N199" t="s">
        <v>17</v>
      </c>
      <c r="O199" t="s">
        <v>7</v>
      </c>
    </row>
    <row r="200" spans="1:15" x14ac:dyDescent="0.2">
      <c r="A200">
        <v>199</v>
      </c>
      <c r="B200" t="s">
        <v>7</v>
      </c>
      <c r="C200" t="s">
        <v>696</v>
      </c>
      <c r="D200" s="1">
        <v>44000</v>
      </c>
      <c r="E200" t="s">
        <v>106</v>
      </c>
      <c r="F200">
        <v>9</v>
      </c>
      <c r="G200" t="s">
        <v>731</v>
      </c>
      <c r="H200" t="s">
        <v>732</v>
      </c>
      <c r="J200" t="s">
        <v>696</v>
      </c>
      <c r="K200" s="3">
        <v>44000</v>
      </c>
      <c r="L200" s="1"/>
      <c r="M200">
        <v>9</v>
      </c>
      <c r="O200" t="s">
        <v>7</v>
      </c>
    </row>
    <row r="201" spans="1:15" x14ac:dyDescent="0.2">
      <c r="A201">
        <v>200</v>
      </c>
      <c r="B201" t="s">
        <v>733</v>
      </c>
      <c r="C201" t="s">
        <v>696</v>
      </c>
      <c r="D201" t="s">
        <v>734</v>
      </c>
      <c r="E201" t="s">
        <v>735</v>
      </c>
      <c r="F201">
        <v>5</v>
      </c>
      <c r="G201" t="s">
        <v>736</v>
      </c>
      <c r="H201" t="s">
        <v>737</v>
      </c>
      <c r="I201" t="s">
        <v>738</v>
      </c>
      <c r="J201" t="s">
        <v>696</v>
      </c>
      <c r="L201" t="s">
        <v>2499</v>
      </c>
      <c r="M201">
        <v>5</v>
      </c>
      <c r="N201" t="s">
        <v>736</v>
      </c>
      <c r="O201" t="s">
        <v>2839</v>
      </c>
    </row>
    <row r="202" spans="1:15" x14ac:dyDescent="0.2">
      <c r="A202">
        <v>201</v>
      </c>
      <c r="B202" t="s">
        <v>7</v>
      </c>
      <c r="C202" t="s">
        <v>696</v>
      </c>
      <c r="D202" s="1">
        <v>36400</v>
      </c>
      <c r="E202" t="s">
        <v>106</v>
      </c>
      <c r="F202">
        <v>4</v>
      </c>
      <c r="G202" t="s">
        <v>736</v>
      </c>
      <c r="H202" t="s">
        <v>702</v>
      </c>
      <c r="J202" t="s">
        <v>696</v>
      </c>
      <c r="K202" s="3">
        <v>36400</v>
      </c>
      <c r="L202" s="1"/>
      <c r="M202">
        <v>4</v>
      </c>
      <c r="N202" t="s">
        <v>736</v>
      </c>
      <c r="O202" t="s">
        <v>7</v>
      </c>
    </row>
    <row r="203" spans="1:15" x14ac:dyDescent="0.2">
      <c r="A203">
        <v>202</v>
      </c>
      <c r="B203" t="s">
        <v>739</v>
      </c>
      <c r="C203" t="s">
        <v>696</v>
      </c>
      <c r="D203" s="3">
        <v>36500</v>
      </c>
      <c r="F203">
        <v>9</v>
      </c>
      <c r="G203" t="s">
        <v>740</v>
      </c>
      <c r="H203" t="s">
        <v>741</v>
      </c>
      <c r="J203" t="s">
        <v>696</v>
      </c>
      <c r="K203" s="3">
        <v>36500</v>
      </c>
      <c r="L203" s="3"/>
      <c r="M203">
        <v>9</v>
      </c>
      <c r="N203" t="s">
        <v>740</v>
      </c>
      <c r="O203" t="s">
        <v>342</v>
      </c>
    </row>
    <row r="204" spans="1:15" x14ac:dyDescent="0.2">
      <c r="A204">
        <v>203</v>
      </c>
      <c r="B204" t="s">
        <v>7</v>
      </c>
      <c r="C204" t="s">
        <v>696</v>
      </c>
      <c r="D204" s="1">
        <v>39000</v>
      </c>
      <c r="E204" t="s">
        <v>209</v>
      </c>
      <c r="F204">
        <v>3</v>
      </c>
      <c r="G204" t="s">
        <v>713</v>
      </c>
      <c r="H204" t="s">
        <v>742</v>
      </c>
      <c r="I204" t="s">
        <v>743</v>
      </c>
      <c r="J204" t="s">
        <v>696</v>
      </c>
      <c r="K204" s="3">
        <v>39000</v>
      </c>
      <c r="L204" s="1"/>
      <c r="M204">
        <v>3</v>
      </c>
      <c r="N204" t="s">
        <v>713</v>
      </c>
      <c r="O204" t="s">
        <v>7</v>
      </c>
    </row>
    <row r="205" spans="1:15" x14ac:dyDescent="0.2">
      <c r="A205">
        <v>204</v>
      </c>
      <c r="B205" t="s">
        <v>744</v>
      </c>
      <c r="C205" t="s">
        <v>696</v>
      </c>
      <c r="D205" s="3">
        <v>80000</v>
      </c>
      <c r="E205" t="s">
        <v>745</v>
      </c>
      <c r="F205">
        <v>5</v>
      </c>
      <c r="G205" t="s">
        <v>36</v>
      </c>
      <c r="H205" t="s">
        <v>746</v>
      </c>
      <c r="J205" t="s">
        <v>696</v>
      </c>
      <c r="K205" s="3">
        <v>80000</v>
      </c>
      <c r="L205" s="3"/>
      <c r="M205">
        <v>5</v>
      </c>
      <c r="N205" t="s">
        <v>36</v>
      </c>
      <c r="O205" t="s">
        <v>394</v>
      </c>
    </row>
    <row r="206" spans="1:15" x14ac:dyDescent="0.2">
      <c r="A206">
        <v>205</v>
      </c>
      <c r="B206" t="s">
        <v>7</v>
      </c>
      <c r="C206" t="s">
        <v>696</v>
      </c>
      <c r="D206" s="1">
        <v>47000</v>
      </c>
      <c r="E206" t="s">
        <v>31</v>
      </c>
      <c r="F206">
        <v>8</v>
      </c>
      <c r="G206" t="s">
        <v>28</v>
      </c>
      <c r="H206" t="s">
        <v>747</v>
      </c>
      <c r="I206" t="s">
        <v>748</v>
      </c>
      <c r="J206" t="s">
        <v>696</v>
      </c>
      <c r="K206" s="3">
        <v>47000</v>
      </c>
      <c r="L206" s="1"/>
      <c r="M206">
        <v>8</v>
      </c>
      <c r="N206" t="s">
        <v>28</v>
      </c>
      <c r="O206" t="s">
        <v>7</v>
      </c>
    </row>
    <row r="207" spans="1:15" x14ac:dyDescent="0.2">
      <c r="A207">
        <v>206</v>
      </c>
      <c r="B207" t="s">
        <v>7</v>
      </c>
      <c r="C207" t="s">
        <v>696</v>
      </c>
      <c r="D207" s="1">
        <v>45000</v>
      </c>
      <c r="E207" t="s">
        <v>106</v>
      </c>
      <c r="F207">
        <v>3</v>
      </c>
      <c r="G207" t="s">
        <v>704</v>
      </c>
      <c r="H207" t="s">
        <v>749</v>
      </c>
      <c r="J207" t="s">
        <v>696</v>
      </c>
      <c r="K207" s="3">
        <v>45000</v>
      </c>
      <c r="L207" s="1"/>
      <c r="M207">
        <v>3</v>
      </c>
      <c r="N207" t="s">
        <v>704</v>
      </c>
      <c r="O207" t="s">
        <v>7</v>
      </c>
    </row>
    <row r="208" spans="1:15" x14ac:dyDescent="0.2">
      <c r="A208">
        <v>207</v>
      </c>
      <c r="B208" t="s">
        <v>7</v>
      </c>
      <c r="C208" t="s">
        <v>696</v>
      </c>
      <c r="D208" s="1">
        <v>40800</v>
      </c>
      <c r="E208" t="s">
        <v>31</v>
      </c>
      <c r="F208">
        <v>3</v>
      </c>
      <c r="G208" t="s">
        <v>750</v>
      </c>
      <c r="H208" t="s">
        <v>751</v>
      </c>
      <c r="I208" t="s">
        <v>752</v>
      </c>
      <c r="J208" t="s">
        <v>696</v>
      </c>
      <c r="K208" s="3">
        <v>40800</v>
      </c>
      <c r="L208" s="1"/>
      <c r="M208">
        <v>3</v>
      </c>
      <c r="N208" t="s">
        <v>391</v>
      </c>
      <c r="O208" t="s">
        <v>7</v>
      </c>
    </row>
    <row r="209" spans="1:15" x14ac:dyDescent="0.2">
      <c r="A209">
        <v>208</v>
      </c>
      <c r="B209" t="s">
        <v>394</v>
      </c>
      <c r="C209" t="s">
        <v>696</v>
      </c>
      <c r="D209" s="1">
        <v>38000</v>
      </c>
      <c r="E209" t="s">
        <v>753</v>
      </c>
      <c r="F209">
        <v>10</v>
      </c>
      <c r="G209" t="s">
        <v>754</v>
      </c>
      <c r="H209" t="s">
        <v>755</v>
      </c>
      <c r="I209" t="s">
        <v>756</v>
      </c>
      <c r="J209" t="s">
        <v>696</v>
      </c>
      <c r="K209" s="3">
        <v>38000</v>
      </c>
      <c r="L209" s="1"/>
      <c r="M209">
        <v>10</v>
      </c>
      <c r="N209" t="s">
        <v>754</v>
      </c>
      <c r="O209" t="s">
        <v>394</v>
      </c>
    </row>
    <row r="210" spans="1:15" x14ac:dyDescent="0.2">
      <c r="A210">
        <v>209</v>
      </c>
      <c r="B210" t="s">
        <v>757</v>
      </c>
      <c r="C210" t="s">
        <v>758</v>
      </c>
      <c r="D210" s="3">
        <v>35000</v>
      </c>
      <c r="E210" t="s">
        <v>232</v>
      </c>
      <c r="F210">
        <v>1</v>
      </c>
      <c r="G210" t="s">
        <v>713</v>
      </c>
      <c r="J210" t="s">
        <v>2231</v>
      </c>
      <c r="K210" s="3">
        <v>35000</v>
      </c>
      <c r="L210" s="3"/>
      <c r="M210">
        <v>1</v>
      </c>
      <c r="N210" t="s">
        <v>713</v>
      </c>
      <c r="O210" t="s">
        <v>7</v>
      </c>
    </row>
    <row r="211" spans="1:15" x14ac:dyDescent="0.2">
      <c r="A211">
        <v>210</v>
      </c>
      <c r="B211" t="s">
        <v>368</v>
      </c>
      <c r="C211" t="s">
        <v>758</v>
      </c>
      <c r="D211" s="1">
        <v>40000</v>
      </c>
      <c r="E211" t="s">
        <v>67</v>
      </c>
      <c r="F211">
        <v>5</v>
      </c>
      <c r="G211" t="s">
        <v>759</v>
      </c>
      <c r="H211" t="s">
        <v>760</v>
      </c>
      <c r="I211" t="s">
        <v>761</v>
      </c>
      <c r="J211" t="s">
        <v>2231</v>
      </c>
      <c r="K211" s="3">
        <v>40000</v>
      </c>
      <c r="L211" s="1"/>
      <c r="M211">
        <v>5</v>
      </c>
      <c r="N211" t="s">
        <v>759</v>
      </c>
      <c r="O211" t="s">
        <v>342</v>
      </c>
    </row>
    <row r="212" spans="1:15" x14ac:dyDescent="0.2">
      <c r="A212">
        <v>211</v>
      </c>
      <c r="B212" t="s">
        <v>762</v>
      </c>
      <c r="C212" t="s">
        <v>763</v>
      </c>
      <c r="D212" s="1">
        <v>38500</v>
      </c>
      <c r="E212" t="s">
        <v>31</v>
      </c>
      <c r="F212">
        <v>21</v>
      </c>
      <c r="G212" t="s">
        <v>17</v>
      </c>
      <c r="J212" t="s">
        <v>764</v>
      </c>
      <c r="K212" s="3">
        <v>38500</v>
      </c>
      <c r="L212" s="1"/>
      <c r="M212">
        <v>21</v>
      </c>
      <c r="N212" t="s">
        <v>17</v>
      </c>
      <c r="O212" t="s">
        <v>99</v>
      </c>
    </row>
    <row r="213" spans="1:15" x14ac:dyDescent="0.2">
      <c r="A213">
        <v>212</v>
      </c>
      <c r="B213" t="s">
        <v>76</v>
      </c>
      <c r="C213" t="s">
        <v>764</v>
      </c>
      <c r="D213" s="1">
        <v>45000</v>
      </c>
      <c r="E213" t="s">
        <v>765</v>
      </c>
      <c r="F213">
        <v>1</v>
      </c>
      <c r="G213" t="s">
        <v>17</v>
      </c>
      <c r="H213" t="s">
        <v>766</v>
      </c>
      <c r="I213" t="s">
        <v>767</v>
      </c>
      <c r="J213" t="s">
        <v>764</v>
      </c>
      <c r="K213" s="3">
        <v>45000</v>
      </c>
      <c r="L213" s="1"/>
      <c r="M213">
        <v>1</v>
      </c>
      <c r="N213" t="s">
        <v>17</v>
      </c>
      <c r="O213" t="s">
        <v>76</v>
      </c>
    </row>
    <row r="214" spans="1:15" x14ac:dyDescent="0.2">
      <c r="A214">
        <v>213</v>
      </c>
      <c r="B214" t="s">
        <v>768</v>
      </c>
      <c r="C214" t="s">
        <v>769</v>
      </c>
      <c r="D214" t="s">
        <v>770</v>
      </c>
      <c r="E214" t="s">
        <v>673</v>
      </c>
      <c r="F214">
        <v>5</v>
      </c>
      <c r="G214" t="s">
        <v>771</v>
      </c>
      <c r="H214" t="s">
        <v>772</v>
      </c>
      <c r="J214" t="s">
        <v>769</v>
      </c>
      <c r="L214" t="s">
        <v>2499</v>
      </c>
      <c r="M214">
        <v>5</v>
      </c>
      <c r="N214" t="s">
        <v>771</v>
      </c>
      <c r="O214" t="s">
        <v>2603</v>
      </c>
    </row>
    <row r="215" spans="1:15" x14ac:dyDescent="0.2">
      <c r="A215">
        <v>214</v>
      </c>
      <c r="B215" t="s">
        <v>7</v>
      </c>
      <c r="C215" t="s">
        <v>764</v>
      </c>
      <c r="D215" t="s">
        <v>773</v>
      </c>
      <c r="E215" t="s">
        <v>774</v>
      </c>
      <c r="F215">
        <v>2.5</v>
      </c>
      <c r="G215" t="s">
        <v>775</v>
      </c>
      <c r="H215" t="s">
        <v>776</v>
      </c>
      <c r="I215" t="s">
        <v>777</v>
      </c>
      <c r="J215" t="s">
        <v>764</v>
      </c>
      <c r="L215" t="s">
        <v>2499</v>
      </c>
      <c r="M215">
        <v>2.5</v>
      </c>
      <c r="N215" t="s">
        <v>775</v>
      </c>
      <c r="O215" t="s">
        <v>7</v>
      </c>
    </row>
    <row r="216" spans="1:15" x14ac:dyDescent="0.2">
      <c r="A216">
        <v>215</v>
      </c>
      <c r="B216" t="s">
        <v>778</v>
      </c>
      <c r="C216" t="s">
        <v>779</v>
      </c>
      <c r="D216" t="s">
        <v>780</v>
      </c>
      <c r="E216" t="s">
        <v>781</v>
      </c>
      <c r="F216">
        <v>1.5</v>
      </c>
      <c r="G216" t="s">
        <v>782</v>
      </c>
      <c r="H216" t="s">
        <v>783</v>
      </c>
      <c r="I216" t="s">
        <v>784</v>
      </c>
      <c r="J216" t="s">
        <v>779</v>
      </c>
      <c r="K216" s="3">
        <v>30680</v>
      </c>
      <c r="M216">
        <v>1.5</v>
      </c>
      <c r="N216" t="s">
        <v>782</v>
      </c>
      <c r="O216" t="s">
        <v>2603</v>
      </c>
    </row>
    <row r="217" spans="1:15" x14ac:dyDescent="0.2">
      <c r="A217">
        <v>216</v>
      </c>
      <c r="B217" t="s">
        <v>785</v>
      </c>
      <c r="C217" t="s">
        <v>786</v>
      </c>
      <c r="D217" s="1">
        <v>30000</v>
      </c>
      <c r="E217" t="s">
        <v>566</v>
      </c>
      <c r="F217">
        <v>1</v>
      </c>
      <c r="G217" t="s">
        <v>787</v>
      </c>
      <c r="H217" t="s">
        <v>788</v>
      </c>
      <c r="I217" t="s">
        <v>789</v>
      </c>
      <c r="J217" t="s">
        <v>2505</v>
      </c>
      <c r="K217" s="3">
        <v>30000</v>
      </c>
      <c r="L217" s="1"/>
      <c r="M217">
        <v>1</v>
      </c>
      <c r="N217" t="s">
        <v>787</v>
      </c>
      <c r="O217" t="s">
        <v>7</v>
      </c>
    </row>
    <row r="218" spans="1:15" x14ac:dyDescent="0.2">
      <c r="A218">
        <v>217</v>
      </c>
      <c r="B218" t="s">
        <v>342</v>
      </c>
      <c r="C218" t="s">
        <v>790</v>
      </c>
      <c r="D218" s="1">
        <v>50000</v>
      </c>
      <c r="E218" t="s">
        <v>791</v>
      </c>
      <c r="F218">
        <v>17</v>
      </c>
      <c r="G218" t="s">
        <v>792</v>
      </c>
      <c r="H218" t="s">
        <v>793</v>
      </c>
      <c r="J218" t="s">
        <v>764</v>
      </c>
      <c r="K218" s="3">
        <v>50000</v>
      </c>
      <c r="L218" s="1"/>
      <c r="M218">
        <v>17</v>
      </c>
      <c r="N218" t="s">
        <v>792</v>
      </c>
      <c r="O218" t="s">
        <v>342</v>
      </c>
    </row>
    <row r="219" spans="1:15" x14ac:dyDescent="0.2">
      <c r="A219">
        <v>218</v>
      </c>
      <c r="B219" t="s">
        <v>65</v>
      </c>
      <c r="C219" t="s">
        <v>794</v>
      </c>
      <c r="D219" s="3">
        <v>60000</v>
      </c>
      <c r="E219" t="s">
        <v>795</v>
      </c>
      <c r="F219">
        <v>4.5</v>
      </c>
      <c r="G219" t="s">
        <v>796</v>
      </c>
      <c r="J219" t="s">
        <v>794</v>
      </c>
      <c r="K219" s="3">
        <v>60000</v>
      </c>
      <c r="L219" s="3"/>
      <c r="M219">
        <v>4.5</v>
      </c>
      <c r="N219" t="s">
        <v>796</v>
      </c>
      <c r="O219" t="s">
        <v>7</v>
      </c>
    </row>
    <row r="220" spans="1:15" x14ac:dyDescent="0.2">
      <c r="A220">
        <v>219</v>
      </c>
      <c r="B220" t="s">
        <v>7</v>
      </c>
      <c r="C220" t="s">
        <v>797</v>
      </c>
      <c r="D220" s="1">
        <v>78000</v>
      </c>
      <c r="E220" t="s">
        <v>798</v>
      </c>
      <c r="F220">
        <v>3</v>
      </c>
      <c r="G220" t="s">
        <v>36</v>
      </c>
      <c r="H220" t="s">
        <v>799</v>
      </c>
      <c r="J220" t="s">
        <v>797</v>
      </c>
      <c r="K220" s="3">
        <v>78000</v>
      </c>
      <c r="L220" s="1"/>
      <c r="M220">
        <v>3</v>
      </c>
      <c r="N220" t="s">
        <v>36</v>
      </c>
      <c r="O220" t="s">
        <v>7</v>
      </c>
    </row>
    <row r="221" spans="1:15" x14ac:dyDescent="0.2">
      <c r="A221">
        <v>220</v>
      </c>
      <c r="B221" t="s">
        <v>800</v>
      </c>
      <c r="C221" t="s">
        <v>801</v>
      </c>
      <c r="D221" s="1">
        <v>62000</v>
      </c>
      <c r="F221" t="s">
        <v>802</v>
      </c>
      <c r="G221" t="s">
        <v>36</v>
      </c>
      <c r="H221" t="s">
        <v>803</v>
      </c>
      <c r="J221" t="s">
        <v>801</v>
      </c>
      <c r="K221" s="3">
        <v>62000</v>
      </c>
      <c r="L221" s="1"/>
      <c r="M221">
        <v>3</v>
      </c>
      <c r="N221" t="s">
        <v>36</v>
      </c>
      <c r="O221" t="s">
        <v>2603</v>
      </c>
    </row>
    <row r="222" spans="1:15" x14ac:dyDescent="0.2">
      <c r="A222">
        <v>221</v>
      </c>
      <c r="B222" t="s">
        <v>13</v>
      </c>
      <c r="C222" t="s">
        <v>804</v>
      </c>
      <c r="D222" s="3">
        <v>57500</v>
      </c>
      <c r="E222" t="s">
        <v>805</v>
      </c>
      <c r="F222">
        <v>5</v>
      </c>
      <c r="G222" t="s">
        <v>806</v>
      </c>
      <c r="H222" t="s">
        <v>807</v>
      </c>
      <c r="I222" t="s">
        <v>808</v>
      </c>
      <c r="J222" t="s">
        <v>804</v>
      </c>
      <c r="K222" s="3">
        <v>57500</v>
      </c>
      <c r="L222" s="3"/>
      <c r="M222">
        <v>5</v>
      </c>
      <c r="N222" t="s">
        <v>806</v>
      </c>
      <c r="O222" t="s">
        <v>13</v>
      </c>
    </row>
    <row r="223" spans="1:15" x14ac:dyDescent="0.2">
      <c r="A223">
        <v>222</v>
      </c>
      <c r="B223" t="s">
        <v>65</v>
      </c>
      <c r="C223" t="s">
        <v>809</v>
      </c>
      <c r="D223" s="3">
        <v>55000</v>
      </c>
      <c r="E223" t="s">
        <v>810</v>
      </c>
      <c r="F223">
        <v>15</v>
      </c>
      <c r="G223" t="s">
        <v>107</v>
      </c>
      <c r="H223" t="s">
        <v>811</v>
      </c>
      <c r="J223" t="s">
        <v>809</v>
      </c>
      <c r="K223" s="3">
        <v>55000</v>
      </c>
      <c r="L223" s="3"/>
      <c r="M223">
        <v>15</v>
      </c>
      <c r="O223" t="s">
        <v>7</v>
      </c>
    </row>
    <row r="224" spans="1:15" x14ac:dyDescent="0.2">
      <c r="A224">
        <v>223</v>
      </c>
      <c r="B224" t="s">
        <v>394</v>
      </c>
      <c r="C224" t="s">
        <v>812</v>
      </c>
      <c r="D224" s="1">
        <v>31500</v>
      </c>
      <c r="E224" t="s">
        <v>106</v>
      </c>
      <c r="F224">
        <v>10</v>
      </c>
      <c r="G224" t="s">
        <v>704</v>
      </c>
      <c r="H224" t="s">
        <v>813</v>
      </c>
      <c r="I224" t="s">
        <v>814</v>
      </c>
      <c r="J224" t="s">
        <v>812</v>
      </c>
      <c r="K224" s="3">
        <v>31500</v>
      </c>
      <c r="L224" s="1"/>
      <c r="M224">
        <v>10</v>
      </c>
      <c r="N224" t="s">
        <v>704</v>
      </c>
      <c r="O224" t="s">
        <v>394</v>
      </c>
    </row>
    <row r="225" spans="1:15" x14ac:dyDescent="0.2">
      <c r="A225">
        <v>224</v>
      </c>
      <c r="B225" t="s">
        <v>394</v>
      </c>
      <c r="C225" t="s">
        <v>815</v>
      </c>
      <c r="D225">
        <v>72100</v>
      </c>
      <c r="E225" t="s">
        <v>816</v>
      </c>
      <c r="F225">
        <v>4</v>
      </c>
      <c r="G225" t="s">
        <v>36</v>
      </c>
      <c r="H225" t="s">
        <v>817</v>
      </c>
      <c r="I225" t="s">
        <v>818</v>
      </c>
      <c r="J225" t="s">
        <v>815</v>
      </c>
      <c r="K225" s="3">
        <v>72100</v>
      </c>
      <c r="M225">
        <v>4</v>
      </c>
      <c r="N225" t="s">
        <v>36</v>
      </c>
      <c r="O225" t="s">
        <v>394</v>
      </c>
    </row>
    <row r="226" spans="1:15" x14ac:dyDescent="0.2">
      <c r="A226">
        <v>225</v>
      </c>
      <c r="B226" t="s">
        <v>427</v>
      </c>
      <c r="C226" t="s">
        <v>815</v>
      </c>
      <c r="D226" s="3">
        <v>83000</v>
      </c>
      <c r="E226" t="s">
        <v>160</v>
      </c>
      <c r="F226">
        <v>8</v>
      </c>
      <c r="G226" t="s">
        <v>214</v>
      </c>
      <c r="J226" t="s">
        <v>815</v>
      </c>
      <c r="K226" s="3">
        <v>83000</v>
      </c>
      <c r="L226" s="3"/>
      <c r="M226">
        <v>8</v>
      </c>
      <c r="N226" t="s">
        <v>96</v>
      </c>
      <c r="O226" t="s">
        <v>427</v>
      </c>
    </row>
    <row r="227" spans="1:15" x14ac:dyDescent="0.2">
      <c r="A227">
        <v>226</v>
      </c>
      <c r="B227" t="s">
        <v>394</v>
      </c>
      <c r="C227" t="s">
        <v>815</v>
      </c>
      <c r="D227" s="3">
        <v>75000</v>
      </c>
      <c r="E227" t="s">
        <v>819</v>
      </c>
      <c r="F227">
        <v>7</v>
      </c>
      <c r="G227" t="s">
        <v>214</v>
      </c>
      <c r="H227" t="s">
        <v>820</v>
      </c>
      <c r="J227" t="s">
        <v>815</v>
      </c>
      <c r="K227" s="3">
        <v>75000</v>
      </c>
      <c r="L227" s="3"/>
      <c r="M227">
        <v>7</v>
      </c>
      <c r="N227" t="s">
        <v>96</v>
      </c>
      <c r="O227" t="s">
        <v>394</v>
      </c>
    </row>
    <row r="228" spans="1:15" ht="289" x14ac:dyDescent="0.2">
      <c r="A228">
        <v>227</v>
      </c>
      <c r="B228" t="s">
        <v>821</v>
      </c>
      <c r="C228" t="s">
        <v>815</v>
      </c>
      <c r="D228" s="1">
        <v>77000</v>
      </c>
      <c r="E228" t="s">
        <v>822</v>
      </c>
      <c r="F228">
        <v>8</v>
      </c>
      <c r="G228" t="s">
        <v>214</v>
      </c>
      <c r="H228" s="2" t="s">
        <v>823</v>
      </c>
      <c r="I228" s="2" t="s">
        <v>824</v>
      </c>
      <c r="J228" t="s">
        <v>815</v>
      </c>
      <c r="K228" s="3">
        <v>77000</v>
      </c>
      <c r="L228" s="1"/>
      <c r="M228">
        <v>8</v>
      </c>
      <c r="N228" t="s">
        <v>96</v>
      </c>
      <c r="O228" t="s">
        <v>394</v>
      </c>
    </row>
    <row r="229" spans="1:15" x14ac:dyDescent="0.2">
      <c r="A229">
        <v>228</v>
      </c>
      <c r="B229" t="s">
        <v>386</v>
      </c>
      <c r="C229" t="s">
        <v>825</v>
      </c>
      <c r="D229" t="s">
        <v>826</v>
      </c>
      <c r="E229" t="s">
        <v>798</v>
      </c>
      <c r="F229">
        <v>7</v>
      </c>
      <c r="G229" t="s">
        <v>827</v>
      </c>
      <c r="J229" t="s">
        <v>825</v>
      </c>
      <c r="L229" t="s">
        <v>2499</v>
      </c>
      <c r="M229">
        <v>7</v>
      </c>
      <c r="O229" t="s">
        <v>7</v>
      </c>
    </row>
    <row r="230" spans="1:15" ht="204" x14ac:dyDescent="0.2">
      <c r="A230">
        <v>229</v>
      </c>
      <c r="B230" t="s">
        <v>828</v>
      </c>
      <c r="C230" t="s">
        <v>829</v>
      </c>
      <c r="D230" s="1">
        <v>53300</v>
      </c>
      <c r="E230" t="s">
        <v>106</v>
      </c>
      <c r="F230">
        <v>5</v>
      </c>
      <c r="G230" t="s">
        <v>36</v>
      </c>
      <c r="H230" t="s">
        <v>830</v>
      </c>
      <c r="I230" s="2" t="s">
        <v>831</v>
      </c>
      <c r="J230" t="s">
        <v>829</v>
      </c>
      <c r="K230" s="3">
        <v>53300</v>
      </c>
      <c r="L230" s="1"/>
      <c r="M230">
        <v>5</v>
      </c>
      <c r="N230" t="s">
        <v>36</v>
      </c>
      <c r="O230" t="s">
        <v>828</v>
      </c>
    </row>
    <row r="231" spans="1:15" ht="255" x14ac:dyDescent="0.2">
      <c r="A231">
        <v>230</v>
      </c>
      <c r="B231" t="s">
        <v>832</v>
      </c>
      <c r="C231" t="s">
        <v>833</v>
      </c>
      <c r="D231" s="3">
        <v>72000</v>
      </c>
      <c r="E231" t="s">
        <v>106</v>
      </c>
      <c r="F231">
        <v>8</v>
      </c>
      <c r="G231" t="s">
        <v>834</v>
      </c>
      <c r="H231" t="s">
        <v>835</v>
      </c>
      <c r="I231" s="2" t="s">
        <v>836</v>
      </c>
      <c r="J231" t="s">
        <v>833</v>
      </c>
      <c r="K231" s="3">
        <v>72000</v>
      </c>
      <c r="L231" s="3"/>
      <c r="M231">
        <v>8</v>
      </c>
      <c r="N231" t="s">
        <v>338</v>
      </c>
      <c r="O231" t="s">
        <v>99</v>
      </c>
    </row>
    <row r="232" spans="1:15" x14ac:dyDescent="0.2">
      <c r="A232">
        <v>231</v>
      </c>
      <c r="B232" t="s">
        <v>837</v>
      </c>
      <c r="C232" t="s">
        <v>838</v>
      </c>
      <c r="D232" s="1">
        <v>40000</v>
      </c>
      <c r="E232" t="s">
        <v>839</v>
      </c>
      <c r="F232">
        <v>1</v>
      </c>
      <c r="G232" t="s">
        <v>806</v>
      </c>
      <c r="H232" t="s">
        <v>840</v>
      </c>
      <c r="I232" t="s">
        <v>841</v>
      </c>
      <c r="J232" t="s">
        <v>838</v>
      </c>
      <c r="K232" s="3">
        <v>40000</v>
      </c>
      <c r="L232" s="1"/>
      <c r="M232">
        <v>1</v>
      </c>
      <c r="N232" t="s">
        <v>806</v>
      </c>
      <c r="O232" t="s">
        <v>837</v>
      </c>
    </row>
    <row r="233" spans="1:15" x14ac:dyDescent="0.2">
      <c r="A233">
        <v>232</v>
      </c>
      <c r="B233" t="s">
        <v>842</v>
      </c>
      <c r="C233" t="s">
        <v>838</v>
      </c>
      <c r="D233" s="3">
        <v>40000</v>
      </c>
      <c r="E233" t="s">
        <v>35</v>
      </c>
      <c r="F233">
        <v>2</v>
      </c>
      <c r="J233" t="s">
        <v>838</v>
      </c>
      <c r="K233" s="3">
        <v>40000</v>
      </c>
      <c r="L233" s="3"/>
      <c r="M233">
        <v>2</v>
      </c>
      <c r="O233" t="s">
        <v>394</v>
      </c>
    </row>
    <row r="234" spans="1:15" x14ac:dyDescent="0.2">
      <c r="A234">
        <v>233</v>
      </c>
      <c r="B234" t="s">
        <v>837</v>
      </c>
      <c r="C234" t="s">
        <v>838</v>
      </c>
      <c r="D234" s="1">
        <v>40000</v>
      </c>
      <c r="E234" t="s">
        <v>843</v>
      </c>
      <c r="F234">
        <v>6</v>
      </c>
      <c r="G234" t="s">
        <v>844</v>
      </c>
      <c r="H234" t="s">
        <v>845</v>
      </c>
      <c r="I234" t="s">
        <v>846</v>
      </c>
      <c r="J234" t="s">
        <v>838</v>
      </c>
      <c r="K234" s="3">
        <v>40000</v>
      </c>
      <c r="L234" s="1"/>
      <c r="M234">
        <v>6</v>
      </c>
      <c r="N234" t="s">
        <v>844</v>
      </c>
      <c r="O234" t="s">
        <v>837</v>
      </c>
    </row>
    <row r="235" spans="1:15" ht="68" x14ac:dyDescent="0.2">
      <c r="A235">
        <v>234</v>
      </c>
      <c r="B235" t="s">
        <v>458</v>
      </c>
      <c r="C235" t="s">
        <v>838</v>
      </c>
      <c r="D235" t="s">
        <v>847</v>
      </c>
      <c r="E235" t="s">
        <v>848</v>
      </c>
      <c r="F235">
        <v>4</v>
      </c>
      <c r="G235" t="s">
        <v>96</v>
      </c>
      <c r="H235" s="2" t="s">
        <v>849</v>
      </c>
      <c r="I235" s="2" t="s">
        <v>850</v>
      </c>
      <c r="J235" t="s">
        <v>838</v>
      </c>
      <c r="L235" t="s">
        <v>2499</v>
      </c>
      <c r="M235">
        <v>4</v>
      </c>
      <c r="N235" t="s">
        <v>96</v>
      </c>
      <c r="O235" t="s">
        <v>273</v>
      </c>
    </row>
    <row r="236" spans="1:15" x14ac:dyDescent="0.2">
      <c r="A236">
        <v>235</v>
      </c>
      <c r="B236" t="s">
        <v>851</v>
      </c>
      <c r="C236" t="s">
        <v>838</v>
      </c>
      <c r="D236" s="1">
        <v>61000</v>
      </c>
      <c r="E236" t="s">
        <v>852</v>
      </c>
      <c r="F236">
        <v>5</v>
      </c>
      <c r="G236" t="s">
        <v>36</v>
      </c>
      <c r="H236" t="s">
        <v>853</v>
      </c>
      <c r="J236" t="s">
        <v>838</v>
      </c>
      <c r="K236" s="3">
        <v>61000</v>
      </c>
      <c r="L236" s="1"/>
      <c r="M236">
        <v>5</v>
      </c>
      <c r="N236" t="s">
        <v>36</v>
      </c>
      <c r="O236" t="s">
        <v>203</v>
      </c>
    </row>
    <row r="237" spans="1:15" x14ac:dyDescent="0.2">
      <c r="A237">
        <v>236</v>
      </c>
      <c r="B237" t="s">
        <v>854</v>
      </c>
      <c r="C237" t="s">
        <v>838</v>
      </c>
      <c r="D237" s="1">
        <v>58500</v>
      </c>
      <c r="E237" t="s">
        <v>106</v>
      </c>
      <c r="F237">
        <v>2</v>
      </c>
      <c r="G237" t="s">
        <v>36</v>
      </c>
      <c r="H237" t="s">
        <v>855</v>
      </c>
      <c r="J237" t="s">
        <v>838</v>
      </c>
      <c r="K237" s="3">
        <v>58500</v>
      </c>
      <c r="L237" s="1"/>
      <c r="M237">
        <v>2</v>
      </c>
      <c r="N237" t="s">
        <v>36</v>
      </c>
      <c r="O237" t="s">
        <v>2667</v>
      </c>
    </row>
    <row r="238" spans="1:15" x14ac:dyDescent="0.2">
      <c r="A238">
        <v>237</v>
      </c>
      <c r="B238" t="s">
        <v>508</v>
      </c>
      <c r="C238" t="s">
        <v>838</v>
      </c>
      <c r="D238" t="s">
        <v>856</v>
      </c>
      <c r="E238" t="s">
        <v>35</v>
      </c>
      <c r="F238">
        <v>1.5</v>
      </c>
      <c r="G238" t="s">
        <v>36</v>
      </c>
      <c r="H238" t="s">
        <v>857</v>
      </c>
      <c r="I238" t="s">
        <v>858</v>
      </c>
      <c r="J238" t="s">
        <v>838</v>
      </c>
      <c r="K238" s="3">
        <v>33950</v>
      </c>
      <c r="M238">
        <v>1.5</v>
      </c>
      <c r="N238" t="s">
        <v>36</v>
      </c>
      <c r="O238" t="s">
        <v>508</v>
      </c>
    </row>
    <row r="239" spans="1:15" x14ac:dyDescent="0.2">
      <c r="A239">
        <v>238</v>
      </c>
      <c r="B239" t="s">
        <v>7</v>
      </c>
      <c r="C239" t="s">
        <v>838</v>
      </c>
      <c r="D239" s="3">
        <v>40800</v>
      </c>
      <c r="E239" t="s">
        <v>192</v>
      </c>
      <c r="F239">
        <v>6</v>
      </c>
      <c r="G239" t="s">
        <v>806</v>
      </c>
      <c r="H239" t="s">
        <v>859</v>
      </c>
      <c r="I239" t="s">
        <v>860</v>
      </c>
      <c r="J239" t="s">
        <v>838</v>
      </c>
      <c r="K239" s="3">
        <v>40800</v>
      </c>
      <c r="L239" s="3"/>
      <c r="M239">
        <v>6</v>
      </c>
      <c r="N239" t="s">
        <v>806</v>
      </c>
      <c r="O239" t="s">
        <v>7</v>
      </c>
    </row>
    <row r="240" spans="1:15" x14ac:dyDescent="0.2">
      <c r="A240">
        <v>239</v>
      </c>
      <c r="B240" t="s">
        <v>861</v>
      </c>
      <c r="C240" t="s">
        <v>838</v>
      </c>
      <c r="D240" s="3">
        <v>75000</v>
      </c>
      <c r="E240" t="s">
        <v>862</v>
      </c>
      <c r="F240">
        <v>5</v>
      </c>
      <c r="G240" t="s">
        <v>863</v>
      </c>
      <c r="I240" t="s">
        <v>864</v>
      </c>
      <c r="J240" t="s">
        <v>838</v>
      </c>
      <c r="K240" s="3">
        <v>75000</v>
      </c>
      <c r="L240" s="3"/>
      <c r="M240">
        <v>5</v>
      </c>
      <c r="N240" t="s">
        <v>96</v>
      </c>
      <c r="O240" t="s">
        <v>203</v>
      </c>
    </row>
    <row r="241" spans="1:15" x14ac:dyDescent="0.2">
      <c r="A241">
        <v>240</v>
      </c>
      <c r="B241" t="s">
        <v>480</v>
      </c>
      <c r="C241" t="s">
        <v>838</v>
      </c>
      <c r="D241" s="3">
        <v>65000</v>
      </c>
      <c r="E241" t="s">
        <v>35</v>
      </c>
      <c r="F241">
        <v>5</v>
      </c>
      <c r="G241" t="s">
        <v>36</v>
      </c>
      <c r="H241" t="s">
        <v>865</v>
      </c>
      <c r="J241" t="s">
        <v>838</v>
      </c>
      <c r="K241" s="3">
        <v>65000</v>
      </c>
      <c r="L241" s="3"/>
      <c r="M241">
        <v>5</v>
      </c>
      <c r="N241" t="s">
        <v>36</v>
      </c>
      <c r="O241" t="s">
        <v>99</v>
      </c>
    </row>
    <row r="242" spans="1:15" x14ac:dyDescent="0.2">
      <c r="A242">
        <v>241</v>
      </c>
      <c r="B242" t="s">
        <v>203</v>
      </c>
      <c r="C242" t="s">
        <v>838</v>
      </c>
      <c r="D242" s="3">
        <v>80000</v>
      </c>
      <c r="E242" t="s">
        <v>487</v>
      </c>
      <c r="F242">
        <v>7</v>
      </c>
      <c r="G242" t="s">
        <v>36</v>
      </c>
      <c r="I242" t="s">
        <v>866</v>
      </c>
      <c r="J242" t="s">
        <v>838</v>
      </c>
      <c r="K242" s="3">
        <v>80000</v>
      </c>
      <c r="L242" s="3"/>
      <c r="M242">
        <v>7</v>
      </c>
      <c r="N242" t="s">
        <v>36</v>
      </c>
      <c r="O242" t="s">
        <v>203</v>
      </c>
    </row>
    <row r="243" spans="1:15" x14ac:dyDescent="0.2">
      <c r="A243">
        <v>242</v>
      </c>
      <c r="B243" t="s">
        <v>480</v>
      </c>
      <c r="C243" t="s">
        <v>838</v>
      </c>
      <c r="D243">
        <v>85000</v>
      </c>
      <c r="E243" t="s">
        <v>867</v>
      </c>
      <c r="F243">
        <v>5</v>
      </c>
      <c r="G243" t="s">
        <v>96</v>
      </c>
      <c r="H243" t="s">
        <v>868</v>
      </c>
      <c r="J243" t="s">
        <v>838</v>
      </c>
      <c r="K243" s="3">
        <v>85000</v>
      </c>
      <c r="M243">
        <v>5</v>
      </c>
      <c r="N243" t="s">
        <v>96</v>
      </c>
      <c r="O243" t="s">
        <v>99</v>
      </c>
    </row>
    <row r="244" spans="1:15" ht="68" x14ac:dyDescent="0.2">
      <c r="A244">
        <v>243</v>
      </c>
      <c r="B244" t="s">
        <v>869</v>
      </c>
      <c r="C244" t="s">
        <v>838</v>
      </c>
      <c r="D244" s="1">
        <v>65000</v>
      </c>
      <c r="E244" t="s">
        <v>870</v>
      </c>
      <c r="F244">
        <v>8</v>
      </c>
      <c r="G244" t="s">
        <v>36</v>
      </c>
      <c r="H244" t="s">
        <v>871</v>
      </c>
      <c r="I244" s="2" t="s">
        <v>872</v>
      </c>
      <c r="J244" t="s">
        <v>838</v>
      </c>
      <c r="K244" s="3">
        <v>65000</v>
      </c>
      <c r="L244" s="1"/>
      <c r="M244">
        <v>8</v>
      </c>
      <c r="N244" t="s">
        <v>36</v>
      </c>
      <c r="O244" t="s">
        <v>203</v>
      </c>
    </row>
    <row r="245" spans="1:15" x14ac:dyDescent="0.2">
      <c r="A245">
        <v>244</v>
      </c>
      <c r="B245" t="s">
        <v>212</v>
      </c>
      <c r="C245" t="s">
        <v>838</v>
      </c>
      <c r="D245" s="3">
        <v>58500</v>
      </c>
      <c r="E245" t="s">
        <v>873</v>
      </c>
      <c r="F245">
        <v>1.5</v>
      </c>
      <c r="G245" t="s">
        <v>214</v>
      </c>
      <c r="H245" t="s">
        <v>874</v>
      </c>
      <c r="J245" t="s">
        <v>838</v>
      </c>
      <c r="K245" s="3">
        <v>58500</v>
      </c>
      <c r="L245" s="3"/>
      <c r="M245">
        <v>1.5</v>
      </c>
      <c r="N245" t="s">
        <v>96</v>
      </c>
      <c r="O245" t="s">
        <v>394</v>
      </c>
    </row>
    <row r="246" spans="1:15" x14ac:dyDescent="0.2">
      <c r="A246">
        <v>245</v>
      </c>
      <c r="B246" t="s">
        <v>7</v>
      </c>
      <c r="C246" t="s">
        <v>838</v>
      </c>
      <c r="D246" t="s">
        <v>875</v>
      </c>
      <c r="E246" t="s">
        <v>407</v>
      </c>
      <c r="F246">
        <v>6</v>
      </c>
      <c r="G246" t="s">
        <v>876</v>
      </c>
      <c r="H246" t="s">
        <v>877</v>
      </c>
      <c r="I246" t="s">
        <v>878</v>
      </c>
      <c r="J246" t="s">
        <v>838</v>
      </c>
      <c r="K246" s="3">
        <v>52000</v>
      </c>
      <c r="M246">
        <v>6</v>
      </c>
      <c r="N246" t="s">
        <v>876</v>
      </c>
      <c r="O246" t="s">
        <v>7</v>
      </c>
    </row>
    <row r="247" spans="1:15" x14ac:dyDescent="0.2">
      <c r="A247">
        <v>246</v>
      </c>
      <c r="B247" t="s">
        <v>203</v>
      </c>
      <c r="C247" t="s">
        <v>838</v>
      </c>
      <c r="D247" s="3">
        <v>68000</v>
      </c>
      <c r="E247" t="s">
        <v>73</v>
      </c>
      <c r="F247">
        <v>9.5</v>
      </c>
      <c r="G247" t="s">
        <v>36</v>
      </c>
      <c r="J247" t="s">
        <v>838</v>
      </c>
      <c r="K247" s="3">
        <v>68000</v>
      </c>
      <c r="L247" s="3"/>
      <c r="M247">
        <v>9.5</v>
      </c>
      <c r="N247" t="s">
        <v>36</v>
      </c>
      <c r="O247" t="s">
        <v>203</v>
      </c>
    </row>
    <row r="248" spans="1:15" x14ac:dyDescent="0.2">
      <c r="A248">
        <v>247</v>
      </c>
      <c r="B248" t="s">
        <v>7</v>
      </c>
      <c r="C248" t="s">
        <v>838</v>
      </c>
      <c r="D248" s="1">
        <v>50000</v>
      </c>
      <c r="E248" t="s">
        <v>106</v>
      </c>
      <c r="F248">
        <v>4</v>
      </c>
      <c r="G248" t="s">
        <v>876</v>
      </c>
      <c r="H248" t="s">
        <v>879</v>
      </c>
      <c r="J248" t="s">
        <v>838</v>
      </c>
      <c r="K248" s="3">
        <v>50000</v>
      </c>
      <c r="L248" s="1"/>
      <c r="M248">
        <v>4</v>
      </c>
      <c r="N248" t="s">
        <v>876</v>
      </c>
      <c r="O248" t="s">
        <v>7</v>
      </c>
    </row>
    <row r="249" spans="1:15" x14ac:dyDescent="0.2">
      <c r="A249">
        <v>248</v>
      </c>
      <c r="B249" t="s">
        <v>880</v>
      </c>
      <c r="C249" t="s">
        <v>838</v>
      </c>
      <c r="D249" s="1">
        <v>145000</v>
      </c>
      <c r="E249" t="s">
        <v>881</v>
      </c>
      <c r="F249">
        <v>20</v>
      </c>
      <c r="G249" t="s">
        <v>214</v>
      </c>
      <c r="H249" t="s">
        <v>882</v>
      </c>
      <c r="I249" t="s">
        <v>883</v>
      </c>
      <c r="J249" t="s">
        <v>838</v>
      </c>
      <c r="K249" s="3">
        <v>145000</v>
      </c>
      <c r="L249" s="1"/>
      <c r="M249">
        <v>20</v>
      </c>
      <c r="N249" t="s">
        <v>96</v>
      </c>
      <c r="O249" t="s">
        <v>110</v>
      </c>
    </row>
    <row r="250" spans="1:15" x14ac:dyDescent="0.2">
      <c r="A250">
        <v>249</v>
      </c>
      <c r="B250" t="s">
        <v>884</v>
      </c>
      <c r="C250" t="s">
        <v>885</v>
      </c>
      <c r="D250" s="1">
        <v>58500</v>
      </c>
      <c r="E250" t="s">
        <v>688</v>
      </c>
      <c r="F250">
        <v>3</v>
      </c>
      <c r="G250" t="s">
        <v>96</v>
      </c>
      <c r="H250" t="s">
        <v>886</v>
      </c>
      <c r="I250" t="s">
        <v>887</v>
      </c>
      <c r="J250" t="s">
        <v>2510</v>
      </c>
      <c r="K250" s="3">
        <v>58500</v>
      </c>
      <c r="L250" s="1"/>
      <c r="M250">
        <v>3</v>
      </c>
      <c r="N250" t="s">
        <v>96</v>
      </c>
      <c r="O250" t="s">
        <v>273</v>
      </c>
    </row>
    <row r="251" spans="1:15" x14ac:dyDescent="0.2">
      <c r="A251">
        <v>250</v>
      </c>
      <c r="B251" t="s">
        <v>888</v>
      </c>
      <c r="C251" t="s">
        <v>885</v>
      </c>
      <c r="D251" s="3">
        <v>60000</v>
      </c>
      <c r="E251" t="s">
        <v>889</v>
      </c>
      <c r="F251">
        <v>5</v>
      </c>
      <c r="G251" t="s">
        <v>36</v>
      </c>
      <c r="H251" t="s">
        <v>890</v>
      </c>
      <c r="I251" t="s">
        <v>891</v>
      </c>
      <c r="J251" t="s">
        <v>2510</v>
      </c>
      <c r="K251" s="3">
        <v>60000</v>
      </c>
      <c r="L251" s="3"/>
      <c r="M251">
        <v>5</v>
      </c>
      <c r="N251" t="s">
        <v>36</v>
      </c>
      <c r="O251" t="s">
        <v>99</v>
      </c>
    </row>
    <row r="252" spans="1:15" x14ac:dyDescent="0.2">
      <c r="A252">
        <v>251</v>
      </c>
      <c r="B252" t="s">
        <v>892</v>
      </c>
      <c r="C252" t="s">
        <v>885</v>
      </c>
      <c r="D252" s="3">
        <v>58500</v>
      </c>
      <c r="E252" t="s">
        <v>893</v>
      </c>
      <c r="F252">
        <v>3</v>
      </c>
      <c r="G252" t="s">
        <v>96</v>
      </c>
      <c r="H252" t="s">
        <v>894</v>
      </c>
      <c r="I252" t="s">
        <v>895</v>
      </c>
      <c r="J252" t="s">
        <v>2510</v>
      </c>
      <c r="K252" s="3">
        <v>58500</v>
      </c>
      <c r="L252" s="3"/>
      <c r="M252">
        <v>3</v>
      </c>
      <c r="N252" t="s">
        <v>96</v>
      </c>
      <c r="O252" t="s">
        <v>7</v>
      </c>
    </row>
    <row r="253" spans="1:15" x14ac:dyDescent="0.2">
      <c r="A253">
        <v>252</v>
      </c>
      <c r="B253" t="s">
        <v>203</v>
      </c>
      <c r="C253" t="s">
        <v>896</v>
      </c>
      <c r="D253" s="1">
        <v>70000</v>
      </c>
      <c r="E253" t="s">
        <v>897</v>
      </c>
      <c r="F253">
        <v>10</v>
      </c>
      <c r="G253" t="s">
        <v>36</v>
      </c>
      <c r="J253" t="s">
        <v>838</v>
      </c>
      <c r="K253" s="3">
        <v>70000</v>
      </c>
      <c r="L253" s="1"/>
      <c r="M253">
        <v>10</v>
      </c>
      <c r="N253" t="s">
        <v>36</v>
      </c>
      <c r="O253" t="s">
        <v>203</v>
      </c>
    </row>
    <row r="254" spans="1:15" x14ac:dyDescent="0.2">
      <c r="A254">
        <v>253</v>
      </c>
      <c r="B254" t="s">
        <v>898</v>
      </c>
      <c r="C254" t="s">
        <v>896</v>
      </c>
      <c r="D254" s="3">
        <v>62000</v>
      </c>
      <c r="E254" t="s">
        <v>35</v>
      </c>
      <c r="F254">
        <v>10</v>
      </c>
      <c r="G254" t="s">
        <v>36</v>
      </c>
      <c r="H254" t="s">
        <v>899</v>
      </c>
      <c r="J254" t="s">
        <v>838</v>
      </c>
      <c r="K254" s="3">
        <v>62000</v>
      </c>
      <c r="L254" s="3"/>
      <c r="M254">
        <v>10</v>
      </c>
      <c r="N254" t="s">
        <v>36</v>
      </c>
      <c r="O254" t="s">
        <v>7</v>
      </c>
    </row>
    <row r="255" spans="1:15" x14ac:dyDescent="0.2">
      <c r="A255">
        <v>254</v>
      </c>
      <c r="B255" t="s">
        <v>821</v>
      </c>
      <c r="C255" t="s">
        <v>900</v>
      </c>
      <c r="D255" s="3">
        <v>75000</v>
      </c>
      <c r="E255" t="s">
        <v>810</v>
      </c>
      <c r="F255">
        <v>6</v>
      </c>
      <c r="G255" t="s">
        <v>551</v>
      </c>
      <c r="H255" t="s">
        <v>901</v>
      </c>
      <c r="I255" t="s">
        <v>902</v>
      </c>
      <c r="J255" t="s">
        <v>838</v>
      </c>
      <c r="K255" s="3">
        <v>75000</v>
      </c>
      <c r="L255" s="3"/>
      <c r="M255">
        <v>6</v>
      </c>
      <c r="N255" t="s">
        <v>96</v>
      </c>
      <c r="O255" t="s">
        <v>394</v>
      </c>
    </row>
    <row r="256" spans="1:15" x14ac:dyDescent="0.2">
      <c r="A256">
        <v>255</v>
      </c>
      <c r="B256" t="s">
        <v>903</v>
      </c>
      <c r="C256" t="s">
        <v>900</v>
      </c>
      <c r="D256" s="1">
        <v>65000</v>
      </c>
      <c r="E256" t="s">
        <v>35</v>
      </c>
      <c r="F256">
        <v>3</v>
      </c>
      <c r="G256" t="s">
        <v>36</v>
      </c>
      <c r="H256" t="s">
        <v>904</v>
      </c>
      <c r="I256" t="s">
        <v>905</v>
      </c>
      <c r="J256" t="s">
        <v>838</v>
      </c>
      <c r="K256" s="3">
        <v>65000</v>
      </c>
      <c r="L256" s="1"/>
      <c r="M256">
        <v>3</v>
      </c>
      <c r="N256" t="s">
        <v>36</v>
      </c>
      <c r="O256" t="s">
        <v>2835</v>
      </c>
    </row>
    <row r="257" spans="1:15" x14ac:dyDescent="0.2">
      <c r="A257">
        <v>256</v>
      </c>
      <c r="B257" t="s">
        <v>906</v>
      </c>
      <c r="C257" t="s">
        <v>900</v>
      </c>
      <c r="D257" s="1">
        <v>130000</v>
      </c>
      <c r="E257" t="s">
        <v>106</v>
      </c>
      <c r="F257">
        <v>12</v>
      </c>
      <c r="G257" t="s">
        <v>36</v>
      </c>
      <c r="H257" t="s">
        <v>907</v>
      </c>
      <c r="J257" t="s">
        <v>838</v>
      </c>
      <c r="K257" s="3">
        <v>130000</v>
      </c>
      <c r="L257" s="1"/>
      <c r="M257">
        <v>12</v>
      </c>
      <c r="N257" t="s">
        <v>36</v>
      </c>
      <c r="O257" t="s">
        <v>110</v>
      </c>
    </row>
    <row r="258" spans="1:15" x14ac:dyDescent="0.2">
      <c r="A258">
        <v>257</v>
      </c>
      <c r="B258" t="s">
        <v>273</v>
      </c>
      <c r="C258" t="s">
        <v>908</v>
      </c>
      <c r="D258" s="3">
        <v>85000</v>
      </c>
      <c r="E258" t="s">
        <v>219</v>
      </c>
      <c r="F258">
        <v>5</v>
      </c>
      <c r="G258" t="s">
        <v>96</v>
      </c>
      <c r="H258" t="s">
        <v>909</v>
      </c>
      <c r="J258" t="s">
        <v>838</v>
      </c>
      <c r="K258" s="3">
        <v>85000</v>
      </c>
      <c r="L258" s="3"/>
      <c r="M258">
        <v>5</v>
      </c>
      <c r="N258" t="s">
        <v>96</v>
      </c>
      <c r="O258" t="s">
        <v>273</v>
      </c>
    </row>
    <row r="259" spans="1:15" x14ac:dyDescent="0.2">
      <c r="A259">
        <v>258</v>
      </c>
      <c r="B259" t="s">
        <v>910</v>
      </c>
      <c r="C259" t="s">
        <v>908</v>
      </c>
      <c r="D259" s="3">
        <v>50000</v>
      </c>
      <c r="E259" t="s">
        <v>192</v>
      </c>
      <c r="F259">
        <v>3</v>
      </c>
      <c r="G259" t="s">
        <v>391</v>
      </c>
      <c r="H259" t="s">
        <v>911</v>
      </c>
      <c r="I259" t="s">
        <v>912</v>
      </c>
      <c r="J259" t="s">
        <v>838</v>
      </c>
      <c r="K259" s="3">
        <v>50000</v>
      </c>
      <c r="L259" s="3"/>
      <c r="M259">
        <v>3</v>
      </c>
      <c r="N259" t="s">
        <v>391</v>
      </c>
      <c r="O259" t="s">
        <v>207</v>
      </c>
    </row>
    <row r="260" spans="1:15" x14ac:dyDescent="0.2">
      <c r="A260">
        <v>259</v>
      </c>
      <c r="B260" t="s">
        <v>913</v>
      </c>
      <c r="C260" t="s">
        <v>914</v>
      </c>
      <c r="D260" s="3">
        <v>58500</v>
      </c>
      <c r="E260" t="s">
        <v>496</v>
      </c>
      <c r="F260">
        <v>3</v>
      </c>
      <c r="G260" t="s">
        <v>96</v>
      </c>
      <c r="H260" t="s">
        <v>915</v>
      </c>
      <c r="I260" t="s">
        <v>916</v>
      </c>
      <c r="J260" t="s">
        <v>2510</v>
      </c>
      <c r="K260" s="3">
        <v>58500</v>
      </c>
      <c r="L260" s="3"/>
      <c r="M260">
        <v>3</v>
      </c>
      <c r="N260" t="s">
        <v>96</v>
      </c>
      <c r="O260" t="s">
        <v>273</v>
      </c>
    </row>
    <row r="261" spans="1:15" x14ac:dyDescent="0.2">
      <c r="A261">
        <v>260</v>
      </c>
      <c r="B261" t="s">
        <v>917</v>
      </c>
      <c r="C261" t="s">
        <v>918</v>
      </c>
      <c r="D261" s="1">
        <v>62500</v>
      </c>
      <c r="E261" t="s">
        <v>487</v>
      </c>
      <c r="F261">
        <v>3</v>
      </c>
      <c r="G261" t="s">
        <v>214</v>
      </c>
      <c r="H261" t="s">
        <v>919</v>
      </c>
      <c r="I261" t="s">
        <v>920</v>
      </c>
      <c r="J261" t="s">
        <v>2510</v>
      </c>
      <c r="K261" s="3">
        <v>62500</v>
      </c>
      <c r="L261" s="1"/>
      <c r="M261">
        <v>3</v>
      </c>
      <c r="N261" t="s">
        <v>96</v>
      </c>
      <c r="O261" t="s">
        <v>99</v>
      </c>
    </row>
    <row r="262" spans="1:15" x14ac:dyDescent="0.2">
      <c r="A262">
        <v>261</v>
      </c>
      <c r="B262" t="s">
        <v>680</v>
      </c>
      <c r="C262" t="s">
        <v>918</v>
      </c>
      <c r="D262" s="1">
        <v>58500</v>
      </c>
      <c r="E262" t="s">
        <v>106</v>
      </c>
      <c r="F262">
        <v>3</v>
      </c>
      <c r="G262" t="s">
        <v>96</v>
      </c>
      <c r="H262" t="s">
        <v>921</v>
      </c>
      <c r="I262" t="s">
        <v>922</v>
      </c>
      <c r="J262" t="s">
        <v>2510</v>
      </c>
      <c r="K262" s="3">
        <v>58500</v>
      </c>
      <c r="L262" s="1"/>
      <c r="M262">
        <v>3</v>
      </c>
      <c r="N262" t="s">
        <v>96</v>
      </c>
      <c r="O262" t="s">
        <v>99</v>
      </c>
    </row>
    <row r="263" spans="1:15" x14ac:dyDescent="0.2">
      <c r="A263">
        <v>262</v>
      </c>
      <c r="B263" t="s">
        <v>923</v>
      </c>
      <c r="C263" t="s">
        <v>924</v>
      </c>
      <c r="D263">
        <v>72000</v>
      </c>
      <c r="E263" t="s">
        <v>925</v>
      </c>
      <c r="F263">
        <v>17</v>
      </c>
      <c r="G263" t="s">
        <v>926</v>
      </c>
      <c r="H263" t="s">
        <v>927</v>
      </c>
      <c r="I263" t="s">
        <v>928</v>
      </c>
      <c r="J263" t="s">
        <v>924</v>
      </c>
      <c r="K263" s="3">
        <v>72000</v>
      </c>
      <c r="M263">
        <v>17</v>
      </c>
      <c r="N263" t="s">
        <v>926</v>
      </c>
      <c r="O263" t="s">
        <v>13</v>
      </c>
    </row>
    <row r="264" spans="1:15" x14ac:dyDescent="0.2">
      <c r="A264">
        <v>263</v>
      </c>
      <c r="B264" t="s">
        <v>397</v>
      </c>
      <c r="C264" t="s">
        <v>929</v>
      </c>
      <c r="D264" t="s">
        <v>930</v>
      </c>
      <c r="E264" t="s">
        <v>798</v>
      </c>
      <c r="F264">
        <v>20</v>
      </c>
      <c r="G264" t="s">
        <v>931</v>
      </c>
      <c r="H264" t="s">
        <v>932</v>
      </c>
      <c r="I264" t="s">
        <v>933</v>
      </c>
      <c r="J264" t="s">
        <v>929</v>
      </c>
      <c r="K264" s="3">
        <v>67000</v>
      </c>
      <c r="M264">
        <v>20</v>
      </c>
      <c r="N264" t="s">
        <v>931</v>
      </c>
      <c r="O264" t="s">
        <v>207</v>
      </c>
    </row>
    <row r="265" spans="1:15" x14ac:dyDescent="0.2">
      <c r="A265">
        <v>264</v>
      </c>
      <c r="B265" t="s">
        <v>657</v>
      </c>
      <c r="C265" t="s">
        <v>934</v>
      </c>
      <c r="D265" t="s">
        <v>935</v>
      </c>
      <c r="E265" t="s">
        <v>798</v>
      </c>
      <c r="F265" t="s">
        <v>936</v>
      </c>
      <c r="G265" t="s">
        <v>937</v>
      </c>
      <c r="H265" t="s">
        <v>702</v>
      </c>
      <c r="I265" t="s">
        <v>938</v>
      </c>
      <c r="J265" t="s">
        <v>934</v>
      </c>
      <c r="K265" s="3">
        <v>26500</v>
      </c>
      <c r="M265">
        <v>5</v>
      </c>
      <c r="N265" t="s">
        <v>937</v>
      </c>
      <c r="O265" t="s">
        <v>7</v>
      </c>
    </row>
    <row r="266" spans="1:15" x14ac:dyDescent="0.2">
      <c r="A266">
        <v>265</v>
      </c>
      <c r="B266" t="s">
        <v>939</v>
      </c>
      <c r="C266" t="s">
        <v>940</v>
      </c>
      <c r="D266" t="s">
        <v>941</v>
      </c>
      <c r="E266" t="s">
        <v>942</v>
      </c>
      <c r="F266">
        <v>3</v>
      </c>
      <c r="G266" t="s">
        <v>943</v>
      </c>
      <c r="H266" t="s">
        <v>944</v>
      </c>
      <c r="I266" t="s">
        <v>945</v>
      </c>
      <c r="J266" t="s">
        <v>940</v>
      </c>
      <c r="K266" s="3">
        <v>55000</v>
      </c>
      <c r="M266">
        <v>3</v>
      </c>
      <c r="N266" t="s">
        <v>943</v>
      </c>
      <c r="O266" t="s">
        <v>939</v>
      </c>
    </row>
    <row r="267" spans="1:15" x14ac:dyDescent="0.2">
      <c r="A267">
        <v>266</v>
      </c>
      <c r="B267" t="s">
        <v>7</v>
      </c>
      <c r="C267" t="s">
        <v>946</v>
      </c>
      <c r="D267" t="s">
        <v>947</v>
      </c>
      <c r="E267" t="s">
        <v>745</v>
      </c>
      <c r="F267">
        <v>6</v>
      </c>
      <c r="G267" t="s">
        <v>948</v>
      </c>
      <c r="H267" t="s">
        <v>949</v>
      </c>
      <c r="J267" t="s">
        <v>946</v>
      </c>
      <c r="L267" t="s">
        <v>2499</v>
      </c>
      <c r="M267">
        <v>6</v>
      </c>
      <c r="N267" t="s">
        <v>948</v>
      </c>
      <c r="O267" t="s">
        <v>7</v>
      </c>
    </row>
    <row r="268" spans="1:15" x14ac:dyDescent="0.2">
      <c r="A268">
        <v>267</v>
      </c>
      <c r="B268" t="s">
        <v>950</v>
      </c>
      <c r="C268" t="s">
        <v>951</v>
      </c>
      <c r="D268" s="1">
        <v>42000</v>
      </c>
      <c r="E268" t="s">
        <v>31</v>
      </c>
      <c r="F268">
        <v>14</v>
      </c>
      <c r="G268" t="s">
        <v>806</v>
      </c>
      <c r="H268" t="s">
        <v>952</v>
      </c>
      <c r="J268" t="s">
        <v>951</v>
      </c>
      <c r="K268" s="3">
        <v>42000</v>
      </c>
      <c r="L268" s="1"/>
      <c r="M268">
        <v>14</v>
      </c>
      <c r="N268" t="s">
        <v>806</v>
      </c>
      <c r="O268" t="s">
        <v>2603</v>
      </c>
    </row>
    <row r="269" spans="1:15" x14ac:dyDescent="0.2">
      <c r="A269">
        <v>268</v>
      </c>
      <c r="B269" t="s">
        <v>7</v>
      </c>
      <c r="C269" t="s">
        <v>951</v>
      </c>
      <c r="D269" s="3">
        <v>35000</v>
      </c>
      <c r="E269" t="s">
        <v>953</v>
      </c>
      <c r="F269">
        <v>6</v>
      </c>
      <c r="I269" t="s">
        <v>954</v>
      </c>
      <c r="J269" t="s">
        <v>951</v>
      </c>
      <c r="K269" s="3">
        <v>35000</v>
      </c>
      <c r="L269" s="3"/>
      <c r="M269">
        <v>6</v>
      </c>
      <c r="O269" t="s">
        <v>7</v>
      </c>
    </row>
    <row r="270" spans="1:15" x14ac:dyDescent="0.2">
      <c r="A270">
        <v>269</v>
      </c>
      <c r="B270" t="s">
        <v>955</v>
      </c>
      <c r="C270" t="s">
        <v>956</v>
      </c>
      <c r="D270" s="3">
        <v>40000</v>
      </c>
      <c r="E270" t="s">
        <v>232</v>
      </c>
      <c r="F270">
        <v>3</v>
      </c>
      <c r="G270" t="s">
        <v>957</v>
      </c>
      <c r="H270" t="s">
        <v>958</v>
      </c>
      <c r="J270" t="s">
        <v>956</v>
      </c>
      <c r="K270" s="3">
        <v>40000</v>
      </c>
      <c r="L270" s="3"/>
      <c r="M270">
        <v>3</v>
      </c>
      <c r="N270" t="s">
        <v>957</v>
      </c>
      <c r="O270" t="s">
        <v>99</v>
      </c>
    </row>
    <row r="271" spans="1:15" x14ac:dyDescent="0.2">
      <c r="A271">
        <v>270</v>
      </c>
      <c r="B271" t="s">
        <v>955</v>
      </c>
      <c r="C271" t="s">
        <v>959</v>
      </c>
      <c r="D271" s="3">
        <v>80000</v>
      </c>
      <c r="E271" t="s">
        <v>960</v>
      </c>
      <c r="F271">
        <v>6</v>
      </c>
      <c r="G271" t="s">
        <v>961</v>
      </c>
      <c r="H271" t="s">
        <v>962</v>
      </c>
      <c r="I271" t="s">
        <v>963</v>
      </c>
      <c r="J271" t="s">
        <v>959</v>
      </c>
      <c r="K271" s="3">
        <v>80000</v>
      </c>
      <c r="L271" s="3"/>
      <c r="M271">
        <v>6</v>
      </c>
      <c r="N271" t="s">
        <v>961</v>
      </c>
      <c r="O271" t="s">
        <v>99</v>
      </c>
    </row>
    <row r="272" spans="1:15" x14ac:dyDescent="0.2">
      <c r="A272">
        <v>271</v>
      </c>
      <c r="B272" t="s">
        <v>964</v>
      </c>
      <c r="C272" t="s">
        <v>959</v>
      </c>
      <c r="D272" s="3">
        <v>65000</v>
      </c>
      <c r="E272" t="s">
        <v>67</v>
      </c>
      <c r="F272">
        <v>3</v>
      </c>
      <c r="G272" t="s">
        <v>214</v>
      </c>
      <c r="H272" t="s">
        <v>965</v>
      </c>
      <c r="J272" t="s">
        <v>959</v>
      </c>
      <c r="K272" s="3">
        <v>65000</v>
      </c>
      <c r="L272" s="3"/>
      <c r="M272">
        <v>3</v>
      </c>
      <c r="N272" t="s">
        <v>96</v>
      </c>
      <c r="O272" t="s">
        <v>99</v>
      </c>
    </row>
    <row r="273" spans="1:15" x14ac:dyDescent="0.2">
      <c r="A273">
        <v>272</v>
      </c>
      <c r="B273" t="s">
        <v>966</v>
      </c>
      <c r="C273" t="s">
        <v>959</v>
      </c>
      <c r="D273" s="3">
        <v>55000</v>
      </c>
      <c r="E273" t="s">
        <v>967</v>
      </c>
      <c r="F273">
        <v>4</v>
      </c>
      <c r="G273" t="s">
        <v>968</v>
      </c>
      <c r="H273" t="s">
        <v>969</v>
      </c>
      <c r="I273" t="s">
        <v>970</v>
      </c>
      <c r="J273" t="s">
        <v>959</v>
      </c>
      <c r="K273" s="3">
        <v>55000</v>
      </c>
      <c r="L273" s="3"/>
      <c r="M273">
        <v>4</v>
      </c>
      <c r="N273" t="s">
        <v>968</v>
      </c>
      <c r="O273" t="s">
        <v>13</v>
      </c>
    </row>
    <row r="274" spans="1:15" ht="85" x14ac:dyDescent="0.2">
      <c r="A274">
        <v>273</v>
      </c>
      <c r="B274" t="s">
        <v>203</v>
      </c>
      <c r="C274" t="s">
        <v>959</v>
      </c>
      <c r="D274" s="4">
        <v>75712</v>
      </c>
      <c r="E274" t="s">
        <v>35</v>
      </c>
      <c r="F274">
        <v>6</v>
      </c>
      <c r="G274" t="s">
        <v>551</v>
      </c>
      <c r="H274" t="s">
        <v>971</v>
      </c>
      <c r="I274" s="2" t="s">
        <v>972</v>
      </c>
      <c r="J274" t="s">
        <v>959</v>
      </c>
      <c r="K274" s="3">
        <v>75712</v>
      </c>
      <c r="L274" s="4"/>
      <c r="M274">
        <v>6</v>
      </c>
      <c r="N274" t="s">
        <v>96</v>
      </c>
      <c r="O274" t="s">
        <v>203</v>
      </c>
    </row>
    <row r="275" spans="1:15" x14ac:dyDescent="0.2">
      <c r="A275">
        <v>274</v>
      </c>
      <c r="B275" t="s">
        <v>7</v>
      </c>
      <c r="C275" t="s">
        <v>959</v>
      </c>
      <c r="D275" t="s">
        <v>973</v>
      </c>
      <c r="E275" t="s">
        <v>35</v>
      </c>
      <c r="F275">
        <v>6</v>
      </c>
      <c r="G275" t="s">
        <v>214</v>
      </c>
      <c r="H275" t="s">
        <v>974</v>
      </c>
      <c r="J275" t="s">
        <v>959</v>
      </c>
      <c r="K275" s="3">
        <v>73000</v>
      </c>
      <c r="M275">
        <v>6</v>
      </c>
      <c r="N275" t="s">
        <v>96</v>
      </c>
      <c r="O275" t="s">
        <v>7</v>
      </c>
    </row>
    <row r="276" spans="1:15" x14ac:dyDescent="0.2">
      <c r="A276">
        <v>275</v>
      </c>
      <c r="B276" t="s">
        <v>207</v>
      </c>
      <c r="C276" t="s">
        <v>959</v>
      </c>
      <c r="D276">
        <v>90000</v>
      </c>
      <c r="E276" t="s">
        <v>975</v>
      </c>
      <c r="F276">
        <v>20</v>
      </c>
      <c r="G276" t="s">
        <v>214</v>
      </c>
      <c r="H276" t="s">
        <v>976</v>
      </c>
      <c r="J276" t="s">
        <v>959</v>
      </c>
      <c r="K276" s="3">
        <v>90000</v>
      </c>
      <c r="M276">
        <v>20</v>
      </c>
      <c r="N276" t="s">
        <v>96</v>
      </c>
      <c r="O276" t="s">
        <v>207</v>
      </c>
    </row>
    <row r="277" spans="1:15" x14ac:dyDescent="0.2">
      <c r="A277">
        <v>276</v>
      </c>
      <c r="B277" t="s">
        <v>223</v>
      </c>
      <c r="C277" t="s">
        <v>959</v>
      </c>
      <c r="D277" t="s">
        <v>977</v>
      </c>
      <c r="E277" t="s">
        <v>209</v>
      </c>
      <c r="F277">
        <v>3</v>
      </c>
      <c r="G277" t="s">
        <v>968</v>
      </c>
      <c r="H277" t="s">
        <v>978</v>
      </c>
      <c r="I277" t="s">
        <v>979</v>
      </c>
      <c r="J277" t="s">
        <v>959</v>
      </c>
      <c r="L277" t="s">
        <v>2499</v>
      </c>
      <c r="M277">
        <v>3</v>
      </c>
      <c r="N277" t="s">
        <v>968</v>
      </c>
      <c r="O277" t="s">
        <v>99</v>
      </c>
    </row>
    <row r="278" spans="1:15" x14ac:dyDescent="0.2">
      <c r="A278">
        <v>277</v>
      </c>
      <c r="B278" t="s">
        <v>223</v>
      </c>
      <c r="C278" t="s">
        <v>980</v>
      </c>
      <c r="D278" s="3">
        <v>45000</v>
      </c>
      <c r="E278" t="s">
        <v>981</v>
      </c>
      <c r="F278">
        <v>3</v>
      </c>
      <c r="G278" t="s">
        <v>214</v>
      </c>
      <c r="H278" t="s">
        <v>982</v>
      </c>
      <c r="I278" t="s">
        <v>983</v>
      </c>
      <c r="J278" t="s">
        <v>980</v>
      </c>
      <c r="K278" s="3">
        <v>45000</v>
      </c>
      <c r="L278" s="3"/>
      <c r="M278">
        <v>3</v>
      </c>
      <c r="N278" t="s">
        <v>96</v>
      </c>
      <c r="O278" t="s">
        <v>99</v>
      </c>
    </row>
    <row r="279" spans="1:15" ht="85" x14ac:dyDescent="0.2">
      <c r="A279">
        <v>278</v>
      </c>
      <c r="B279" t="s">
        <v>984</v>
      </c>
      <c r="C279" t="s">
        <v>980</v>
      </c>
      <c r="D279" s="3">
        <v>70000</v>
      </c>
      <c r="E279" t="s">
        <v>985</v>
      </c>
      <c r="F279">
        <v>6</v>
      </c>
      <c r="G279" t="s">
        <v>986</v>
      </c>
      <c r="H279" t="s">
        <v>987</v>
      </c>
      <c r="I279" s="2" t="s">
        <v>988</v>
      </c>
      <c r="J279" t="s">
        <v>980</v>
      </c>
      <c r="K279" s="3">
        <v>70000</v>
      </c>
      <c r="L279" s="3"/>
      <c r="M279">
        <v>6</v>
      </c>
      <c r="N279" t="s">
        <v>96</v>
      </c>
      <c r="O279" t="s">
        <v>394</v>
      </c>
    </row>
    <row r="280" spans="1:15" x14ac:dyDescent="0.2">
      <c r="A280">
        <v>279</v>
      </c>
      <c r="B280" t="s">
        <v>508</v>
      </c>
      <c r="C280" t="s">
        <v>989</v>
      </c>
      <c r="D280" s="1">
        <v>50000</v>
      </c>
      <c r="E280" t="s">
        <v>990</v>
      </c>
      <c r="F280">
        <v>3</v>
      </c>
      <c r="G280" t="s">
        <v>796</v>
      </c>
      <c r="H280" t="s">
        <v>991</v>
      </c>
      <c r="I280" t="s">
        <v>992</v>
      </c>
      <c r="J280" t="s">
        <v>989</v>
      </c>
      <c r="K280" s="3">
        <v>50000</v>
      </c>
      <c r="L280" s="1"/>
      <c r="M280">
        <v>3</v>
      </c>
      <c r="N280" t="s">
        <v>796</v>
      </c>
      <c r="O280" t="s">
        <v>508</v>
      </c>
    </row>
    <row r="281" spans="1:15" x14ac:dyDescent="0.2">
      <c r="A281">
        <v>280</v>
      </c>
      <c r="B281" t="s">
        <v>993</v>
      </c>
      <c r="C281" t="s">
        <v>994</v>
      </c>
      <c r="D281">
        <v>95000</v>
      </c>
      <c r="E281" t="s">
        <v>995</v>
      </c>
      <c r="F281">
        <v>10</v>
      </c>
      <c r="G281" t="s">
        <v>36</v>
      </c>
      <c r="H281" t="s">
        <v>996</v>
      </c>
      <c r="I281" t="s">
        <v>997</v>
      </c>
      <c r="J281" t="s">
        <v>994</v>
      </c>
      <c r="K281" s="3">
        <v>95000</v>
      </c>
      <c r="M281">
        <v>10</v>
      </c>
      <c r="N281" t="s">
        <v>36</v>
      </c>
      <c r="O281" t="s">
        <v>207</v>
      </c>
    </row>
    <row r="282" spans="1:15" x14ac:dyDescent="0.2">
      <c r="A282">
        <v>281</v>
      </c>
      <c r="B282" t="s">
        <v>7</v>
      </c>
      <c r="C282" t="s">
        <v>998</v>
      </c>
      <c r="D282" s="1">
        <v>60000</v>
      </c>
      <c r="E282" t="s">
        <v>31</v>
      </c>
      <c r="F282">
        <v>4</v>
      </c>
      <c r="G282" t="s">
        <v>36</v>
      </c>
      <c r="H282" t="s">
        <v>999</v>
      </c>
      <c r="I282" t="s">
        <v>1000</v>
      </c>
      <c r="J282" t="s">
        <v>998</v>
      </c>
      <c r="K282" s="3">
        <v>60000</v>
      </c>
      <c r="L282" s="1"/>
      <c r="M282">
        <v>4</v>
      </c>
      <c r="N282" t="s">
        <v>36</v>
      </c>
      <c r="O282" t="s">
        <v>7</v>
      </c>
    </row>
    <row r="283" spans="1:15" x14ac:dyDescent="0.2">
      <c r="A283">
        <v>282</v>
      </c>
      <c r="B283" t="s">
        <v>1001</v>
      </c>
      <c r="C283" t="s">
        <v>1002</v>
      </c>
      <c r="D283" s="1">
        <v>50000</v>
      </c>
      <c r="E283" t="s">
        <v>35</v>
      </c>
      <c r="F283">
        <v>2</v>
      </c>
      <c r="G283" t="s">
        <v>36</v>
      </c>
      <c r="H283" t="s">
        <v>1003</v>
      </c>
      <c r="I283" t="s">
        <v>1004</v>
      </c>
      <c r="J283" t="s">
        <v>1002</v>
      </c>
      <c r="K283" s="3">
        <v>50000</v>
      </c>
      <c r="L283" s="1"/>
      <c r="M283">
        <v>2</v>
      </c>
      <c r="N283" t="s">
        <v>36</v>
      </c>
      <c r="O283" t="s">
        <v>13</v>
      </c>
    </row>
    <row r="284" spans="1:15" x14ac:dyDescent="0.2">
      <c r="A284">
        <v>283</v>
      </c>
      <c r="B284" t="s">
        <v>7</v>
      </c>
      <c r="C284" t="s">
        <v>1005</v>
      </c>
      <c r="D284" s="1">
        <v>60000</v>
      </c>
      <c r="E284" t="s">
        <v>1006</v>
      </c>
      <c r="F284">
        <v>4</v>
      </c>
      <c r="G284" t="s">
        <v>492</v>
      </c>
      <c r="H284" t="s">
        <v>1007</v>
      </c>
      <c r="I284" t="s">
        <v>1008</v>
      </c>
      <c r="J284" t="s">
        <v>1005</v>
      </c>
      <c r="K284" s="3">
        <v>60000</v>
      </c>
      <c r="L284" s="1"/>
      <c r="M284">
        <v>4</v>
      </c>
      <c r="N284" t="s">
        <v>492</v>
      </c>
      <c r="O284" t="s">
        <v>7</v>
      </c>
    </row>
    <row r="285" spans="1:15" x14ac:dyDescent="0.2">
      <c r="A285">
        <v>284</v>
      </c>
      <c r="B285" t="s">
        <v>7</v>
      </c>
      <c r="C285" t="s">
        <v>1005</v>
      </c>
      <c r="D285" s="1">
        <v>60000</v>
      </c>
      <c r="E285" t="s">
        <v>1009</v>
      </c>
      <c r="F285">
        <v>4</v>
      </c>
      <c r="G285" t="s">
        <v>492</v>
      </c>
      <c r="H285" t="s">
        <v>1007</v>
      </c>
      <c r="I285" t="s">
        <v>1008</v>
      </c>
      <c r="J285" t="s">
        <v>1005</v>
      </c>
      <c r="K285" s="3">
        <v>60000</v>
      </c>
      <c r="L285" s="1"/>
      <c r="M285">
        <v>4</v>
      </c>
      <c r="N285" t="s">
        <v>492</v>
      </c>
      <c r="O285" t="s">
        <v>7</v>
      </c>
    </row>
    <row r="286" spans="1:15" ht="34" x14ac:dyDescent="0.2">
      <c r="A286">
        <v>285</v>
      </c>
      <c r="B286" t="s">
        <v>1010</v>
      </c>
      <c r="C286" t="s">
        <v>1005</v>
      </c>
      <c r="D286" s="1">
        <v>85000</v>
      </c>
      <c r="E286" t="s">
        <v>1009</v>
      </c>
      <c r="F286">
        <v>3</v>
      </c>
      <c r="G286" t="s">
        <v>163</v>
      </c>
      <c r="H286" t="s">
        <v>1011</v>
      </c>
      <c r="I286" s="2" t="s">
        <v>1012</v>
      </c>
      <c r="J286" t="s">
        <v>1005</v>
      </c>
      <c r="K286" s="3">
        <v>85000</v>
      </c>
      <c r="L286" s="1"/>
      <c r="M286">
        <v>3</v>
      </c>
      <c r="N286" t="s">
        <v>163</v>
      </c>
      <c r="O286" t="s">
        <v>1010</v>
      </c>
    </row>
    <row r="287" spans="1:15" x14ac:dyDescent="0.2">
      <c r="A287">
        <v>286</v>
      </c>
      <c r="B287" t="s">
        <v>99</v>
      </c>
      <c r="C287" t="s">
        <v>1013</v>
      </c>
      <c r="D287">
        <v>50000</v>
      </c>
      <c r="E287" t="s">
        <v>609</v>
      </c>
      <c r="F287">
        <v>10</v>
      </c>
      <c r="G287" t="s">
        <v>792</v>
      </c>
      <c r="J287" t="s">
        <v>1013</v>
      </c>
      <c r="K287" s="3">
        <v>50000</v>
      </c>
      <c r="M287">
        <v>10</v>
      </c>
      <c r="N287" t="s">
        <v>792</v>
      </c>
      <c r="O287" t="s">
        <v>99</v>
      </c>
    </row>
    <row r="288" spans="1:15" x14ac:dyDescent="0.2">
      <c r="A288">
        <v>287</v>
      </c>
      <c r="B288" t="s">
        <v>207</v>
      </c>
      <c r="C288" t="s">
        <v>1014</v>
      </c>
      <c r="D288" s="3">
        <v>58000</v>
      </c>
      <c r="E288" t="s">
        <v>106</v>
      </c>
      <c r="F288">
        <v>18</v>
      </c>
      <c r="G288" t="s">
        <v>163</v>
      </c>
      <c r="J288" t="s">
        <v>1014</v>
      </c>
      <c r="K288" s="3">
        <v>58000</v>
      </c>
      <c r="L288" s="3"/>
      <c r="M288">
        <v>18</v>
      </c>
      <c r="N288" t="s">
        <v>163</v>
      </c>
      <c r="O288" t="s">
        <v>207</v>
      </c>
    </row>
    <row r="289" spans="1:15" x14ac:dyDescent="0.2">
      <c r="A289">
        <v>288</v>
      </c>
      <c r="B289" t="s">
        <v>7</v>
      </c>
      <c r="C289" t="s">
        <v>1015</v>
      </c>
      <c r="D289" s="1">
        <v>52000</v>
      </c>
      <c r="E289" t="s">
        <v>1016</v>
      </c>
      <c r="F289">
        <v>3</v>
      </c>
      <c r="G289" t="s">
        <v>84</v>
      </c>
      <c r="H289" t="s">
        <v>1017</v>
      </c>
      <c r="I289" t="s">
        <v>1018</v>
      </c>
      <c r="J289" t="s">
        <v>1019</v>
      </c>
      <c r="K289" s="3">
        <v>52000</v>
      </c>
      <c r="L289" s="1"/>
      <c r="M289">
        <v>3</v>
      </c>
      <c r="N289" t="s">
        <v>74</v>
      </c>
      <c r="O289" t="s">
        <v>7</v>
      </c>
    </row>
    <row r="290" spans="1:15" x14ac:dyDescent="0.2">
      <c r="A290">
        <v>289</v>
      </c>
      <c r="B290" t="s">
        <v>7</v>
      </c>
      <c r="C290" t="s">
        <v>1019</v>
      </c>
      <c r="D290" s="3">
        <v>52000</v>
      </c>
      <c r="E290" t="s">
        <v>233</v>
      </c>
      <c r="F290">
        <v>3</v>
      </c>
      <c r="G290" t="s">
        <v>84</v>
      </c>
      <c r="H290" t="s">
        <v>1020</v>
      </c>
      <c r="I290" t="s">
        <v>1021</v>
      </c>
      <c r="J290" t="s">
        <v>1019</v>
      </c>
      <c r="K290" s="3">
        <v>52000</v>
      </c>
      <c r="L290" s="3"/>
      <c r="M290">
        <v>3</v>
      </c>
      <c r="N290" t="s">
        <v>74</v>
      </c>
      <c r="O290" t="s">
        <v>7</v>
      </c>
    </row>
    <row r="291" spans="1:15" x14ac:dyDescent="0.2">
      <c r="A291">
        <v>290</v>
      </c>
      <c r="B291" t="s">
        <v>7</v>
      </c>
      <c r="C291" t="s">
        <v>1019</v>
      </c>
      <c r="D291" s="1">
        <v>46000</v>
      </c>
      <c r="E291" t="s">
        <v>348</v>
      </c>
      <c r="F291">
        <v>5</v>
      </c>
      <c r="G291" t="s">
        <v>1022</v>
      </c>
      <c r="J291" t="s">
        <v>1019</v>
      </c>
      <c r="K291" s="3">
        <v>46000</v>
      </c>
      <c r="L291" s="1"/>
      <c r="M291">
        <v>5</v>
      </c>
      <c r="N291" t="s">
        <v>1022</v>
      </c>
      <c r="O291" t="s">
        <v>7</v>
      </c>
    </row>
    <row r="292" spans="1:15" x14ac:dyDescent="0.2">
      <c r="A292">
        <v>291</v>
      </c>
      <c r="B292" t="s">
        <v>99</v>
      </c>
      <c r="C292" t="s">
        <v>1023</v>
      </c>
      <c r="D292" s="1">
        <v>45200</v>
      </c>
      <c r="E292" t="s">
        <v>35</v>
      </c>
      <c r="F292">
        <v>3</v>
      </c>
      <c r="G292" t="s">
        <v>107</v>
      </c>
      <c r="H292" t="s">
        <v>1024</v>
      </c>
      <c r="J292" t="s">
        <v>1023</v>
      </c>
      <c r="K292" s="3">
        <v>45200</v>
      </c>
      <c r="L292" s="1"/>
      <c r="M292">
        <v>3</v>
      </c>
      <c r="O292" t="s">
        <v>99</v>
      </c>
    </row>
    <row r="293" spans="1:15" x14ac:dyDescent="0.2">
      <c r="A293">
        <v>292</v>
      </c>
      <c r="B293" t="s">
        <v>65</v>
      </c>
      <c r="C293" t="s">
        <v>1025</v>
      </c>
      <c r="D293" s="1">
        <v>57000</v>
      </c>
      <c r="E293" t="s">
        <v>209</v>
      </c>
      <c r="H293" t="s">
        <v>1026</v>
      </c>
      <c r="J293" t="s">
        <v>1025</v>
      </c>
      <c r="K293" s="3">
        <v>57000</v>
      </c>
      <c r="L293" s="1"/>
      <c r="M293">
        <v>4.5</v>
      </c>
      <c r="O293" t="s">
        <v>7</v>
      </c>
    </row>
    <row r="294" spans="1:15" x14ac:dyDescent="0.2">
      <c r="A294">
        <v>293</v>
      </c>
      <c r="B294" t="s">
        <v>427</v>
      </c>
      <c r="C294" t="s">
        <v>1027</v>
      </c>
      <c r="D294" s="1">
        <v>80000</v>
      </c>
      <c r="E294" t="s">
        <v>1028</v>
      </c>
      <c r="F294">
        <v>23</v>
      </c>
      <c r="G294" t="s">
        <v>1029</v>
      </c>
      <c r="H294" t="s">
        <v>1030</v>
      </c>
      <c r="I294" t="s">
        <v>1031</v>
      </c>
      <c r="J294" t="s">
        <v>1027</v>
      </c>
      <c r="K294" s="3">
        <v>80000</v>
      </c>
      <c r="L294" s="1"/>
      <c r="M294">
        <v>23</v>
      </c>
      <c r="O294" t="s">
        <v>427</v>
      </c>
    </row>
    <row r="295" spans="1:15" x14ac:dyDescent="0.2">
      <c r="A295">
        <v>294</v>
      </c>
      <c r="B295" t="s">
        <v>1032</v>
      </c>
      <c r="C295" t="s">
        <v>1033</v>
      </c>
      <c r="D295" s="3">
        <v>29500</v>
      </c>
      <c r="E295" t="s">
        <v>192</v>
      </c>
      <c r="F295">
        <v>2</v>
      </c>
      <c r="G295" t="s">
        <v>1034</v>
      </c>
      <c r="H295" t="s">
        <v>1035</v>
      </c>
      <c r="I295" t="s">
        <v>1036</v>
      </c>
      <c r="J295" t="s">
        <v>1033</v>
      </c>
      <c r="K295" s="3">
        <v>29500</v>
      </c>
      <c r="L295" s="3"/>
      <c r="M295">
        <v>2</v>
      </c>
      <c r="N295" t="s">
        <v>1034</v>
      </c>
      <c r="O295" t="s">
        <v>2603</v>
      </c>
    </row>
    <row r="296" spans="1:15" x14ac:dyDescent="0.2">
      <c r="A296">
        <v>295</v>
      </c>
      <c r="B296" t="s">
        <v>394</v>
      </c>
      <c r="C296" t="s">
        <v>1037</v>
      </c>
      <c r="D296" s="1">
        <v>66000</v>
      </c>
      <c r="E296" t="s">
        <v>31</v>
      </c>
      <c r="F296">
        <v>17</v>
      </c>
      <c r="G296" t="s">
        <v>391</v>
      </c>
      <c r="H296" t="s">
        <v>1038</v>
      </c>
      <c r="I296" t="s">
        <v>1039</v>
      </c>
      <c r="J296" t="s">
        <v>1037</v>
      </c>
      <c r="K296" s="3">
        <v>66000</v>
      </c>
      <c r="L296" s="1"/>
      <c r="M296">
        <v>17</v>
      </c>
      <c r="N296" t="s">
        <v>391</v>
      </c>
      <c r="O296" t="s">
        <v>394</v>
      </c>
    </row>
    <row r="297" spans="1:15" x14ac:dyDescent="0.2">
      <c r="A297">
        <v>296</v>
      </c>
      <c r="B297" t="s">
        <v>394</v>
      </c>
      <c r="C297" t="s">
        <v>1037</v>
      </c>
      <c r="D297" s="1">
        <v>72000</v>
      </c>
      <c r="E297" t="s">
        <v>35</v>
      </c>
      <c r="F297">
        <v>7</v>
      </c>
      <c r="G297" t="s">
        <v>429</v>
      </c>
      <c r="H297" t="s">
        <v>1040</v>
      </c>
      <c r="I297" t="s">
        <v>1041</v>
      </c>
      <c r="J297" t="s">
        <v>1037</v>
      </c>
      <c r="K297" s="3">
        <v>72000</v>
      </c>
      <c r="L297" s="1"/>
      <c r="M297">
        <v>7</v>
      </c>
      <c r="N297" t="s">
        <v>429</v>
      </c>
      <c r="O297" t="s">
        <v>394</v>
      </c>
    </row>
    <row r="298" spans="1:15" ht="323" x14ac:dyDescent="0.2">
      <c r="A298">
        <v>297</v>
      </c>
      <c r="B298" t="s">
        <v>1042</v>
      </c>
      <c r="C298" t="s">
        <v>1043</v>
      </c>
      <c r="D298" s="1">
        <v>42000</v>
      </c>
      <c r="E298" t="s">
        <v>1044</v>
      </c>
      <c r="F298">
        <v>2</v>
      </c>
      <c r="G298" t="s">
        <v>1045</v>
      </c>
      <c r="H298" s="2" t="s">
        <v>1046</v>
      </c>
      <c r="I298" t="s">
        <v>42</v>
      </c>
      <c r="J298" t="s">
        <v>1043</v>
      </c>
      <c r="K298" s="3">
        <v>42000</v>
      </c>
      <c r="L298" s="1"/>
      <c r="M298">
        <v>2</v>
      </c>
      <c r="N298" t="s">
        <v>2550</v>
      </c>
      <c r="O298" t="s">
        <v>7</v>
      </c>
    </row>
    <row r="299" spans="1:15" x14ac:dyDescent="0.2">
      <c r="A299">
        <v>298</v>
      </c>
      <c r="B299" t="s">
        <v>7</v>
      </c>
      <c r="C299" t="s">
        <v>1047</v>
      </c>
      <c r="D299" t="s">
        <v>1048</v>
      </c>
      <c r="E299" t="s">
        <v>209</v>
      </c>
      <c r="F299">
        <v>2</v>
      </c>
      <c r="G299" t="s">
        <v>1049</v>
      </c>
      <c r="H299" t="s">
        <v>1050</v>
      </c>
      <c r="I299" t="s">
        <v>1051</v>
      </c>
      <c r="J299" t="s">
        <v>1047</v>
      </c>
      <c r="K299" s="3">
        <v>27000</v>
      </c>
      <c r="M299">
        <v>2</v>
      </c>
      <c r="N299" t="s">
        <v>1049</v>
      </c>
      <c r="O299" t="s">
        <v>7</v>
      </c>
    </row>
    <row r="300" spans="1:15" x14ac:dyDescent="0.2">
      <c r="A300">
        <v>299</v>
      </c>
      <c r="B300" t="s">
        <v>99</v>
      </c>
      <c r="C300" t="s">
        <v>1052</v>
      </c>
      <c r="D300" s="1">
        <v>104000</v>
      </c>
      <c r="E300" t="s">
        <v>1053</v>
      </c>
      <c r="F300">
        <v>10</v>
      </c>
      <c r="G300" t="s">
        <v>338</v>
      </c>
      <c r="H300" t="s">
        <v>1054</v>
      </c>
      <c r="J300" t="s">
        <v>1052</v>
      </c>
      <c r="K300" s="3">
        <v>104000</v>
      </c>
      <c r="L300" s="1"/>
      <c r="M300">
        <v>10</v>
      </c>
      <c r="N300" t="s">
        <v>338</v>
      </c>
      <c r="O300" t="s">
        <v>99</v>
      </c>
    </row>
    <row r="301" spans="1:15" ht="340" x14ac:dyDescent="0.2">
      <c r="A301">
        <v>300</v>
      </c>
      <c r="B301" t="s">
        <v>1055</v>
      </c>
      <c r="C301" t="s">
        <v>1056</v>
      </c>
      <c r="D301" t="s">
        <v>1057</v>
      </c>
      <c r="E301" t="s">
        <v>548</v>
      </c>
      <c r="F301">
        <v>2</v>
      </c>
      <c r="G301" t="s">
        <v>391</v>
      </c>
      <c r="H301" s="2" t="s">
        <v>1058</v>
      </c>
      <c r="J301" t="s">
        <v>1056</v>
      </c>
      <c r="L301" t="s">
        <v>2499</v>
      </c>
      <c r="M301">
        <v>2</v>
      </c>
      <c r="N301" t="s">
        <v>391</v>
      </c>
      <c r="O301" t="s">
        <v>508</v>
      </c>
    </row>
    <row r="302" spans="1:15" x14ac:dyDescent="0.2">
      <c r="A302">
        <v>301</v>
      </c>
      <c r="B302" t="s">
        <v>7</v>
      </c>
      <c r="C302" t="s">
        <v>1059</v>
      </c>
      <c r="D302" t="s">
        <v>1060</v>
      </c>
      <c r="E302" t="s">
        <v>1061</v>
      </c>
      <c r="F302">
        <v>1</v>
      </c>
      <c r="G302" t="s">
        <v>713</v>
      </c>
      <c r="H302" t="s">
        <v>1063</v>
      </c>
      <c r="I302" t="s">
        <v>42</v>
      </c>
      <c r="J302" t="s">
        <v>1059</v>
      </c>
      <c r="L302" t="s">
        <v>2499</v>
      </c>
      <c r="M302">
        <v>1</v>
      </c>
      <c r="N302" t="s">
        <v>1062</v>
      </c>
      <c r="O302" t="s">
        <v>7</v>
      </c>
    </row>
    <row r="303" spans="1:15" x14ac:dyDescent="0.2">
      <c r="A303">
        <v>302</v>
      </c>
      <c r="B303" t="s">
        <v>739</v>
      </c>
      <c r="C303" t="s">
        <v>1064</v>
      </c>
      <c r="D303" s="1">
        <v>47000</v>
      </c>
      <c r="E303" t="s">
        <v>1065</v>
      </c>
      <c r="F303">
        <v>25</v>
      </c>
      <c r="G303" t="s">
        <v>1066</v>
      </c>
      <c r="H303" t="s">
        <v>1067</v>
      </c>
      <c r="J303" t="s">
        <v>1064</v>
      </c>
      <c r="K303" s="3">
        <v>47000</v>
      </c>
      <c r="L303" s="1"/>
      <c r="M303">
        <v>25</v>
      </c>
      <c r="N303" t="s">
        <v>1066</v>
      </c>
      <c r="O303" t="s">
        <v>739</v>
      </c>
    </row>
    <row r="304" spans="1:15" x14ac:dyDescent="0.2">
      <c r="A304">
        <v>303</v>
      </c>
      <c r="B304" t="s">
        <v>1068</v>
      </c>
      <c r="C304" t="s">
        <v>1069</v>
      </c>
      <c r="D304" s="3">
        <v>40000</v>
      </c>
      <c r="E304" t="s">
        <v>67</v>
      </c>
      <c r="F304">
        <v>2</v>
      </c>
      <c r="G304" t="s">
        <v>1066</v>
      </c>
      <c r="H304" t="s">
        <v>1070</v>
      </c>
      <c r="I304" t="s">
        <v>1071</v>
      </c>
      <c r="J304" t="s">
        <v>1069</v>
      </c>
      <c r="K304" s="3">
        <v>40000</v>
      </c>
      <c r="L304" s="3"/>
      <c r="M304">
        <v>2</v>
      </c>
      <c r="N304" t="s">
        <v>1066</v>
      </c>
      <c r="O304" t="s">
        <v>7</v>
      </c>
    </row>
    <row r="305" spans="1:15" x14ac:dyDescent="0.2">
      <c r="A305">
        <v>304</v>
      </c>
      <c r="B305" t="s">
        <v>307</v>
      </c>
      <c r="C305" t="s">
        <v>1072</v>
      </c>
      <c r="D305" s="3">
        <v>56000</v>
      </c>
      <c r="E305" t="s">
        <v>1073</v>
      </c>
      <c r="F305">
        <v>4</v>
      </c>
      <c r="G305" t="s">
        <v>214</v>
      </c>
      <c r="H305" t="s">
        <v>1074</v>
      </c>
      <c r="I305" t="s">
        <v>1075</v>
      </c>
      <c r="J305" t="s">
        <v>1072</v>
      </c>
      <c r="K305" s="3">
        <v>56000</v>
      </c>
      <c r="L305" s="3"/>
      <c r="M305">
        <v>4</v>
      </c>
      <c r="N305" t="s">
        <v>96</v>
      </c>
      <c r="O305" t="s">
        <v>7</v>
      </c>
    </row>
    <row r="306" spans="1:15" x14ac:dyDescent="0.2">
      <c r="A306">
        <v>305</v>
      </c>
      <c r="B306" t="s">
        <v>1076</v>
      </c>
      <c r="C306" t="s">
        <v>1077</v>
      </c>
      <c r="D306" s="1">
        <v>68000</v>
      </c>
      <c r="E306" t="s">
        <v>1078</v>
      </c>
      <c r="F306">
        <v>5</v>
      </c>
      <c r="G306" t="s">
        <v>249</v>
      </c>
      <c r="H306" t="s">
        <v>1079</v>
      </c>
      <c r="I306" t="s">
        <v>1080</v>
      </c>
      <c r="J306" t="s">
        <v>1077</v>
      </c>
      <c r="K306" s="3">
        <v>68000</v>
      </c>
      <c r="L306" s="1"/>
      <c r="M306">
        <v>5</v>
      </c>
      <c r="N306" t="s">
        <v>391</v>
      </c>
      <c r="O306" t="s">
        <v>2603</v>
      </c>
    </row>
    <row r="307" spans="1:15" x14ac:dyDescent="0.2">
      <c r="A307">
        <v>306</v>
      </c>
      <c r="B307" t="s">
        <v>1081</v>
      </c>
      <c r="C307" t="s">
        <v>1077</v>
      </c>
      <c r="D307" s="1">
        <v>64668</v>
      </c>
      <c r="E307" t="s">
        <v>1082</v>
      </c>
      <c r="F307">
        <v>3</v>
      </c>
      <c r="G307" t="s">
        <v>96</v>
      </c>
      <c r="H307" t="s">
        <v>1083</v>
      </c>
      <c r="J307" t="s">
        <v>1077</v>
      </c>
      <c r="K307" s="3">
        <v>64668</v>
      </c>
      <c r="L307" s="1"/>
      <c r="M307">
        <v>3</v>
      </c>
      <c r="N307" t="s">
        <v>96</v>
      </c>
      <c r="O307" t="s">
        <v>7</v>
      </c>
    </row>
    <row r="308" spans="1:15" x14ac:dyDescent="0.2">
      <c r="A308">
        <v>307</v>
      </c>
      <c r="B308" t="s">
        <v>65</v>
      </c>
      <c r="C308" t="s">
        <v>1084</v>
      </c>
      <c r="D308" s="1">
        <v>33000</v>
      </c>
      <c r="E308" t="s">
        <v>35</v>
      </c>
      <c r="F308" t="s">
        <v>1085</v>
      </c>
      <c r="G308" t="s">
        <v>1086</v>
      </c>
      <c r="H308" t="s">
        <v>1087</v>
      </c>
      <c r="J308" t="s">
        <v>1084</v>
      </c>
      <c r="K308" s="3">
        <v>33000</v>
      </c>
      <c r="L308" s="1"/>
      <c r="M308">
        <v>12</v>
      </c>
      <c r="N308" t="s">
        <v>1086</v>
      </c>
      <c r="O308" t="s">
        <v>7</v>
      </c>
    </row>
    <row r="309" spans="1:15" x14ac:dyDescent="0.2">
      <c r="A309">
        <v>308</v>
      </c>
      <c r="B309" t="s">
        <v>7</v>
      </c>
      <c r="C309" t="s">
        <v>1084</v>
      </c>
      <c r="D309" s="1">
        <v>33000</v>
      </c>
      <c r="E309" t="s">
        <v>27</v>
      </c>
      <c r="F309" t="s">
        <v>1088</v>
      </c>
      <c r="G309" t="s">
        <v>1089</v>
      </c>
      <c r="H309" t="s">
        <v>1090</v>
      </c>
      <c r="I309" t="s">
        <v>1091</v>
      </c>
      <c r="J309" t="s">
        <v>1084</v>
      </c>
      <c r="K309" s="3">
        <v>33000</v>
      </c>
      <c r="L309" s="1"/>
      <c r="M309">
        <v>1.5</v>
      </c>
      <c r="N309" t="s">
        <v>1089</v>
      </c>
      <c r="O309" t="s">
        <v>7</v>
      </c>
    </row>
    <row r="310" spans="1:15" x14ac:dyDescent="0.2">
      <c r="A310">
        <v>309</v>
      </c>
      <c r="B310" t="s">
        <v>76</v>
      </c>
      <c r="C310" t="s">
        <v>1084</v>
      </c>
      <c r="D310" s="1">
        <v>42000</v>
      </c>
      <c r="E310" t="s">
        <v>1092</v>
      </c>
      <c r="F310">
        <v>2</v>
      </c>
      <c r="G310" t="s">
        <v>1093</v>
      </c>
      <c r="H310" t="s">
        <v>1094</v>
      </c>
      <c r="I310" t="s">
        <v>1095</v>
      </c>
      <c r="J310" t="s">
        <v>1084</v>
      </c>
      <c r="K310" s="3">
        <v>42000</v>
      </c>
      <c r="L310" s="1"/>
      <c r="M310">
        <v>2</v>
      </c>
      <c r="N310" t="s">
        <v>1093</v>
      </c>
      <c r="O310" t="s">
        <v>76</v>
      </c>
    </row>
    <row r="311" spans="1:15" x14ac:dyDescent="0.2">
      <c r="A311">
        <v>310</v>
      </c>
      <c r="B311" t="s">
        <v>307</v>
      </c>
      <c r="C311" t="s">
        <v>1084</v>
      </c>
      <c r="D311">
        <v>34000</v>
      </c>
      <c r="E311" t="s">
        <v>106</v>
      </c>
      <c r="F311">
        <v>3.5</v>
      </c>
      <c r="G311" t="s">
        <v>1096</v>
      </c>
      <c r="H311" t="s">
        <v>1097</v>
      </c>
      <c r="I311" t="s">
        <v>1098</v>
      </c>
      <c r="J311" t="s">
        <v>1084</v>
      </c>
      <c r="K311" s="3">
        <v>34000</v>
      </c>
      <c r="M311">
        <v>3.5</v>
      </c>
      <c r="N311" t="s">
        <v>68</v>
      </c>
      <c r="O311" t="s">
        <v>307</v>
      </c>
    </row>
    <row r="312" spans="1:15" x14ac:dyDescent="0.2">
      <c r="A312">
        <v>311</v>
      </c>
      <c r="B312" t="s">
        <v>1099</v>
      </c>
      <c r="C312" t="s">
        <v>1084</v>
      </c>
      <c r="D312" s="1">
        <v>54000</v>
      </c>
      <c r="E312" t="s">
        <v>673</v>
      </c>
      <c r="F312">
        <v>24</v>
      </c>
      <c r="G312" t="s">
        <v>1100</v>
      </c>
      <c r="H312" t="s">
        <v>1101</v>
      </c>
      <c r="I312" t="s">
        <v>1102</v>
      </c>
      <c r="J312" t="s">
        <v>1084</v>
      </c>
      <c r="K312" s="3">
        <v>54000</v>
      </c>
      <c r="L312" s="1"/>
      <c r="M312">
        <v>24</v>
      </c>
      <c r="N312" t="s">
        <v>1100</v>
      </c>
      <c r="O312" t="s">
        <v>2603</v>
      </c>
    </row>
    <row r="313" spans="1:15" x14ac:dyDescent="0.2">
      <c r="A313">
        <v>312</v>
      </c>
      <c r="B313" t="s">
        <v>1103</v>
      </c>
      <c r="C313" t="s">
        <v>1084</v>
      </c>
      <c r="D313" t="s">
        <v>1104</v>
      </c>
      <c r="E313" t="s">
        <v>1105</v>
      </c>
      <c r="G313" t="s">
        <v>1106</v>
      </c>
      <c r="H313" t="s">
        <v>1107</v>
      </c>
      <c r="J313" t="s">
        <v>1084</v>
      </c>
      <c r="K313" s="3">
        <v>52000</v>
      </c>
      <c r="N313" t="s">
        <v>1106</v>
      </c>
      <c r="O313" t="s">
        <v>2603</v>
      </c>
    </row>
    <row r="314" spans="1:15" x14ac:dyDescent="0.2">
      <c r="A314">
        <v>313</v>
      </c>
      <c r="B314" t="s">
        <v>458</v>
      </c>
      <c r="C314" t="s">
        <v>1084</v>
      </c>
      <c r="D314" s="1">
        <v>40000</v>
      </c>
      <c r="E314" t="s">
        <v>67</v>
      </c>
      <c r="F314">
        <v>2</v>
      </c>
      <c r="G314" t="s">
        <v>310</v>
      </c>
      <c r="H314" t="s">
        <v>1108</v>
      </c>
      <c r="I314" t="s">
        <v>1109</v>
      </c>
      <c r="J314" t="s">
        <v>1084</v>
      </c>
      <c r="K314" s="3">
        <v>40000</v>
      </c>
      <c r="L314" s="1"/>
      <c r="M314">
        <v>2</v>
      </c>
      <c r="N314" t="s">
        <v>310</v>
      </c>
      <c r="O314" t="s">
        <v>273</v>
      </c>
    </row>
    <row r="315" spans="1:15" x14ac:dyDescent="0.2">
      <c r="A315">
        <v>314</v>
      </c>
      <c r="B315" t="s">
        <v>1110</v>
      </c>
      <c r="C315" t="s">
        <v>1084</v>
      </c>
      <c r="D315" s="3">
        <v>66000</v>
      </c>
      <c r="E315" t="s">
        <v>209</v>
      </c>
      <c r="F315">
        <v>15</v>
      </c>
      <c r="G315" t="s">
        <v>1111</v>
      </c>
      <c r="H315" t="s">
        <v>1112</v>
      </c>
      <c r="J315" t="s">
        <v>1084</v>
      </c>
      <c r="K315" s="3">
        <v>66000</v>
      </c>
      <c r="L315" s="3"/>
      <c r="M315">
        <v>15</v>
      </c>
      <c r="N315" t="s">
        <v>17</v>
      </c>
      <c r="O315" t="s">
        <v>99</v>
      </c>
    </row>
    <row r="316" spans="1:15" x14ac:dyDescent="0.2">
      <c r="A316">
        <v>315</v>
      </c>
      <c r="B316" t="s">
        <v>7</v>
      </c>
      <c r="C316" t="s">
        <v>1084</v>
      </c>
      <c r="D316" s="3">
        <v>37500</v>
      </c>
      <c r="E316" t="s">
        <v>1113</v>
      </c>
      <c r="F316">
        <v>1</v>
      </c>
      <c r="G316" t="s">
        <v>57</v>
      </c>
      <c r="H316" t="s">
        <v>1114</v>
      </c>
      <c r="I316" t="s">
        <v>1115</v>
      </c>
      <c r="J316" t="s">
        <v>1084</v>
      </c>
      <c r="K316" s="3">
        <v>37500</v>
      </c>
      <c r="L316" s="3"/>
      <c r="M316">
        <v>1</v>
      </c>
      <c r="N316" t="s">
        <v>57</v>
      </c>
      <c r="O316" t="s">
        <v>7</v>
      </c>
    </row>
    <row r="317" spans="1:15" x14ac:dyDescent="0.2">
      <c r="A317">
        <v>316</v>
      </c>
      <c r="B317" t="s">
        <v>7</v>
      </c>
      <c r="C317" t="s">
        <v>1084</v>
      </c>
      <c r="D317" s="1">
        <v>32000</v>
      </c>
      <c r="E317" t="s">
        <v>1116</v>
      </c>
      <c r="F317">
        <v>2.5</v>
      </c>
      <c r="G317" t="s">
        <v>1117</v>
      </c>
      <c r="H317" t="s">
        <v>1118</v>
      </c>
      <c r="I317" t="s">
        <v>1119</v>
      </c>
      <c r="J317" t="s">
        <v>1084</v>
      </c>
      <c r="K317" s="3">
        <v>32000</v>
      </c>
      <c r="L317" s="1"/>
      <c r="M317">
        <v>2.5</v>
      </c>
      <c r="N317" t="s">
        <v>1117</v>
      </c>
      <c r="O317" t="s">
        <v>7</v>
      </c>
    </row>
    <row r="318" spans="1:15" x14ac:dyDescent="0.2">
      <c r="A318">
        <v>317</v>
      </c>
      <c r="B318" t="s">
        <v>1120</v>
      </c>
      <c r="C318" t="s">
        <v>1121</v>
      </c>
      <c r="D318" s="3">
        <v>37000</v>
      </c>
      <c r="E318" t="s">
        <v>1122</v>
      </c>
      <c r="F318">
        <v>4</v>
      </c>
      <c r="G318" t="s">
        <v>1121</v>
      </c>
      <c r="H318" t="s">
        <v>1123</v>
      </c>
      <c r="J318" t="s">
        <v>1121</v>
      </c>
      <c r="K318" s="3">
        <v>37000</v>
      </c>
      <c r="L318" s="3"/>
      <c r="M318">
        <v>4</v>
      </c>
      <c r="N318" t="s">
        <v>391</v>
      </c>
      <c r="O318" t="s">
        <v>273</v>
      </c>
    </row>
    <row r="319" spans="1:15" x14ac:dyDescent="0.2">
      <c r="A319">
        <v>318</v>
      </c>
      <c r="B319" t="s">
        <v>7</v>
      </c>
      <c r="C319" t="s">
        <v>1124</v>
      </c>
      <c r="D319" s="1">
        <v>85000</v>
      </c>
      <c r="E319" t="s">
        <v>106</v>
      </c>
      <c r="F319">
        <v>8</v>
      </c>
      <c r="G319" t="s">
        <v>391</v>
      </c>
      <c r="H319" t="s">
        <v>702</v>
      </c>
      <c r="J319" t="s">
        <v>1124</v>
      </c>
      <c r="K319" s="3">
        <v>85000</v>
      </c>
      <c r="L319" s="1"/>
      <c r="M319">
        <v>8</v>
      </c>
      <c r="N319" t="s">
        <v>391</v>
      </c>
      <c r="O319" t="s">
        <v>7</v>
      </c>
    </row>
    <row r="320" spans="1:15" x14ac:dyDescent="0.2">
      <c r="A320">
        <v>319</v>
      </c>
      <c r="B320" t="s">
        <v>1125</v>
      </c>
      <c r="C320" t="s">
        <v>1124</v>
      </c>
      <c r="D320" s="1">
        <v>68000</v>
      </c>
      <c r="E320" t="s">
        <v>1082</v>
      </c>
      <c r="F320">
        <v>2</v>
      </c>
      <c r="G320" t="s">
        <v>391</v>
      </c>
      <c r="H320" t="s">
        <v>1126</v>
      </c>
      <c r="J320" t="s">
        <v>1124</v>
      </c>
      <c r="K320" s="3">
        <v>68000</v>
      </c>
      <c r="L320" s="1"/>
      <c r="M320">
        <v>2</v>
      </c>
      <c r="N320" t="s">
        <v>391</v>
      </c>
      <c r="O320" t="s">
        <v>99</v>
      </c>
    </row>
    <row r="321" spans="1:15" x14ac:dyDescent="0.2">
      <c r="A321">
        <v>320</v>
      </c>
      <c r="B321" t="s">
        <v>1125</v>
      </c>
      <c r="C321" t="s">
        <v>1124</v>
      </c>
      <c r="D321" s="1">
        <v>68000</v>
      </c>
      <c r="E321" t="s">
        <v>1127</v>
      </c>
      <c r="F321">
        <v>2</v>
      </c>
      <c r="G321" t="s">
        <v>492</v>
      </c>
      <c r="J321" t="s">
        <v>1124</v>
      </c>
      <c r="K321" s="3">
        <v>68000</v>
      </c>
      <c r="L321" s="1"/>
      <c r="M321">
        <v>2</v>
      </c>
      <c r="N321" t="s">
        <v>492</v>
      </c>
      <c r="O321" t="s">
        <v>99</v>
      </c>
    </row>
    <row r="322" spans="1:15" x14ac:dyDescent="0.2">
      <c r="A322">
        <v>321</v>
      </c>
      <c r="B322" t="s">
        <v>1128</v>
      </c>
      <c r="C322" t="s">
        <v>1129</v>
      </c>
      <c r="D322" s="3">
        <v>43000</v>
      </c>
      <c r="E322" t="s">
        <v>1130</v>
      </c>
      <c r="F322">
        <v>3.5</v>
      </c>
      <c r="G322" t="s">
        <v>1131</v>
      </c>
      <c r="H322" t="s">
        <v>1132</v>
      </c>
      <c r="I322" t="s">
        <v>1133</v>
      </c>
      <c r="J322" t="s">
        <v>2511</v>
      </c>
      <c r="K322" s="3">
        <v>43000</v>
      </c>
      <c r="L322" s="3"/>
      <c r="M322">
        <v>3.5</v>
      </c>
      <c r="N322" t="s">
        <v>1131</v>
      </c>
      <c r="O322" t="s">
        <v>99</v>
      </c>
    </row>
    <row r="323" spans="1:15" ht="51" x14ac:dyDescent="0.2">
      <c r="A323">
        <v>322</v>
      </c>
      <c r="B323" t="s">
        <v>394</v>
      </c>
      <c r="C323" t="s">
        <v>1134</v>
      </c>
      <c r="D323" s="3">
        <v>43000</v>
      </c>
      <c r="E323" t="s">
        <v>594</v>
      </c>
      <c r="F323">
        <v>3</v>
      </c>
      <c r="G323" t="s">
        <v>1135</v>
      </c>
      <c r="H323" t="s">
        <v>1136</v>
      </c>
      <c r="I323" s="2" t="s">
        <v>1137</v>
      </c>
      <c r="J323" t="s">
        <v>1134</v>
      </c>
      <c r="K323" s="3">
        <v>43000</v>
      </c>
      <c r="L323" s="3"/>
      <c r="M323">
        <v>3</v>
      </c>
      <c r="N323" t="s">
        <v>1135</v>
      </c>
      <c r="O323" t="s">
        <v>394</v>
      </c>
    </row>
    <row r="324" spans="1:15" x14ac:dyDescent="0.2">
      <c r="A324">
        <v>323</v>
      </c>
      <c r="B324" t="s">
        <v>1138</v>
      </c>
      <c r="C324" t="s">
        <v>1139</v>
      </c>
      <c r="D324" s="3">
        <v>40000</v>
      </c>
      <c r="E324" t="s">
        <v>1140</v>
      </c>
      <c r="F324">
        <v>5</v>
      </c>
      <c r="G324" t="s">
        <v>17</v>
      </c>
      <c r="I324" t="s">
        <v>1141</v>
      </c>
      <c r="J324" t="s">
        <v>1139</v>
      </c>
      <c r="K324" s="3">
        <v>40000</v>
      </c>
      <c r="L324" s="3"/>
      <c r="M324">
        <v>5</v>
      </c>
      <c r="N324" t="s">
        <v>17</v>
      </c>
      <c r="O324" t="s">
        <v>1138</v>
      </c>
    </row>
    <row r="325" spans="1:15" x14ac:dyDescent="0.2">
      <c r="A325">
        <v>324</v>
      </c>
      <c r="B325" t="s">
        <v>1142</v>
      </c>
      <c r="C325" t="s">
        <v>1143</v>
      </c>
      <c r="D325" s="1">
        <v>42000</v>
      </c>
      <c r="E325" t="s">
        <v>1144</v>
      </c>
      <c r="F325">
        <v>2</v>
      </c>
      <c r="G325" t="s">
        <v>1145</v>
      </c>
      <c r="H325" t="s">
        <v>1146</v>
      </c>
      <c r="J325" t="s">
        <v>1143</v>
      </c>
      <c r="K325" s="3">
        <v>42000</v>
      </c>
      <c r="L325" s="1"/>
      <c r="M325">
        <v>2</v>
      </c>
      <c r="N325" t="s">
        <v>1145</v>
      </c>
      <c r="O325" t="s">
        <v>1142</v>
      </c>
    </row>
    <row r="326" spans="1:15" x14ac:dyDescent="0.2">
      <c r="A326">
        <v>325</v>
      </c>
      <c r="B326" t="s">
        <v>90</v>
      </c>
      <c r="C326" t="s">
        <v>1147</v>
      </c>
      <c r="D326" s="1">
        <v>75000</v>
      </c>
      <c r="E326" t="s">
        <v>35</v>
      </c>
      <c r="F326">
        <v>4</v>
      </c>
      <c r="G326" t="s">
        <v>36</v>
      </c>
      <c r="H326" t="s">
        <v>468</v>
      </c>
      <c r="J326" t="s">
        <v>2512</v>
      </c>
      <c r="K326" s="3">
        <v>75000</v>
      </c>
      <c r="L326" s="1"/>
      <c r="M326">
        <v>4</v>
      </c>
      <c r="N326" t="s">
        <v>36</v>
      </c>
      <c r="O326" t="s">
        <v>203</v>
      </c>
    </row>
    <row r="327" spans="1:15" ht="102" x14ac:dyDescent="0.2">
      <c r="A327">
        <v>326</v>
      </c>
      <c r="B327" t="s">
        <v>7</v>
      </c>
      <c r="C327" t="s">
        <v>1148</v>
      </c>
      <c r="D327" s="1">
        <v>47000</v>
      </c>
      <c r="E327" t="s">
        <v>35</v>
      </c>
      <c r="F327">
        <v>5</v>
      </c>
      <c r="G327" t="s">
        <v>57</v>
      </c>
      <c r="H327" t="s">
        <v>1150</v>
      </c>
      <c r="I327" s="2" t="s">
        <v>1151</v>
      </c>
      <c r="J327" t="s">
        <v>1148</v>
      </c>
      <c r="K327" s="3">
        <v>47000</v>
      </c>
      <c r="L327" s="1"/>
      <c r="M327">
        <v>5</v>
      </c>
      <c r="N327" t="s">
        <v>1149</v>
      </c>
      <c r="O327" t="s">
        <v>7</v>
      </c>
    </row>
    <row r="328" spans="1:15" x14ac:dyDescent="0.2">
      <c r="A328">
        <v>327</v>
      </c>
      <c r="B328" t="s">
        <v>7</v>
      </c>
      <c r="C328" t="s">
        <v>1148</v>
      </c>
      <c r="D328">
        <v>62000</v>
      </c>
      <c r="E328" t="s">
        <v>555</v>
      </c>
      <c r="F328">
        <v>10</v>
      </c>
      <c r="G328" t="s">
        <v>17</v>
      </c>
      <c r="I328" t="s">
        <v>1152</v>
      </c>
      <c r="J328" t="s">
        <v>1148</v>
      </c>
      <c r="K328" s="3">
        <v>62000</v>
      </c>
      <c r="M328">
        <v>10</v>
      </c>
      <c r="N328" t="s">
        <v>17</v>
      </c>
      <c r="O328" t="s">
        <v>7</v>
      </c>
    </row>
    <row r="329" spans="1:15" x14ac:dyDescent="0.2">
      <c r="A329">
        <v>328</v>
      </c>
      <c r="B329" t="s">
        <v>7</v>
      </c>
      <c r="C329" t="s">
        <v>1148</v>
      </c>
      <c r="D329" s="3">
        <v>42000</v>
      </c>
      <c r="E329" t="s">
        <v>67</v>
      </c>
      <c r="F329">
        <v>1</v>
      </c>
      <c r="G329" t="s">
        <v>1153</v>
      </c>
      <c r="H329" t="s">
        <v>41</v>
      </c>
      <c r="J329" t="s">
        <v>1148</v>
      </c>
      <c r="K329" s="3">
        <v>42000</v>
      </c>
      <c r="L329" s="3"/>
      <c r="M329">
        <v>1</v>
      </c>
      <c r="N329" t="s">
        <v>1153</v>
      </c>
      <c r="O329" t="s">
        <v>7</v>
      </c>
    </row>
    <row r="330" spans="1:15" x14ac:dyDescent="0.2">
      <c r="A330">
        <v>329</v>
      </c>
      <c r="B330" t="s">
        <v>141</v>
      </c>
      <c r="C330" t="s">
        <v>1148</v>
      </c>
      <c r="D330" s="3">
        <v>35000</v>
      </c>
      <c r="E330" t="s">
        <v>35</v>
      </c>
      <c r="F330">
        <v>5</v>
      </c>
      <c r="G330" t="s">
        <v>1154</v>
      </c>
      <c r="H330" t="s">
        <v>1155</v>
      </c>
      <c r="J330" t="s">
        <v>1148</v>
      </c>
      <c r="K330" s="3">
        <v>35000</v>
      </c>
      <c r="L330" s="3"/>
      <c r="M330">
        <v>5</v>
      </c>
      <c r="N330" t="s">
        <v>310</v>
      </c>
      <c r="O330" t="s">
        <v>7</v>
      </c>
    </row>
    <row r="331" spans="1:15" x14ac:dyDescent="0.2">
      <c r="A331">
        <v>330</v>
      </c>
      <c r="B331" t="s">
        <v>1156</v>
      </c>
      <c r="C331" t="s">
        <v>1157</v>
      </c>
      <c r="D331" s="1">
        <v>75000</v>
      </c>
      <c r="E331" t="s">
        <v>1158</v>
      </c>
      <c r="F331">
        <v>4</v>
      </c>
      <c r="G331" t="s">
        <v>36</v>
      </c>
      <c r="J331" t="s">
        <v>1157</v>
      </c>
      <c r="K331" s="3">
        <v>75000</v>
      </c>
      <c r="L331" s="1"/>
      <c r="M331">
        <v>4</v>
      </c>
      <c r="N331" t="s">
        <v>36</v>
      </c>
      <c r="O331" t="s">
        <v>2835</v>
      </c>
    </row>
    <row r="332" spans="1:15" x14ac:dyDescent="0.2">
      <c r="A332">
        <v>331</v>
      </c>
      <c r="B332" t="s">
        <v>7</v>
      </c>
      <c r="C332" t="s">
        <v>1159</v>
      </c>
      <c r="D332">
        <v>45000</v>
      </c>
      <c r="E332" t="s">
        <v>1160</v>
      </c>
      <c r="F332">
        <v>2</v>
      </c>
      <c r="G332" t="s">
        <v>57</v>
      </c>
      <c r="H332" t="s">
        <v>1161</v>
      </c>
      <c r="I332" t="s">
        <v>1162</v>
      </c>
      <c r="J332" t="s">
        <v>1159</v>
      </c>
      <c r="K332" s="3">
        <v>45000</v>
      </c>
      <c r="M332">
        <v>2</v>
      </c>
      <c r="N332" t="s">
        <v>57</v>
      </c>
      <c r="O332" t="s">
        <v>7</v>
      </c>
    </row>
    <row r="333" spans="1:15" ht="68" x14ac:dyDescent="0.2">
      <c r="A333">
        <v>332</v>
      </c>
      <c r="B333" t="s">
        <v>397</v>
      </c>
      <c r="C333" t="s">
        <v>1163</v>
      </c>
      <c r="D333" s="1">
        <v>110000</v>
      </c>
      <c r="E333" t="s">
        <v>286</v>
      </c>
      <c r="F333">
        <v>7</v>
      </c>
      <c r="G333" t="s">
        <v>214</v>
      </c>
      <c r="H333" t="s">
        <v>1164</v>
      </c>
      <c r="I333" s="2" t="s">
        <v>1165</v>
      </c>
      <c r="J333" t="s">
        <v>1163</v>
      </c>
      <c r="K333" s="3">
        <v>110000</v>
      </c>
      <c r="L333" s="1"/>
      <c r="M333">
        <v>7</v>
      </c>
      <c r="N333" t="s">
        <v>96</v>
      </c>
      <c r="O333" t="s">
        <v>207</v>
      </c>
    </row>
    <row r="334" spans="1:15" ht="85" x14ac:dyDescent="0.2">
      <c r="A334">
        <v>333</v>
      </c>
      <c r="B334" t="s">
        <v>397</v>
      </c>
      <c r="C334" t="s">
        <v>1163</v>
      </c>
      <c r="D334" s="3">
        <v>100000</v>
      </c>
      <c r="E334" t="s">
        <v>31</v>
      </c>
      <c r="F334">
        <v>5</v>
      </c>
      <c r="G334" t="s">
        <v>36</v>
      </c>
      <c r="H334" t="s">
        <v>1166</v>
      </c>
      <c r="I334" s="2" t="s">
        <v>1167</v>
      </c>
      <c r="J334" t="s">
        <v>1163</v>
      </c>
      <c r="K334" s="3">
        <v>100000</v>
      </c>
      <c r="L334" s="3"/>
      <c r="M334">
        <v>5</v>
      </c>
      <c r="N334" t="s">
        <v>36</v>
      </c>
      <c r="O334" t="s">
        <v>427</v>
      </c>
    </row>
    <row r="335" spans="1:15" x14ac:dyDescent="0.2">
      <c r="A335">
        <v>334</v>
      </c>
      <c r="B335" t="s">
        <v>65</v>
      </c>
      <c r="C335" t="s">
        <v>1163</v>
      </c>
      <c r="D335" t="s">
        <v>1168</v>
      </c>
      <c r="E335" t="s">
        <v>1169</v>
      </c>
      <c r="F335">
        <v>5</v>
      </c>
      <c r="G335" t="s">
        <v>279</v>
      </c>
      <c r="H335" t="s">
        <v>1170</v>
      </c>
      <c r="I335" t="s">
        <v>1171</v>
      </c>
      <c r="J335" t="s">
        <v>1163</v>
      </c>
      <c r="K335" s="3">
        <v>85000</v>
      </c>
      <c r="M335">
        <v>5</v>
      </c>
      <c r="N335" t="s">
        <v>338</v>
      </c>
      <c r="O335" t="s">
        <v>7</v>
      </c>
    </row>
    <row r="336" spans="1:15" x14ac:dyDescent="0.2">
      <c r="A336">
        <v>335</v>
      </c>
      <c r="B336" t="s">
        <v>13</v>
      </c>
      <c r="C336" t="s">
        <v>1172</v>
      </c>
      <c r="D336" s="1">
        <v>58500</v>
      </c>
      <c r="E336" t="s">
        <v>35</v>
      </c>
      <c r="F336" t="s">
        <v>1173</v>
      </c>
      <c r="G336" t="s">
        <v>36</v>
      </c>
      <c r="H336" t="s">
        <v>1174</v>
      </c>
      <c r="I336" t="s">
        <v>1175</v>
      </c>
      <c r="J336" t="s">
        <v>1172</v>
      </c>
      <c r="K336" s="3">
        <v>58500</v>
      </c>
      <c r="L336" s="1"/>
      <c r="M336">
        <v>2</v>
      </c>
      <c r="N336" t="s">
        <v>36</v>
      </c>
      <c r="O336" t="s">
        <v>13</v>
      </c>
    </row>
    <row r="337" spans="1:15" x14ac:dyDescent="0.2">
      <c r="A337">
        <v>336</v>
      </c>
      <c r="B337" t="s">
        <v>65</v>
      </c>
      <c r="C337" t="s">
        <v>1172</v>
      </c>
      <c r="D337" s="1">
        <v>84000</v>
      </c>
      <c r="E337" t="s">
        <v>209</v>
      </c>
      <c r="F337">
        <v>4</v>
      </c>
      <c r="G337" t="s">
        <v>107</v>
      </c>
      <c r="H337" t="s">
        <v>1176</v>
      </c>
      <c r="I337" t="s">
        <v>1177</v>
      </c>
      <c r="J337" t="s">
        <v>1172</v>
      </c>
      <c r="K337" s="3">
        <v>84000</v>
      </c>
      <c r="L337" s="1"/>
      <c r="M337">
        <v>4</v>
      </c>
      <c r="O337" t="s">
        <v>7</v>
      </c>
    </row>
    <row r="338" spans="1:15" ht="255" x14ac:dyDescent="0.2">
      <c r="A338">
        <v>337</v>
      </c>
      <c r="B338" t="s">
        <v>680</v>
      </c>
      <c r="C338" t="s">
        <v>1172</v>
      </c>
      <c r="D338" s="1">
        <v>62500</v>
      </c>
      <c r="E338" t="s">
        <v>35</v>
      </c>
      <c r="F338">
        <v>3</v>
      </c>
      <c r="G338" t="s">
        <v>36</v>
      </c>
      <c r="H338" s="2" t="s">
        <v>1178</v>
      </c>
      <c r="I338" t="s">
        <v>1179</v>
      </c>
      <c r="J338" t="s">
        <v>1172</v>
      </c>
      <c r="K338" s="3">
        <v>62500</v>
      </c>
      <c r="L338" s="1"/>
      <c r="M338">
        <v>3</v>
      </c>
      <c r="N338" t="s">
        <v>36</v>
      </c>
      <c r="O338" t="s">
        <v>99</v>
      </c>
    </row>
    <row r="339" spans="1:15" x14ac:dyDescent="0.2">
      <c r="A339">
        <v>338</v>
      </c>
      <c r="B339" t="s">
        <v>1180</v>
      </c>
      <c r="C339" t="s">
        <v>1172</v>
      </c>
      <c r="D339" t="s">
        <v>1181</v>
      </c>
      <c r="E339" t="s">
        <v>35</v>
      </c>
      <c r="F339">
        <v>1</v>
      </c>
      <c r="G339" t="s">
        <v>1086</v>
      </c>
      <c r="I339" t="s">
        <v>1182</v>
      </c>
      <c r="J339" t="s">
        <v>1172</v>
      </c>
      <c r="L339" t="s">
        <v>2499</v>
      </c>
      <c r="M339">
        <v>1</v>
      </c>
      <c r="N339" t="s">
        <v>1086</v>
      </c>
      <c r="O339" t="s">
        <v>508</v>
      </c>
    </row>
    <row r="340" spans="1:15" ht="102" x14ac:dyDescent="0.2">
      <c r="A340">
        <v>339</v>
      </c>
      <c r="B340" t="s">
        <v>386</v>
      </c>
      <c r="C340" t="s">
        <v>1172</v>
      </c>
      <c r="D340" s="1">
        <v>64000</v>
      </c>
      <c r="E340" t="s">
        <v>1183</v>
      </c>
      <c r="F340">
        <v>3</v>
      </c>
      <c r="G340" t="s">
        <v>391</v>
      </c>
      <c r="H340" s="2" t="s">
        <v>1184</v>
      </c>
      <c r="I340" t="s">
        <v>1185</v>
      </c>
      <c r="J340" t="s">
        <v>1172</v>
      </c>
      <c r="K340" s="3">
        <v>64000</v>
      </c>
      <c r="L340" s="1"/>
      <c r="M340">
        <v>3</v>
      </c>
      <c r="N340" t="s">
        <v>391</v>
      </c>
      <c r="O340" t="s">
        <v>7</v>
      </c>
    </row>
    <row r="341" spans="1:15" x14ac:dyDescent="0.2">
      <c r="A341">
        <v>340</v>
      </c>
      <c r="B341" t="s">
        <v>203</v>
      </c>
      <c r="C341" t="s">
        <v>1172</v>
      </c>
      <c r="D341" s="3">
        <v>77000</v>
      </c>
      <c r="E341" t="s">
        <v>548</v>
      </c>
      <c r="F341">
        <v>15</v>
      </c>
      <c r="G341" t="s">
        <v>36</v>
      </c>
      <c r="H341" t="s">
        <v>1186</v>
      </c>
      <c r="I341" t="s">
        <v>1187</v>
      </c>
      <c r="J341" t="s">
        <v>1172</v>
      </c>
      <c r="K341" s="3">
        <v>77000</v>
      </c>
      <c r="L341" s="3"/>
      <c r="M341">
        <v>15</v>
      </c>
      <c r="N341" t="s">
        <v>36</v>
      </c>
      <c r="O341" t="s">
        <v>203</v>
      </c>
    </row>
    <row r="342" spans="1:15" x14ac:dyDescent="0.2">
      <c r="A342">
        <v>341</v>
      </c>
      <c r="B342" t="s">
        <v>1188</v>
      </c>
      <c r="C342" t="s">
        <v>1172</v>
      </c>
      <c r="D342" s="1">
        <v>77000</v>
      </c>
      <c r="E342" t="s">
        <v>1189</v>
      </c>
      <c r="F342">
        <v>12</v>
      </c>
      <c r="G342" t="s">
        <v>36</v>
      </c>
      <c r="H342" t="s">
        <v>1190</v>
      </c>
      <c r="I342" t="s">
        <v>1191</v>
      </c>
      <c r="J342" t="s">
        <v>1172</v>
      </c>
      <c r="K342" s="3">
        <v>77000</v>
      </c>
      <c r="L342" s="1"/>
      <c r="M342">
        <v>12</v>
      </c>
      <c r="N342" t="s">
        <v>36</v>
      </c>
      <c r="O342" t="s">
        <v>99</v>
      </c>
    </row>
    <row r="343" spans="1:15" x14ac:dyDescent="0.2">
      <c r="A343">
        <v>342</v>
      </c>
      <c r="B343" t="s">
        <v>1192</v>
      </c>
      <c r="C343" t="s">
        <v>1172</v>
      </c>
      <c r="D343" s="1">
        <v>66000</v>
      </c>
      <c r="E343" t="s">
        <v>286</v>
      </c>
      <c r="F343">
        <v>5</v>
      </c>
      <c r="G343" t="s">
        <v>36</v>
      </c>
      <c r="H343" t="s">
        <v>1193</v>
      </c>
      <c r="J343" t="s">
        <v>1172</v>
      </c>
      <c r="K343" s="3">
        <v>66000</v>
      </c>
      <c r="L343" s="1"/>
      <c r="M343">
        <v>5</v>
      </c>
      <c r="N343" t="s">
        <v>36</v>
      </c>
      <c r="O343" t="s">
        <v>203</v>
      </c>
    </row>
    <row r="344" spans="1:15" x14ac:dyDescent="0.2">
      <c r="A344">
        <v>343</v>
      </c>
      <c r="B344" t="s">
        <v>1194</v>
      </c>
      <c r="C344" t="s">
        <v>1195</v>
      </c>
      <c r="D344" s="3">
        <v>93000</v>
      </c>
      <c r="E344" t="s">
        <v>1196</v>
      </c>
      <c r="F344">
        <v>9</v>
      </c>
      <c r="G344" t="s">
        <v>214</v>
      </c>
      <c r="H344" t="s">
        <v>1197</v>
      </c>
      <c r="I344" t="s">
        <v>1198</v>
      </c>
      <c r="J344" t="s">
        <v>1172</v>
      </c>
      <c r="K344" s="3">
        <v>93000</v>
      </c>
      <c r="L344" s="3"/>
      <c r="M344">
        <v>9</v>
      </c>
      <c r="N344" t="s">
        <v>96</v>
      </c>
      <c r="O344" t="s">
        <v>1194</v>
      </c>
    </row>
    <row r="345" spans="1:15" x14ac:dyDescent="0.2">
      <c r="A345">
        <v>344</v>
      </c>
      <c r="B345" t="s">
        <v>1199</v>
      </c>
      <c r="C345" t="s">
        <v>1200</v>
      </c>
      <c r="D345" s="1">
        <v>58500</v>
      </c>
      <c r="E345" t="s">
        <v>424</v>
      </c>
      <c r="F345">
        <v>4</v>
      </c>
      <c r="G345" t="s">
        <v>214</v>
      </c>
      <c r="J345" t="s">
        <v>1172</v>
      </c>
      <c r="K345" s="3">
        <v>58500</v>
      </c>
      <c r="L345" s="1"/>
      <c r="M345">
        <v>4</v>
      </c>
      <c r="N345" t="s">
        <v>96</v>
      </c>
      <c r="O345" t="s">
        <v>2603</v>
      </c>
    </row>
    <row r="346" spans="1:15" x14ac:dyDescent="0.2">
      <c r="A346">
        <v>345</v>
      </c>
      <c r="B346" t="s">
        <v>7</v>
      </c>
      <c r="C346" t="s">
        <v>1201</v>
      </c>
      <c r="D346" s="1">
        <v>50000</v>
      </c>
      <c r="F346" t="s">
        <v>1202</v>
      </c>
      <c r="G346" t="s">
        <v>1203</v>
      </c>
      <c r="H346" t="s">
        <v>1204</v>
      </c>
      <c r="I346" t="s">
        <v>1205</v>
      </c>
      <c r="J346" t="s">
        <v>1201</v>
      </c>
      <c r="K346" s="3">
        <v>50000</v>
      </c>
      <c r="L346" s="1"/>
      <c r="M346">
        <v>2</v>
      </c>
      <c r="N346" t="s">
        <v>1203</v>
      </c>
      <c r="O346" t="s">
        <v>7</v>
      </c>
    </row>
    <row r="347" spans="1:15" ht="255" x14ac:dyDescent="0.2">
      <c r="A347">
        <v>346</v>
      </c>
      <c r="B347" t="s">
        <v>1206</v>
      </c>
      <c r="C347" t="s">
        <v>1207</v>
      </c>
      <c r="D347" s="1">
        <v>84000</v>
      </c>
      <c r="E347" t="s">
        <v>454</v>
      </c>
      <c r="F347">
        <v>9</v>
      </c>
      <c r="G347" t="s">
        <v>36</v>
      </c>
      <c r="H347" t="s">
        <v>1208</v>
      </c>
      <c r="I347" s="2" t="s">
        <v>1209</v>
      </c>
      <c r="J347" t="s">
        <v>1207</v>
      </c>
      <c r="K347" s="3">
        <v>84000</v>
      </c>
      <c r="L347" s="1"/>
      <c r="M347">
        <v>9</v>
      </c>
      <c r="N347" t="s">
        <v>36</v>
      </c>
      <c r="O347" t="s">
        <v>110</v>
      </c>
    </row>
    <row r="348" spans="1:15" x14ac:dyDescent="0.2">
      <c r="A348">
        <v>347</v>
      </c>
      <c r="B348" t="s">
        <v>1210</v>
      </c>
      <c r="C348" t="s">
        <v>1211</v>
      </c>
      <c r="D348" s="1">
        <v>68000</v>
      </c>
      <c r="E348" t="s">
        <v>16</v>
      </c>
      <c r="F348">
        <v>10</v>
      </c>
      <c r="G348" t="s">
        <v>501</v>
      </c>
      <c r="H348" t="s">
        <v>1212</v>
      </c>
      <c r="I348" t="s">
        <v>1213</v>
      </c>
      <c r="J348" t="s">
        <v>1211</v>
      </c>
      <c r="K348" s="3">
        <v>68000</v>
      </c>
      <c r="L348" s="1"/>
      <c r="M348">
        <v>10</v>
      </c>
      <c r="O348" t="s">
        <v>99</v>
      </c>
    </row>
    <row r="349" spans="1:15" x14ac:dyDescent="0.2">
      <c r="A349">
        <v>348</v>
      </c>
      <c r="B349" t="s">
        <v>1214</v>
      </c>
      <c r="C349" t="s">
        <v>1215</v>
      </c>
      <c r="D349" s="1">
        <v>62000</v>
      </c>
      <c r="E349" t="s">
        <v>1061</v>
      </c>
      <c r="F349">
        <v>20</v>
      </c>
      <c r="G349" t="s">
        <v>1216</v>
      </c>
      <c r="H349" t="s">
        <v>1217</v>
      </c>
      <c r="J349" t="s">
        <v>1215</v>
      </c>
      <c r="K349" s="3">
        <v>62000</v>
      </c>
      <c r="L349" s="1"/>
      <c r="M349">
        <v>20</v>
      </c>
      <c r="N349" t="s">
        <v>1216</v>
      </c>
      <c r="O349" t="s">
        <v>99</v>
      </c>
    </row>
    <row r="350" spans="1:15" x14ac:dyDescent="0.2">
      <c r="A350">
        <v>349</v>
      </c>
      <c r="B350" t="s">
        <v>1218</v>
      </c>
      <c r="C350" t="s">
        <v>1219</v>
      </c>
      <c r="D350">
        <v>67000</v>
      </c>
      <c r="E350" t="s">
        <v>31</v>
      </c>
      <c r="F350">
        <v>9</v>
      </c>
      <c r="G350" t="s">
        <v>40</v>
      </c>
      <c r="H350" t="s">
        <v>1220</v>
      </c>
      <c r="I350" t="s">
        <v>1221</v>
      </c>
      <c r="J350" t="s">
        <v>34</v>
      </c>
      <c r="K350" s="3">
        <v>67000</v>
      </c>
      <c r="M350">
        <v>9</v>
      </c>
      <c r="N350" t="s">
        <v>40</v>
      </c>
      <c r="O350" t="s">
        <v>110</v>
      </c>
    </row>
    <row r="351" spans="1:15" x14ac:dyDescent="0.2">
      <c r="A351">
        <v>350</v>
      </c>
      <c r="B351" t="s">
        <v>223</v>
      </c>
      <c r="C351" t="s">
        <v>1222</v>
      </c>
      <c r="D351" t="s">
        <v>1223</v>
      </c>
      <c r="E351" t="s">
        <v>151</v>
      </c>
      <c r="F351">
        <v>1</v>
      </c>
      <c r="G351" t="s">
        <v>349</v>
      </c>
      <c r="J351" t="s">
        <v>1222</v>
      </c>
      <c r="K351" s="3">
        <v>37000</v>
      </c>
      <c r="M351">
        <v>1</v>
      </c>
      <c r="N351" t="s">
        <v>349</v>
      </c>
      <c r="O351" t="s">
        <v>99</v>
      </c>
    </row>
    <row r="352" spans="1:15" x14ac:dyDescent="0.2">
      <c r="A352">
        <v>351</v>
      </c>
      <c r="B352" t="s">
        <v>887</v>
      </c>
      <c r="C352" t="s">
        <v>1224</v>
      </c>
      <c r="D352" t="s">
        <v>1225</v>
      </c>
      <c r="E352" t="s">
        <v>1226</v>
      </c>
      <c r="F352">
        <v>3</v>
      </c>
      <c r="G352" t="s">
        <v>338</v>
      </c>
      <c r="H352" t="s">
        <v>1227</v>
      </c>
      <c r="J352" t="s">
        <v>1224</v>
      </c>
      <c r="L352" t="s">
        <v>2499</v>
      </c>
      <c r="M352">
        <v>3</v>
      </c>
      <c r="N352" t="s">
        <v>338</v>
      </c>
      <c r="O352" t="s">
        <v>837</v>
      </c>
    </row>
    <row r="353" spans="1:15" x14ac:dyDescent="0.2">
      <c r="A353">
        <v>352</v>
      </c>
      <c r="B353" t="s">
        <v>1228</v>
      </c>
      <c r="C353" t="s">
        <v>1229</v>
      </c>
      <c r="D353" s="1">
        <v>32000</v>
      </c>
      <c r="E353" t="s">
        <v>1230</v>
      </c>
      <c r="F353">
        <v>6</v>
      </c>
      <c r="G353" t="s">
        <v>1231</v>
      </c>
      <c r="H353" t="s">
        <v>1232</v>
      </c>
      <c r="I353" t="s">
        <v>1233</v>
      </c>
      <c r="J353" t="s">
        <v>1229</v>
      </c>
      <c r="K353" s="3">
        <v>32000</v>
      </c>
      <c r="L353" s="1"/>
      <c r="M353">
        <v>6</v>
      </c>
      <c r="N353" t="s">
        <v>1231</v>
      </c>
      <c r="O353" t="s">
        <v>99</v>
      </c>
    </row>
    <row r="354" spans="1:15" x14ac:dyDescent="0.2">
      <c r="A354">
        <v>353</v>
      </c>
      <c r="B354" t="s">
        <v>1234</v>
      </c>
      <c r="C354" t="s">
        <v>1235</v>
      </c>
      <c r="D354" t="s">
        <v>1236</v>
      </c>
      <c r="E354" t="s">
        <v>1237</v>
      </c>
      <c r="F354">
        <v>5</v>
      </c>
      <c r="G354" t="s">
        <v>36</v>
      </c>
      <c r="H354" t="s">
        <v>1238</v>
      </c>
      <c r="I354" t="s">
        <v>1239</v>
      </c>
      <c r="J354" t="s">
        <v>646</v>
      </c>
      <c r="K354" s="3">
        <v>86500</v>
      </c>
      <c r="M354">
        <v>5</v>
      </c>
      <c r="N354" t="s">
        <v>36</v>
      </c>
      <c r="O354" t="s">
        <v>1234</v>
      </c>
    </row>
    <row r="355" spans="1:15" x14ac:dyDescent="0.2">
      <c r="A355">
        <v>354</v>
      </c>
      <c r="B355" t="s">
        <v>1240</v>
      </c>
      <c r="C355" t="s">
        <v>1241</v>
      </c>
      <c r="D355" t="s">
        <v>1242</v>
      </c>
      <c r="E355" t="s">
        <v>22</v>
      </c>
      <c r="F355">
        <v>3</v>
      </c>
      <c r="G355" t="s">
        <v>492</v>
      </c>
      <c r="H355" t="s">
        <v>1243</v>
      </c>
      <c r="I355" t="s">
        <v>1244</v>
      </c>
      <c r="J355" t="s">
        <v>1241</v>
      </c>
      <c r="K355" s="3">
        <v>55000</v>
      </c>
      <c r="M355">
        <v>3</v>
      </c>
      <c r="N355" t="s">
        <v>492</v>
      </c>
      <c r="O355" t="s">
        <v>1240</v>
      </c>
    </row>
    <row r="356" spans="1:15" x14ac:dyDescent="0.2">
      <c r="A356">
        <v>355</v>
      </c>
      <c r="B356" t="s">
        <v>427</v>
      </c>
      <c r="C356" t="s">
        <v>1241</v>
      </c>
      <c r="D356" s="3">
        <v>71000</v>
      </c>
      <c r="E356" t="s">
        <v>487</v>
      </c>
      <c r="F356">
        <v>10</v>
      </c>
      <c r="G356" t="s">
        <v>74</v>
      </c>
      <c r="H356" t="s">
        <v>1245</v>
      </c>
      <c r="I356" t="s">
        <v>1246</v>
      </c>
      <c r="J356" t="s">
        <v>1241</v>
      </c>
      <c r="K356" s="3">
        <v>71000</v>
      </c>
      <c r="L356" s="3"/>
      <c r="M356">
        <v>10</v>
      </c>
      <c r="N356" t="s">
        <v>74</v>
      </c>
      <c r="O356" t="s">
        <v>427</v>
      </c>
    </row>
    <row r="357" spans="1:15" x14ac:dyDescent="0.2">
      <c r="A357">
        <v>356</v>
      </c>
      <c r="B357" t="s">
        <v>592</v>
      </c>
      <c r="C357" t="s">
        <v>1247</v>
      </c>
      <c r="D357" s="3">
        <v>90000</v>
      </c>
      <c r="E357" t="s">
        <v>487</v>
      </c>
      <c r="F357">
        <v>11</v>
      </c>
      <c r="G357" t="s">
        <v>36</v>
      </c>
      <c r="H357" t="s">
        <v>1248</v>
      </c>
      <c r="I357" t="s">
        <v>1249</v>
      </c>
      <c r="J357" t="s">
        <v>1247</v>
      </c>
      <c r="K357" s="3">
        <v>90000</v>
      </c>
      <c r="L357" s="3"/>
      <c r="M357">
        <v>11</v>
      </c>
      <c r="N357" t="s">
        <v>36</v>
      </c>
      <c r="O357" t="s">
        <v>110</v>
      </c>
    </row>
    <row r="358" spans="1:15" x14ac:dyDescent="0.2">
      <c r="A358">
        <v>357</v>
      </c>
      <c r="B358" t="s">
        <v>397</v>
      </c>
      <c r="C358" t="s">
        <v>1250</v>
      </c>
      <c r="D358" s="1">
        <v>180000</v>
      </c>
      <c r="E358" t="s">
        <v>232</v>
      </c>
      <c r="F358">
        <v>40</v>
      </c>
      <c r="G358" t="s">
        <v>214</v>
      </c>
      <c r="H358" t="s">
        <v>1251</v>
      </c>
      <c r="I358" t="s">
        <v>1252</v>
      </c>
      <c r="J358" t="s">
        <v>1250</v>
      </c>
      <c r="K358" s="3">
        <v>180000</v>
      </c>
      <c r="L358" s="1"/>
      <c r="M358">
        <v>40</v>
      </c>
      <c r="N358" t="s">
        <v>96</v>
      </c>
      <c r="O358" t="s">
        <v>207</v>
      </c>
    </row>
    <row r="359" spans="1:15" x14ac:dyDescent="0.2">
      <c r="A359">
        <v>358</v>
      </c>
      <c r="B359" t="s">
        <v>110</v>
      </c>
      <c r="C359" t="s">
        <v>1250</v>
      </c>
      <c r="D359" s="3">
        <v>115000</v>
      </c>
      <c r="E359" t="s">
        <v>1253</v>
      </c>
      <c r="F359">
        <v>15</v>
      </c>
      <c r="G359" t="s">
        <v>36</v>
      </c>
      <c r="I359" t="s">
        <v>1254</v>
      </c>
      <c r="J359" t="s">
        <v>1250</v>
      </c>
      <c r="K359" s="3">
        <v>115000</v>
      </c>
      <c r="L359" s="3"/>
      <c r="M359">
        <v>15</v>
      </c>
      <c r="N359" t="s">
        <v>36</v>
      </c>
      <c r="O359" t="s">
        <v>110</v>
      </c>
    </row>
    <row r="360" spans="1:15" x14ac:dyDescent="0.2">
      <c r="A360">
        <v>359</v>
      </c>
      <c r="B360" t="s">
        <v>212</v>
      </c>
      <c r="C360" t="s">
        <v>1250</v>
      </c>
      <c r="D360">
        <v>80000</v>
      </c>
      <c r="E360" t="s">
        <v>1255</v>
      </c>
      <c r="F360">
        <v>4</v>
      </c>
      <c r="G360" t="s">
        <v>214</v>
      </c>
      <c r="H360" t="s">
        <v>1256</v>
      </c>
      <c r="J360" t="s">
        <v>1250</v>
      </c>
      <c r="K360" s="3">
        <v>80000</v>
      </c>
      <c r="M360">
        <v>4</v>
      </c>
      <c r="N360" t="s">
        <v>96</v>
      </c>
      <c r="O360" t="s">
        <v>394</v>
      </c>
    </row>
    <row r="361" spans="1:15" x14ac:dyDescent="0.2">
      <c r="A361">
        <v>360</v>
      </c>
      <c r="B361" t="s">
        <v>7</v>
      </c>
      <c r="C361" t="s">
        <v>1250</v>
      </c>
      <c r="D361">
        <v>120000</v>
      </c>
      <c r="E361" t="s">
        <v>286</v>
      </c>
      <c r="F361">
        <v>8</v>
      </c>
      <c r="G361" t="s">
        <v>214</v>
      </c>
      <c r="H361" t="s">
        <v>1257</v>
      </c>
      <c r="I361" t="s">
        <v>1258</v>
      </c>
      <c r="J361" t="s">
        <v>1250</v>
      </c>
      <c r="K361" s="3">
        <v>120000</v>
      </c>
      <c r="M361">
        <v>8</v>
      </c>
      <c r="N361" t="s">
        <v>96</v>
      </c>
      <c r="O361" t="s">
        <v>7</v>
      </c>
    </row>
    <row r="362" spans="1:15" x14ac:dyDescent="0.2">
      <c r="A362">
        <v>361</v>
      </c>
      <c r="B362" t="s">
        <v>394</v>
      </c>
      <c r="C362" t="s">
        <v>1250</v>
      </c>
      <c r="D362" t="s">
        <v>1259</v>
      </c>
      <c r="E362" t="s">
        <v>1260</v>
      </c>
      <c r="F362">
        <v>4</v>
      </c>
      <c r="G362" t="s">
        <v>96</v>
      </c>
      <c r="H362" t="s">
        <v>1261</v>
      </c>
      <c r="I362" t="s">
        <v>1262</v>
      </c>
      <c r="J362" t="s">
        <v>1250</v>
      </c>
      <c r="K362" s="3">
        <v>94500</v>
      </c>
      <c r="M362">
        <v>4</v>
      </c>
      <c r="N362" t="s">
        <v>96</v>
      </c>
      <c r="O362" t="s">
        <v>394</v>
      </c>
    </row>
    <row r="363" spans="1:15" x14ac:dyDescent="0.2">
      <c r="A363">
        <v>362</v>
      </c>
      <c r="B363" t="s">
        <v>744</v>
      </c>
      <c r="C363" t="s">
        <v>1263</v>
      </c>
      <c r="D363" s="3">
        <v>78000</v>
      </c>
      <c r="E363" t="s">
        <v>31</v>
      </c>
      <c r="F363">
        <v>10</v>
      </c>
      <c r="G363" t="s">
        <v>96</v>
      </c>
      <c r="H363" t="s">
        <v>1264</v>
      </c>
      <c r="J363" t="s">
        <v>1263</v>
      </c>
      <c r="K363" s="3">
        <v>78000</v>
      </c>
      <c r="L363" s="3"/>
      <c r="M363">
        <v>10</v>
      </c>
      <c r="N363" t="s">
        <v>96</v>
      </c>
      <c r="O363" t="s">
        <v>394</v>
      </c>
    </row>
    <row r="364" spans="1:15" x14ac:dyDescent="0.2">
      <c r="A364">
        <v>363</v>
      </c>
      <c r="B364" t="s">
        <v>1265</v>
      </c>
      <c r="C364" t="s">
        <v>1266</v>
      </c>
      <c r="D364" s="1">
        <v>50000</v>
      </c>
      <c r="E364" t="s">
        <v>1267</v>
      </c>
      <c r="F364">
        <v>2</v>
      </c>
      <c r="G364" t="s">
        <v>338</v>
      </c>
      <c r="H364" t="s">
        <v>1268</v>
      </c>
      <c r="I364" t="s">
        <v>1269</v>
      </c>
      <c r="J364" t="s">
        <v>1266</v>
      </c>
      <c r="K364" s="3">
        <v>50000</v>
      </c>
      <c r="L364" s="1"/>
      <c r="M364">
        <v>2</v>
      </c>
      <c r="N364" t="s">
        <v>338</v>
      </c>
      <c r="O364" t="s">
        <v>394</v>
      </c>
    </row>
    <row r="365" spans="1:15" x14ac:dyDescent="0.2">
      <c r="A365">
        <v>364</v>
      </c>
      <c r="B365" t="s">
        <v>394</v>
      </c>
      <c r="C365" t="s">
        <v>1266</v>
      </c>
      <c r="D365" s="1">
        <v>78000</v>
      </c>
      <c r="E365" t="s">
        <v>192</v>
      </c>
      <c r="F365">
        <v>6</v>
      </c>
      <c r="G365" t="s">
        <v>338</v>
      </c>
      <c r="H365" t="s">
        <v>1270</v>
      </c>
      <c r="J365" t="s">
        <v>1266</v>
      </c>
      <c r="K365" s="3">
        <v>78000</v>
      </c>
      <c r="L365" s="1"/>
      <c r="M365">
        <v>6</v>
      </c>
      <c r="N365" t="s">
        <v>338</v>
      </c>
      <c r="O365" t="s">
        <v>394</v>
      </c>
    </row>
    <row r="366" spans="1:15" x14ac:dyDescent="0.2">
      <c r="A366">
        <v>365</v>
      </c>
      <c r="B366" t="s">
        <v>212</v>
      </c>
      <c r="C366" t="s">
        <v>1266</v>
      </c>
      <c r="D366" s="1">
        <v>50000</v>
      </c>
      <c r="E366" t="s">
        <v>192</v>
      </c>
      <c r="F366">
        <v>2</v>
      </c>
      <c r="G366" t="s">
        <v>338</v>
      </c>
      <c r="H366" t="s">
        <v>1271</v>
      </c>
      <c r="I366" t="s">
        <v>1272</v>
      </c>
      <c r="J366" t="s">
        <v>1266</v>
      </c>
      <c r="K366" s="3">
        <v>50000</v>
      </c>
      <c r="L366" s="1"/>
      <c r="M366">
        <v>2</v>
      </c>
      <c r="N366" t="s">
        <v>338</v>
      </c>
      <c r="O366" t="s">
        <v>394</v>
      </c>
    </row>
    <row r="367" spans="1:15" x14ac:dyDescent="0.2">
      <c r="A367">
        <v>366</v>
      </c>
      <c r="B367" t="s">
        <v>1273</v>
      </c>
      <c r="C367" t="s">
        <v>1266</v>
      </c>
      <c r="D367" s="1">
        <v>78000</v>
      </c>
      <c r="E367" t="s">
        <v>192</v>
      </c>
      <c r="F367">
        <v>6</v>
      </c>
      <c r="G367" t="s">
        <v>338</v>
      </c>
      <c r="H367" t="s">
        <v>1274</v>
      </c>
      <c r="I367" t="s">
        <v>1275</v>
      </c>
      <c r="J367" t="s">
        <v>1266</v>
      </c>
      <c r="K367" s="3">
        <v>78000</v>
      </c>
      <c r="L367" s="1"/>
      <c r="M367">
        <v>6</v>
      </c>
      <c r="N367" t="s">
        <v>338</v>
      </c>
      <c r="O367" t="s">
        <v>394</v>
      </c>
    </row>
    <row r="368" spans="1:15" x14ac:dyDescent="0.2">
      <c r="A368">
        <v>367</v>
      </c>
      <c r="B368" t="s">
        <v>1276</v>
      </c>
      <c r="C368" t="s">
        <v>1277</v>
      </c>
      <c r="D368" s="3">
        <v>95000</v>
      </c>
      <c r="E368" t="s">
        <v>1278</v>
      </c>
      <c r="F368">
        <v>10</v>
      </c>
      <c r="G368" t="s">
        <v>249</v>
      </c>
      <c r="H368" t="s">
        <v>1279</v>
      </c>
      <c r="I368" t="s">
        <v>1280</v>
      </c>
      <c r="J368" t="s">
        <v>1277</v>
      </c>
      <c r="K368" s="3">
        <v>95000</v>
      </c>
      <c r="L368" s="3"/>
      <c r="M368">
        <v>10</v>
      </c>
      <c r="N368" t="s">
        <v>391</v>
      </c>
      <c r="O368" t="s">
        <v>7</v>
      </c>
    </row>
    <row r="369" spans="1:15" x14ac:dyDescent="0.2">
      <c r="A369">
        <v>368</v>
      </c>
      <c r="B369" t="s">
        <v>1281</v>
      </c>
      <c r="C369" t="s">
        <v>1282</v>
      </c>
      <c r="D369" s="1">
        <v>38500</v>
      </c>
      <c r="E369" t="s">
        <v>35</v>
      </c>
      <c r="F369" t="s">
        <v>1283</v>
      </c>
      <c r="G369" t="s">
        <v>1100</v>
      </c>
      <c r="H369" t="s">
        <v>1284</v>
      </c>
      <c r="I369" t="s">
        <v>1285</v>
      </c>
      <c r="J369" t="s">
        <v>1282</v>
      </c>
      <c r="K369" s="3">
        <v>38500</v>
      </c>
      <c r="L369" s="1"/>
      <c r="M369">
        <v>3</v>
      </c>
      <c r="N369" t="s">
        <v>1100</v>
      </c>
      <c r="O369" t="s">
        <v>1543</v>
      </c>
    </row>
    <row r="370" spans="1:15" x14ac:dyDescent="0.2">
      <c r="A370">
        <v>369</v>
      </c>
      <c r="B370" t="s">
        <v>1286</v>
      </c>
      <c r="C370" t="s">
        <v>1287</v>
      </c>
      <c r="D370" s="1">
        <v>47250</v>
      </c>
      <c r="E370" t="s">
        <v>383</v>
      </c>
      <c r="F370">
        <v>2.5</v>
      </c>
      <c r="G370" t="s">
        <v>36</v>
      </c>
      <c r="H370" t="s">
        <v>1288</v>
      </c>
      <c r="I370" t="s">
        <v>1289</v>
      </c>
      <c r="J370" t="s">
        <v>1287</v>
      </c>
      <c r="K370" s="3">
        <v>47250</v>
      </c>
      <c r="L370" s="1"/>
      <c r="M370">
        <v>2.5</v>
      </c>
      <c r="N370" t="s">
        <v>36</v>
      </c>
      <c r="O370" t="s">
        <v>13</v>
      </c>
    </row>
    <row r="371" spans="1:15" x14ac:dyDescent="0.2">
      <c r="A371">
        <v>370</v>
      </c>
      <c r="B371" t="s">
        <v>619</v>
      </c>
      <c r="C371" t="s">
        <v>1287</v>
      </c>
      <c r="D371" s="1">
        <v>60000</v>
      </c>
      <c r="E371" t="s">
        <v>232</v>
      </c>
      <c r="F371">
        <v>4</v>
      </c>
      <c r="G371" t="s">
        <v>36</v>
      </c>
      <c r="H371" t="s">
        <v>1290</v>
      </c>
      <c r="J371" t="s">
        <v>1287</v>
      </c>
      <c r="K371" s="3">
        <v>60000</v>
      </c>
      <c r="L371" s="1"/>
      <c r="M371">
        <v>4</v>
      </c>
      <c r="N371" t="s">
        <v>36</v>
      </c>
      <c r="O371" t="s">
        <v>7</v>
      </c>
    </row>
    <row r="372" spans="1:15" x14ac:dyDescent="0.2">
      <c r="A372">
        <v>371</v>
      </c>
      <c r="B372" t="s">
        <v>1291</v>
      </c>
      <c r="C372" t="s">
        <v>1292</v>
      </c>
      <c r="D372" s="1">
        <v>150000</v>
      </c>
      <c r="E372" t="s">
        <v>79</v>
      </c>
      <c r="G372" t="s">
        <v>214</v>
      </c>
      <c r="J372" t="s">
        <v>1292</v>
      </c>
      <c r="K372" s="3">
        <v>150000</v>
      </c>
      <c r="L372" s="1"/>
      <c r="N372" t="s">
        <v>96</v>
      </c>
      <c r="O372" t="s">
        <v>2840</v>
      </c>
    </row>
    <row r="373" spans="1:15" x14ac:dyDescent="0.2">
      <c r="A373">
        <v>372</v>
      </c>
      <c r="B373" t="s">
        <v>1293</v>
      </c>
      <c r="C373" t="s">
        <v>1292</v>
      </c>
      <c r="D373" s="3">
        <v>65000</v>
      </c>
      <c r="E373" t="s">
        <v>259</v>
      </c>
      <c r="F373">
        <v>4</v>
      </c>
      <c r="G373" t="s">
        <v>214</v>
      </c>
      <c r="J373" t="s">
        <v>1292</v>
      </c>
      <c r="K373" s="3">
        <v>65000</v>
      </c>
      <c r="L373" s="3"/>
      <c r="M373">
        <v>4</v>
      </c>
      <c r="N373" t="s">
        <v>96</v>
      </c>
      <c r="O373" t="s">
        <v>110</v>
      </c>
    </row>
    <row r="374" spans="1:15" x14ac:dyDescent="0.2">
      <c r="A374">
        <v>373</v>
      </c>
      <c r="B374" t="s">
        <v>223</v>
      </c>
      <c r="C374" t="s">
        <v>1294</v>
      </c>
      <c r="D374" s="3">
        <v>71000</v>
      </c>
      <c r="E374" t="s">
        <v>209</v>
      </c>
      <c r="F374">
        <v>5</v>
      </c>
      <c r="G374" t="s">
        <v>36</v>
      </c>
      <c r="H374" t="s">
        <v>1295</v>
      </c>
      <c r="J374" t="s">
        <v>1292</v>
      </c>
      <c r="K374" s="3">
        <v>71000</v>
      </c>
      <c r="L374" s="3"/>
      <c r="M374">
        <v>5</v>
      </c>
      <c r="N374" t="s">
        <v>36</v>
      </c>
      <c r="O374" t="s">
        <v>99</v>
      </c>
    </row>
    <row r="375" spans="1:15" x14ac:dyDescent="0.2">
      <c r="A375">
        <v>374</v>
      </c>
      <c r="B375" t="s">
        <v>1296</v>
      </c>
      <c r="C375" t="s">
        <v>1297</v>
      </c>
      <c r="D375" s="3">
        <v>52000</v>
      </c>
      <c r="F375">
        <v>1</v>
      </c>
      <c r="G375" t="s">
        <v>36</v>
      </c>
      <c r="H375" t="s">
        <v>1298</v>
      </c>
      <c r="J375" t="s">
        <v>1297</v>
      </c>
      <c r="K375" s="3">
        <v>52000</v>
      </c>
      <c r="L375" s="3"/>
      <c r="M375">
        <v>1</v>
      </c>
      <c r="N375" t="s">
        <v>36</v>
      </c>
      <c r="O375" t="s">
        <v>394</v>
      </c>
    </row>
    <row r="376" spans="1:15" x14ac:dyDescent="0.2">
      <c r="A376">
        <v>375</v>
      </c>
      <c r="B376" t="s">
        <v>7</v>
      </c>
      <c r="C376" t="s">
        <v>1297</v>
      </c>
      <c r="D376" t="s">
        <v>1299</v>
      </c>
      <c r="E376" t="s">
        <v>1300</v>
      </c>
      <c r="F376">
        <v>6</v>
      </c>
      <c r="G376" t="s">
        <v>214</v>
      </c>
      <c r="J376" t="s">
        <v>1297</v>
      </c>
      <c r="K376" s="3">
        <v>70000</v>
      </c>
      <c r="M376">
        <v>6</v>
      </c>
      <c r="N376" t="s">
        <v>96</v>
      </c>
      <c r="O376" t="s">
        <v>7</v>
      </c>
    </row>
    <row r="377" spans="1:15" x14ac:dyDescent="0.2">
      <c r="A377">
        <v>376</v>
      </c>
      <c r="B377" t="s">
        <v>227</v>
      </c>
      <c r="C377" t="s">
        <v>1301</v>
      </c>
      <c r="D377" t="s">
        <v>1302</v>
      </c>
      <c r="E377" t="s">
        <v>1303</v>
      </c>
      <c r="F377">
        <v>40</v>
      </c>
      <c r="G377" t="s">
        <v>214</v>
      </c>
      <c r="H377" t="s">
        <v>1304</v>
      </c>
      <c r="I377" t="s">
        <v>1305</v>
      </c>
      <c r="J377" t="s">
        <v>1301</v>
      </c>
      <c r="K377" s="3">
        <v>195000</v>
      </c>
      <c r="M377">
        <v>40</v>
      </c>
      <c r="N377" t="s">
        <v>96</v>
      </c>
      <c r="O377" t="s">
        <v>203</v>
      </c>
    </row>
    <row r="378" spans="1:15" x14ac:dyDescent="0.2">
      <c r="A378">
        <v>377</v>
      </c>
      <c r="B378" t="s">
        <v>90</v>
      </c>
      <c r="C378" t="s">
        <v>1301</v>
      </c>
      <c r="D378" t="s">
        <v>1306</v>
      </c>
      <c r="E378" t="s">
        <v>1307</v>
      </c>
      <c r="F378">
        <v>7</v>
      </c>
      <c r="G378" t="s">
        <v>96</v>
      </c>
      <c r="H378" t="s">
        <v>1308</v>
      </c>
      <c r="I378" t="s">
        <v>1309</v>
      </c>
      <c r="J378" t="s">
        <v>1301</v>
      </c>
      <c r="K378" s="3">
        <v>128000</v>
      </c>
      <c r="M378">
        <v>7</v>
      </c>
      <c r="N378" t="s">
        <v>96</v>
      </c>
      <c r="O378" t="s">
        <v>203</v>
      </c>
    </row>
    <row r="379" spans="1:15" x14ac:dyDescent="0.2">
      <c r="A379">
        <v>378</v>
      </c>
      <c r="B379" t="s">
        <v>657</v>
      </c>
      <c r="C379" t="s">
        <v>1301</v>
      </c>
      <c r="D379" s="1">
        <v>103000</v>
      </c>
      <c r="E379" t="s">
        <v>1310</v>
      </c>
      <c r="F379">
        <v>3</v>
      </c>
      <c r="G379" t="s">
        <v>36</v>
      </c>
      <c r="H379" t="s">
        <v>1311</v>
      </c>
      <c r="J379" t="s">
        <v>1301</v>
      </c>
      <c r="K379" s="3">
        <v>103000</v>
      </c>
      <c r="L379" s="1"/>
      <c r="M379">
        <v>3</v>
      </c>
      <c r="N379" t="s">
        <v>36</v>
      </c>
      <c r="O379" t="s">
        <v>7</v>
      </c>
    </row>
    <row r="380" spans="1:15" x14ac:dyDescent="0.2">
      <c r="A380">
        <v>379</v>
      </c>
      <c r="B380" t="s">
        <v>1312</v>
      </c>
      <c r="C380" t="s">
        <v>1301</v>
      </c>
      <c r="D380">
        <v>120000</v>
      </c>
      <c r="E380" t="s">
        <v>1313</v>
      </c>
      <c r="F380">
        <v>3</v>
      </c>
      <c r="G380" t="s">
        <v>214</v>
      </c>
      <c r="H380" t="s">
        <v>1314</v>
      </c>
      <c r="J380" t="s">
        <v>1301</v>
      </c>
      <c r="K380" s="3">
        <v>120000</v>
      </c>
      <c r="M380">
        <v>3</v>
      </c>
      <c r="N380" t="s">
        <v>96</v>
      </c>
      <c r="O380" t="s">
        <v>7</v>
      </c>
    </row>
    <row r="381" spans="1:15" x14ac:dyDescent="0.2">
      <c r="A381">
        <v>380</v>
      </c>
      <c r="B381" t="s">
        <v>654</v>
      </c>
      <c r="C381" t="s">
        <v>1301</v>
      </c>
      <c r="D381" s="1">
        <v>103000</v>
      </c>
      <c r="E381" t="s">
        <v>1315</v>
      </c>
      <c r="F381">
        <v>3</v>
      </c>
      <c r="G381" t="s">
        <v>214</v>
      </c>
      <c r="H381" t="s">
        <v>1316</v>
      </c>
      <c r="I381" t="s">
        <v>1317</v>
      </c>
      <c r="J381" t="s">
        <v>1301</v>
      </c>
      <c r="K381" s="3">
        <v>103000</v>
      </c>
      <c r="L381" s="1"/>
      <c r="M381">
        <v>3</v>
      </c>
      <c r="N381" t="s">
        <v>96</v>
      </c>
      <c r="O381" t="s">
        <v>99</v>
      </c>
    </row>
    <row r="382" spans="1:15" x14ac:dyDescent="0.2">
      <c r="A382">
        <v>381</v>
      </c>
      <c r="B382" t="s">
        <v>1318</v>
      </c>
      <c r="C382" t="s">
        <v>1301</v>
      </c>
      <c r="D382">
        <v>130000</v>
      </c>
      <c r="E382" t="s">
        <v>1319</v>
      </c>
      <c r="F382">
        <v>18</v>
      </c>
      <c r="G382" t="s">
        <v>214</v>
      </c>
      <c r="H382" t="s">
        <v>1320</v>
      </c>
      <c r="J382" t="s">
        <v>1301</v>
      </c>
      <c r="K382" s="3">
        <v>130000</v>
      </c>
      <c r="M382">
        <v>18</v>
      </c>
      <c r="N382" t="s">
        <v>96</v>
      </c>
      <c r="O382" t="s">
        <v>273</v>
      </c>
    </row>
    <row r="383" spans="1:15" x14ac:dyDescent="0.2">
      <c r="A383">
        <v>382</v>
      </c>
      <c r="B383" t="s">
        <v>1321</v>
      </c>
      <c r="C383" t="s">
        <v>1322</v>
      </c>
      <c r="D383" s="3">
        <v>42000</v>
      </c>
      <c r="E383" t="s">
        <v>1323</v>
      </c>
      <c r="F383">
        <v>1</v>
      </c>
      <c r="G383" t="s">
        <v>986</v>
      </c>
      <c r="J383" t="s">
        <v>2280</v>
      </c>
      <c r="K383" s="3">
        <v>42000</v>
      </c>
      <c r="L383" s="3"/>
      <c r="M383">
        <v>1</v>
      </c>
      <c r="N383" t="s">
        <v>96</v>
      </c>
      <c r="O383" t="s">
        <v>482</v>
      </c>
    </row>
    <row r="384" spans="1:15" x14ac:dyDescent="0.2">
      <c r="A384">
        <v>383</v>
      </c>
      <c r="B384" t="s">
        <v>966</v>
      </c>
      <c r="C384" t="s">
        <v>1324</v>
      </c>
      <c r="D384">
        <v>65000</v>
      </c>
      <c r="E384" t="s">
        <v>1325</v>
      </c>
      <c r="F384">
        <v>4</v>
      </c>
      <c r="G384" t="s">
        <v>1326</v>
      </c>
      <c r="H384" t="s">
        <v>1327</v>
      </c>
      <c r="J384" t="s">
        <v>1324</v>
      </c>
      <c r="K384" s="3">
        <v>65000</v>
      </c>
      <c r="M384">
        <v>4</v>
      </c>
      <c r="N384" t="s">
        <v>1326</v>
      </c>
      <c r="O384" t="s">
        <v>13</v>
      </c>
    </row>
    <row r="385" spans="1:15" x14ac:dyDescent="0.2">
      <c r="A385">
        <v>384</v>
      </c>
      <c r="B385" t="s">
        <v>1328</v>
      </c>
      <c r="C385" t="s">
        <v>1329</v>
      </c>
      <c r="D385" s="3">
        <v>50000</v>
      </c>
      <c r="E385" t="s">
        <v>209</v>
      </c>
      <c r="F385">
        <v>2</v>
      </c>
      <c r="G385" t="s">
        <v>36</v>
      </c>
      <c r="H385" t="s">
        <v>1330</v>
      </c>
      <c r="I385" t="s">
        <v>1331</v>
      </c>
      <c r="J385" t="s">
        <v>1329</v>
      </c>
      <c r="K385" s="3">
        <v>50000</v>
      </c>
      <c r="L385" s="3"/>
      <c r="M385">
        <v>2</v>
      </c>
      <c r="N385" t="s">
        <v>36</v>
      </c>
      <c r="O385" t="s">
        <v>2603</v>
      </c>
    </row>
    <row r="386" spans="1:15" x14ac:dyDescent="0.2">
      <c r="A386">
        <v>385</v>
      </c>
      <c r="B386" t="s">
        <v>1332</v>
      </c>
      <c r="C386" t="s">
        <v>1329</v>
      </c>
      <c r="D386" t="s">
        <v>1333</v>
      </c>
      <c r="E386" t="s">
        <v>1334</v>
      </c>
      <c r="F386">
        <v>1</v>
      </c>
      <c r="G386" t="s">
        <v>36</v>
      </c>
      <c r="H386" t="s">
        <v>1335</v>
      </c>
      <c r="I386" t="s">
        <v>479</v>
      </c>
      <c r="J386" t="s">
        <v>1329</v>
      </c>
      <c r="K386" s="3">
        <v>39000</v>
      </c>
      <c r="M386">
        <v>1</v>
      </c>
      <c r="N386" t="s">
        <v>36</v>
      </c>
      <c r="O386" t="s">
        <v>2603</v>
      </c>
    </row>
    <row r="387" spans="1:15" x14ac:dyDescent="0.2">
      <c r="A387">
        <v>386</v>
      </c>
      <c r="B387" t="s">
        <v>898</v>
      </c>
      <c r="C387" t="s">
        <v>1336</v>
      </c>
      <c r="D387" t="s">
        <v>1337</v>
      </c>
      <c r="E387" t="s">
        <v>1338</v>
      </c>
      <c r="F387">
        <v>3</v>
      </c>
      <c r="G387" t="s">
        <v>36</v>
      </c>
      <c r="H387" t="s">
        <v>1339</v>
      </c>
      <c r="J387" t="s">
        <v>1329</v>
      </c>
      <c r="K387" s="3">
        <v>50000</v>
      </c>
      <c r="M387">
        <v>3</v>
      </c>
      <c r="N387" t="s">
        <v>36</v>
      </c>
      <c r="O387" t="s">
        <v>7</v>
      </c>
    </row>
    <row r="388" spans="1:15" x14ac:dyDescent="0.2">
      <c r="A388">
        <v>387</v>
      </c>
      <c r="B388" t="s">
        <v>7</v>
      </c>
      <c r="C388" t="s">
        <v>1340</v>
      </c>
      <c r="D388" s="4">
        <v>49108.800000000003</v>
      </c>
      <c r="E388" t="s">
        <v>1341</v>
      </c>
      <c r="F388">
        <v>5</v>
      </c>
      <c r="G388" t="s">
        <v>1342</v>
      </c>
      <c r="H388" t="s">
        <v>1343</v>
      </c>
      <c r="I388" t="s">
        <v>1344</v>
      </c>
      <c r="J388" t="s">
        <v>1340</v>
      </c>
      <c r="K388" s="3">
        <v>49108.800000000003</v>
      </c>
      <c r="L388" s="4"/>
      <c r="M388">
        <v>5</v>
      </c>
      <c r="N388" t="s">
        <v>1342</v>
      </c>
      <c r="O388" t="s">
        <v>7</v>
      </c>
    </row>
    <row r="389" spans="1:15" x14ac:dyDescent="0.2">
      <c r="A389">
        <v>388</v>
      </c>
      <c r="B389" t="s">
        <v>99</v>
      </c>
      <c r="C389" t="s">
        <v>1340</v>
      </c>
      <c r="D389" s="3">
        <v>63000</v>
      </c>
      <c r="E389" t="s">
        <v>1345</v>
      </c>
      <c r="F389">
        <v>15</v>
      </c>
      <c r="G389" t="s">
        <v>349</v>
      </c>
      <c r="H389" t="s">
        <v>1346</v>
      </c>
      <c r="J389" t="s">
        <v>1340</v>
      </c>
      <c r="K389" s="3">
        <v>63000</v>
      </c>
      <c r="L389" s="3"/>
      <c r="M389">
        <v>15</v>
      </c>
      <c r="N389" t="s">
        <v>349</v>
      </c>
      <c r="O389" t="s">
        <v>99</v>
      </c>
    </row>
    <row r="390" spans="1:15" x14ac:dyDescent="0.2">
      <c r="A390">
        <v>389</v>
      </c>
      <c r="B390" t="s">
        <v>1347</v>
      </c>
      <c r="C390" t="s">
        <v>1348</v>
      </c>
      <c r="D390" t="s">
        <v>1349</v>
      </c>
      <c r="E390" t="s">
        <v>1255</v>
      </c>
      <c r="F390">
        <v>30</v>
      </c>
      <c r="G390" t="s">
        <v>180</v>
      </c>
      <c r="H390" t="s">
        <v>1350</v>
      </c>
      <c r="I390" t="s">
        <v>1351</v>
      </c>
      <c r="J390" t="s">
        <v>1348</v>
      </c>
      <c r="L390" t="s">
        <v>2499</v>
      </c>
      <c r="M390">
        <v>30</v>
      </c>
      <c r="N390" t="s">
        <v>180</v>
      </c>
      <c r="O390" t="s">
        <v>99</v>
      </c>
    </row>
    <row r="391" spans="1:15" x14ac:dyDescent="0.2">
      <c r="A391">
        <v>390</v>
      </c>
      <c r="B391" t="s">
        <v>739</v>
      </c>
      <c r="C391" t="s">
        <v>1352</v>
      </c>
      <c r="D391">
        <v>50000</v>
      </c>
      <c r="E391" t="s">
        <v>1353</v>
      </c>
      <c r="F391">
        <v>5</v>
      </c>
      <c r="G391" t="s">
        <v>775</v>
      </c>
      <c r="H391" t="s">
        <v>1354</v>
      </c>
      <c r="I391" t="s">
        <v>1355</v>
      </c>
      <c r="J391" t="s">
        <v>2513</v>
      </c>
      <c r="K391" s="3">
        <v>50000</v>
      </c>
      <c r="M391">
        <v>5</v>
      </c>
      <c r="N391" t="s">
        <v>775</v>
      </c>
      <c r="O391" t="s">
        <v>342</v>
      </c>
    </row>
    <row r="392" spans="1:15" x14ac:dyDescent="0.2">
      <c r="A392">
        <v>391</v>
      </c>
      <c r="B392" t="s">
        <v>7</v>
      </c>
      <c r="C392" t="s">
        <v>1356</v>
      </c>
      <c r="D392" s="1">
        <v>90000</v>
      </c>
      <c r="E392" t="s">
        <v>1357</v>
      </c>
      <c r="F392">
        <v>10</v>
      </c>
      <c r="G392" t="s">
        <v>411</v>
      </c>
      <c r="H392" t="s">
        <v>1358</v>
      </c>
      <c r="J392" t="s">
        <v>2513</v>
      </c>
      <c r="K392" s="3">
        <v>90000</v>
      </c>
      <c r="L392" s="1"/>
      <c r="M392">
        <v>10</v>
      </c>
      <c r="N392" t="s">
        <v>338</v>
      </c>
      <c r="O392" t="s">
        <v>7</v>
      </c>
    </row>
    <row r="393" spans="1:15" x14ac:dyDescent="0.2">
      <c r="A393">
        <v>392</v>
      </c>
      <c r="B393" t="s">
        <v>223</v>
      </c>
      <c r="C393" t="s">
        <v>1359</v>
      </c>
      <c r="D393" s="3">
        <v>72500</v>
      </c>
      <c r="E393" t="s">
        <v>1360</v>
      </c>
      <c r="F393">
        <v>6</v>
      </c>
      <c r="H393" t="s">
        <v>1361</v>
      </c>
      <c r="I393" t="s">
        <v>1362</v>
      </c>
      <c r="J393" t="s">
        <v>2513</v>
      </c>
      <c r="K393" s="3">
        <v>72500</v>
      </c>
      <c r="L393" s="3"/>
      <c r="M393">
        <v>6</v>
      </c>
      <c r="O393" t="s">
        <v>99</v>
      </c>
    </row>
    <row r="394" spans="1:15" x14ac:dyDescent="0.2">
      <c r="A394">
        <v>393</v>
      </c>
      <c r="B394" t="s">
        <v>1363</v>
      </c>
      <c r="C394" t="s">
        <v>1364</v>
      </c>
      <c r="D394" s="1">
        <v>60000</v>
      </c>
      <c r="E394" t="s">
        <v>35</v>
      </c>
      <c r="F394">
        <v>3</v>
      </c>
      <c r="G394" t="s">
        <v>349</v>
      </c>
      <c r="H394" t="s">
        <v>1365</v>
      </c>
      <c r="J394" t="s">
        <v>2513</v>
      </c>
      <c r="K394" s="3">
        <v>60000</v>
      </c>
      <c r="L394" s="1"/>
      <c r="M394">
        <v>3</v>
      </c>
      <c r="N394" t="s">
        <v>349</v>
      </c>
      <c r="O394" t="s">
        <v>7</v>
      </c>
    </row>
    <row r="395" spans="1:15" x14ac:dyDescent="0.2">
      <c r="A395">
        <v>394</v>
      </c>
      <c r="B395" t="s">
        <v>99</v>
      </c>
      <c r="C395" t="s">
        <v>1366</v>
      </c>
      <c r="D395" s="3">
        <v>55000</v>
      </c>
      <c r="E395" t="s">
        <v>1367</v>
      </c>
      <c r="F395">
        <v>13</v>
      </c>
      <c r="G395" t="s">
        <v>1368</v>
      </c>
      <c r="H395" t="s">
        <v>1369</v>
      </c>
      <c r="I395" t="s">
        <v>1370</v>
      </c>
      <c r="J395" t="s">
        <v>2513</v>
      </c>
      <c r="K395" s="3">
        <v>55000</v>
      </c>
      <c r="L395" s="3"/>
      <c r="M395">
        <v>13</v>
      </c>
      <c r="N395" t="s">
        <v>138</v>
      </c>
      <c r="O395" t="s">
        <v>99</v>
      </c>
    </row>
    <row r="396" spans="1:15" x14ac:dyDescent="0.2">
      <c r="A396">
        <v>395</v>
      </c>
      <c r="B396" t="s">
        <v>207</v>
      </c>
      <c r="C396" t="s">
        <v>1371</v>
      </c>
      <c r="D396" s="1">
        <v>47500</v>
      </c>
      <c r="E396" t="s">
        <v>1372</v>
      </c>
      <c r="F396">
        <v>8</v>
      </c>
      <c r="G396" t="s">
        <v>96</v>
      </c>
      <c r="H396" t="s">
        <v>1373</v>
      </c>
      <c r="I396" t="s">
        <v>1374</v>
      </c>
      <c r="J396" t="s">
        <v>2513</v>
      </c>
      <c r="K396" s="3">
        <v>47500</v>
      </c>
      <c r="L396" s="1"/>
      <c r="M396">
        <v>8</v>
      </c>
      <c r="N396" t="s">
        <v>96</v>
      </c>
      <c r="O396" t="s">
        <v>207</v>
      </c>
    </row>
    <row r="397" spans="1:15" x14ac:dyDescent="0.2">
      <c r="A397">
        <v>396</v>
      </c>
      <c r="B397" t="s">
        <v>212</v>
      </c>
      <c r="C397" t="s">
        <v>1375</v>
      </c>
      <c r="D397" s="3">
        <v>57500</v>
      </c>
      <c r="F397">
        <v>2</v>
      </c>
      <c r="G397" t="s">
        <v>214</v>
      </c>
      <c r="H397" t="s">
        <v>1376</v>
      </c>
      <c r="J397" t="s">
        <v>1375</v>
      </c>
      <c r="K397" s="3">
        <v>57500</v>
      </c>
      <c r="L397" s="3"/>
      <c r="M397">
        <v>2</v>
      </c>
      <c r="N397" t="s">
        <v>96</v>
      </c>
      <c r="O397" t="s">
        <v>394</v>
      </c>
    </row>
    <row r="398" spans="1:15" x14ac:dyDescent="0.2">
      <c r="A398">
        <v>397</v>
      </c>
      <c r="B398" t="s">
        <v>99</v>
      </c>
      <c r="C398" t="s">
        <v>1377</v>
      </c>
      <c r="D398" t="s">
        <v>1378</v>
      </c>
      <c r="E398" t="s">
        <v>160</v>
      </c>
      <c r="F398">
        <v>4</v>
      </c>
      <c r="G398" t="s">
        <v>84</v>
      </c>
      <c r="H398" t="s">
        <v>1379</v>
      </c>
      <c r="J398" t="s">
        <v>1377</v>
      </c>
      <c r="K398" s="3">
        <v>105000</v>
      </c>
      <c r="M398">
        <v>4</v>
      </c>
      <c r="N398" t="s">
        <v>74</v>
      </c>
      <c r="O398" t="s">
        <v>99</v>
      </c>
    </row>
    <row r="399" spans="1:15" x14ac:dyDescent="0.2">
      <c r="A399">
        <v>398</v>
      </c>
      <c r="B399" t="s">
        <v>1380</v>
      </c>
      <c r="C399" t="s">
        <v>1377</v>
      </c>
      <c r="D399" s="3">
        <v>45000</v>
      </c>
      <c r="E399" t="s">
        <v>31</v>
      </c>
      <c r="F399">
        <v>1</v>
      </c>
      <c r="G399" t="s">
        <v>74</v>
      </c>
      <c r="I399" t="s">
        <v>1381</v>
      </c>
      <c r="J399" t="s">
        <v>1377</v>
      </c>
      <c r="K399" s="3">
        <v>45000</v>
      </c>
      <c r="L399" s="3"/>
      <c r="M399">
        <v>1</v>
      </c>
      <c r="N399" t="s">
        <v>74</v>
      </c>
      <c r="O399" t="s">
        <v>394</v>
      </c>
    </row>
    <row r="400" spans="1:15" x14ac:dyDescent="0.2">
      <c r="A400">
        <v>399</v>
      </c>
      <c r="B400" t="s">
        <v>1382</v>
      </c>
      <c r="C400" t="s">
        <v>1377</v>
      </c>
      <c r="D400" s="1">
        <v>82000</v>
      </c>
      <c r="E400" t="s">
        <v>1383</v>
      </c>
      <c r="F400">
        <v>9</v>
      </c>
      <c r="G400" t="s">
        <v>214</v>
      </c>
      <c r="H400" t="s">
        <v>1384</v>
      </c>
      <c r="I400" t="s">
        <v>1385</v>
      </c>
      <c r="J400" t="s">
        <v>1377</v>
      </c>
      <c r="K400" s="3">
        <v>82000</v>
      </c>
      <c r="L400" s="1"/>
      <c r="M400">
        <v>9</v>
      </c>
      <c r="N400" t="s">
        <v>96</v>
      </c>
      <c r="O400" t="s">
        <v>99</v>
      </c>
    </row>
    <row r="401" spans="1:15" x14ac:dyDescent="0.2">
      <c r="A401">
        <v>400</v>
      </c>
      <c r="B401" t="s">
        <v>1386</v>
      </c>
      <c r="C401" t="s">
        <v>1377</v>
      </c>
      <c r="D401" s="1">
        <v>70000</v>
      </c>
      <c r="E401" t="s">
        <v>1387</v>
      </c>
      <c r="F401">
        <v>1</v>
      </c>
      <c r="G401" t="s">
        <v>84</v>
      </c>
      <c r="H401" t="s">
        <v>1388</v>
      </c>
      <c r="I401" t="s">
        <v>1389</v>
      </c>
      <c r="J401" t="s">
        <v>1377</v>
      </c>
      <c r="K401" s="3">
        <v>70000</v>
      </c>
      <c r="L401" s="1"/>
      <c r="M401">
        <v>1</v>
      </c>
      <c r="N401" t="s">
        <v>74</v>
      </c>
      <c r="O401" t="s">
        <v>1386</v>
      </c>
    </row>
    <row r="402" spans="1:15" x14ac:dyDescent="0.2">
      <c r="A402">
        <v>401</v>
      </c>
      <c r="B402" t="s">
        <v>1390</v>
      </c>
      <c r="C402" t="s">
        <v>1377</v>
      </c>
      <c r="D402" s="1">
        <v>103000</v>
      </c>
      <c r="E402" t="s">
        <v>1391</v>
      </c>
      <c r="F402">
        <v>5</v>
      </c>
      <c r="G402" t="s">
        <v>84</v>
      </c>
      <c r="H402" t="s">
        <v>1392</v>
      </c>
      <c r="I402" t="s">
        <v>1393</v>
      </c>
      <c r="J402" t="s">
        <v>1377</v>
      </c>
      <c r="K402" s="3">
        <v>103000</v>
      </c>
      <c r="L402" s="1"/>
      <c r="M402">
        <v>5</v>
      </c>
      <c r="N402" t="s">
        <v>74</v>
      </c>
      <c r="O402" t="s">
        <v>695</v>
      </c>
    </row>
    <row r="403" spans="1:15" x14ac:dyDescent="0.2">
      <c r="A403">
        <v>402</v>
      </c>
      <c r="B403" t="s">
        <v>7</v>
      </c>
      <c r="C403" t="s">
        <v>1394</v>
      </c>
      <c r="D403" t="s">
        <v>1395</v>
      </c>
      <c r="E403" t="s">
        <v>160</v>
      </c>
      <c r="F403" t="s">
        <v>1396</v>
      </c>
      <c r="G403" t="s">
        <v>1397</v>
      </c>
      <c r="H403" t="s">
        <v>1398</v>
      </c>
      <c r="I403" t="s">
        <v>1399</v>
      </c>
      <c r="J403" t="s">
        <v>1394</v>
      </c>
      <c r="K403" s="3">
        <v>47000</v>
      </c>
      <c r="M403">
        <v>4</v>
      </c>
      <c r="O403" t="s">
        <v>7</v>
      </c>
    </row>
    <row r="404" spans="1:15" x14ac:dyDescent="0.2">
      <c r="A404">
        <v>403</v>
      </c>
      <c r="B404" t="s">
        <v>7</v>
      </c>
      <c r="C404" t="s">
        <v>1400</v>
      </c>
      <c r="D404" s="1">
        <v>52000</v>
      </c>
      <c r="E404" t="s">
        <v>1401</v>
      </c>
      <c r="F404">
        <v>3</v>
      </c>
      <c r="G404" t="s">
        <v>17</v>
      </c>
      <c r="H404" t="s">
        <v>1402</v>
      </c>
      <c r="I404" t="s">
        <v>1403</v>
      </c>
      <c r="J404" t="s">
        <v>1400</v>
      </c>
      <c r="K404" s="3">
        <v>52000</v>
      </c>
      <c r="L404" s="1"/>
      <c r="M404">
        <v>3</v>
      </c>
      <c r="N404" t="s">
        <v>17</v>
      </c>
      <c r="O404" t="s">
        <v>7</v>
      </c>
    </row>
    <row r="405" spans="1:15" x14ac:dyDescent="0.2">
      <c r="A405">
        <v>404</v>
      </c>
      <c r="B405" t="s">
        <v>1404</v>
      </c>
      <c r="C405" t="s">
        <v>1394</v>
      </c>
      <c r="D405" s="1">
        <v>80000</v>
      </c>
      <c r="E405" t="s">
        <v>35</v>
      </c>
      <c r="F405">
        <v>15</v>
      </c>
      <c r="G405" t="s">
        <v>391</v>
      </c>
      <c r="H405" t="s">
        <v>1405</v>
      </c>
      <c r="I405" t="s">
        <v>1406</v>
      </c>
      <c r="J405" t="s">
        <v>1394</v>
      </c>
      <c r="K405" s="3">
        <v>80000</v>
      </c>
      <c r="L405" s="1"/>
      <c r="M405">
        <v>15</v>
      </c>
      <c r="N405" t="s">
        <v>391</v>
      </c>
      <c r="O405" t="s">
        <v>2841</v>
      </c>
    </row>
    <row r="406" spans="1:15" x14ac:dyDescent="0.2">
      <c r="A406">
        <v>405</v>
      </c>
      <c r="B406" t="s">
        <v>7</v>
      </c>
      <c r="C406" t="s">
        <v>1400</v>
      </c>
      <c r="D406" s="3">
        <v>52000</v>
      </c>
      <c r="E406" t="s">
        <v>1407</v>
      </c>
      <c r="F406">
        <v>3</v>
      </c>
      <c r="G406" t="s">
        <v>17</v>
      </c>
      <c r="H406" t="s">
        <v>1408</v>
      </c>
      <c r="I406" t="s">
        <v>1409</v>
      </c>
      <c r="J406" t="s">
        <v>1400</v>
      </c>
      <c r="K406" s="3">
        <v>52000</v>
      </c>
      <c r="L406" s="3"/>
      <c r="M406">
        <v>3</v>
      </c>
      <c r="N406" t="s">
        <v>17</v>
      </c>
      <c r="O406" t="s">
        <v>7</v>
      </c>
    </row>
    <row r="407" spans="1:15" x14ac:dyDescent="0.2">
      <c r="A407">
        <v>406</v>
      </c>
      <c r="B407" t="s">
        <v>376</v>
      </c>
      <c r="C407" t="s">
        <v>1400</v>
      </c>
      <c r="D407" s="1">
        <v>49000</v>
      </c>
      <c r="E407" t="s">
        <v>35</v>
      </c>
      <c r="F407">
        <v>2</v>
      </c>
      <c r="G407" t="s">
        <v>1410</v>
      </c>
      <c r="H407" t="s">
        <v>1411</v>
      </c>
      <c r="I407" t="s">
        <v>1412</v>
      </c>
      <c r="J407" t="s">
        <v>1400</v>
      </c>
      <c r="K407" s="3">
        <v>49000</v>
      </c>
      <c r="L407" s="1"/>
      <c r="M407">
        <v>2</v>
      </c>
      <c r="N407" t="s">
        <v>36</v>
      </c>
      <c r="O407" t="s">
        <v>376</v>
      </c>
    </row>
    <row r="408" spans="1:15" x14ac:dyDescent="0.2">
      <c r="A408">
        <v>407</v>
      </c>
      <c r="B408" t="s">
        <v>1413</v>
      </c>
      <c r="C408" t="s">
        <v>1400</v>
      </c>
      <c r="D408" s="3">
        <v>65000</v>
      </c>
      <c r="E408" t="s">
        <v>487</v>
      </c>
      <c r="F408">
        <v>5</v>
      </c>
      <c r="G408" t="s">
        <v>189</v>
      </c>
      <c r="J408" t="s">
        <v>1400</v>
      </c>
      <c r="K408" s="3">
        <v>65000</v>
      </c>
      <c r="L408" s="3"/>
      <c r="M408">
        <v>5</v>
      </c>
      <c r="N408" t="s">
        <v>189</v>
      </c>
      <c r="O408" t="s">
        <v>110</v>
      </c>
    </row>
    <row r="409" spans="1:15" x14ac:dyDescent="0.2">
      <c r="A409">
        <v>408</v>
      </c>
      <c r="B409" t="s">
        <v>1414</v>
      </c>
      <c r="C409" t="s">
        <v>1400</v>
      </c>
      <c r="D409" s="1">
        <v>42000</v>
      </c>
      <c r="E409" t="s">
        <v>487</v>
      </c>
      <c r="F409">
        <v>1</v>
      </c>
      <c r="G409" t="s">
        <v>189</v>
      </c>
      <c r="H409" t="s">
        <v>1415</v>
      </c>
      <c r="I409" t="s">
        <v>1416</v>
      </c>
      <c r="J409" t="s">
        <v>1400</v>
      </c>
      <c r="K409" s="3">
        <v>42000</v>
      </c>
      <c r="L409" s="1"/>
      <c r="M409">
        <v>1</v>
      </c>
      <c r="N409" t="s">
        <v>189</v>
      </c>
      <c r="O409" t="s">
        <v>1414</v>
      </c>
    </row>
    <row r="410" spans="1:15" x14ac:dyDescent="0.2">
      <c r="A410">
        <v>409</v>
      </c>
      <c r="B410" t="s">
        <v>1417</v>
      </c>
      <c r="C410" t="s">
        <v>1400</v>
      </c>
      <c r="D410" s="1">
        <v>37000</v>
      </c>
      <c r="E410" t="s">
        <v>1418</v>
      </c>
      <c r="F410">
        <v>3</v>
      </c>
      <c r="G410" t="s">
        <v>1419</v>
      </c>
      <c r="H410" t="s">
        <v>1420</v>
      </c>
      <c r="J410" t="s">
        <v>1400</v>
      </c>
      <c r="K410" s="3">
        <v>37000</v>
      </c>
      <c r="L410" s="1"/>
      <c r="M410">
        <v>3</v>
      </c>
      <c r="N410" t="s">
        <v>1419</v>
      </c>
      <c r="O410" t="s">
        <v>99</v>
      </c>
    </row>
    <row r="411" spans="1:15" x14ac:dyDescent="0.2">
      <c r="A411">
        <v>410</v>
      </c>
      <c r="B411" t="s">
        <v>1421</v>
      </c>
      <c r="C411" t="s">
        <v>1394</v>
      </c>
      <c r="D411" s="1">
        <v>43000</v>
      </c>
      <c r="E411" t="s">
        <v>35</v>
      </c>
      <c r="F411">
        <v>2</v>
      </c>
      <c r="G411" t="s">
        <v>68</v>
      </c>
      <c r="H411" t="s">
        <v>1422</v>
      </c>
      <c r="I411" t="s">
        <v>1423</v>
      </c>
      <c r="J411" t="s">
        <v>1394</v>
      </c>
      <c r="K411" s="3">
        <v>43000</v>
      </c>
      <c r="L411" s="1"/>
      <c r="M411">
        <v>2</v>
      </c>
      <c r="N411" t="s">
        <v>68</v>
      </c>
      <c r="O411" t="s">
        <v>1421</v>
      </c>
    </row>
    <row r="412" spans="1:15" x14ac:dyDescent="0.2">
      <c r="A412">
        <v>411</v>
      </c>
      <c r="B412" t="s">
        <v>1424</v>
      </c>
      <c r="C412" t="s">
        <v>1394</v>
      </c>
      <c r="D412" s="1">
        <v>63000</v>
      </c>
      <c r="E412" t="s">
        <v>442</v>
      </c>
      <c r="F412">
        <v>14</v>
      </c>
      <c r="G412" t="s">
        <v>1425</v>
      </c>
      <c r="H412" t="s">
        <v>1426</v>
      </c>
      <c r="I412" t="s">
        <v>1427</v>
      </c>
      <c r="J412" t="s">
        <v>1394</v>
      </c>
      <c r="K412" s="3">
        <v>63000</v>
      </c>
      <c r="L412" s="1"/>
      <c r="M412">
        <v>14</v>
      </c>
      <c r="N412" t="s">
        <v>1425</v>
      </c>
      <c r="O412" t="s">
        <v>99</v>
      </c>
    </row>
    <row r="413" spans="1:15" x14ac:dyDescent="0.2">
      <c r="A413">
        <v>412</v>
      </c>
      <c r="B413" t="s">
        <v>141</v>
      </c>
      <c r="C413" t="s">
        <v>1394</v>
      </c>
      <c r="D413" s="3">
        <v>47500</v>
      </c>
      <c r="E413" t="s">
        <v>1428</v>
      </c>
      <c r="F413">
        <v>6</v>
      </c>
      <c r="G413" t="s">
        <v>775</v>
      </c>
      <c r="H413" t="s">
        <v>1429</v>
      </c>
      <c r="I413" t="s">
        <v>1430</v>
      </c>
      <c r="J413" t="s">
        <v>1394</v>
      </c>
      <c r="K413" s="3">
        <v>47500</v>
      </c>
      <c r="L413" s="3"/>
      <c r="M413">
        <v>6</v>
      </c>
      <c r="N413" t="s">
        <v>775</v>
      </c>
      <c r="O413" t="s">
        <v>7</v>
      </c>
    </row>
    <row r="414" spans="1:15" x14ac:dyDescent="0.2">
      <c r="A414">
        <v>413</v>
      </c>
      <c r="B414" t="s">
        <v>7</v>
      </c>
      <c r="C414" t="s">
        <v>1400</v>
      </c>
      <c r="D414" s="1">
        <v>50000</v>
      </c>
      <c r="E414" t="s">
        <v>1431</v>
      </c>
      <c r="F414">
        <v>2</v>
      </c>
      <c r="G414" t="s">
        <v>17</v>
      </c>
      <c r="H414" t="s">
        <v>1432</v>
      </c>
      <c r="I414" t="s">
        <v>1433</v>
      </c>
      <c r="J414" t="s">
        <v>1400</v>
      </c>
      <c r="K414" s="3">
        <v>50000</v>
      </c>
      <c r="L414" s="1"/>
      <c r="M414">
        <v>2</v>
      </c>
      <c r="N414" t="s">
        <v>17</v>
      </c>
      <c r="O414" t="s">
        <v>7</v>
      </c>
    </row>
    <row r="415" spans="1:15" x14ac:dyDescent="0.2">
      <c r="A415">
        <v>414</v>
      </c>
      <c r="B415" t="s">
        <v>1068</v>
      </c>
      <c r="C415" t="s">
        <v>1394</v>
      </c>
      <c r="D415" s="3">
        <v>43520</v>
      </c>
      <c r="E415" t="s">
        <v>1434</v>
      </c>
      <c r="G415" t="s">
        <v>17</v>
      </c>
      <c r="H415" t="s">
        <v>1435</v>
      </c>
      <c r="I415" t="s">
        <v>1436</v>
      </c>
      <c r="J415" t="s">
        <v>1394</v>
      </c>
      <c r="K415" s="3">
        <v>43520</v>
      </c>
      <c r="L415" s="3"/>
      <c r="N415" t="s">
        <v>17</v>
      </c>
      <c r="O415" t="s">
        <v>7</v>
      </c>
    </row>
    <row r="416" spans="1:15" x14ac:dyDescent="0.2">
      <c r="A416">
        <v>415</v>
      </c>
      <c r="B416" t="s">
        <v>7</v>
      </c>
      <c r="C416" t="s">
        <v>1394</v>
      </c>
      <c r="D416" s="3">
        <v>44000</v>
      </c>
      <c r="E416" t="s">
        <v>1437</v>
      </c>
      <c r="F416">
        <v>5</v>
      </c>
      <c r="G416" t="s">
        <v>17</v>
      </c>
      <c r="H416" t="s">
        <v>1438</v>
      </c>
      <c r="J416" t="s">
        <v>1394</v>
      </c>
      <c r="K416" s="3">
        <v>44000</v>
      </c>
      <c r="L416" s="3"/>
      <c r="M416">
        <v>5</v>
      </c>
      <c r="N416" t="s">
        <v>17</v>
      </c>
      <c r="O416" t="s">
        <v>7</v>
      </c>
    </row>
    <row r="417" spans="1:15" x14ac:dyDescent="0.2">
      <c r="A417">
        <v>416</v>
      </c>
      <c r="B417" t="s">
        <v>13</v>
      </c>
      <c r="C417" t="s">
        <v>1439</v>
      </c>
      <c r="D417" s="3">
        <v>65000</v>
      </c>
      <c r="E417" t="s">
        <v>1440</v>
      </c>
      <c r="F417">
        <v>1</v>
      </c>
      <c r="G417" t="s">
        <v>74</v>
      </c>
      <c r="H417" t="s">
        <v>1441</v>
      </c>
      <c r="I417" t="s">
        <v>1442</v>
      </c>
      <c r="J417" t="s">
        <v>1400</v>
      </c>
      <c r="K417" s="3">
        <v>65000</v>
      </c>
      <c r="L417" s="3"/>
      <c r="M417">
        <v>1</v>
      </c>
      <c r="N417" t="s">
        <v>74</v>
      </c>
      <c r="O417" t="s">
        <v>13</v>
      </c>
    </row>
    <row r="418" spans="1:15" x14ac:dyDescent="0.2">
      <c r="A418">
        <v>417</v>
      </c>
      <c r="B418" t="s">
        <v>7</v>
      </c>
      <c r="C418" t="s">
        <v>1443</v>
      </c>
      <c r="D418" s="1">
        <v>50000</v>
      </c>
      <c r="E418" t="s">
        <v>1444</v>
      </c>
      <c r="F418">
        <v>7</v>
      </c>
      <c r="G418" t="s">
        <v>402</v>
      </c>
      <c r="H418" t="s">
        <v>1445</v>
      </c>
      <c r="I418" t="s">
        <v>141</v>
      </c>
      <c r="J418" t="s">
        <v>1443</v>
      </c>
      <c r="K418" s="3">
        <v>50000</v>
      </c>
      <c r="L418" s="1"/>
      <c r="M418">
        <v>7</v>
      </c>
      <c r="N418" t="s">
        <v>402</v>
      </c>
      <c r="O418" t="s">
        <v>7</v>
      </c>
    </row>
    <row r="419" spans="1:15" x14ac:dyDescent="0.2">
      <c r="A419">
        <v>418</v>
      </c>
      <c r="B419" t="s">
        <v>1446</v>
      </c>
      <c r="C419" t="s">
        <v>1447</v>
      </c>
      <c r="D419" s="3">
        <v>64000</v>
      </c>
      <c r="E419" t="s">
        <v>1448</v>
      </c>
      <c r="F419">
        <v>9</v>
      </c>
      <c r="G419" t="s">
        <v>1449</v>
      </c>
      <c r="H419" t="s">
        <v>1450</v>
      </c>
      <c r="I419" t="s">
        <v>1451</v>
      </c>
      <c r="J419" t="s">
        <v>1447</v>
      </c>
      <c r="K419" s="3">
        <v>64000</v>
      </c>
      <c r="L419" s="3"/>
      <c r="M419">
        <v>9</v>
      </c>
      <c r="N419" t="s">
        <v>1449</v>
      </c>
      <c r="O419" t="s">
        <v>7</v>
      </c>
    </row>
    <row r="420" spans="1:15" x14ac:dyDescent="0.2">
      <c r="A420">
        <v>419</v>
      </c>
      <c r="B420" t="s">
        <v>7</v>
      </c>
      <c r="C420" t="s">
        <v>1452</v>
      </c>
      <c r="D420" s="3">
        <v>50000</v>
      </c>
      <c r="E420" t="s">
        <v>209</v>
      </c>
      <c r="F420">
        <v>5</v>
      </c>
      <c r="G420" t="s">
        <v>62</v>
      </c>
      <c r="J420" t="s">
        <v>1452</v>
      </c>
      <c r="K420" s="3">
        <v>50000</v>
      </c>
      <c r="L420" s="3"/>
      <c r="M420">
        <v>5</v>
      </c>
      <c r="N420" t="s">
        <v>62</v>
      </c>
      <c r="O420" t="s">
        <v>7</v>
      </c>
    </row>
    <row r="421" spans="1:15" x14ac:dyDescent="0.2">
      <c r="A421">
        <v>420</v>
      </c>
      <c r="B421" t="s">
        <v>1453</v>
      </c>
      <c r="C421" t="s">
        <v>1452</v>
      </c>
      <c r="D421" s="3">
        <v>45000</v>
      </c>
      <c r="E421" t="s">
        <v>1454</v>
      </c>
      <c r="F421">
        <v>2</v>
      </c>
      <c r="G421" t="s">
        <v>1455</v>
      </c>
      <c r="H421" t="s">
        <v>1456</v>
      </c>
      <c r="J421" t="s">
        <v>1452</v>
      </c>
      <c r="K421" s="3">
        <v>45000</v>
      </c>
      <c r="L421" s="3"/>
      <c r="M421">
        <v>2</v>
      </c>
      <c r="O421" t="s">
        <v>394</v>
      </c>
    </row>
    <row r="422" spans="1:15" x14ac:dyDescent="0.2">
      <c r="A422">
        <v>421</v>
      </c>
      <c r="B422" t="s">
        <v>7</v>
      </c>
      <c r="C422" t="s">
        <v>1447</v>
      </c>
      <c r="D422" s="3">
        <v>69000</v>
      </c>
      <c r="E422" t="s">
        <v>67</v>
      </c>
      <c r="F422">
        <v>11</v>
      </c>
      <c r="G422" t="s">
        <v>189</v>
      </c>
      <c r="H422" t="s">
        <v>1457</v>
      </c>
      <c r="I422" t="s">
        <v>1458</v>
      </c>
      <c r="J422" t="s">
        <v>1447</v>
      </c>
      <c r="K422" s="3">
        <v>69000</v>
      </c>
      <c r="L422" s="3"/>
      <c r="M422">
        <v>11</v>
      </c>
      <c r="N422" t="s">
        <v>189</v>
      </c>
      <c r="O422" t="s">
        <v>7</v>
      </c>
    </row>
    <row r="423" spans="1:15" x14ac:dyDescent="0.2">
      <c r="A423">
        <v>422</v>
      </c>
      <c r="B423" t="s">
        <v>1459</v>
      </c>
      <c r="C423" t="s">
        <v>1460</v>
      </c>
      <c r="D423" s="1">
        <v>19000</v>
      </c>
      <c r="E423" t="s">
        <v>1461</v>
      </c>
      <c r="F423">
        <v>15</v>
      </c>
      <c r="G423" t="s">
        <v>96</v>
      </c>
      <c r="H423" t="s">
        <v>1462</v>
      </c>
      <c r="J423" t="s">
        <v>1460</v>
      </c>
      <c r="K423" s="3">
        <v>19000</v>
      </c>
      <c r="L423" s="1"/>
      <c r="M423">
        <v>15</v>
      </c>
      <c r="N423" t="s">
        <v>96</v>
      </c>
      <c r="O423" t="s">
        <v>1459</v>
      </c>
    </row>
    <row r="424" spans="1:15" x14ac:dyDescent="0.2">
      <c r="A424">
        <v>423</v>
      </c>
      <c r="B424" t="s">
        <v>65</v>
      </c>
      <c r="C424" t="s">
        <v>1463</v>
      </c>
      <c r="D424" s="3">
        <v>87000</v>
      </c>
      <c r="E424" t="s">
        <v>1078</v>
      </c>
      <c r="F424">
        <v>5</v>
      </c>
      <c r="G424" t="s">
        <v>157</v>
      </c>
      <c r="H424" t="s">
        <v>1464</v>
      </c>
      <c r="J424" t="s">
        <v>1463</v>
      </c>
      <c r="K424" s="3">
        <v>87000</v>
      </c>
      <c r="L424" s="3"/>
      <c r="M424">
        <v>5</v>
      </c>
      <c r="N424" t="s">
        <v>157</v>
      </c>
      <c r="O424" t="s">
        <v>7</v>
      </c>
    </row>
    <row r="425" spans="1:15" x14ac:dyDescent="0.2">
      <c r="A425">
        <v>424</v>
      </c>
      <c r="B425" t="s">
        <v>273</v>
      </c>
      <c r="C425" t="s">
        <v>1465</v>
      </c>
      <c r="D425" s="1">
        <v>160000</v>
      </c>
      <c r="E425" t="s">
        <v>1466</v>
      </c>
      <c r="F425">
        <v>20</v>
      </c>
      <c r="G425" t="s">
        <v>214</v>
      </c>
      <c r="H425" t="s">
        <v>1467</v>
      </c>
      <c r="I425" t="s">
        <v>1468</v>
      </c>
      <c r="J425" t="s">
        <v>1465</v>
      </c>
      <c r="K425" s="3">
        <v>160000</v>
      </c>
      <c r="L425" s="1"/>
      <c r="M425">
        <v>20</v>
      </c>
      <c r="N425" t="s">
        <v>96</v>
      </c>
      <c r="O425" t="s">
        <v>273</v>
      </c>
    </row>
    <row r="426" spans="1:15" x14ac:dyDescent="0.2">
      <c r="A426">
        <v>425</v>
      </c>
      <c r="B426" t="s">
        <v>1469</v>
      </c>
      <c r="C426" t="s">
        <v>1470</v>
      </c>
      <c r="D426" s="1">
        <v>99000</v>
      </c>
      <c r="E426" t="s">
        <v>35</v>
      </c>
      <c r="F426">
        <v>18</v>
      </c>
      <c r="H426" t="s">
        <v>36</v>
      </c>
      <c r="J426" t="s">
        <v>1287</v>
      </c>
      <c r="K426" s="3">
        <v>99000</v>
      </c>
      <c r="L426" s="1"/>
      <c r="M426">
        <v>18</v>
      </c>
      <c r="O426" t="s">
        <v>207</v>
      </c>
    </row>
    <row r="427" spans="1:15" x14ac:dyDescent="0.2">
      <c r="A427">
        <v>426</v>
      </c>
      <c r="B427" t="s">
        <v>141</v>
      </c>
      <c r="C427" t="s">
        <v>1470</v>
      </c>
      <c r="D427" t="s">
        <v>1471</v>
      </c>
      <c r="E427" t="s">
        <v>1472</v>
      </c>
      <c r="J427" t="s">
        <v>1287</v>
      </c>
      <c r="K427" s="3">
        <v>55000</v>
      </c>
      <c r="O427" t="s">
        <v>7</v>
      </c>
    </row>
    <row r="428" spans="1:15" x14ac:dyDescent="0.2">
      <c r="A428">
        <v>427</v>
      </c>
      <c r="B428" t="s">
        <v>1473</v>
      </c>
      <c r="C428" t="s">
        <v>1474</v>
      </c>
      <c r="D428" s="1">
        <v>61000</v>
      </c>
      <c r="E428" t="s">
        <v>35</v>
      </c>
      <c r="F428">
        <v>14</v>
      </c>
      <c r="G428" t="s">
        <v>279</v>
      </c>
      <c r="H428" t="s">
        <v>1475</v>
      </c>
      <c r="J428" t="s">
        <v>1301</v>
      </c>
      <c r="K428" s="3">
        <v>61000</v>
      </c>
      <c r="L428" s="1"/>
      <c r="M428">
        <v>14</v>
      </c>
      <c r="N428" t="s">
        <v>338</v>
      </c>
      <c r="O428" t="s">
        <v>7</v>
      </c>
    </row>
    <row r="429" spans="1:15" x14ac:dyDescent="0.2">
      <c r="A429">
        <v>428</v>
      </c>
      <c r="B429" t="s">
        <v>837</v>
      </c>
      <c r="C429" t="s">
        <v>1474</v>
      </c>
      <c r="D429" s="1">
        <v>74000</v>
      </c>
      <c r="F429" t="s">
        <v>1476</v>
      </c>
      <c r="G429" t="s">
        <v>157</v>
      </c>
      <c r="H429" t="s">
        <v>1477</v>
      </c>
      <c r="J429" t="s">
        <v>1301</v>
      </c>
      <c r="K429" s="3">
        <v>74000</v>
      </c>
      <c r="L429" s="1"/>
      <c r="N429" t="s">
        <v>157</v>
      </c>
      <c r="O429" t="s">
        <v>837</v>
      </c>
    </row>
    <row r="430" spans="1:15" x14ac:dyDescent="0.2">
      <c r="A430">
        <v>429</v>
      </c>
      <c r="B430" t="s">
        <v>409</v>
      </c>
      <c r="C430" t="s">
        <v>1474</v>
      </c>
      <c r="D430" s="1">
        <v>75000</v>
      </c>
      <c r="E430" t="s">
        <v>1478</v>
      </c>
      <c r="F430">
        <v>3</v>
      </c>
      <c r="G430" t="s">
        <v>36</v>
      </c>
      <c r="H430" t="s">
        <v>1479</v>
      </c>
      <c r="J430" t="s">
        <v>1301</v>
      </c>
      <c r="K430" s="3">
        <v>75000</v>
      </c>
      <c r="L430" s="1"/>
      <c r="M430">
        <v>3</v>
      </c>
      <c r="N430" t="s">
        <v>36</v>
      </c>
      <c r="O430" t="s">
        <v>394</v>
      </c>
    </row>
    <row r="431" spans="1:15" ht="136" x14ac:dyDescent="0.2">
      <c r="A431">
        <v>430</v>
      </c>
      <c r="B431" t="s">
        <v>1480</v>
      </c>
      <c r="C431" t="s">
        <v>1474</v>
      </c>
      <c r="D431" s="1">
        <v>145000</v>
      </c>
      <c r="E431" t="s">
        <v>1481</v>
      </c>
      <c r="F431" t="s">
        <v>1482</v>
      </c>
      <c r="G431" t="s">
        <v>36</v>
      </c>
      <c r="H431" s="2" t="s">
        <v>1483</v>
      </c>
      <c r="I431" s="2" t="s">
        <v>1484</v>
      </c>
      <c r="J431" t="s">
        <v>1301</v>
      </c>
      <c r="K431" s="3">
        <v>145000</v>
      </c>
      <c r="L431" s="1"/>
      <c r="M431">
        <v>15</v>
      </c>
      <c r="N431" t="s">
        <v>36</v>
      </c>
      <c r="O431" t="s">
        <v>273</v>
      </c>
    </row>
    <row r="432" spans="1:15" x14ac:dyDescent="0.2">
      <c r="A432">
        <v>431</v>
      </c>
      <c r="B432" t="s">
        <v>1485</v>
      </c>
      <c r="C432" t="s">
        <v>1474</v>
      </c>
      <c r="D432" s="3">
        <v>74000</v>
      </c>
      <c r="E432" t="s">
        <v>1237</v>
      </c>
      <c r="F432">
        <v>2</v>
      </c>
      <c r="G432" t="s">
        <v>1474</v>
      </c>
      <c r="H432" t="s">
        <v>1486</v>
      </c>
      <c r="I432" t="s">
        <v>1487</v>
      </c>
      <c r="J432" t="s">
        <v>1301</v>
      </c>
      <c r="K432" s="3">
        <v>74000</v>
      </c>
      <c r="L432" s="3"/>
      <c r="M432">
        <v>2</v>
      </c>
      <c r="N432" t="s">
        <v>36</v>
      </c>
      <c r="O432" t="s">
        <v>2842</v>
      </c>
    </row>
    <row r="433" spans="1:15" x14ac:dyDescent="0.2">
      <c r="A433">
        <v>432</v>
      </c>
      <c r="B433" t="s">
        <v>403</v>
      </c>
      <c r="C433" t="s">
        <v>1474</v>
      </c>
      <c r="D433" t="s">
        <v>1488</v>
      </c>
      <c r="E433" t="s">
        <v>1489</v>
      </c>
      <c r="F433">
        <v>2</v>
      </c>
      <c r="G433" t="s">
        <v>36</v>
      </c>
      <c r="H433" t="s">
        <v>1490</v>
      </c>
      <c r="J433" t="s">
        <v>1301</v>
      </c>
      <c r="L433" t="s">
        <v>2499</v>
      </c>
      <c r="M433">
        <v>2</v>
      </c>
      <c r="N433" t="s">
        <v>36</v>
      </c>
      <c r="O433" t="s">
        <v>508</v>
      </c>
    </row>
    <row r="434" spans="1:15" x14ac:dyDescent="0.2">
      <c r="A434">
        <v>433</v>
      </c>
      <c r="B434" t="s">
        <v>508</v>
      </c>
      <c r="C434" t="s">
        <v>1474</v>
      </c>
      <c r="D434" s="3">
        <v>68000</v>
      </c>
      <c r="E434" t="s">
        <v>106</v>
      </c>
      <c r="F434">
        <v>2</v>
      </c>
      <c r="G434" t="s">
        <v>214</v>
      </c>
      <c r="H434" t="s">
        <v>1491</v>
      </c>
      <c r="I434" t="s">
        <v>1492</v>
      </c>
      <c r="J434" t="s">
        <v>1301</v>
      </c>
      <c r="K434" s="3">
        <v>68000</v>
      </c>
      <c r="L434" s="3"/>
      <c r="M434">
        <v>2</v>
      </c>
      <c r="N434" t="s">
        <v>96</v>
      </c>
      <c r="O434" t="s">
        <v>508</v>
      </c>
    </row>
    <row r="435" spans="1:15" x14ac:dyDescent="0.2">
      <c r="A435">
        <v>434</v>
      </c>
      <c r="B435" t="s">
        <v>394</v>
      </c>
      <c r="C435" t="s">
        <v>1474</v>
      </c>
      <c r="D435" s="3">
        <v>76000</v>
      </c>
      <c r="E435" t="s">
        <v>106</v>
      </c>
      <c r="F435">
        <v>5</v>
      </c>
      <c r="G435" t="s">
        <v>214</v>
      </c>
      <c r="H435" t="s">
        <v>1493</v>
      </c>
      <c r="I435" t="s">
        <v>1494</v>
      </c>
      <c r="J435" t="s">
        <v>1301</v>
      </c>
      <c r="K435" s="3">
        <v>76000</v>
      </c>
      <c r="L435" s="3"/>
      <c r="M435">
        <v>5</v>
      </c>
      <c r="N435" t="s">
        <v>96</v>
      </c>
      <c r="O435" t="s">
        <v>394</v>
      </c>
    </row>
    <row r="436" spans="1:15" x14ac:dyDescent="0.2">
      <c r="A436">
        <v>435</v>
      </c>
      <c r="B436" t="s">
        <v>403</v>
      </c>
      <c r="C436" t="s">
        <v>1474</v>
      </c>
      <c r="D436" s="1">
        <v>56000</v>
      </c>
      <c r="E436" t="s">
        <v>1495</v>
      </c>
      <c r="F436">
        <v>3</v>
      </c>
      <c r="G436" t="s">
        <v>36</v>
      </c>
      <c r="H436" t="s">
        <v>1496</v>
      </c>
      <c r="I436" t="s">
        <v>1497</v>
      </c>
      <c r="J436" t="s">
        <v>1301</v>
      </c>
      <c r="K436" s="3">
        <v>56000</v>
      </c>
      <c r="L436" s="1"/>
      <c r="M436">
        <v>3</v>
      </c>
      <c r="N436" t="s">
        <v>36</v>
      </c>
      <c r="O436" t="s">
        <v>508</v>
      </c>
    </row>
    <row r="437" spans="1:15" x14ac:dyDescent="0.2">
      <c r="A437">
        <v>436</v>
      </c>
      <c r="B437" t="s">
        <v>1498</v>
      </c>
      <c r="C437" t="s">
        <v>1474</v>
      </c>
      <c r="D437" s="3">
        <v>120000</v>
      </c>
      <c r="E437" t="s">
        <v>424</v>
      </c>
      <c r="F437">
        <v>8</v>
      </c>
      <c r="G437" t="s">
        <v>214</v>
      </c>
      <c r="H437" t="s">
        <v>1499</v>
      </c>
      <c r="I437" t="s">
        <v>1500</v>
      </c>
      <c r="J437" t="s">
        <v>1301</v>
      </c>
      <c r="K437" s="3">
        <v>120000</v>
      </c>
      <c r="L437" s="3"/>
      <c r="M437">
        <v>8</v>
      </c>
      <c r="N437" t="s">
        <v>96</v>
      </c>
      <c r="O437" t="s">
        <v>877</v>
      </c>
    </row>
    <row r="438" spans="1:15" x14ac:dyDescent="0.2">
      <c r="A438">
        <v>437</v>
      </c>
      <c r="B438" t="s">
        <v>409</v>
      </c>
      <c r="C438" t="s">
        <v>1474</v>
      </c>
      <c r="D438" s="3">
        <v>83000</v>
      </c>
      <c r="E438" t="s">
        <v>1501</v>
      </c>
      <c r="F438">
        <v>7</v>
      </c>
      <c r="G438" t="s">
        <v>214</v>
      </c>
      <c r="H438" t="s">
        <v>1502</v>
      </c>
      <c r="I438" t="s">
        <v>1503</v>
      </c>
      <c r="J438" t="s">
        <v>1301</v>
      </c>
      <c r="K438" s="3">
        <v>83000</v>
      </c>
      <c r="L438" s="3"/>
      <c r="M438">
        <v>7</v>
      </c>
      <c r="N438" t="s">
        <v>96</v>
      </c>
      <c r="O438" t="s">
        <v>394</v>
      </c>
    </row>
    <row r="439" spans="1:15" ht="85" x14ac:dyDescent="0.2">
      <c r="A439">
        <v>438</v>
      </c>
      <c r="B439" t="s">
        <v>1504</v>
      </c>
      <c r="C439" t="s">
        <v>1474</v>
      </c>
      <c r="D439" t="s">
        <v>1505</v>
      </c>
      <c r="E439" t="s">
        <v>1506</v>
      </c>
      <c r="F439">
        <v>4</v>
      </c>
      <c r="G439" t="s">
        <v>36</v>
      </c>
      <c r="H439" t="s">
        <v>1507</v>
      </c>
      <c r="I439" s="2" t="s">
        <v>1508</v>
      </c>
      <c r="J439" t="s">
        <v>1301</v>
      </c>
      <c r="K439" s="3">
        <v>122500</v>
      </c>
      <c r="M439">
        <v>4</v>
      </c>
      <c r="N439" t="s">
        <v>36</v>
      </c>
      <c r="O439" t="s">
        <v>99</v>
      </c>
    </row>
    <row r="440" spans="1:15" x14ac:dyDescent="0.2">
      <c r="A440">
        <v>439</v>
      </c>
      <c r="B440" t="s">
        <v>645</v>
      </c>
      <c r="C440" t="s">
        <v>1509</v>
      </c>
      <c r="D440" s="1">
        <v>33000</v>
      </c>
      <c r="E440" t="s">
        <v>106</v>
      </c>
      <c r="F440">
        <v>1</v>
      </c>
      <c r="G440" t="s">
        <v>1510</v>
      </c>
      <c r="H440" t="s">
        <v>1511</v>
      </c>
      <c r="I440" t="s">
        <v>1512</v>
      </c>
      <c r="J440" t="s">
        <v>1509</v>
      </c>
      <c r="K440" s="3">
        <v>33000</v>
      </c>
      <c r="L440" s="1"/>
      <c r="M440">
        <v>1</v>
      </c>
      <c r="N440" t="s">
        <v>1510</v>
      </c>
      <c r="O440" t="s">
        <v>645</v>
      </c>
    </row>
    <row r="441" spans="1:15" x14ac:dyDescent="0.2">
      <c r="A441">
        <v>440</v>
      </c>
      <c r="B441" t="s">
        <v>307</v>
      </c>
      <c r="C441" t="s">
        <v>1513</v>
      </c>
      <c r="D441" t="s">
        <v>1514</v>
      </c>
      <c r="E441" t="s">
        <v>31</v>
      </c>
      <c r="F441" t="s">
        <v>1515</v>
      </c>
      <c r="G441" t="s">
        <v>1516</v>
      </c>
      <c r="H441" t="s">
        <v>1517</v>
      </c>
      <c r="J441" t="s">
        <v>1513</v>
      </c>
      <c r="L441" t="s">
        <v>2499</v>
      </c>
      <c r="M441">
        <v>3</v>
      </c>
      <c r="N441" t="s">
        <v>1516</v>
      </c>
      <c r="O441" t="s">
        <v>7</v>
      </c>
    </row>
    <row r="442" spans="1:15" x14ac:dyDescent="0.2">
      <c r="A442">
        <v>441</v>
      </c>
      <c r="B442" t="s">
        <v>81</v>
      </c>
      <c r="C442" t="s">
        <v>1518</v>
      </c>
      <c r="D442" s="3">
        <v>53000</v>
      </c>
      <c r="E442" t="s">
        <v>1278</v>
      </c>
      <c r="F442">
        <v>10</v>
      </c>
      <c r="G442" t="s">
        <v>107</v>
      </c>
      <c r="H442" t="s">
        <v>1519</v>
      </c>
      <c r="I442" t="s">
        <v>1520</v>
      </c>
      <c r="J442" t="s">
        <v>2513</v>
      </c>
      <c r="K442" s="3">
        <v>53000</v>
      </c>
      <c r="L442" s="3"/>
      <c r="M442">
        <v>10</v>
      </c>
      <c r="O442" t="s">
        <v>76</v>
      </c>
    </row>
    <row r="443" spans="1:15" x14ac:dyDescent="0.2">
      <c r="A443">
        <v>442</v>
      </c>
      <c r="B443" t="s">
        <v>1521</v>
      </c>
      <c r="C443" t="s">
        <v>1518</v>
      </c>
      <c r="D443" s="3">
        <v>45000</v>
      </c>
      <c r="E443" t="s">
        <v>22</v>
      </c>
      <c r="F443">
        <v>2</v>
      </c>
      <c r="G443" t="s">
        <v>349</v>
      </c>
      <c r="H443" t="s">
        <v>1522</v>
      </c>
      <c r="I443" t="s">
        <v>1523</v>
      </c>
      <c r="J443" t="s">
        <v>2513</v>
      </c>
      <c r="K443" s="3">
        <v>45000</v>
      </c>
      <c r="L443" s="3"/>
      <c r="M443">
        <v>2</v>
      </c>
      <c r="N443" t="s">
        <v>349</v>
      </c>
      <c r="O443" t="s">
        <v>99</v>
      </c>
    </row>
    <row r="444" spans="1:15" x14ac:dyDescent="0.2">
      <c r="A444">
        <v>443</v>
      </c>
      <c r="B444" t="s">
        <v>7</v>
      </c>
      <c r="C444" t="s">
        <v>1524</v>
      </c>
      <c r="D444" s="3">
        <v>64000</v>
      </c>
      <c r="E444" t="s">
        <v>487</v>
      </c>
      <c r="F444">
        <v>9</v>
      </c>
      <c r="G444" t="s">
        <v>1525</v>
      </c>
      <c r="H444" t="s">
        <v>1526</v>
      </c>
      <c r="J444" t="s">
        <v>1524</v>
      </c>
      <c r="K444" s="3">
        <v>64000</v>
      </c>
      <c r="L444" s="3"/>
      <c r="M444">
        <v>9</v>
      </c>
      <c r="N444" t="s">
        <v>1525</v>
      </c>
      <c r="O444" t="s">
        <v>7</v>
      </c>
    </row>
    <row r="445" spans="1:15" x14ac:dyDescent="0.2">
      <c r="A445">
        <v>444</v>
      </c>
      <c r="B445" t="s">
        <v>1527</v>
      </c>
      <c r="C445" t="s">
        <v>1528</v>
      </c>
      <c r="D445" t="s">
        <v>1529</v>
      </c>
      <c r="E445" t="s">
        <v>1530</v>
      </c>
      <c r="F445">
        <v>3</v>
      </c>
      <c r="G445" t="s">
        <v>429</v>
      </c>
      <c r="J445" t="s">
        <v>1528</v>
      </c>
      <c r="L445" t="s">
        <v>2499</v>
      </c>
      <c r="M445">
        <v>3</v>
      </c>
      <c r="N445" t="s">
        <v>429</v>
      </c>
      <c r="O445" t="s">
        <v>646</v>
      </c>
    </row>
    <row r="446" spans="1:15" x14ac:dyDescent="0.2">
      <c r="A446">
        <v>445</v>
      </c>
      <c r="B446" t="s">
        <v>1531</v>
      </c>
      <c r="C446" t="s">
        <v>1532</v>
      </c>
      <c r="D446" t="s">
        <v>1533</v>
      </c>
      <c r="E446" t="s">
        <v>1534</v>
      </c>
      <c r="F446">
        <v>3</v>
      </c>
      <c r="G446" t="s">
        <v>1535</v>
      </c>
      <c r="H446" t="s">
        <v>1536</v>
      </c>
      <c r="I446" t="s">
        <v>1537</v>
      </c>
      <c r="J446" t="s">
        <v>1532</v>
      </c>
      <c r="K446" s="3">
        <v>80000</v>
      </c>
      <c r="M446">
        <v>3</v>
      </c>
      <c r="N446" t="s">
        <v>1535</v>
      </c>
      <c r="O446" t="s">
        <v>1531</v>
      </c>
    </row>
    <row r="447" spans="1:15" x14ac:dyDescent="0.2">
      <c r="A447">
        <v>446</v>
      </c>
      <c r="B447" t="s">
        <v>1531</v>
      </c>
      <c r="C447" t="s">
        <v>1532</v>
      </c>
      <c r="D447" t="s">
        <v>1533</v>
      </c>
      <c r="E447" t="s">
        <v>1534</v>
      </c>
      <c r="F447">
        <v>3</v>
      </c>
      <c r="G447" t="s">
        <v>1535</v>
      </c>
      <c r="H447" t="s">
        <v>1536</v>
      </c>
      <c r="I447" t="s">
        <v>1537</v>
      </c>
      <c r="J447" t="s">
        <v>1532</v>
      </c>
      <c r="K447" s="3">
        <v>80000</v>
      </c>
      <c r="M447">
        <v>3</v>
      </c>
      <c r="N447" t="s">
        <v>1535</v>
      </c>
      <c r="O447" t="s">
        <v>1531</v>
      </c>
    </row>
    <row r="448" spans="1:15" x14ac:dyDescent="0.2">
      <c r="A448">
        <v>447</v>
      </c>
      <c r="B448" t="s">
        <v>1538</v>
      </c>
      <c r="C448" t="s">
        <v>1539</v>
      </c>
      <c r="D448" s="1">
        <v>43000</v>
      </c>
      <c r="E448" t="s">
        <v>1540</v>
      </c>
      <c r="F448">
        <v>3.5</v>
      </c>
      <c r="G448" t="s">
        <v>1541</v>
      </c>
      <c r="H448" t="s">
        <v>1542</v>
      </c>
      <c r="J448" t="s">
        <v>1539</v>
      </c>
      <c r="K448" s="3">
        <v>43000</v>
      </c>
      <c r="L448" s="1"/>
      <c r="M448">
        <v>3.5</v>
      </c>
      <c r="O448" t="s">
        <v>99</v>
      </c>
    </row>
    <row r="449" spans="1:15" x14ac:dyDescent="0.2">
      <c r="A449">
        <v>448</v>
      </c>
      <c r="B449" t="s">
        <v>1543</v>
      </c>
      <c r="C449" t="s">
        <v>1539</v>
      </c>
      <c r="D449" s="3">
        <v>50000</v>
      </c>
      <c r="E449" t="s">
        <v>192</v>
      </c>
      <c r="F449">
        <v>15</v>
      </c>
      <c r="G449" t="s">
        <v>926</v>
      </c>
      <c r="H449" t="s">
        <v>1544</v>
      </c>
      <c r="I449" t="s">
        <v>1545</v>
      </c>
      <c r="J449" t="s">
        <v>1539</v>
      </c>
      <c r="K449" s="3">
        <v>50000</v>
      </c>
      <c r="L449" s="3"/>
      <c r="M449">
        <v>15</v>
      </c>
      <c r="N449" t="s">
        <v>926</v>
      </c>
      <c r="O449" t="s">
        <v>1543</v>
      </c>
    </row>
    <row r="450" spans="1:15" x14ac:dyDescent="0.2">
      <c r="A450">
        <v>449</v>
      </c>
      <c r="B450" t="s">
        <v>1546</v>
      </c>
      <c r="C450" t="s">
        <v>1539</v>
      </c>
      <c r="D450" s="1">
        <v>54000</v>
      </c>
      <c r="E450" t="s">
        <v>438</v>
      </c>
      <c r="F450">
        <v>2.5</v>
      </c>
      <c r="G450" t="s">
        <v>36</v>
      </c>
      <c r="H450" t="s">
        <v>1547</v>
      </c>
      <c r="J450" t="s">
        <v>1539</v>
      </c>
      <c r="K450" s="3">
        <v>54000</v>
      </c>
      <c r="L450" s="1"/>
      <c r="M450">
        <v>2.5</v>
      </c>
      <c r="N450" t="s">
        <v>36</v>
      </c>
      <c r="O450" t="s">
        <v>1543</v>
      </c>
    </row>
    <row r="451" spans="1:15" x14ac:dyDescent="0.2">
      <c r="A451">
        <v>450</v>
      </c>
      <c r="B451" t="s">
        <v>1546</v>
      </c>
      <c r="C451" t="s">
        <v>1539</v>
      </c>
      <c r="D451" s="3">
        <v>50000</v>
      </c>
      <c r="E451" t="s">
        <v>232</v>
      </c>
      <c r="F451">
        <v>1</v>
      </c>
      <c r="J451" t="s">
        <v>1539</v>
      </c>
      <c r="K451" s="3">
        <v>50000</v>
      </c>
      <c r="L451" s="3"/>
      <c r="M451">
        <v>1</v>
      </c>
      <c r="O451" t="s">
        <v>1543</v>
      </c>
    </row>
    <row r="452" spans="1:15" ht="136" x14ac:dyDescent="0.2">
      <c r="A452">
        <v>451</v>
      </c>
      <c r="B452" t="s">
        <v>1548</v>
      </c>
      <c r="C452" t="s">
        <v>1549</v>
      </c>
      <c r="D452" t="s">
        <v>1550</v>
      </c>
      <c r="E452" t="s">
        <v>1551</v>
      </c>
      <c r="F452">
        <v>10</v>
      </c>
      <c r="G452" t="s">
        <v>571</v>
      </c>
      <c r="H452" t="s">
        <v>1552</v>
      </c>
      <c r="I452" s="2" t="s">
        <v>1553</v>
      </c>
      <c r="J452" t="s">
        <v>1539</v>
      </c>
      <c r="K452" s="3">
        <v>48000</v>
      </c>
      <c r="M452">
        <v>10</v>
      </c>
      <c r="N452" t="s">
        <v>571</v>
      </c>
      <c r="O452" t="s">
        <v>1543</v>
      </c>
    </row>
    <row r="453" spans="1:15" x14ac:dyDescent="0.2">
      <c r="A453">
        <v>452</v>
      </c>
      <c r="B453" t="s">
        <v>394</v>
      </c>
      <c r="C453" t="s">
        <v>1554</v>
      </c>
      <c r="D453" s="3">
        <v>75000</v>
      </c>
      <c r="E453" t="s">
        <v>1555</v>
      </c>
      <c r="F453">
        <v>5</v>
      </c>
      <c r="G453" t="s">
        <v>163</v>
      </c>
      <c r="J453" t="s">
        <v>1554</v>
      </c>
      <c r="K453" s="3">
        <v>75000</v>
      </c>
      <c r="L453" s="3"/>
      <c r="M453">
        <v>5</v>
      </c>
      <c r="N453" t="s">
        <v>163</v>
      </c>
      <c r="O453" t="s">
        <v>394</v>
      </c>
    </row>
    <row r="454" spans="1:15" ht="187" x14ac:dyDescent="0.2">
      <c r="A454">
        <v>453</v>
      </c>
      <c r="B454" t="s">
        <v>203</v>
      </c>
      <c r="C454" t="s">
        <v>1556</v>
      </c>
      <c r="D454" s="4">
        <v>65000</v>
      </c>
      <c r="E454" t="s">
        <v>35</v>
      </c>
      <c r="F454">
        <v>5</v>
      </c>
      <c r="G454" t="s">
        <v>36</v>
      </c>
      <c r="H454" s="2" t="s">
        <v>1557</v>
      </c>
      <c r="J454" t="s">
        <v>1556</v>
      </c>
      <c r="K454" s="3">
        <v>65000</v>
      </c>
      <c r="L454" s="4"/>
      <c r="M454">
        <v>5</v>
      </c>
      <c r="N454" t="s">
        <v>36</v>
      </c>
      <c r="O454" t="s">
        <v>203</v>
      </c>
    </row>
    <row r="455" spans="1:15" x14ac:dyDescent="0.2">
      <c r="A455">
        <v>454</v>
      </c>
      <c r="B455" t="s">
        <v>312</v>
      </c>
      <c r="C455" t="s">
        <v>1558</v>
      </c>
      <c r="D455" t="s">
        <v>1559</v>
      </c>
      <c r="E455" t="s">
        <v>67</v>
      </c>
      <c r="F455">
        <v>5</v>
      </c>
      <c r="G455" t="s">
        <v>84</v>
      </c>
      <c r="H455" t="s">
        <v>1560</v>
      </c>
      <c r="J455" t="s">
        <v>1558</v>
      </c>
      <c r="L455" t="s">
        <v>2499</v>
      </c>
      <c r="M455">
        <v>5</v>
      </c>
      <c r="N455" t="s">
        <v>74</v>
      </c>
      <c r="O455" t="s">
        <v>13</v>
      </c>
    </row>
    <row r="456" spans="1:15" x14ac:dyDescent="0.2">
      <c r="A456">
        <v>455</v>
      </c>
      <c r="B456" t="s">
        <v>7</v>
      </c>
      <c r="C456" t="s">
        <v>1561</v>
      </c>
      <c r="D456" s="1">
        <v>62000</v>
      </c>
      <c r="E456" t="s">
        <v>1562</v>
      </c>
      <c r="F456" t="s">
        <v>274</v>
      </c>
      <c r="G456" t="s">
        <v>1563</v>
      </c>
      <c r="H456" t="s">
        <v>1564</v>
      </c>
      <c r="I456" t="s">
        <v>1565</v>
      </c>
      <c r="J456" t="s">
        <v>1561</v>
      </c>
      <c r="K456" s="3">
        <v>62000</v>
      </c>
      <c r="L456" s="1"/>
      <c r="M456">
        <v>6</v>
      </c>
      <c r="N456" t="s">
        <v>1563</v>
      </c>
      <c r="O456" t="s">
        <v>7</v>
      </c>
    </row>
    <row r="457" spans="1:15" x14ac:dyDescent="0.2">
      <c r="A457">
        <v>456</v>
      </c>
      <c r="B457" t="s">
        <v>7</v>
      </c>
      <c r="C457" t="s">
        <v>1561</v>
      </c>
      <c r="D457" s="1">
        <v>66000</v>
      </c>
      <c r="E457" t="s">
        <v>1566</v>
      </c>
      <c r="F457" t="s">
        <v>370</v>
      </c>
      <c r="G457" t="s">
        <v>1567</v>
      </c>
      <c r="H457" t="s">
        <v>284</v>
      </c>
      <c r="I457" t="s">
        <v>1568</v>
      </c>
      <c r="J457" t="s">
        <v>1561</v>
      </c>
      <c r="K457" s="3">
        <v>66000</v>
      </c>
      <c r="L457" s="1"/>
      <c r="M457">
        <v>8</v>
      </c>
      <c r="N457" t="s">
        <v>1567</v>
      </c>
      <c r="O457" t="s">
        <v>7</v>
      </c>
    </row>
    <row r="458" spans="1:15" x14ac:dyDescent="0.2">
      <c r="A458">
        <v>457</v>
      </c>
      <c r="B458" t="s">
        <v>480</v>
      </c>
      <c r="C458" t="s">
        <v>1569</v>
      </c>
      <c r="D458" s="3">
        <v>60000</v>
      </c>
      <c r="E458" t="s">
        <v>810</v>
      </c>
      <c r="F458">
        <v>10</v>
      </c>
      <c r="G458" t="s">
        <v>1567</v>
      </c>
      <c r="H458" t="s">
        <v>1570</v>
      </c>
      <c r="J458" t="s">
        <v>1569</v>
      </c>
      <c r="K458" s="3">
        <v>60000</v>
      </c>
      <c r="L458" s="3"/>
      <c r="M458">
        <v>10</v>
      </c>
      <c r="N458" t="s">
        <v>1567</v>
      </c>
      <c r="O458" t="s">
        <v>99</v>
      </c>
    </row>
    <row r="459" spans="1:15" x14ac:dyDescent="0.2">
      <c r="A459">
        <v>458</v>
      </c>
      <c r="B459" t="s">
        <v>1571</v>
      </c>
      <c r="C459" t="s">
        <v>1572</v>
      </c>
      <c r="D459" s="3">
        <v>60480</v>
      </c>
      <c r="E459" t="s">
        <v>594</v>
      </c>
      <c r="F459">
        <v>5</v>
      </c>
      <c r="G459" t="s">
        <v>1573</v>
      </c>
      <c r="H459" t="s">
        <v>1574</v>
      </c>
      <c r="I459" t="s">
        <v>1575</v>
      </c>
      <c r="J459" t="s">
        <v>1572</v>
      </c>
      <c r="K459" s="3">
        <v>60480</v>
      </c>
      <c r="L459" s="3"/>
      <c r="M459">
        <v>5</v>
      </c>
      <c r="N459" t="s">
        <v>1573</v>
      </c>
      <c r="O459" t="s">
        <v>2843</v>
      </c>
    </row>
    <row r="460" spans="1:15" x14ac:dyDescent="0.2">
      <c r="A460">
        <v>459</v>
      </c>
      <c r="B460" t="s">
        <v>7</v>
      </c>
      <c r="C460" t="s">
        <v>1576</v>
      </c>
      <c r="D460" s="1">
        <v>100000</v>
      </c>
      <c r="E460" t="s">
        <v>1577</v>
      </c>
      <c r="F460">
        <v>12</v>
      </c>
      <c r="G460" t="s">
        <v>1578</v>
      </c>
      <c r="H460" t="s">
        <v>1579</v>
      </c>
      <c r="I460" t="s">
        <v>1580</v>
      </c>
      <c r="J460" t="s">
        <v>1581</v>
      </c>
      <c r="K460" s="3">
        <v>100000</v>
      </c>
      <c r="L460" s="1"/>
      <c r="M460">
        <v>12</v>
      </c>
      <c r="N460" t="s">
        <v>1578</v>
      </c>
      <c r="O460" t="s">
        <v>7</v>
      </c>
    </row>
    <row r="461" spans="1:15" x14ac:dyDescent="0.2">
      <c r="A461">
        <v>460</v>
      </c>
      <c r="B461" t="s">
        <v>7</v>
      </c>
      <c r="C461" t="s">
        <v>1581</v>
      </c>
      <c r="D461">
        <v>73000</v>
      </c>
      <c r="E461" t="s">
        <v>106</v>
      </c>
      <c r="F461">
        <v>3</v>
      </c>
      <c r="G461" t="s">
        <v>214</v>
      </c>
      <c r="H461" t="s">
        <v>1582</v>
      </c>
      <c r="I461" t="s">
        <v>1583</v>
      </c>
      <c r="J461" t="s">
        <v>1581</v>
      </c>
      <c r="K461" s="3">
        <v>73000</v>
      </c>
      <c r="M461">
        <v>3</v>
      </c>
      <c r="N461" t="s">
        <v>96</v>
      </c>
      <c r="O461" t="s">
        <v>7</v>
      </c>
    </row>
    <row r="462" spans="1:15" x14ac:dyDescent="0.2">
      <c r="A462">
        <v>461</v>
      </c>
      <c r="B462" t="s">
        <v>141</v>
      </c>
      <c r="C462" t="s">
        <v>1576</v>
      </c>
      <c r="D462" s="3">
        <v>70000</v>
      </c>
      <c r="E462" t="s">
        <v>1584</v>
      </c>
      <c r="F462">
        <v>7</v>
      </c>
      <c r="G462" t="s">
        <v>84</v>
      </c>
      <c r="H462" t="s">
        <v>1585</v>
      </c>
      <c r="I462" t="s">
        <v>1586</v>
      </c>
      <c r="J462" t="s">
        <v>1581</v>
      </c>
      <c r="K462" s="3">
        <v>70000</v>
      </c>
      <c r="L462" s="3"/>
      <c r="M462">
        <v>7</v>
      </c>
      <c r="N462" t="s">
        <v>74</v>
      </c>
      <c r="O462" t="s">
        <v>7</v>
      </c>
    </row>
    <row r="463" spans="1:15" x14ac:dyDescent="0.2">
      <c r="A463">
        <v>462</v>
      </c>
      <c r="B463" t="s">
        <v>13</v>
      </c>
      <c r="C463" t="s">
        <v>1581</v>
      </c>
      <c r="D463" s="1">
        <v>50000</v>
      </c>
      <c r="E463" t="s">
        <v>35</v>
      </c>
      <c r="F463">
        <v>1.5</v>
      </c>
      <c r="G463" t="s">
        <v>74</v>
      </c>
      <c r="H463" t="s">
        <v>1587</v>
      </c>
      <c r="I463" t="s">
        <v>1588</v>
      </c>
      <c r="J463" t="s">
        <v>1581</v>
      </c>
      <c r="K463" s="3">
        <v>50000</v>
      </c>
      <c r="L463" s="1"/>
      <c r="M463">
        <v>1.5</v>
      </c>
      <c r="N463" t="s">
        <v>74</v>
      </c>
      <c r="O463" t="s">
        <v>13</v>
      </c>
    </row>
    <row r="464" spans="1:15" x14ac:dyDescent="0.2">
      <c r="A464">
        <v>463</v>
      </c>
      <c r="B464" t="s">
        <v>1120</v>
      </c>
      <c r="C464" t="s">
        <v>1589</v>
      </c>
      <c r="D464" s="1">
        <v>48000</v>
      </c>
      <c r="E464" t="s">
        <v>35</v>
      </c>
      <c r="F464">
        <v>7</v>
      </c>
      <c r="G464" t="s">
        <v>214</v>
      </c>
      <c r="H464" t="s">
        <v>1590</v>
      </c>
      <c r="I464" t="s">
        <v>1591</v>
      </c>
      <c r="J464" t="s">
        <v>1589</v>
      </c>
      <c r="K464" s="3">
        <v>48000</v>
      </c>
      <c r="L464" s="1"/>
      <c r="M464">
        <v>7</v>
      </c>
      <c r="N464" t="s">
        <v>96</v>
      </c>
      <c r="O464" t="s">
        <v>273</v>
      </c>
    </row>
    <row r="465" spans="1:15" x14ac:dyDescent="0.2">
      <c r="A465">
        <v>464</v>
      </c>
      <c r="B465" t="s">
        <v>1592</v>
      </c>
      <c r="C465" t="s">
        <v>1593</v>
      </c>
      <c r="D465" t="s">
        <v>1594</v>
      </c>
      <c r="E465" t="s">
        <v>1595</v>
      </c>
      <c r="F465">
        <v>5</v>
      </c>
      <c r="G465" t="s">
        <v>4</v>
      </c>
      <c r="J465" t="s">
        <v>1593</v>
      </c>
      <c r="L465" t="s">
        <v>2499</v>
      </c>
      <c r="M465">
        <v>5</v>
      </c>
      <c r="N465" t="s">
        <v>4</v>
      </c>
      <c r="O465" t="s">
        <v>99</v>
      </c>
    </row>
    <row r="466" spans="1:15" ht="340" x14ac:dyDescent="0.2">
      <c r="A466">
        <v>465</v>
      </c>
      <c r="B466" t="s">
        <v>1596</v>
      </c>
      <c r="C466" t="s">
        <v>1597</v>
      </c>
      <c r="D466" t="s">
        <v>1598</v>
      </c>
      <c r="E466" t="s">
        <v>1599</v>
      </c>
      <c r="F466">
        <v>7</v>
      </c>
      <c r="G466" t="s">
        <v>1600</v>
      </c>
      <c r="H466" s="2" t="s">
        <v>1601</v>
      </c>
      <c r="I466" t="s">
        <v>1602</v>
      </c>
      <c r="J466" t="s">
        <v>1593</v>
      </c>
      <c r="K466" s="3">
        <v>35000</v>
      </c>
      <c r="M466">
        <v>7</v>
      </c>
      <c r="N466" t="s">
        <v>1600</v>
      </c>
      <c r="O466" t="s">
        <v>7</v>
      </c>
    </row>
    <row r="467" spans="1:15" x14ac:dyDescent="0.2">
      <c r="A467">
        <v>466</v>
      </c>
      <c r="B467" t="s">
        <v>110</v>
      </c>
      <c r="C467" t="s">
        <v>1603</v>
      </c>
      <c r="D467" s="1">
        <v>54000</v>
      </c>
      <c r="E467" t="s">
        <v>1604</v>
      </c>
      <c r="F467">
        <v>12</v>
      </c>
      <c r="G467" t="s">
        <v>796</v>
      </c>
      <c r="H467" t="s">
        <v>1605</v>
      </c>
      <c r="I467" t="s">
        <v>1606</v>
      </c>
      <c r="J467" t="s">
        <v>1603</v>
      </c>
      <c r="K467" s="3">
        <v>54000</v>
      </c>
      <c r="L467" s="1"/>
      <c r="M467">
        <v>12</v>
      </c>
      <c r="N467" t="s">
        <v>796</v>
      </c>
      <c r="O467" t="s">
        <v>110</v>
      </c>
    </row>
    <row r="468" spans="1:15" x14ac:dyDescent="0.2">
      <c r="A468">
        <v>467</v>
      </c>
      <c r="B468" t="s">
        <v>695</v>
      </c>
      <c r="C468" t="s">
        <v>1607</v>
      </c>
      <c r="D468" s="3">
        <v>90000</v>
      </c>
      <c r="E468" t="s">
        <v>1608</v>
      </c>
      <c r="F468">
        <v>2.5</v>
      </c>
      <c r="G468" t="s">
        <v>36</v>
      </c>
      <c r="H468" t="s">
        <v>1609</v>
      </c>
      <c r="I468" t="s">
        <v>1610</v>
      </c>
      <c r="J468" t="s">
        <v>1607</v>
      </c>
      <c r="K468" s="3">
        <v>90000</v>
      </c>
      <c r="L468" s="3"/>
      <c r="M468">
        <v>2.5</v>
      </c>
      <c r="N468" t="s">
        <v>36</v>
      </c>
      <c r="O468" t="s">
        <v>695</v>
      </c>
    </row>
    <row r="469" spans="1:15" x14ac:dyDescent="0.2">
      <c r="A469">
        <v>468</v>
      </c>
      <c r="B469" t="s">
        <v>7</v>
      </c>
      <c r="C469" t="s">
        <v>1611</v>
      </c>
      <c r="D469" t="s">
        <v>1612</v>
      </c>
      <c r="E469" t="s">
        <v>1613</v>
      </c>
      <c r="F469">
        <v>6</v>
      </c>
      <c r="G469" t="s">
        <v>1614</v>
      </c>
      <c r="H469" t="s">
        <v>1615</v>
      </c>
      <c r="J469" t="s">
        <v>1611</v>
      </c>
      <c r="K469" s="3">
        <v>56000</v>
      </c>
      <c r="M469">
        <v>6</v>
      </c>
      <c r="N469" t="s">
        <v>1614</v>
      </c>
      <c r="O469" t="s">
        <v>7</v>
      </c>
    </row>
    <row r="470" spans="1:15" ht="136" x14ac:dyDescent="0.2">
      <c r="A470">
        <v>469</v>
      </c>
      <c r="B470" t="s">
        <v>1616</v>
      </c>
      <c r="C470" t="s">
        <v>1617</v>
      </c>
      <c r="D470" s="3">
        <v>62000</v>
      </c>
      <c r="E470" t="s">
        <v>209</v>
      </c>
      <c r="F470">
        <v>4</v>
      </c>
      <c r="G470" t="s">
        <v>1449</v>
      </c>
      <c r="H470" t="s">
        <v>1618</v>
      </c>
      <c r="I470" s="2" t="s">
        <v>1619</v>
      </c>
      <c r="J470" t="s">
        <v>1394</v>
      </c>
      <c r="K470" s="3">
        <v>62000</v>
      </c>
      <c r="L470" s="3"/>
      <c r="M470">
        <v>4</v>
      </c>
      <c r="N470" t="s">
        <v>1449</v>
      </c>
      <c r="O470" t="s">
        <v>877</v>
      </c>
    </row>
    <row r="471" spans="1:15" x14ac:dyDescent="0.2">
      <c r="A471">
        <v>470</v>
      </c>
      <c r="B471" t="s">
        <v>1620</v>
      </c>
      <c r="C471" t="s">
        <v>1621</v>
      </c>
      <c r="D471" s="3">
        <v>90000</v>
      </c>
      <c r="E471" t="s">
        <v>106</v>
      </c>
      <c r="F471">
        <v>14</v>
      </c>
      <c r="G471" t="s">
        <v>792</v>
      </c>
      <c r="H471" t="s">
        <v>1622</v>
      </c>
      <c r="I471" t="s">
        <v>1623</v>
      </c>
      <c r="J471" t="s">
        <v>1621</v>
      </c>
      <c r="K471" s="3">
        <v>90000</v>
      </c>
      <c r="L471" s="3"/>
      <c r="M471">
        <v>14</v>
      </c>
      <c r="N471" t="s">
        <v>792</v>
      </c>
      <c r="O471" t="s">
        <v>2844</v>
      </c>
    </row>
    <row r="472" spans="1:15" x14ac:dyDescent="0.2">
      <c r="A472">
        <v>471</v>
      </c>
      <c r="B472" t="s">
        <v>1624</v>
      </c>
      <c r="C472" t="s">
        <v>1625</v>
      </c>
      <c r="D472" s="1">
        <v>43000</v>
      </c>
      <c r="E472" t="s">
        <v>1626</v>
      </c>
      <c r="F472">
        <v>7</v>
      </c>
      <c r="G472" t="s">
        <v>36</v>
      </c>
      <c r="H472" t="s">
        <v>1627</v>
      </c>
      <c r="I472" t="s">
        <v>1628</v>
      </c>
      <c r="J472" t="s">
        <v>1625</v>
      </c>
      <c r="K472" s="3">
        <v>43000</v>
      </c>
      <c r="L472" s="1"/>
      <c r="M472">
        <v>7</v>
      </c>
      <c r="N472" t="s">
        <v>36</v>
      </c>
      <c r="O472" t="s">
        <v>99</v>
      </c>
    </row>
    <row r="473" spans="1:15" x14ac:dyDescent="0.2">
      <c r="A473">
        <v>472</v>
      </c>
      <c r="B473" t="s">
        <v>368</v>
      </c>
      <c r="C473" t="s">
        <v>1629</v>
      </c>
      <c r="D473" t="s">
        <v>1630</v>
      </c>
      <c r="E473" t="s">
        <v>1631</v>
      </c>
      <c r="F473">
        <v>8</v>
      </c>
      <c r="G473" t="s">
        <v>1632</v>
      </c>
      <c r="H473" t="s">
        <v>1633</v>
      </c>
      <c r="I473" t="s">
        <v>1634</v>
      </c>
      <c r="J473" t="s">
        <v>2514</v>
      </c>
      <c r="L473" t="s">
        <v>2499</v>
      </c>
      <c r="M473">
        <v>8</v>
      </c>
      <c r="N473" t="s">
        <v>1632</v>
      </c>
      <c r="O473" t="s">
        <v>342</v>
      </c>
    </row>
    <row r="474" spans="1:15" x14ac:dyDescent="0.2">
      <c r="A474">
        <v>473</v>
      </c>
      <c r="B474" t="s">
        <v>7</v>
      </c>
      <c r="C474" t="s">
        <v>1635</v>
      </c>
      <c r="D474" s="1">
        <v>64250</v>
      </c>
      <c r="E474" t="s">
        <v>209</v>
      </c>
      <c r="F474" t="s">
        <v>1636</v>
      </c>
      <c r="G474" t="s">
        <v>36</v>
      </c>
      <c r="H474" t="s">
        <v>1637</v>
      </c>
      <c r="I474" t="s">
        <v>1638</v>
      </c>
      <c r="J474" t="s">
        <v>1635</v>
      </c>
      <c r="K474" s="3">
        <v>64250</v>
      </c>
      <c r="L474" s="1"/>
      <c r="M474">
        <v>4</v>
      </c>
      <c r="N474" t="s">
        <v>36</v>
      </c>
      <c r="O474" t="s">
        <v>7</v>
      </c>
    </row>
    <row r="475" spans="1:15" x14ac:dyDescent="0.2">
      <c r="A475">
        <v>474</v>
      </c>
      <c r="B475" t="s">
        <v>7</v>
      </c>
      <c r="C475" t="s">
        <v>1635</v>
      </c>
      <c r="D475" s="1">
        <v>79000</v>
      </c>
      <c r="E475" t="s">
        <v>27</v>
      </c>
      <c r="F475" t="s">
        <v>534</v>
      </c>
      <c r="G475" t="s">
        <v>57</v>
      </c>
      <c r="H475" t="s">
        <v>1639</v>
      </c>
      <c r="I475" t="s">
        <v>1640</v>
      </c>
      <c r="J475" t="s">
        <v>1635</v>
      </c>
      <c r="K475" s="3">
        <v>79000</v>
      </c>
      <c r="L475" s="1"/>
      <c r="M475">
        <v>10</v>
      </c>
      <c r="N475" t="s">
        <v>57</v>
      </c>
      <c r="O475" t="s">
        <v>7</v>
      </c>
    </row>
    <row r="476" spans="1:15" x14ac:dyDescent="0.2">
      <c r="A476">
        <v>475</v>
      </c>
      <c r="B476" t="s">
        <v>7</v>
      </c>
      <c r="C476" t="s">
        <v>1635</v>
      </c>
      <c r="D476" s="1">
        <v>62000</v>
      </c>
      <c r="E476" t="s">
        <v>31</v>
      </c>
      <c r="F476">
        <v>5</v>
      </c>
      <c r="G476" t="s">
        <v>214</v>
      </c>
      <c r="H476" t="s">
        <v>210</v>
      </c>
      <c r="J476" t="s">
        <v>1635</v>
      </c>
      <c r="K476" s="3">
        <v>62000</v>
      </c>
      <c r="L476" s="1"/>
      <c r="M476">
        <v>5</v>
      </c>
      <c r="N476" t="s">
        <v>96</v>
      </c>
      <c r="O476" t="s">
        <v>7</v>
      </c>
    </row>
    <row r="477" spans="1:15" x14ac:dyDescent="0.2">
      <c r="A477">
        <v>476</v>
      </c>
      <c r="B477" t="s">
        <v>7</v>
      </c>
      <c r="C477" t="s">
        <v>1635</v>
      </c>
      <c r="D477" s="1">
        <v>86000</v>
      </c>
      <c r="E477" t="s">
        <v>209</v>
      </c>
      <c r="F477">
        <v>8</v>
      </c>
      <c r="G477" t="s">
        <v>157</v>
      </c>
      <c r="H477" t="s">
        <v>1641</v>
      </c>
      <c r="I477" t="s">
        <v>1642</v>
      </c>
      <c r="J477" t="s">
        <v>1635</v>
      </c>
      <c r="K477" s="3">
        <v>86000</v>
      </c>
      <c r="L477" s="1"/>
      <c r="M477">
        <v>8</v>
      </c>
      <c r="N477" t="s">
        <v>157</v>
      </c>
      <c r="O477" t="s">
        <v>7</v>
      </c>
    </row>
    <row r="478" spans="1:15" x14ac:dyDescent="0.2">
      <c r="A478">
        <v>477</v>
      </c>
      <c r="B478" t="s">
        <v>1643</v>
      </c>
      <c r="C478" t="s">
        <v>1635</v>
      </c>
      <c r="D478" s="1">
        <v>90000</v>
      </c>
      <c r="E478" t="s">
        <v>1472</v>
      </c>
      <c r="F478">
        <v>15</v>
      </c>
      <c r="G478" t="s">
        <v>473</v>
      </c>
      <c r="H478" t="s">
        <v>1644</v>
      </c>
      <c r="J478" t="s">
        <v>1635</v>
      </c>
      <c r="K478" s="3">
        <v>90000</v>
      </c>
      <c r="L478" s="1"/>
      <c r="M478">
        <v>15</v>
      </c>
      <c r="N478" t="s">
        <v>96</v>
      </c>
      <c r="O478" t="s">
        <v>273</v>
      </c>
    </row>
    <row r="479" spans="1:15" x14ac:dyDescent="0.2">
      <c r="A479">
        <v>478</v>
      </c>
      <c r="B479" t="s">
        <v>1645</v>
      </c>
      <c r="C479" t="s">
        <v>1646</v>
      </c>
      <c r="D479" s="3">
        <v>82000</v>
      </c>
      <c r="E479" t="s">
        <v>1647</v>
      </c>
      <c r="F479">
        <v>12</v>
      </c>
      <c r="G479" t="s">
        <v>338</v>
      </c>
      <c r="H479" t="s">
        <v>1648</v>
      </c>
      <c r="J479" t="s">
        <v>1646</v>
      </c>
      <c r="K479" s="3">
        <v>82000</v>
      </c>
      <c r="L479" s="3"/>
      <c r="M479">
        <v>12</v>
      </c>
      <c r="N479" t="s">
        <v>338</v>
      </c>
      <c r="O479" t="s">
        <v>2845</v>
      </c>
    </row>
    <row r="480" spans="1:15" x14ac:dyDescent="0.2">
      <c r="A480">
        <v>479</v>
      </c>
      <c r="B480" t="s">
        <v>1649</v>
      </c>
      <c r="C480" t="s">
        <v>1650</v>
      </c>
      <c r="D480" s="3">
        <v>75000</v>
      </c>
      <c r="E480" t="s">
        <v>848</v>
      </c>
      <c r="F480">
        <v>10</v>
      </c>
      <c r="G480" t="s">
        <v>391</v>
      </c>
      <c r="H480" t="s">
        <v>1651</v>
      </c>
      <c r="I480" t="s">
        <v>1652</v>
      </c>
      <c r="J480" t="s">
        <v>1650</v>
      </c>
      <c r="K480" s="3">
        <v>75000</v>
      </c>
      <c r="L480" s="3"/>
      <c r="M480">
        <v>10</v>
      </c>
      <c r="N480" t="s">
        <v>391</v>
      </c>
      <c r="O480" t="s">
        <v>394</v>
      </c>
    </row>
    <row r="481" spans="1:15" x14ac:dyDescent="0.2">
      <c r="A481">
        <v>480</v>
      </c>
      <c r="B481" t="s">
        <v>1653</v>
      </c>
      <c r="C481" t="s">
        <v>1654</v>
      </c>
      <c r="D481" t="s">
        <v>1655</v>
      </c>
      <c r="E481" t="s">
        <v>67</v>
      </c>
      <c r="F481">
        <v>3</v>
      </c>
      <c r="G481" t="s">
        <v>36</v>
      </c>
      <c r="H481" t="s">
        <v>1656</v>
      </c>
      <c r="I481" t="s">
        <v>1657</v>
      </c>
      <c r="J481" t="s">
        <v>1654</v>
      </c>
      <c r="K481" s="3">
        <v>65000</v>
      </c>
      <c r="M481">
        <v>3</v>
      </c>
      <c r="N481" t="s">
        <v>36</v>
      </c>
      <c r="O481" t="s">
        <v>99</v>
      </c>
    </row>
    <row r="482" spans="1:15" x14ac:dyDescent="0.2">
      <c r="A482">
        <v>481</v>
      </c>
      <c r="B482" t="s">
        <v>203</v>
      </c>
      <c r="C482" t="s">
        <v>1654</v>
      </c>
      <c r="D482" s="3">
        <v>61000</v>
      </c>
      <c r="E482" t="s">
        <v>1658</v>
      </c>
      <c r="F482">
        <v>6</v>
      </c>
      <c r="G482" t="s">
        <v>551</v>
      </c>
      <c r="J482" t="s">
        <v>1654</v>
      </c>
      <c r="K482" s="3">
        <v>61000</v>
      </c>
      <c r="L482" s="3"/>
      <c r="M482">
        <v>6</v>
      </c>
      <c r="N482" t="s">
        <v>96</v>
      </c>
      <c r="O482" t="s">
        <v>203</v>
      </c>
    </row>
    <row r="483" spans="1:15" x14ac:dyDescent="0.2">
      <c r="A483">
        <v>482</v>
      </c>
      <c r="B483" t="s">
        <v>240</v>
      </c>
      <c r="C483" t="s">
        <v>1654</v>
      </c>
      <c r="D483" s="1">
        <v>60000</v>
      </c>
      <c r="E483" t="s">
        <v>35</v>
      </c>
      <c r="F483">
        <v>1.5</v>
      </c>
      <c r="G483" t="s">
        <v>1659</v>
      </c>
      <c r="H483" t="s">
        <v>1660</v>
      </c>
      <c r="I483" t="s">
        <v>1661</v>
      </c>
      <c r="J483" t="s">
        <v>1654</v>
      </c>
      <c r="K483" s="3">
        <v>60000</v>
      </c>
      <c r="L483" s="1"/>
      <c r="M483">
        <v>1.5</v>
      </c>
      <c r="N483" t="s">
        <v>96</v>
      </c>
      <c r="O483" t="s">
        <v>7</v>
      </c>
    </row>
    <row r="484" spans="1:15" x14ac:dyDescent="0.2">
      <c r="A484">
        <v>483</v>
      </c>
      <c r="B484" t="s">
        <v>240</v>
      </c>
      <c r="C484" t="s">
        <v>1654</v>
      </c>
      <c r="D484" s="1">
        <v>63000</v>
      </c>
      <c r="E484" t="s">
        <v>1662</v>
      </c>
      <c r="F484">
        <v>5</v>
      </c>
      <c r="G484" t="s">
        <v>214</v>
      </c>
      <c r="H484" t="s">
        <v>1663</v>
      </c>
      <c r="I484" t="s">
        <v>1664</v>
      </c>
      <c r="J484" t="s">
        <v>1654</v>
      </c>
      <c r="K484" s="3">
        <v>63000</v>
      </c>
      <c r="L484" s="1"/>
      <c r="M484">
        <v>5</v>
      </c>
      <c r="N484" t="s">
        <v>96</v>
      </c>
      <c r="O484" t="s">
        <v>7</v>
      </c>
    </row>
    <row r="485" spans="1:15" x14ac:dyDescent="0.2">
      <c r="A485">
        <v>484</v>
      </c>
      <c r="B485" t="s">
        <v>65</v>
      </c>
      <c r="C485" t="s">
        <v>1654</v>
      </c>
      <c r="D485" s="3">
        <v>58500</v>
      </c>
      <c r="E485" t="s">
        <v>209</v>
      </c>
      <c r="F485">
        <v>6</v>
      </c>
      <c r="G485" t="s">
        <v>214</v>
      </c>
      <c r="H485" t="s">
        <v>1665</v>
      </c>
      <c r="J485" t="s">
        <v>1654</v>
      </c>
      <c r="K485" s="3">
        <v>58500</v>
      </c>
      <c r="L485" s="3"/>
      <c r="M485">
        <v>6</v>
      </c>
      <c r="N485" t="s">
        <v>96</v>
      </c>
      <c r="O485" t="s">
        <v>7</v>
      </c>
    </row>
    <row r="486" spans="1:15" x14ac:dyDescent="0.2">
      <c r="A486">
        <v>485</v>
      </c>
      <c r="B486" t="s">
        <v>203</v>
      </c>
      <c r="C486" t="s">
        <v>1654</v>
      </c>
      <c r="D486" s="3">
        <v>92000</v>
      </c>
      <c r="E486" t="s">
        <v>35</v>
      </c>
      <c r="F486">
        <v>8</v>
      </c>
      <c r="G486" t="s">
        <v>249</v>
      </c>
      <c r="J486" t="s">
        <v>1654</v>
      </c>
      <c r="K486" s="3">
        <v>92000</v>
      </c>
      <c r="L486" s="3"/>
      <c r="M486">
        <v>8</v>
      </c>
      <c r="N486" t="s">
        <v>391</v>
      </c>
      <c r="O486" t="s">
        <v>203</v>
      </c>
    </row>
    <row r="487" spans="1:15" x14ac:dyDescent="0.2">
      <c r="A487">
        <v>486</v>
      </c>
      <c r="B487" t="s">
        <v>592</v>
      </c>
      <c r="C487" t="s">
        <v>1654</v>
      </c>
      <c r="D487" s="1">
        <v>190000</v>
      </c>
      <c r="E487" t="s">
        <v>79</v>
      </c>
      <c r="G487" t="s">
        <v>214</v>
      </c>
      <c r="J487" t="s">
        <v>1654</v>
      </c>
      <c r="K487" s="3">
        <v>190000</v>
      </c>
      <c r="L487" s="1"/>
      <c r="N487" t="s">
        <v>96</v>
      </c>
      <c r="O487" t="s">
        <v>110</v>
      </c>
    </row>
    <row r="488" spans="1:15" x14ac:dyDescent="0.2">
      <c r="A488">
        <v>487</v>
      </c>
      <c r="B488" t="s">
        <v>1666</v>
      </c>
      <c r="C488" t="s">
        <v>1667</v>
      </c>
      <c r="D488" t="s">
        <v>1668</v>
      </c>
      <c r="E488" t="s">
        <v>1669</v>
      </c>
      <c r="F488">
        <v>2</v>
      </c>
      <c r="G488" t="s">
        <v>1670</v>
      </c>
      <c r="H488" t="s">
        <v>1671</v>
      </c>
      <c r="I488" t="s">
        <v>1672</v>
      </c>
      <c r="J488" t="s">
        <v>1673</v>
      </c>
      <c r="L488" t="s">
        <v>2499</v>
      </c>
      <c r="M488">
        <v>2</v>
      </c>
      <c r="N488" t="s">
        <v>2549</v>
      </c>
      <c r="O488" t="s">
        <v>877</v>
      </c>
    </row>
    <row r="489" spans="1:15" x14ac:dyDescent="0.2">
      <c r="A489">
        <v>488</v>
      </c>
      <c r="B489" t="s">
        <v>7</v>
      </c>
      <c r="C489" t="s">
        <v>1673</v>
      </c>
      <c r="D489" s="1">
        <v>61700</v>
      </c>
      <c r="E489" t="s">
        <v>209</v>
      </c>
      <c r="F489">
        <v>2</v>
      </c>
      <c r="G489" t="s">
        <v>771</v>
      </c>
      <c r="H489" t="s">
        <v>1674</v>
      </c>
      <c r="I489" t="s">
        <v>1675</v>
      </c>
      <c r="J489" t="s">
        <v>1673</v>
      </c>
      <c r="K489" s="3">
        <v>61700</v>
      </c>
      <c r="L489" s="1"/>
      <c r="M489">
        <v>2</v>
      </c>
      <c r="N489" t="s">
        <v>771</v>
      </c>
      <c r="O489" t="s">
        <v>7</v>
      </c>
    </row>
    <row r="490" spans="1:15" x14ac:dyDescent="0.2">
      <c r="A490">
        <v>489</v>
      </c>
      <c r="B490" t="s">
        <v>7</v>
      </c>
      <c r="C490" t="s">
        <v>1676</v>
      </c>
      <c r="D490" s="1">
        <v>35500</v>
      </c>
      <c r="E490" t="s">
        <v>566</v>
      </c>
      <c r="F490">
        <v>4</v>
      </c>
      <c r="G490" t="s">
        <v>1117</v>
      </c>
      <c r="H490" t="s">
        <v>1677</v>
      </c>
      <c r="I490" t="s">
        <v>1678</v>
      </c>
      <c r="J490" t="s">
        <v>1676</v>
      </c>
      <c r="K490" s="3">
        <v>35500</v>
      </c>
      <c r="L490" s="1"/>
      <c r="M490">
        <v>4</v>
      </c>
      <c r="N490" t="s">
        <v>1117</v>
      </c>
      <c r="O490" t="s">
        <v>7</v>
      </c>
    </row>
    <row r="491" spans="1:15" x14ac:dyDescent="0.2">
      <c r="A491">
        <v>490</v>
      </c>
      <c r="B491" t="s">
        <v>1679</v>
      </c>
      <c r="C491" t="s">
        <v>1680</v>
      </c>
      <c r="D491" t="s">
        <v>1681</v>
      </c>
      <c r="E491" t="s">
        <v>805</v>
      </c>
      <c r="F491">
        <v>5</v>
      </c>
      <c r="G491" t="s">
        <v>1682</v>
      </c>
      <c r="H491" t="s">
        <v>1683</v>
      </c>
      <c r="I491" t="s">
        <v>1684</v>
      </c>
      <c r="J491" t="s">
        <v>1680</v>
      </c>
      <c r="L491" t="s">
        <v>2499</v>
      </c>
      <c r="M491">
        <v>5</v>
      </c>
      <c r="N491" t="s">
        <v>1682</v>
      </c>
      <c r="O491" t="s">
        <v>7</v>
      </c>
    </row>
    <row r="492" spans="1:15" x14ac:dyDescent="0.2">
      <c r="A492">
        <v>491</v>
      </c>
      <c r="B492" t="s">
        <v>1473</v>
      </c>
      <c r="C492" t="s">
        <v>1680</v>
      </c>
      <c r="D492" s="3">
        <v>48000</v>
      </c>
      <c r="E492" t="s">
        <v>1685</v>
      </c>
      <c r="F492">
        <v>10</v>
      </c>
      <c r="G492" t="s">
        <v>107</v>
      </c>
      <c r="H492" t="s">
        <v>1686</v>
      </c>
      <c r="I492" t="s">
        <v>1687</v>
      </c>
      <c r="J492" t="s">
        <v>1680</v>
      </c>
      <c r="K492" s="3">
        <v>48000</v>
      </c>
      <c r="L492" s="3"/>
      <c r="M492">
        <v>10</v>
      </c>
      <c r="O492" t="s">
        <v>7</v>
      </c>
    </row>
    <row r="493" spans="1:15" x14ac:dyDescent="0.2">
      <c r="A493">
        <v>492</v>
      </c>
      <c r="B493" t="s">
        <v>200</v>
      </c>
      <c r="C493" t="s">
        <v>1688</v>
      </c>
      <c r="D493" s="1">
        <v>45450</v>
      </c>
      <c r="E493" t="s">
        <v>1689</v>
      </c>
      <c r="F493" t="s">
        <v>1690</v>
      </c>
      <c r="G493" t="s">
        <v>189</v>
      </c>
      <c r="H493" t="s">
        <v>1691</v>
      </c>
      <c r="J493" t="s">
        <v>1688</v>
      </c>
      <c r="K493" s="3">
        <v>45450</v>
      </c>
      <c r="L493" s="1"/>
      <c r="M493">
        <v>7</v>
      </c>
      <c r="N493" t="s">
        <v>189</v>
      </c>
      <c r="O493" t="s">
        <v>207</v>
      </c>
    </row>
    <row r="494" spans="1:15" x14ac:dyDescent="0.2">
      <c r="A494">
        <v>493</v>
      </c>
      <c r="B494" t="s">
        <v>200</v>
      </c>
      <c r="C494" t="s">
        <v>1688</v>
      </c>
      <c r="D494" s="1">
        <v>49000</v>
      </c>
      <c r="F494" t="s">
        <v>23</v>
      </c>
      <c r="G494" t="s">
        <v>189</v>
      </c>
      <c r="H494" t="s">
        <v>1692</v>
      </c>
      <c r="J494" t="s">
        <v>1688</v>
      </c>
      <c r="K494" s="3">
        <v>49000</v>
      </c>
      <c r="L494" s="1"/>
      <c r="M494">
        <v>5</v>
      </c>
      <c r="N494" t="s">
        <v>189</v>
      </c>
      <c r="O494" t="s">
        <v>207</v>
      </c>
    </row>
    <row r="495" spans="1:15" ht="85" x14ac:dyDescent="0.2">
      <c r="A495">
        <v>494</v>
      </c>
      <c r="B495" t="s">
        <v>397</v>
      </c>
      <c r="C495" t="s">
        <v>1688</v>
      </c>
      <c r="D495" t="s">
        <v>1693</v>
      </c>
      <c r="E495" t="s">
        <v>1694</v>
      </c>
      <c r="F495">
        <v>8</v>
      </c>
      <c r="G495" t="s">
        <v>1695</v>
      </c>
      <c r="I495" s="2" t="s">
        <v>1696</v>
      </c>
      <c r="J495" t="s">
        <v>1688</v>
      </c>
      <c r="K495" s="3">
        <v>42500</v>
      </c>
      <c r="M495">
        <v>8</v>
      </c>
      <c r="N495" t="s">
        <v>1695</v>
      </c>
      <c r="O495" t="s">
        <v>207</v>
      </c>
    </row>
    <row r="496" spans="1:15" x14ac:dyDescent="0.2">
      <c r="A496">
        <v>495</v>
      </c>
      <c r="B496" t="s">
        <v>99</v>
      </c>
      <c r="C496" t="s">
        <v>1697</v>
      </c>
      <c r="D496" s="1">
        <v>10000</v>
      </c>
      <c r="E496" t="s">
        <v>1698</v>
      </c>
      <c r="F496">
        <v>5</v>
      </c>
      <c r="G496" t="s">
        <v>1699</v>
      </c>
      <c r="H496" t="s">
        <v>1700</v>
      </c>
      <c r="J496" t="s">
        <v>1697</v>
      </c>
      <c r="K496" s="3">
        <v>10000</v>
      </c>
      <c r="L496" s="1"/>
      <c r="M496">
        <v>5</v>
      </c>
      <c r="N496" t="s">
        <v>1699</v>
      </c>
      <c r="O496" t="s">
        <v>99</v>
      </c>
    </row>
    <row r="497" spans="1:15" x14ac:dyDescent="0.2">
      <c r="A497">
        <v>496</v>
      </c>
      <c r="B497" t="s">
        <v>1701</v>
      </c>
      <c r="C497" t="s">
        <v>1702</v>
      </c>
      <c r="D497" s="3">
        <v>37000</v>
      </c>
      <c r="E497" t="s">
        <v>1061</v>
      </c>
      <c r="F497">
        <v>4</v>
      </c>
      <c r="G497" t="s">
        <v>1703</v>
      </c>
      <c r="H497" t="s">
        <v>1704</v>
      </c>
      <c r="J497" t="s">
        <v>1702</v>
      </c>
      <c r="K497" s="3">
        <v>37000</v>
      </c>
      <c r="L497" s="3"/>
      <c r="M497">
        <v>4</v>
      </c>
      <c r="N497" t="s">
        <v>1703</v>
      </c>
      <c r="O497" t="s">
        <v>99</v>
      </c>
    </row>
    <row r="498" spans="1:15" x14ac:dyDescent="0.2">
      <c r="A498">
        <v>497</v>
      </c>
      <c r="B498" t="s">
        <v>1701</v>
      </c>
      <c r="C498" t="s">
        <v>1702</v>
      </c>
      <c r="D498" s="3">
        <v>37000</v>
      </c>
      <c r="E498" t="s">
        <v>1705</v>
      </c>
      <c r="F498">
        <v>4</v>
      </c>
      <c r="G498" t="s">
        <v>1703</v>
      </c>
      <c r="H498" t="s">
        <v>1704</v>
      </c>
      <c r="J498" t="s">
        <v>1702</v>
      </c>
      <c r="K498" s="3">
        <v>37000</v>
      </c>
      <c r="L498" s="3"/>
      <c r="M498">
        <v>4</v>
      </c>
      <c r="N498" t="s">
        <v>1703</v>
      </c>
      <c r="O498" t="s">
        <v>99</v>
      </c>
    </row>
    <row r="499" spans="1:15" x14ac:dyDescent="0.2">
      <c r="A499">
        <v>498</v>
      </c>
      <c r="B499" t="s">
        <v>458</v>
      </c>
      <c r="C499" t="s">
        <v>1706</v>
      </c>
      <c r="D499" t="s">
        <v>1707</v>
      </c>
      <c r="E499" t="s">
        <v>1708</v>
      </c>
      <c r="F499">
        <v>8</v>
      </c>
      <c r="G499" t="s">
        <v>551</v>
      </c>
      <c r="H499" t="s">
        <v>1709</v>
      </c>
      <c r="I499" t="s">
        <v>1710</v>
      </c>
      <c r="J499" t="s">
        <v>1706</v>
      </c>
      <c r="K499" s="3">
        <v>60500</v>
      </c>
      <c r="M499">
        <v>8</v>
      </c>
      <c r="N499" t="s">
        <v>96</v>
      </c>
      <c r="O499" t="s">
        <v>273</v>
      </c>
    </row>
    <row r="500" spans="1:15" x14ac:dyDescent="0.2">
      <c r="A500">
        <v>499</v>
      </c>
      <c r="B500" t="s">
        <v>207</v>
      </c>
      <c r="C500" t="s">
        <v>1711</v>
      </c>
      <c r="D500" s="3">
        <v>49000</v>
      </c>
      <c r="E500" t="s">
        <v>61</v>
      </c>
      <c r="F500">
        <v>10</v>
      </c>
      <c r="G500" t="s">
        <v>968</v>
      </c>
      <c r="H500" t="s">
        <v>1712</v>
      </c>
      <c r="I500" s="3">
        <v>45000</v>
      </c>
      <c r="J500" t="s">
        <v>1711</v>
      </c>
      <c r="K500" s="3">
        <v>49000</v>
      </c>
      <c r="L500" s="3"/>
      <c r="M500">
        <v>10</v>
      </c>
      <c r="N500" t="s">
        <v>968</v>
      </c>
      <c r="O500" t="s">
        <v>207</v>
      </c>
    </row>
    <row r="501" spans="1:15" ht="102" x14ac:dyDescent="0.2">
      <c r="A501">
        <v>500</v>
      </c>
      <c r="B501" t="s">
        <v>223</v>
      </c>
      <c r="C501" t="s">
        <v>1713</v>
      </c>
      <c r="D501" s="1">
        <v>40000</v>
      </c>
      <c r="E501" t="s">
        <v>192</v>
      </c>
      <c r="F501">
        <v>3</v>
      </c>
      <c r="G501" t="s">
        <v>806</v>
      </c>
      <c r="H501" s="2" t="s">
        <v>1714</v>
      </c>
      <c r="I501" t="s">
        <v>1715</v>
      </c>
      <c r="J501" t="s">
        <v>1713</v>
      </c>
      <c r="K501" s="3">
        <v>40000</v>
      </c>
      <c r="L501" s="1"/>
      <c r="M501">
        <v>3</v>
      </c>
      <c r="N501" t="s">
        <v>806</v>
      </c>
      <c r="O501" t="s">
        <v>99</v>
      </c>
    </row>
    <row r="502" spans="1:15" x14ac:dyDescent="0.2">
      <c r="A502">
        <v>501</v>
      </c>
      <c r="B502" t="s">
        <v>240</v>
      </c>
      <c r="C502" t="s">
        <v>1716</v>
      </c>
      <c r="D502" s="1">
        <v>39500</v>
      </c>
      <c r="E502" t="s">
        <v>1717</v>
      </c>
      <c r="F502" t="s">
        <v>1396</v>
      </c>
      <c r="G502" t="s">
        <v>1516</v>
      </c>
      <c r="H502" t="s">
        <v>1718</v>
      </c>
      <c r="I502" t="s">
        <v>1719</v>
      </c>
      <c r="J502" t="s">
        <v>1716</v>
      </c>
      <c r="K502" s="3">
        <v>39500</v>
      </c>
      <c r="L502" s="1"/>
      <c r="M502">
        <v>4</v>
      </c>
      <c r="N502" t="s">
        <v>1516</v>
      </c>
      <c r="O502" t="s">
        <v>7</v>
      </c>
    </row>
    <row r="503" spans="1:15" x14ac:dyDescent="0.2">
      <c r="A503">
        <v>502</v>
      </c>
      <c r="B503" t="s">
        <v>7</v>
      </c>
      <c r="C503" t="s">
        <v>1716</v>
      </c>
      <c r="D503" s="1">
        <v>49000</v>
      </c>
      <c r="F503" t="s">
        <v>534</v>
      </c>
      <c r="G503" t="s">
        <v>1516</v>
      </c>
      <c r="H503" t="s">
        <v>1720</v>
      </c>
      <c r="J503" t="s">
        <v>1716</v>
      </c>
      <c r="K503" s="3">
        <v>49000</v>
      </c>
      <c r="L503" s="1"/>
      <c r="M503">
        <v>10</v>
      </c>
      <c r="N503" t="s">
        <v>1516</v>
      </c>
      <c r="O503" t="s">
        <v>7</v>
      </c>
    </row>
    <row r="504" spans="1:15" x14ac:dyDescent="0.2">
      <c r="A504">
        <v>503</v>
      </c>
      <c r="B504" t="s">
        <v>1721</v>
      </c>
      <c r="C504" t="s">
        <v>1716</v>
      </c>
      <c r="D504" s="1">
        <v>42000</v>
      </c>
      <c r="E504" t="s">
        <v>1722</v>
      </c>
      <c r="F504">
        <v>3</v>
      </c>
      <c r="G504" t="s">
        <v>1723</v>
      </c>
      <c r="H504" t="s">
        <v>1724</v>
      </c>
      <c r="I504" t="s">
        <v>1725</v>
      </c>
      <c r="J504" t="s">
        <v>1716</v>
      </c>
      <c r="K504" s="3">
        <v>42000</v>
      </c>
      <c r="L504" s="1"/>
      <c r="M504">
        <v>3</v>
      </c>
      <c r="N504" t="s">
        <v>1723</v>
      </c>
      <c r="O504" t="s">
        <v>2846</v>
      </c>
    </row>
    <row r="505" spans="1:15" x14ac:dyDescent="0.2">
      <c r="A505">
        <v>504</v>
      </c>
      <c r="B505" t="s">
        <v>1726</v>
      </c>
      <c r="C505" t="s">
        <v>1727</v>
      </c>
      <c r="D505" s="3">
        <v>59000</v>
      </c>
      <c r="E505" t="s">
        <v>1728</v>
      </c>
      <c r="F505">
        <v>7</v>
      </c>
      <c r="G505" t="s">
        <v>1729</v>
      </c>
      <c r="H505" t="s">
        <v>1730</v>
      </c>
      <c r="I505" t="s">
        <v>1731</v>
      </c>
      <c r="J505" t="s">
        <v>1727</v>
      </c>
      <c r="K505" s="3">
        <v>59000</v>
      </c>
      <c r="L505" s="3"/>
      <c r="M505">
        <v>7</v>
      </c>
      <c r="N505" t="s">
        <v>1729</v>
      </c>
      <c r="O505" t="s">
        <v>7</v>
      </c>
    </row>
    <row r="506" spans="1:15" ht="119" x14ac:dyDescent="0.2">
      <c r="A506">
        <v>505</v>
      </c>
      <c r="B506" t="s">
        <v>394</v>
      </c>
      <c r="C506" t="s">
        <v>1732</v>
      </c>
      <c r="D506" s="1">
        <v>70000</v>
      </c>
      <c r="E506" t="s">
        <v>121</v>
      </c>
      <c r="F506" t="s">
        <v>1733</v>
      </c>
      <c r="G506" t="s">
        <v>338</v>
      </c>
      <c r="H506" s="2" t="s">
        <v>1734</v>
      </c>
      <c r="I506" s="2" t="s">
        <v>1735</v>
      </c>
      <c r="J506" t="s">
        <v>1732</v>
      </c>
      <c r="K506" s="3">
        <v>70000</v>
      </c>
      <c r="L506" s="1"/>
      <c r="M506">
        <v>7</v>
      </c>
      <c r="N506" t="s">
        <v>338</v>
      </c>
      <c r="O506" t="s">
        <v>13</v>
      </c>
    </row>
    <row r="507" spans="1:15" x14ac:dyDescent="0.2">
      <c r="A507">
        <v>506</v>
      </c>
      <c r="B507" t="s">
        <v>240</v>
      </c>
      <c r="C507" t="s">
        <v>1732</v>
      </c>
      <c r="D507">
        <v>95000</v>
      </c>
      <c r="E507" t="s">
        <v>1736</v>
      </c>
      <c r="F507">
        <v>5</v>
      </c>
      <c r="G507" t="s">
        <v>338</v>
      </c>
      <c r="H507" t="s">
        <v>1737</v>
      </c>
      <c r="J507" t="s">
        <v>1732</v>
      </c>
      <c r="K507" s="3">
        <v>95000</v>
      </c>
      <c r="M507">
        <v>5</v>
      </c>
      <c r="N507" t="s">
        <v>338</v>
      </c>
      <c r="O507" t="s">
        <v>7</v>
      </c>
    </row>
    <row r="508" spans="1:15" x14ac:dyDescent="0.2">
      <c r="A508">
        <v>507</v>
      </c>
      <c r="B508" t="s">
        <v>1531</v>
      </c>
      <c r="C508" t="s">
        <v>1732</v>
      </c>
      <c r="D508" t="s">
        <v>1738</v>
      </c>
      <c r="E508" t="s">
        <v>1534</v>
      </c>
      <c r="F508">
        <v>5</v>
      </c>
      <c r="G508" t="s">
        <v>338</v>
      </c>
      <c r="H508" t="s">
        <v>1739</v>
      </c>
      <c r="I508" t="s">
        <v>1740</v>
      </c>
      <c r="J508" t="s">
        <v>1732</v>
      </c>
      <c r="K508" s="3">
        <v>70000</v>
      </c>
      <c r="M508">
        <v>5</v>
      </c>
      <c r="N508" t="s">
        <v>338</v>
      </c>
      <c r="O508" t="s">
        <v>1531</v>
      </c>
    </row>
    <row r="509" spans="1:15" x14ac:dyDescent="0.2">
      <c r="A509">
        <v>508</v>
      </c>
      <c r="B509" t="s">
        <v>480</v>
      </c>
      <c r="C509" t="s">
        <v>1741</v>
      </c>
      <c r="D509">
        <v>35360</v>
      </c>
      <c r="E509" t="s">
        <v>1742</v>
      </c>
      <c r="F509">
        <v>1</v>
      </c>
      <c r="G509" t="s">
        <v>1743</v>
      </c>
      <c r="H509" t="s">
        <v>1744</v>
      </c>
      <c r="I509" t="s">
        <v>1745</v>
      </c>
      <c r="J509" t="s">
        <v>1741</v>
      </c>
      <c r="K509" s="3">
        <v>35360</v>
      </c>
      <c r="M509">
        <v>1</v>
      </c>
      <c r="N509" t="s">
        <v>1743</v>
      </c>
      <c r="O509" t="s">
        <v>99</v>
      </c>
    </row>
    <row r="510" spans="1:15" x14ac:dyDescent="0.2">
      <c r="A510">
        <v>509</v>
      </c>
      <c r="B510" t="s">
        <v>480</v>
      </c>
      <c r="C510" t="s">
        <v>1741</v>
      </c>
      <c r="D510" t="s">
        <v>1746</v>
      </c>
      <c r="E510" t="s">
        <v>1566</v>
      </c>
      <c r="F510">
        <v>2</v>
      </c>
      <c r="G510" t="s">
        <v>1747</v>
      </c>
      <c r="H510" t="s">
        <v>1748</v>
      </c>
      <c r="I510" t="s">
        <v>1749</v>
      </c>
      <c r="J510" t="s">
        <v>1741</v>
      </c>
      <c r="L510" t="s">
        <v>2499</v>
      </c>
      <c r="M510">
        <v>2</v>
      </c>
      <c r="N510" t="s">
        <v>1747</v>
      </c>
      <c r="O510" t="s">
        <v>99</v>
      </c>
    </row>
    <row r="511" spans="1:15" ht="136" x14ac:dyDescent="0.2">
      <c r="A511">
        <v>510</v>
      </c>
      <c r="B511" t="s">
        <v>7</v>
      </c>
      <c r="C511" t="s">
        <v>1750</v>
      </c>
      <c r="D511" s="1">
        <v>35300</v>
      </c>
      <c r="E511" t="s">
        <v>1751</v>
      </c>
      <c r="F511">
        <v>4</v>
      </c>
      <c r="G511" t="s">
        <v>2542</v>
      </c>
      <c r="H511" t="s">
        <v>1753</v>
      </c>
      <c r="I511" s="2" t="s">
        <v>1754</v>
      </c>
      <c r="J511" t="s">
        <v>1750</v>
      </c>
      <c r="K511" s="3">
        <v>35300</v>
      </c>
      <c r="L511" s="1"/>
      <c r="M511">
        <v>4</v>
      </c>
      <c r="N511" t="s">
        <v>1752</v>
      </c>
      <c r="O511" t="s">
        <v>7</v>
      </c>
    </row>
    <row r="512" spans="1:15" x14ac:dyDescent="0.2">
      <c r="A512">
        <v>511</v>
      </c>
      <c r="B512" t="s">
        <v>141</v>
      </c>
      <c r="C512" t="s">
        <v>1755</v>
      </c>
      <c r="D512" s="3">
        <v>32000</v>
      </c>
      <c r="E512" t="s">
        <v>219</v>
      </c>
      <c r="F512">
        <v>1</v>
      </c>
      <c r="G512" t="s">
        <v>36</v>
      </c>
      <c r="H512" t="s">
        <v>1756</v>
      </c>
      <c r="I512" t="s">
        <v>1757</v>
      </c>
      <c r="J512" t="s">
        <v>1755</v>
      </c>
      <c r="K512" s="3">
        <v>32000</v>
      </c>
      <c r="L512" s="3"/>
      <c r="M512">
        <v>1</v>
      </c>
      <c r="N512" t="s">
        <v>36</v>
      </c>
      <c r="O512" t="s">
        <v>7</v>
      </c>
    </row>
    <row r="513" spans="1:15" x14ac:dyDescent="0.2">
      <c r="A513">
        <v>512</v>
      </c>
      <c r="B513" t="s">
        <v>657</v>
      </c>
      <c r="C513" t="s">
        <v>1758</v>
      </c>
      <c r="D513" t="s">
        <v>1759</v>
      </c>
      <c r="E513" t="s">
        <v>35</v>
      </c>
      <c r="F513">
        <v>2</v>
      </c>
      <c r="G513" t="s">
        <v>713</v>
      </c>
      <c r="H513" t="s">
        <v>1760</v>
      </c>
      <c r="J513" t="s">
        <v>1758</v>
      </c>
      <c r="L513" t="s">
        <v>2499</v>
      </c>
      <c r="M513">
        <v>2</v>
      </c>
      <c r="N513" t="s">
        <v>1062</v>
      </c>
      <c r="O513" t="s">
        <v>7</v>
      </c>
    </row>
    <row r="514" spans="1:15" x14ac:dyDescent="0.2">
      <c r="A514">
        <v>513</v>
      </c>
      <c r="B514" t="s">
        <v>1125</v>
      </c>
      <c r="C514" t="s">
        <v>1761</v>
      </c>
      <c r="D514" s="1">
        <v>61400</v>
      </c>
      <c r="E514" t="s">
        <v>1762</v>
      </c>
      <c r="F514">
        <v>5</v>
      </c>
      <c r="G514" t="s">
        <v>84</v>
      </c>
      <c r="H514" t="s">
        <v>1763</v>
      </c>
      <c r="J514" t="s">
        <v>1761</v>
      </c>
      <c r="K514" s="3">
        <v>61400</v>
      </c>
      <c r="L514" s="1"/>
      <c r="M514">
        <v>5</v>
      </c>
      <c r="N514" t="s">
        <v>74</v>
      </c>
      <c r="O514" t="s">
        <v>2846</v>
      </c>
    </row>
    <row r="515" spans="1:15" x14ac:dyDescent="0.2">
      <c r="A515">
        <v>514</v>
      </c>
      <c r="B515" t="s">
        <v>7</v>
      </c>
      <c r="C515" t="s">
        <v>1764</v>
      </c>
      <c r="D515" s="3">
        <v>48000</v>
      </c>
      <c r="E515" t="s">
        <v>1765</v>
      </c>
      <c r="F515">
        <v>4</v>
      </c>
      <c r="G515" t="s">
        <v>1766</v>
      </c>
      <c r="H515" t="s">
        <v>1767</v>
      </c>
      <c r="I515" t="s">
        <v>1768</v>
      </c>
      <c r="J515" t="s">
        <v>1764</v>
      </c>
      <c r="K515" s="3">
        <v>48000</v>
      </c>
      <c r="L515" s="3"/>
      <c r="M515">
        <v>4</v>
      </c>
      <c r="N515" t="s">
        <v>1766</v>
      </c>
      <c r="O515" t="s">
        <v>7</v>
      </c>
    </row>
    <row r="516" spans="1:15" x14ac:dyDescent="0.2">
      <c r="A516">
        <v>515</v>
      </c>
      <c r="B516" t="s">
        <v>1769</v>
      </c>
      <c r="C516" t="s">
        <v>1764</v>
      </c>
      <c r="D516" s="1">
        <v>69000</v>
      </c>
      <c r="E516" t="s">
        <v>555</v>
      </c>
      <c r="F516">
        <v>14</v>
      </c>
      <c r="G516" t="s">
        <v>792</v>
      </c>
      <c r="J516" t="s">
        <v>1764</v>
      </c>
      <c r="K516" s="3">
        <v>69000</v>
      </c>
      <c r="L516" s="1"/>
      <c r="M516">
        <v>14</v>
      </c>
      <c r="N516" t="s">
        <v>792</v>
      </c>
      <c r="O516" t="s">
        <v>342</v>
      </c>
    </row>
    <row r="517" spans="1:15" x14ac:dyDescent="0.2">
      <c r="A517">
        <v>516</v>
      </c>
      <c r="B517" t="s">
        <v>1770</v>
      </c>
      <c r="C517" t="s">
        <v>1771</v>
      </c>
      <c r="D517" t="s">
        <v>1772</v>
      </c>
      <c r="E517" t="s">
        <v>1773</v>
      </c>
      <c r="F517">
        <v>20</v>
      </c>
      <c r="G517" t="s">
        <v>1774</v>
      </c>
      <c r="H517" t="s">
        <v>1775</v>
      </c>
      <c r="I517" t="s">
        <v>1776</v>
      </c>
      <c r="J517" t="s">
        <v>646</v>
      </c>
      <c r="K517" s="3">
        <v>40000</v>
      </c>
      <c r="M517">
        <v>20</v>
      </c>
      <c r="N517" t="s">
        <v>1774</v>
      </c>
      <c r="O517" t="s">
        <v>1783</v>
      </c>
    </row>
    <row r="518" spans="1:15" x14ac:dyDescent="0.2">
      <c r="A518">
        <v>517</v>
      </c>
      <c r="B518" t="s">
        <v>1777</v>
      </c>
      <c r="C518" t="s">
        <v>1778</v>
      </c>
      <c r="D518">
        <v>12000</v>
      </c>
      <c r="E518" t="s">
        <v>1779</v>
      </c>
      <c r="F518">
        <v>2</v>
      </c>
      <c r="G518" t="s">
        <v>1780</v>
      </c>
      <c r="H518" t="s">
        <v>1781</v>
      </c>
      <c r="I518" t="s">
        <v>1782</v>
      </c>
      <c r="J518" t="s">
        <v>646</v>
      </c>
      <c r="K518" s="3">
        <v>12000</v>
      </c>
      <c r="M518">
        <v>2</v>
      </c>
      <c r="N518" t="s">
        <v>1780</v>
      </c>
      <c r="O518" t="s">
        <v>646</v>
      </c>
    </row>
    <row r="519" spans="1:15" x14ac:dyDescent="0.2">
      <c r="A519">
        <v>518</v>
      </c>
      <c r="B519" t="s">
        <v>1783</v>
      </c>
      <c r="C519" t="s">
        <v>1784</v>
      </c>
      <c r="D519" t="s">
        <v>1785</v>
      </c>
      <c r="E519" t="s">
        <v>472</v>
      </c>
      <c r="F519">
        <v>25</v>
      </c>
      <c r="G519" t="s">
        <v>501</v>
      </c>
      <c r="H519" t="s">
        <v>1786</v>
      </c>
      <c r="I519" t="s">
        <v>1787</v>
      </c>
      <c r="J519" t="s">
        <v>1784</v>
      </c>
      <c r="L519" t="s">
        <v>2499</v>
      </c>
      <c r="M519">
        <v>25</v>
      </c>
      <c r="O519" t="s">
        <v>646</v>
      </c>
    </row>
    <row r="520" spans="1:15" ht="102" x14ac:dyDescent="0.2">
      <c r="A520">
        <v>519</v>
      </c>
      <c r="B520" t="s">
        <v>76</v>
      </c>
      <c r="C520" t="s">
        <v>1788</v>
      </c>
      <c r="D520">
        <v>37000</v>
      </c>
      <c r="E520" t="s">
        <v>35</v>
      </c>
      <c r="F520">
        <v>10</v>
      </c>
      <c r="G520" t="s">
        <v>1789</v>
      </c>
      <c r="H520" t="s">
        <v>1790</v>
      </c>
      <c r="I520" s="2" t="s">
        <v>1791</v>
      </c>
      <c r="J520" t="s">
        <v>1788</v>
      </c>
      <c r="K520" s="3">
        <v>37000</v>
      </c>
      <c r="M520">
        <v>10</v>
      </c>
      <c r="N520" t="s">
        <v>349</v>
      </c>
      <c r="O520" t="s">
        <v>76</v>
      </c>
    </row>
    <row r="521" spans="1:15" x14ac:dyDescent="0.2">
      <c r="A521">
        <v>520</v>
      </c>
      <c r="B521" t="s">
        <v>1792</v>
      </c>
      <c r="C521" t="s">
        <v>1793</v>
      </c>
      <c r="D521" t="s">
        <v>847</v>
      </c>
      <c r="E521" t="s">
        <v>35</v>
      </c>
      <c r="F521">
        <v>9</v>
      </c>
      <c r="G521" t="s">
        <v>107</v>
      </c>
      <c r="H521" t="s">
        <v>1794</v>
      </c>
      <c r="J521" t="s">
        <v>1793</v>
      </c>
      <c r="L521" t="s">
        <v>2499</v>
      </c>
      <c r="M521">
        <v>9</v>
      </c>
      <c r="O521" t="s">
        <v>877</v>
      </c>
    </row>
    <row r="522" spans="1:15" x14ac:dyDescent="0.2">
      <c r="A522">
        <v>521</v>
      </c>
      <c r="B522" t="s">
        <v>1795</v>
      </c>
      <c r="C522" t="s">
        <v>1796</v>
      </c>
      <c r="D522" s="3">
        <v>36000</v>
      </c>
      <c r="E522" t="s">
        <v>1797</v>
      </c>
      <c r="F522">
        <v>1</v>
      </c>
      <c r="G522" t="s">
        <v>36</v>
      </c>
      <c r="J522" t="s">
        <v>1796</v>
      </c>
      <c r="K522" s="3">
        <v>36000</v>
      </c>
      <c r="L522" s="3"/>
      <c r="M522">
        <v>1</v>
      </c>
      <c r="N522" t="s">
        <v>36</v>
      </c>
      <c r="O522" t="s">
        <v>1795</v>
      </c>
    </row>
    <row r="523" spans="1:15" x14ac:dyDescent="0.2">
      <c r="A523">
        <v>522</v>
      </c>
      <c r="B523" t="s">
        <v>394</v>
      </c>
      <c r="C523" t="s">
        <v>1798</v>
      </c>
      <c r="D523" s="1">
        <v>62000</v>
      </c>
      <c r="E523" t="s">
        <v>31</v>
      </c>
      <c r="F523" t="s">
        <v>1202</v>
      </c>
      <c r="G523" t="s">
        <v>36</v>
      </c>
      <c r="H523" t="s">
        <v>1799</v>
      </c>
      <c r="I523" t="s">
        <v>1800</v>
      </c>
      <c r="J523" t="s">
        <v>1798</v>
      </c>
      <c r="K523" s="3">
        <v>62000</v>
      </c>
      <c r="L523" s="1"/>
      <c r="M523">
        <v>2</v>
      </c>
      <c r="N523" t="s">
        <v>36</v>
      </c>
      <c r="O523" t="s">
        <v>394</v>
      </c>
    </row>
    <row r="524" spans="1:15" x14ac:dyDescent="0.2">
      <c r="A524">
        <v>523</v>
      </c>
      <c r="B524" t="s">
        <v>1801</v>
      </c>
      <c r="C524" t="s">
        <v>1798</v>
      </c>
      <c r="J524" t="s">
        <v>1798</v>
      </c>
      <c r="O524" t="s">
        <v>1801</v>
      </c>
    </row>
    <row r="525" spans="1:15" x14ac:dyDescent="0.2">
      <c r="A525">
        <v>524</v>
      </c>
      <c r="B525" t="s">
        <v>394</v>
      </c>
      <c r="C525" t="s">
        <v>1798</v>
      </c>
      <c r="D525" s="1">
        <v>70000</v>
      </c>
      <c r="E525" t="s">
        <v>209</v>
      </c>
      <c r="F525">
        <v>3</v>
      </c>
      <c r="G525" t="s">
        <v>36</v>
      </c>
      <c r="H525" t="s">
        <v>1802</v>
      </c>
      <c r="I525" t="s">
        <v>1803</v>
      </c>
      <c r="J525" t="s">
        <v>1798</v>
      </c>
      <c r="K525" s="3">
        <v>70000</v>
      </c>
      <c r="L525" s="1"/>
      <c r="M525">
        <v>3</v>
      </c>
      <c r="N525" t="s">
        <v>36</v>
      </c>
      <c r="O525" t="s">
        <v>394</v>
      </c>
    </row>
    <row r="526" spans="1:15" x14ac:dyDescent="0.2">
      <c r="A526">
        <v>525</v>
      </c>
      <c r="B526" t="s">
        <v>65</v>
      </c>
      <c r="C526" t="s">
        <v>1798</v>
      </c>
      <c r="D526" s="3">
        <v>57600</v>
      </c>
      <c r="E526" t="s">
        <v>67</v>
      </c>
      <c r="F526">
        <v>5</v>
      </c>
      <c r="G526" t="s">
        <v>36</v>
      </c>
      <c r="J526" t="s">
        <v>1798</v>
      </c>
      <c r="K526" s="3">
        <v>57600</v>
      </c>
      <c r="L526" s="3"/>
      <c r="M526">
        <v>5</v>
      </c>
      <c r="N526" t="s">
        <v>36</v>
      </c>
      <c r="O526" t="s">
        <v>7</v>
      </c>
    </row>
    <row r="527" spans="1:15" x14ac:dyDescent="0.2">
      <c r="A527">
        <v>526</v>
      </c>
      <c r="B527" t="s">
        <v>65</v>
      </c>
      <c r="C527" t="s">
        <v>1798</v>
      </c>
      <c r="D527" s="3">
        <v>71000</v>
      </c>
      <c r="E527" t="s">
        <v>1804</v>
      </c>
      <c r="F527">
        <v>6</v>
      </c>
      <c r="G527" t="s">
        <v>36</v>
      </c>
      <c r="J527" t="s">
        <v>1798</v>
      </c>
      <c r="K527" s="3">
        <v>71000</v>
      </c>
      <c r="L527" s="3"/>
      <c r="M527">
        <v>6</v>
      </c>
      <c r="N527" t="s">
        <v>36</v>
      </c>
      <c r="O527" t="s">
        <v>7</v>
      </c>
    </row>
    <row r="528" spans="1:15" ht="119" x14ac:dyDescent="0.2">
      <c r="A528">
        <v>527</v>
      </c>
      <c r="B528" t="s">
        <v>508</v>
      </c>
      <c r="C528" t="s">
        <v>1798</v>
      </c>
      <c r="D528" s="1">
        <v>57000</v>
      </c>
      <c r="E528" t="s">
        <v>1082</v>
      </c>
      <c r="F528" t="s">
        <v>1202</v>
      </c>
      <c r="G528" t="s">
        <v>36</v>
      </c>
      <c r="H528" t="s">
        <v>1805</v>
      </c>
      <c r="I528" s="2" t="s">
        <v>1806</v>
      </c>
      <c r="J528" t="s">
        <v>1798</v>
      </c>
      <c r="K528" s="3">
        <v>57000</v>
      </c>
      <c r="L528" s="1"/>
      <c r="M528">
        <v>2</v>
      </c>
      <c r="N528" t="s">
        <v>36</v>
      </c>
      <c r="O528" t="s">
        <v>508</v>
      </c>
    </row>
    <row r="529" spans="1:15" x14ac:dyDescent="0.2">
      <c r="A529">
        <v>528</v>
      </c>
      <c r="B529" t="s">
        <v>99</v>
      </c>
      <c r="C529" t="s">
        <v>1807</v>
      </c>
      <c r="D529" s="3">
        <v>37200</v>
      </c>
      <c r="E529" t="s">
        <v>1065</v>
      </c>
      <c r="F529">
        <v>25</v>
      </c>
      <c r="G529" t="s">
        <v>1808</v>
      </c>
      <c r="I529" t="s">
        <v>1809</v>
      </c>
      <c r="J529" t="s">
        <v>1807</v>
      </c>
      <c r="K529" s="3">
        <v>37200</v>
      </c>
      <c r="L529" s="3"/>
      <c r="M529">
        <v>25</v>
      </c>
      <c r="N529" t="s">
        <v>1808</v>
      </c>
      <c r="O529" t="s">
        <v>99</v>
      </c>
    </row>
    <row r="530" spans="1:15" x14ac:dyDescent="0.2">
      <c r="A530">
        <v>529</v>
      </c>
      <c r="B530" t="s">
        <v>458</v>
      </c>
      <c r="C530" t="s">
        <v>1810</v>
      </c>
      <c r="D530" s="3">
        <v>45000</v>
      </c>
      <c r="E530" t="s">
        <v>1811</v>
      </c>
      <c r="F530">
        <v>2</v>
      </c>
      <c r="G530" t="s">
        <v>96</v>
      </c>
      <c r="H530" t="s">
        <v>1812</v>
      </c>
      <c r="J530" t="s">
        <v>2513</v>
      </c>
      <c r="K530" s="3">
        <v>45000</v>
      </c>
      <c r="L530" s="3"/>
      <c r="M530">
        <v>2</v>
      </c>
      <c r="N530" t="s">
        <v>96</v>
      </c>
      <c r="O530" t="s">
        <v>273</v>
      </c>
    </row>
    <row r="531" spans="1:15" x14ac:dyDescent="0.2">
      <c r="A531">
        <v>530</v>
      </c>
      <c r="B531" t="s">
        <v>1813</v>
      </c>
      <c r="C531" t="s">
        <v>1814</v>
      </c>
      <c r="D531">
        <v>60000</v>
      </c>
      <c r="E531" t="s">
        <v>1815</v>
      </c>
      <c r="F531">
        <v>6</v>
      </c>
      <c r="G531" t="s">
        <v>214</v>
      </c>
      <c r="H531" t="s">
        <v>1816</v>
      </c>
      <c r="J531" t="s">
        <v>2513</v>
      </c>
      <c r="K531" s="3">
        <v>60000</v>
      </c>
      <c r="M531">
        <v>6</v>
      </c>
      <c r="N531" t="s">
        <v>96</v>
      </c>
      <c r="O531" t="s">
        <v>508</v>
      </c>
    </row>
    <row r="532" spans="1:15" x14ac:dyDescent="0.2">
      <c r="A532">
        <v>531</v>
      </c>
      <c r="B532" t="s">
        <v>1817</v>
      </c>
      <c r="C532" t="s">
        <v>1818</v>
      </c>
      <c r="D532" t="s">
        <v>1819</v>
      </c>
      <c r="E532" t="s">
        <v>1820</v>
      </c>
      <c r="F532">
        <v>1</v>
      </c>
      <c r="G532" t="s">
        <v>775</v>
      </c>
      <c r="H532" t="s">
        <v>1821</v>
      </c>
      <c r="I532" t="s">
        <v>1822</v>
      </c>
      <c r="J532" t="s">
        <v>1818</v>
      </c>
      <c r="L532" t="s">
        <v>2499</v>
      </c>
      <c r="M532">
        <v>1</v>
      </c>
      <c r="N532" t="s">
        <v>775</v>
      </c>
      <c r="O532" t="s">
        <v>1546</v>
      </c>
    </row>
    <row r="533" spans="1:15" x14ac:dyDescent="0.2">
      <c r="A533">
        <v>532</v>
      </c>
      <c r="B533" t="s">
        <v>1823</v>
      </c>
      <c r="C533" t="s">
        <v>1824</v>
      </c>
      <c r="D533" s="1">
        <v>70000</v>
      </c>
      <c r="E533" t="s">
        <v>1562</v>
      </c>
      <c r="F533">
        <v>6</v>
      </c>
      <c r="G533" t="s">
        <v>74</v>
      </c>
      <c r="H533" t="s">
        <v>1825</v>
      </c>
      <c r="I533" t="s">
        <v>1826</v>
      </c>
      <c r="J533" t="s">
        <v>1824</v>
      </c>
      <c r="K533" s="3">
        <v>70000</v>
      </c>
      <c r="L533" s="1"/>
      <c r="M533">
        <v>6</v>
      </c>
      <c r="N533" t="s">
        <v>74</v>
      </c>
      <c r="O533" t="s">
        <v>2847</v>
      </c>
    </row>
    <row r="534" spans="1:15" x14ac:dyDescent="0.2">
      <c r="A534">
        <v>533</v>
      </c>
      <c r="B534" t="s">
        <v>307</v>
      </c>
      <c r="C534" t="s">
        <v>1827</v>
      </c>
      <c r="D534" s="3">
        <v>50000</v>
      </c>
      <c r="E534" t="s">
        <v>1828</v>
      </c>
      <c r="F534">
        <v>5</v>
      </c>
      <c r="G534" t="s">
        <v>1829</v>
      </c>
      <c r="H534" t="s">
        <v>1830</v>
      </c>
      <c r="I534" t="s">
        <v>1831</v>
      </c>
      <c r="J534" t="s">
        <v>1827</v>
      </c>
      <c r="K534" s="3">
        <v>50000</v>
      </c>
      <c r="L534" s="3"/>
      <c r="M534">
        <v>5</v>
      </c>
      <c r="N534" t="s">
        <v>1829</v>
      </c>
      <c r="O534" t="s">
        <v>7</v>
      </c>
    </row>
    <row r="535" spans="1:15" x14ac:dyDescent="0.2">
      <c r="A535">
        <v>534</v>
      </c>
      <c r="B535" t="s">
        <v>7</v>
      </c>
      <c r="C535" t="s">
        <v>1832</v>
      </c>
      <c r="D535" s="1">
        <v>35152</v>
      </c>
      <c r="E535" t="s">
        <v>31</v>
      </c>
      <c r="F535">
        <v>7</v>
      </c>
      <c r="G535" t="s">
        <v>775</v>
      </c>
      <c r="H535" t="s">
        <v>1833</v>
      </c>
      <c r="J535" t="s">
        <v>1832</v>
      </c>
      <c r="K535" s="3">
        <v>35152</v>
      </c>
      <c r="L535" s="1"/>
      <c r="M535">
        <v>7</v>
      </c>
      <c r="N535" t="s">
        <v>775</v>
      </c>
      <c r="O535" t="s">
        <v>7</v>
      </c>
    </row>
    <row r="536" spans="1:15" x14ac:dyDescent="0.2">
      <c r="A536">
        <v>535</v>
      </c>
      <c r="B536" t="s">
        <v>1834</v>
      </c>
      <c r="C536" t="s">
        <v>1835</v>
      </c>
      <c r="D536" s="1">
        <v>40000</v>
      </c>
      <c r="E536" t="s">
        <v>1836</v>
      </c>
      <c r="F536" t="s">
        <v>1837</v>
      </c>
      <c r="G536" t="s">
        <v>1670</v>
      </c>
      <c r="H536" t="s">
        <v>1838</v>
      </c>
      <c r="I536" t="s">
        <v>1839</v>
      </c>
      <c r="J536" t="s">
        <v>1835</v>
      </c>
      <c r="K536" s="3">
        <v>40000</v>
      </c>
      <c r="L536" s="1"/>
      <c r="M536">
        <v>4.5</v>
      </c>
      <c r="N536" t="s">
        <v>2549</v>
      </c>
      <c r="O536" t="s">
        <v>7</v>
      </c>
    </row>
    <row r="537" spans="1:15" x14ac:dyDescent="0.2">
      <c r="A537">
        <v>536</v>
      </c>
      <c r="B537" t="s">
        <v>7</v>
      </c>
      <c r="C537" t="s">
        <v>1840</v>
      </c>
      <c r="D537" s="1">
        <v>78500</v>
      </c>
      <c r="E537" t="s">
        <v>1841</v>
      </c>
      <c r="F537">
        <v>7</v>
      </c>
      <c r="G537" t="s">
        <v>806</v>
      </c>
      <c r="H537" t="s">
        <v>1842</v>
      </c>
      <c r="I537" t="s">
        <v>1843</v>
      </c>
      <c r="J537" t="s">
        <v>1840</v>
      </c>
      <c r="K537" s="3">
        <v>78500</v>
      </c>
      <c r="L537" s="1"/>
      <c r="M537">
        <v>7</v>
      </c>
      <c r="N537" t="s">
        <v>806</v>
      </c>
      <c r="O537" t="s">
        <v>7</v>
      </c>
    </row>
    <row r="538" spans="1:15" x14ac:dyDescent="0.2">
      <c r="A538">
        <v>537</v>
      </c>
      <c r="B538" t="s">
        <v>1844</v>
      </c>
      <c r="C538" t="s">
        <v>1845</v>
      </c>
      <c r="D538" s="3">
        <v>66800</v>
      </c>
      <c r="E538" t="s">
        <v>1418</v>
      </c>
      <c r="F538">
        <v>14</v>
      </c>
      <c r="G538" t="s">
        <v>1846</v>
      </c>
      <c r="H538" t="s">
        <v>1847</v>
      </c>
      <c r="J538" t="s">
        <v>1845</v>
      </c>
      <c r="K538" s="3">
        <v>66800</v>
      </c>
      <c r="L538" s="3"/>
      <c r="M538">
        <v>14</v>
      </c>
      <c r="N538" t="s">
        <v>310</v>
      </c>
      <c r="O538" t="s">
        <v>2848</v>
      </c>
    </row>
    <row r="539" spans="1:15" x14ac:dyDescent="0.2">
      <c r="A539">
        <v>538</v>
      </c>
      <c r="B539" t="s">
        <v>7</v>
      </c>
      <c r="C539" t="s">
        <v>1848</v>
      </c>
      <c r="D539" t="s">
        <v>1849</v>
      </c>
      <c r="E539" t="s">
        <v>1850</v>
      </c>
      <c r="F539">
        <v>3</v>
      </c>
      <c r="G539" t="s">
        <v>1851</v>
      </c>
      <c r="H539" t="s">
        <v>1852</v>
      </c>
      <c r="I539" t="s">
        <v>1853</v>
      </c>
      <c r="J539" t="s">
        <v>2515</v>
      </c>
      <c r="K539" s="3">
        <v>41250</v>
      </c>
      <c r="M539">
        <v>3</v>
      </c>
      <c r="N539" t="s">
        <v>1851</v>
      </c>
      <c r="O539" t="s">
        <v>7</v>
      </c>
    </row>
    <row r="540" spans="1:15" x14ac:dyDescent="0.2">
      <c r="A540">
        <v>539</v>
      </c>
      <c r="B540" t="s">
        <v>368</v>
      </c>
      <c r="C540" t="s">
        <v>1854</v>
      </c>
      <c r="D540" s="3">
        <v>70000</v>
      </c>
      <c r="G540" t="s">
        <v>1231</v>
      </c>
      <c r="H540" t="s">
        <v>1855</v>
      </c>
      <c r="J540" t="s">
        <v>1854</v>
      </c>
      <c r="K540" s="3">
        <v>70000</v>
      </c>
      <c r="L540" s="3"/>
      <c r="N540" t="s">
        <v>1231</v>
      </c>
      <c r="O540" t="s">
        <v>342</v>
      </c>
    </row>
    <row r="541" spans="1:15" x14ac:dyDescent="0.2">
      <c r="A541">
        <v>540</v>
      </c>
      <c r="B541" t="s">
        <v>1856</v>
      </c>
      <c r="C541" t="s">
        <v>1854</v>
      </c>
      <c r="D541" s="1">
        <v>80000</v>
      </c>
      <c r="E541" t="s">
        <v>1857</v>
      </c>
      <c r="F541">
        <v>9</v>
      </c>
      <c r="G541" t="s">
        <v>1231</v>
      </c>
      <c r="H541" t="s">
        <v>1858</v>
      </c>
      <c r="I541" t="s">
        <v>1859</v>
      </c>
      <c r="J541" t="s">
        <v>1854</v>
      </c>
      <c r="K541" s="3">
        <v>80000</v>
      </c>
      <c r="L541" s="1"/>
      <c r="M541">
        <v>9</v>
      </c>
      <c r="N541" t="s">
        <v>1231</v>
      </c>
      <c r="O541" t="s">
        <v>99</v>
      </c>
    </row>
    <row r="542" spans="1:15" x14ac:dyDescent="0.2">
      <c r="A542">
        <v>541</v>
      </c>
      <c r="B542" t="s">
        <v>93</v>
      </c>
      <c r="C542" t="s">
        <v>1854</v>
      </c>
      <c r="D542" s="1">
        <v>89000</v>
      </c>
      <c r="E542" t="s">
        <v>1065</v>
      </c>
      <c r="F542">
        <v>11</v>
      </c>
      <c r="G542" t="s">
        <v>1231</v>
      </c>
      <c r="J542" t="s">
        <v>1854</v>
      </c>
      <c r="K542" s="3">
        <v>89000</v>
      </c>
      <c r="L542" s="1"/>
      <c r="M542">
        <v>11</v>
      </c>
      <c r="N542" t="s">
        <v>1231</v>
      </c>
      <c r="O542" t="s">
        <v>99</v>
      </c>
    </row>
    <row r="543" spans="1:15" x14ac:dyDescent="0.2">
      <c r="A543">
        <v>542</v>
      </c>
      <c r="B543" t="s">
        <v>7</v>
      </c>
      <c r="C543" t="s">
        <v>1860</v>
      </c>
      <c r="D543" s="1">
        <v>48000</v>
      </c>
      <c r="E543" t="s">
        <v>692</v>
      </c>
      <c r="F543">
        <v>15</v>
      </c>
      <c r="G543" t="s">
        <v>1861</v>
      </c>
      <c r="H543" t="s">
        <v>1862</v>
      </c>
      <c r="J543" t="s">
        <v>2516</v>
      </c>
      <c r="K543" s="3">
        <v>48000</v>
      </c>
      <c r="L543" s="1"/>
      <c r="M543">
        <v>15</v>
      </c>
      <c r="N543" t="s">
        <v>1861</v>
      </c>
      <c r="O543" t="s">
        <v>7</v>
      </c>
    </row>
    <row r="544" spans="1:15" ht="170" x14ac:dyDescent="0.2">
      <c r="A544">
        <v>543</v>
      </c>
      <c r="B544" t="s">
        <v>93</v>
      </c>
      <c r="C544" t="s">
        <v>1863</v>
      </c>
      <c r="D544" s="1">
        <v>45000</v>
      </c>
      <c r="E544" t="s">
        <v>1864</v>
      </c>
      <c r="F544">
        <v>9</v>
      </c>
      <c r="H544" t="s">
        <v>1865</v>
      </c>
      <c r="I544" s="2" t="s">
        <v>1866</v>
      </c>
      <c r="J544" t="s">
        <v>1863</v>
      </c>
      <c r="K544" s="3">
        <v>45000</v>
      </c>
      <c r="L544" s="1"/>
      <c r="M544">
        <v>9</v>
      </c>
      <c r="O544" t="s">
        <v>99</v>
      </c>
    </row>
    <row r="545" spans="1:15" x14ac:dyDescent="0.2">
      <c r="A545">
        <v>544</v>
      </c>
      <c r="B545" t="s">
        <v>7</v>
      </c>
      <c r="C545" t="s">
        <v>1867</v>
      </c>
      <c r="D545" s="3">
        <v>45000</v>
      </c>
      <c r="E545" t="s">
        <v>106</v>
      </c>
      <c r="F545">
        <v>1</v>
      </c>
      <c r="G545" t="s">
        <v>40</v>
      </c>
      <c r="H545" t="s">
        <v>1868</v>
      </c>
      <c r="I545" t="s">
        <v>1869</v>
      </c>
      <c r="J545" t="s">
        <v>1867</v>
      </c>
      <c r="K545" s="3">
        <v>45000</v>
      </c>
      <c r="L545" s="3"/>
      <c r="M545">
        <v>1</v>
      </c>
      <c r="N545" t="s">
        <v>40</v>
      </c>
      <c r="O545" t="s">
        <v>7</v>
      </c>
    </row>
    <row r="546" spans="1:15" x14ac:dyDescent="0.2">
      <c r="A546">
        <v>545</v>
      </c>
      <c r="B546" t="s">
        <v>7</v>
      </c>
      <c r="C546" t="s">
        <v>1870</v>
      </c>
      <c r="D546" t="s">
        <v>1871</v>
      </c>
      <c r="E546" t="s">
        <v>1872</v>
      </c>
      <c r="F546">
        <v>2</v>
      </c>
      <c r="G546" t="s">
        <v>571</v>
      </c>
      <c r="H546" t="s">
        <v>1873</v>
      </c>
      <c r="I546" t="s">
        <v>1874</v>
      </c>
      <c r="J546" t="s">
        <v>1870</v>
      </c>
      <c r="K546" s="3">
        <v>39000</v>
      </c>
      <c r="M546">
        <v>2</v>
      </c>
      <c r="N546" t="s">
        <v>571</v>
      </c>
      <c r="O546" t="s">
        <v>7</v>
      </c>
    </row>
    <row r="547" spans="1:15" x14ac:dyDescent="0.2">
      <c r="A547">
        <v>546</v>
      </c>
      <c r="B547" t="s">
        <v>141</v>
      </c>
      <c r="C547" t="s">
        <v>1875</v>
      </c>
      <c r="D547" s="1">
        <v>42000</v>
      </c>
      <c r="E547" t="s">
        <v>35</v>
      </c>
      <c r="F547">
        <v>4.5</v>
      </c>
      <c r="G547" t="s">
        <v>1876</v>
      </c>
      <c r="H547" t="s">
        <v>1877</v>
      </c>
      <c r="I547" t="s">
        <v>1878</v>
      </c>
      <c r="J547" t="s">
        <v>1875</v>
      </c>
      <c r="K547" s="3">
        <v>42000</v>
      </c>
      <c r="L547" s="1"/>
      <c r="M547">
        <v>4.5</v>
      </c>
      <c r="N547" t="s">
        <v>1876</v>
      </c>
      <c r="O547" t="s">
        <v>7</v>
      </c>
    </row>
    <row r="548" spans="1:15" x14ac:dyDescent="0.2">
      <c r="A548">
        <v>547</v>
      </c>
      <c r="B548" t="s">
        <v>1879</v>
      </c>
      <c r="C548" t="s">
        <v>1880</v>
      </c>
      <c r="D548" s="1">
        <v>37000</v>
      </c>
      <c r="E548" t="s">
        <v>106</v>
      </c>
      <c r="F548">
        <v>3</v>
      </c>
      <c r="G548" t="s">
        <v>40</v>
      </c>
      <c r="H548" t="s">
        <v>1881</v>
      </c>
      <c r="J548" t="s">
        <v>1884</v>
      </c>
      <c r="K548" s="3">
        <v>37000</v>
      </c>
      <c r="L548" s="1"/>
      <c r="M548">
        <v>3</v>
      </c>
      <c r="N548" t="s">
        <v>40</v>
      </c>
      <c r="O548" t="s">
        <v>99</v>
      </c>
    </row>
    <row r="549" spans="1:15" x14ac:dyDescent="0.2">
      <c r="A549">
        <v>548</v>
      </c>
      <c r="B549" t="s">
        <v>1879</v>
      </c>
      <c r="C549" t="s">
        <v>1880</v>
      </c>
      <c r="D549" s="1">
        <v>37000</v>
      </c>
      <c r="E549" t="s">
        <v>106</v>
      </c>
      <c r="F549">
        <v>3</v>
      </c>
      <c r="G549" t="s">
        <v>40</v>
      </c>
      <c r="H549" t="s">
        <v>1882</v>
      </c>
      <c r="J549" t="s">
        <v>1884</v>
      </c>
      <c r="K549" s="3">
        <v>37000</v>
      </c>
      <c r="L549" s="1"/>
      <c r="M549">
        <v>3</v>
      </c>
      <c r="N549" t="s">
        <v>40</v>
      </c>
      <c r="O549" t="s">
        <v>99</v>
      </c>
    </row>
    <row r="550" spans="1:15" x14ac:dyDescent="0.2">
      <c r="A550">
        <v>549</v>
      </c>
      <c r="B550" t="s">
        <v>1883</v>
      </c>
      <c r="C550" t="s">
        <v>1884</v>
      </c>
      <c r="D550" s="3">
        <v>55000</v>
      </c>
      <c r="E550" t="s">
        <v>1885</v>
      </c>
      <c r="F550">
        <v>7</v>
      </c>
      <c r="H550" t="s">
        <v>1886</v>
      </c>
      <c r="I550" t="s">
        <v>1887</v>
      </c>
      <c r="J550" t="s">
        <v>1884</v>
      </c>
      <c r="K550" s="3">
        <v>55000</v>
      </c>
      <c r="L550" s="3"/>
      <c r="M550">
        <v>7</v>
      </c>
      <c r="O550" t="s">
        <v>394</v>
      </c>
    </row>
    <row r="551" spans="1:15" x14ac:dyDescent="0.2">
      <c r="A551">
        <v>550</v>
      </c>
      <c r="B551" t="s">
        <v>1888</v>
      </c>
      <c r="C551" t="s">
        <v>1884</v>
      </c>
      <c r="D551" s="1">
        <v>42000</v>
      </c>
      <c r="E551" t="s">
        <v>151</v>
      </c>
      <c r="F551">
        <v>3</v>
      </c>
      <c r="G551" t="s">
        <v>128</v>
      </c>
      <c r="H551" t="s">
        <v>1889</v>
      </c>
      <c r="I551" t="s">
        <v>1890</v>
      </c>
      <c r="J551" t="s">
        <v>1884</v>
      </c>
      <c r="K551" s="3">
        <v>42000</v>
      </c>
      <c r="L551" s="1"/>
      <c r="M551">
        <v>3</v>
      </c>
      <c r="N551" t="s">
        <v>128</v>
      </c>
      <c r="O551" t="s">
        <v>394</v>
      </c>
    </row>
    <row r="552" spans="1:15" x14ac:dyDescent="0.2">
      <c r="A552">
        <v>551</v>
      </c>
      <c r="B552" t="s">
        <v>1891</v>
      </c>
      <c r="C552" t="s">
        <v>1892</v>
      </c>
      <c r="D552" t="s">
        <v>1893</v>
      </c>
      <c r="E552" t="s">
        <v>1894</v>
      </c>
      <c r="F552">
        <v>2</v>
      </c>
      <c r="G552" t="s">
        <v>704</v>
      </c>
      <c r="J552" t="s">
        <v>1884</v>
      </c>
      <c r="L552" t="s">
        <v>2499</v>
      </c>
      <c r="M552">
        <v>2</v>
      </c>
      <c r="N552" t="s">
        <v>704</v>
      </c>
      <c r="O552" t="s">
        <v>1891</v>
      </c>
    </row>
    <row r="553" spans="1:15" ht="68" x14ac:dyDescent="0.2">
      <c r="A553">
        <v>552</v>
      </c>
      <c r="B553" t="s">
        <v>1895</v>
      </c>
      <c r="C553" t="s">
        <v>1896</v>
      </c>
      <c r="D553" s="1">
        <v>42000</v>
      </c>
      <c r="E553" t="s">
        <v>209</v>
      </c>
      <c r="F553">
        <v>3</v>
      </c>
      <c r="G553" t="s">
        <v>775</v>
      </c>
      <c r="H553" t="s">
        <v>1897</v>
      </c>
      <c r="I553" s="2" t="s">
        <v>1898</v>
      </c>
      <c r="J553" t="s">
        <v>1896</v>
      </c>
      <c r="K553" s="3">
        <v>42000</v>
      </c>
      <c r="L553" s="1"/>
      <c r="M553">
        <v>3</v>
      </c>
      <c r="N553" t="s">
        <v>775</v>
      </c>
      <c r="O553" t="s">
        <v>2849</v>
      </c>
    </row>
    <row r="554" spans="1:15" x14ac:dyDescent="0.2">
      <c r="A554">
        <v>553</v>
      </c>
      <c r="B554" t="s">
        <v>368</v>
      </c>
      <c r="C554" t="s">
        <v>1899</v>
      </c>
      <c r="D554">
        <v>46500</v>
      </c>
      <c r="E554" t="s">
        <v>61</v>
      </c>
      <c r="F554">
        <v>4.5</v>
      </c>
      <c r="G554" t="s">
        <v>1900</v>
      </c>
      <c r="H554" t="s">
        <v>1901</v>
      </c>
      <c r="I554" t="s">
        <v>1902</v>
      </c>
      <c r="J554" t="s">
        <v>2517</v>
      </c>
      <c r="K554" s="3">
        <v>46500</v>
      </c>
      <c r="M554">
        <v>4.5</v>
      </c>
      <c r="N554" t="s">
        <v>1900</v>
      </c>
      <c r="O554" t="s">
        <v>342</v>
      </c>
    </row>
    <row r="555" spans="1:15" x14ac:dyDescent="0.2">
      <c r="A555">
        <v>554</v>
      </c>
      <c r="B555" t="s">
        <v>240</v>
      </c>
      <c r="C555" t="s">
        <v>1903</v>
      </c>
      <c r="D555" s="1">
        <v>50000</v>
      </c>
      <c r="E555" t="s">
        <v>160</v>
      </c>
      <c r="F555">
        <v>3</v>
      </c>
      <c r="G555" t="s">
        <v>1904</v>
      </c>
      <c r="H555" t="s">
        <v>1905</v>
      </c>
      <c r="J555" t="s">
        <v>1903</v>
      </c>
      <c r="K555" s="3">
        <v>50000</v>
      </c>
      <c r="L555" s="1"/>
      <c r="M555">
        <v>3</v>
      </c>
      <c r="N555" t="s">
        <v>1904</v>
      </c>
      <c r="O555" t="s">
        <v>7</v>
      </c>
    </row>
    <row r="556" spans="1:15" ht="68" x14ac:dyDescent="0.2">
      <c r="A556">
        <v>555</v>
      </c>
      <c r="B556" t="s">
        <v>7</v>
      </c>
      <c r="C556" t="s">
        <v>1903</v>
      </c>
      <c r="D556" s="3">
        <v>60000</v>
      </c>
      <c r="E556" t="s">
        <v>684</v>
      </c>
      <c r="F556">
        <v>3</v>
      </c>
      <c r="G556" t="s">
        <v>1906</v>
      </c>
      <c r="H556" t="s">
        <v>1907</v>
      </c>
      <c r="I556" s="2" t="s">
        <v>1908</v>
      </c>
      <c r="J556" t="s">
        <v>1903</v>
      </c>
      <c r="K556" s="3">
        <v>60000</v>
      </c>
      <c r="L556" s="3"/>
      <c r="M556">
        <v>3</v>
      </c>
      <c r="N556" t="s">
        <v>1906</v>
      </c>
      <c r="O556" t="s">
        <v>7</v>
      </c>
    </row>
    <row r="557" spans="1:15" x14ac:dyDescent="0.2">
      <c r="A557">
        <v>556</v>
      </c>
      <c r="B557" t="s">
        <v>7</v>
      </c>
      <c r="C557" t="s">
        <v>1909</v>
      </c>
      <c r="D557" s="1">
        <v>58000</v>
      </c>
      <c r="E557" t="s">
        <v>35</v>
      </c>
      <c r="F557">
        <v>2</v>
      </c>
      <c r="G557" t="s">
        <v>1659</v>
      </c>
      <c r="I557" t="s">
        <v>1910</v>
      </c>
      <c r="J557" t="s">
        <v>1909</v>
      </c>
      <c r="K557" s="3">
        <v>58000</v>
      </c>
      <c r="L557" s="1"/>
      <c r="M557">
        <v>2</v>
      </c>
      <c r="N557" t="s">
        <v>96</v>
      </c>
      <c r="O557" t="s">
        <v>7</v>
      </c>
    </row>
    <row r="558" spans="1:15" x14ac:dyDescent="0.2">
      <c r="A558">
        <v>557</v>
      </c>
      <c r="B558" t="s">
        <v>7</v>
      </c>
      <c r="C558" t="s">
        <v>1911</v>
      </c>
      <c r="D558" s="1">
        <v>41000</v>
      </c>
      <c r="E558" t="s">
        <v>1912</v>
      </c>
      <c r="F558">
        <v>3</v>
      </c>
      <c r="G558" t="s">
        <v>754</v>
      </c>
      <c r="H558" t="s">
        <v>1913</v>
      </c>
      <c r="J558" t="s">
        <v>1911</v>
      </c>
      <c r="K558" s="3">
        <v>41000</v>
      </c>
      <c r="L558" s="1"/>
      <c r="M558">
        <v>3</v>
      </c>
      <c r="N558" t="s">
        <v>754</v>
      </c>
      <c r="O558" t="s">
        <v>7</v>
      </c>
    </row>
    <row r="559" spans="1:15" x14ac:dyDescent="0.2">
      <c r="A559">
        <v>558</v>
      </c>
      <c r="B559" t="s">
        <v>368</v>
      </c>
      <c r="C559" t="s">
        <v>1914</v>
      </c>
      <c r="D559" s="3">
        <v>45000</v>
      </c>
      <c r="E559" t="s">
        <v>232</v>
      </c>
      <c r="F559">
        <v>4</v>
      </c>
      <c r="G559" t="s">
        <v>1915</v>
      </c>
      <c r="H559" t="s">
        <v>1916</v>
      </c>
      <c r="J559" t="s">
        <v>1914</v>
      </c>
      <c r="K559" s="3">
        <v>45000</v>
      </c>
      <c r="L559" s="3"/>
      <c r="M559">
        <v>4</v>
      </c>
      <c r="N559" t="s">
        <v>1915</v>
      </c>
      <c r="O559" t="s">
        <v>342</v>
      </c>
    </row>
    <row r="560" spans="1:15" x14ac:dyDescent="0.2">
      <c r="A560">
        <v>559</v>
      </c>
      <c r="B560" t="s">
        <v>141</v>
      </c>
      <c r="C560" t="s">
        <v>1917</v>
      </c>
      <c r="D560" s="3">
        <v>84600</v>
      </c>
      <c r="E560" t="s">
        <v>1918</v>
      </c>
      <c r="F560">
        <v>15</v>
      </c>
      <c r="G560" t="s">
        <v>338</v>
      </c>
      <c r="H560" t="s">
        <v>1919</v>
      </c>
      <c r="I560" t="s">
        <v>1920</v>
      </c>
      <c r="J560" t="s">
        <v>1917</v>
      </c>
      <c r="K560" s="3">
        <v>84600</v>
      </c>
      <c r="L560" s="3"/>
      <c r="M560">
        <v>15</v>
      </c>
      <c r="N560" t="s">
        <v>338</v>
      </c>
      <c r="O560" t="s">
        <v>7</v>
      </c>
    </row>
    <row r="561" spans="1:15" x14ac:dyDescent="0.2">
      <c r="A561">
        <v>560</v>
      </c>
      <c r="B561" t="s">
        <v>1390</v>
      </c>
      <c r="C561" t="s">
        <v>1917</v>
      </c>
      <c r="D561" s="1">
        <v>100800</v>
      </c>
      <c r="E561" t="s">
        <v>1921</v>
      </c>
      <c r="F561">
        <v>8</v>
      </c>
      <c r="G561" t="s">
        <v>349</v>
      </c>
      <c r="H561" t="s">
        <v>1922</v>
      </c>
      <c r="I561" t="s">
        <v>1923</v>
      </c>
      <c r="J561" t="s">
        <v>1917</v>
      </c>
      <c r="K561" s="3">
        <v>100800</v>
      </c>
      <c r="L561" s="1"/>
      <c r="M561">
        <v>8</v>
      </c>
      <c r="N561" t="s">
        <v>349</v>
      </c>
      <c r="O561" t="s">
        <v>26</v>
      </c>
    </row>
    <row r="562" spans="1:15" x14ac:dyDescent="0.2">
      <c r="A562">
        <v>561</v>
      </c>
      <c r="B562" t="s">
        <v>7</v>
      </c>
      <c r="C562" t="s">
        <v>1917</v>
      </c>
      <c r="D562" s="3">
        <v>87500</v>
      </c>
      <c r="E562" t="s">
        <v>1924</v>
      </c>
      <c r="F562">
        <v>10</v>
      </c>
      <c r="G562" t="s">
        <v>96</v>
      </c>
      <c r="H562" t="s">
        <v>1925</v>
      </c>
      <c r="J562" t="s">
        <v>1917</v>
      </c>
      <c r="K562" s="3">
        <v>87500</v>
      </c>
      <c r="L562" s="3"/>
      <c r="M562">
        <v>10</v>
      </c>
      <c r="N562" t="s">
        <v>96</v>
      </c>
      <c r="O562" t="s">
        <v>7</v>
      </c>
    </row>
    <row r="563" spans="1:15" x14ac:dyDescent="0.2">
      <c r="A563">
        <v>562</v>
      </c>
      <c r="B563" t="s">
        <v>1120</v>
      </c>
      <c r="C563" t="s">
        <v>1926</v>
      </c>
      <c r="D563" s="3">
        <v>48000</v>
      </c>
      <c r="E563" t="s">
        <v>1566</v>
      </c>
      <c r="F563">
        <v>1</v>
      </c>
      <c r="G563" t="s">
        <v>74</v>
      </c>
      <c r="H563" t="s">
        <v>1927</v>
      </c>
      <c r="J563" t="s">
        <v>1926</v>
      </c>
      <c r="K563" s="3">
        <v>48000</v>
      </c>
      <c r="L563" s="3"/>
      <c r="M563">
        <v>1</v>
      </c>
      <c r="N563" t="s">
        <v>74</v>
      </c>
      <c r="O563" t="s">
        <v>273</v>
      </c>
    </row>
    <row r="564" spans="1:15" x14ac:dyDescent="0.2">
      <c r="A564">
        <v>563</v>
      </c>
      <c r="B564" t="s">
        <v>1120</v>
      </c>
      <c r="C564" t="s">
        <v>1926</v>
      </c>
      <c r="D564" s="1">
        <v>51000</v>
      </c>
      <c r="E564" t="s">
        <v>383</v>
      </c>
      <c r="F564">
        <v>2</v>
      </c>
      <c r="J564" t="s">
        <v>1926</v>
      </c>
      <c r="K564" s="3">
        <v>51000</v>
      </c>
      <c r="L564" s="1"/>
      <c r="M564">
        <v>2</v>
      </c>
      <c r="O564" t="s">
        <v>273</v>
      </c>
    </row>
    <row r="565" spans="1:15" x14ac:dyDescent="0.2">
      <c r="A565">
        <v>564</v>
      </c>
      <c r="B565" t="s">
        <v>1928</v>
      </c>
      <c r="C565" t="s">
        <v>1929</v>
      </c>
      <c r="D565" s="1">
        <v>50000</v>
      </c>
      <c r="E565" t="s">
        <v>1930</v>
      </c>
      <c r="F565">
        <v>3</v>
      </c>
      <c r="G565" t="s">
        <v>189</v>
      </c>
      <c r="H565" t="s">
        <v>1931</v>
      </c>
      <c r="I565" t="s">
        <v>1932</v>
      </c>
      <c r="J565" t="s">
        <v>1929</v>
      </c>
      <c r="K565" s="3">
        <v>50000</v>
      </c>
      <c r="L565" s="1"/>
      <c r="M565">
        <v>3</v>
      </c>
      <c r="N565" t="s">
        <v>189</v>
      </c>
      <c r="O565" t="s">
        <v>2846</v>
      </c>
    </row>
    <row r="566" spans="1:15" x14ac:dyDescent="0.2">
      <c r="A566">
        <v>565</v>
      </c>
      <c r="B566" t="s">
        <v>7</v>
      </c>
      <c r="C566" t="s">
        <v>1929</v>
      </c>
      <c r="D566" s="1">
        <v>74000</v>
      </c>
      <c r="E566" t="s">
        <v>1489</v>
      </c>
      <c r="F566">
        <v>7</v>
      </c>
      <c r="G566" t="s">
        <v>189</v>
      </c>
      <c r="H566" t="s">
        <v>210</v>
      </c>
      <c r="J566" t="s">
        <v>1929</v>
      </c>
      <c r="K566" s="3">
        <v>74000</v>
      </c>
      <c r="L566" s="1"/>
      <c r="M566">
        <v>7</v>
      </c>
      <c r="N566" t="s">
        <v>189</v>
      </c>
      <c r="O566" t="s">
        <v>7</v>
      </c>
    </row>
    <row r="567" spans="1:15" x14ac:dyDescent="0.2">
      <c r="A567">
        <v>566</v>
      </c>
      <c r="C567" t="s">
        <v>1933</v>
      </c>
      <c r="D567" t="s">
        <v>1934</v>
      </c>
      <c r="E567" t="s">
        <v>106</v>
      </c>
      <c r="F567">
        <v>2</v>
      </c>
      <c r="G567" t="s">
        <v>107</v>
      </c>
      <c r="H567" t="s">
        <v>1935</v>
      </c>
      <c r="J567" t="s">
        <v>2518</v>
      </c>
      <c r="K567" s="3">
        <v>58000</v>
      </c>
      <c r="M567">
        <v>2</v>
      </c>
    </row>
    <row r="568" spans="1:15" x14ac:dyDescent="0.2">
      <c r="A568">
        <v>567</v>
      </c>
      <c r="B568" t="s">
        <v>223</v>
      </c>
      <c r="C568" t="s">
        <v>1936</v>
      </c>
      <c r="D568" s="1">
        <v>73000</v>
      </c>
      <c r="E568" t="s">
        <v>1705</v>
      </c>
      <c r="F568">
        <v>7</v>
      </c>
      <c r="G568" t="s">
        <v>189</v>
      </c>
      <c r="H568" t="s">
        <v>1937</v>
      </c>
      <c r="I568" t="s">
        <v>1938</v>
      </c>
      <c r="J568" t="s">
        <v>2519</v>
      </c>
      <c r="K568" s="3">
        <v>73000</v>
      </c>
      <c r="L568" s="1"/>
      <c r="M568">
        <v>7</v>
      </c>
      <c r="N568" t="s">
        <v>189</v>
      </c>
      <c r="O568" t="s">
        <v>99</v>
      </c>
    </row>
    <row r="569" spans="1:15" x14ac:dyDescent="0.2">
      <c r="A569">
        <v>568</v>
      </c>
      <c r="B569" t="s">
        <v>7</v>
      </c>
      <c r="C569" t="s">
        <v>1939</v>
      </c>
      <c r="D569" s="1">
        <v>72000</v>
      </c>
      <c r="E569" t="s">
        <v>106</v>
      </c>
      <c r="F569">
        <v>5</v>
      </c>
      <c r="G569" t="s">
        <v>84</v>
      </c>
      <c r="H569" t="s">
        <v>1686</v>
      </c>
      <c r="J569" t="s">
        <v>2520</v>
      </c>
      <c r="K569" s="3">
        <v>72000</v>
      </c>
      <c r="L569" s="1"/>
      <c r="M569">
        <v>5</v>
      </c>
      <c r="N569" t="s">
        <v>74</v>
      </c>
      <c r="O569" t="s">
        <v>7</v>
      </c>
    </row>
    <row r="570" spans="1:15" x14ac:dyDescent="0.2">
      <c r="A570">
        <v>569</v>
      </c>
      <c r="B570" t="s">
        <v>7</v>
      </c>
      <c r="C570" t="s">
        <v>1939</v>
      </c>
      <c r="D570" s="3">
        <v>66000</v>
      </c>
      <c r="E570" t="s">
        <v>35</v>
      </c>
      <c r="F570">
        <v>3</v>
      </c>
      <c r="G570" t="s">
        <v>1022</v>
      </c>
      <c r="H570" t="s">
        <v>1940</v>
      </c>
      <c r="I570" t="s">
        <v>1941</v>
      </c>
      <c r="J570" t="s">
        <v>2520</v>
      </c>
      <c r="K570" s="3">
        <v>66000</v>
      </c>
      <c r="L570" s="3"/>
      <c r="M570">
        <v>3</v>
      </c>
      <c r="N570" t="s">
        <v>1022</v>
      </c>
      <c r="O570" t="s">
        <v>7</v>
      </c>
    </row>
    <row r="571" spans="1:15" x14ac:dyDescent="0.2">
      <c r="A571">
        <v>570</v>
      </c>
      <c r="B571" t="s">
        <v>1942</v>
      </c>
      <c r="C571" t="s">
        <v>1943</v>
      </c>
      <c r="D571" s="3">
        <v>42000</v>
      </c>
      <c r="E571" t="s">
        <v>1944</v>
      </c>
      <c r="F571">
        <v>3</v>
      </c>
      <c r="G571" t="s">
        <v>1945</v>
      </c>
      <c r="H571" t="s">
        <v>1946</v>
      </c>
      <c r="I571" t="s">
        <v>1947</v>
      </c>
      <c r="J571" t="s">
        <v>2521</v>
      </c>
      <c r="K571" s="3">
        <v>42000</v>
      </c>
      <c r="L571" s="3"/>
      <c r="M571">
        <v>3</v>
      </c>
      <c r="N571" t="s">
        <v>1945</v>
      </c>
      <c r="O571" t="s">
        <v>877</v>
      </c>
    </row>
    <row r="572" spans="1:15" ht="170" x14ac:dyDescent="0.2">
      <c r="A572">
        <v>571</v>
      </c>
      <c r="B572" t="s">
        <v>1948</v>
      </c>
      <c r="C572" t="s">
        <v>1949</v>
      </c>
      <c r="D572" s="1">
        <v>95000</v>
      </c>
      <c r="E572" t="s">
        <v>1950</v>
      </c>
      <c r="F572">
        <v>7</v>
      </c>
      <c r="G572" t="s">
        <v>36</v>
      </c>
      <c r="H572" t="s">
        <v>1951</v>
      </c>
      <c r="I572" s="2" t="s">
        <v>1952</v>
      </c>
      <c r="J572" t="s">
        <v>2522</v>
      </c>
      <c r="K572" s="3">
        <v>95000</v>
      </c>
      <c r="L572" s="1"/>
      <c r="M572">
        <v>7</v>
      </c>
      <c r="N572" t="s">
        <v>36</v>
      </c>
      <c r="O572" t="s">
        <v>2846</v>
      </c>
    </row>
    <row r="573" spans="1:15" x14ac:dyDescent="0.2">
      <c r="A573">
        <v>572</v>
      </c>
      <c r="B573" t="s">
        <v>1953</v>
      </c>
      <c r="C573" t="s">
        <v>1954</v>
      </c>
      <c r="D573" s="1">
        <v>45000</v>
      </c>
      <c r="E573" t="s">
        <v>1955</v>
      </c>
      <c r="F573">
        <v>2</v>
      </c>
      <c r="G573" t="s">
        <v>1956</v>
      </c>
      <c r="H573" t="s">
        <v>1957</v>
      </c>
      <c r="J573" t="s">
        <v>2523</v>
      </c>
      <c r="K573" s="3">
        <v>45000</v>
      </c>
      <c r="L573" s="1"/>
      <c r="M573">
        <v>2</v>
      </c>
      <c r="N573" t="s">
        <v>1956</v>
      </c>
      <c r="O573" t="s">
        <v>2850</v>
      </c>
    </row>
    <row r="574" spans="1:15" x14ac:dyDescent="0.2">
      <c r="A574">
        <v>573</v>
      </c>
      <c r="B574" t="s">
        <v>1953</v>
      </c>
      <c r="C574" t="s">
        <v>1954</v>
      </c>
      <c r="D574" s="3">
        <v>53000</v>
      </c>
      <c r="E574" t="s">
        <v>1958</v>
      </c>
      <c r="F574">
        <v>3</v>
      </c>
      <c r="G574" t="s">
        <v>1956</v>
      </c>
      <c r="H574" t="s">
        <v>1959</v>
      </c>
      <c r="I574" t="s">
        <v>1960</v>
      </c>
      <c r="J574" t="s">
        <v>2523</v>
      </c>
      <c r="K574" s="3">
        <v>53000</v>
      </c>
      <c r="L574" s="3"/>
      <c r="M574">
        <v>3</v>
      </c>
      <c r="N574" t="s">
        <v>1956</v>
      </c>
      <c r="O574" t="s">
        <v>2850</v>
      </c>
    </row>
    <row r="575" spans="1:15" x14ac:dyDescent="0.2">
      <c r="A575">
        <v>574</v>
      </c>
      <c r="B575" t="s">
        <v>99</v>
      </c>
      <c r="C575" t="s">
        <v>1961</v>
      </c>
      <c r="D575" s="1">
        <v>65000</v>
      </c>
      <c r="E575" t="s">
        <v>106</v>
      </c>
      <c r="F575">
        <v>6</v>
      </c>
      <c r="H575" t="s">
        <v>1962</v>
      </c>
      <c r="J575" t="s">
        <v>2524</v>
      </c>
      <c r="K575" s="3">
        <v>65000</v>
      </c>
      <c r="L575" s="1"/>
      <c r="M575">
        <v>6</v>
      </c>
      <c r="O575" t="s">
        <v>99</v>
      </c>
    </row>
    <row r="576" spans="1:15" x14ac:dyDescent="0.2">
      <c r="A576">
        <v>575</v>
      </c>
      <c r="B576" t="s">
        <v>1963</v>
      </c>
      <c r="C576" t="s">
        <v>1964</v>
      </c>
      <c r="D576" t="s">
        <v>947</v>
      </c>
      <c r="E576" t="s">
        <v>810</v>
      </c>
      <c r="F576">
        <v>3</v>
      </c>
      <c r="G576" t="s">
        <v>1965</v>
      </c>
      <c r="H576" t="s">
        <v>1966</v>
      </c>
      <c r="J576" t="s">
        <v>2525</v>
      </c>
      <c r="L576" t="s">
        <v>2499</v>
      </c>
      <c r="M576">
        <v>3</v>
      </c>
      <c r="N576" t="s">
        <v>1965</v>
      </c>
      <c r="O576" t="s">
        <v>1891</v>
      </c>
    </row>
    <row r="577" spans="1:15" x14ac:dyDescent="0.2">
      <c r="A577">
        <v>576</v>
      </c>
      <c r="B577" t="s">
        <v>7</v>
      </c>
      <c r="C577" t="s">
        <v>1967</v>
      </c>
      <c r="D577" s="1">
        <v>41000</v>
      </c>
      <c r="E577" t="s">
        <v>348</v>
      </c>
      <c r="F577">
        <v>6</v>
      </c>
      <c r="G577" t="s">
        <v>1968</v>
      </c>
      <c r="H577" t="s">
        <v>1969</v>
      </c>
      <c r="I577" t="s">
        <v>1970</v>
      </c>
      <c r="J577" t="s">
        <v>2526</v>
      </c>
      <c r="K577" s="3">
        <v>41000</v>
      </c>
      <c r="L577" s="1"/>
      <c r="M577">
        <v>6</v>
      </c>
      <c r="N577" t="s">
        <v>1968</v>
      </c>
      <c r="O577" t="s">
        <v>7</v>
      </c>
    </row>
    <row r="578" spans="1:15" x14ac:dyDescent="0.2">
      <c r="A578">
        <v>577</v>
      </c>
      <c r="B578" t="s">
        <v>1971</v>
      </c>
      <c r="C578" t="s">
        <v>1972</v>
      </c>
      <c r="D578" s="1">
        <v>50000</v>
      </c>
      <c r="E578" t="s">
        <v>1973</v>
      </c>
      <c r="F578">
        <v>6</v>
      </c>
      <c r="G578" t="s">
        <v>214</v>
      </c>
      <c r="H578" t="s">
        <v>1974</v>
      </c>
      <c r="I578" t="s">
        <v>1975</v>
      </c>
      <c r="J578" t="s">
        <v>2527</v>
      </c>
      <c r="K578" s="3">
        <v>50000</v>
      </c>
      <c r="L578" s="1"/>
      <c r="M578">
        <v>6</v>
      </c>
      <c r="N578" t="s">
        <v>96</v>
      </c>
      <c r="O578" t="s">
        <v>646</v>
      </c>
    </row>
    <row r="579" spans="1:15" x14ac:dyDescent="0.2">
      <c r="A579">
        <v>578</v>
      </c>
      <c r="B579" t="s">
        <v>7</v>
      </c>
      <c r="C579" t="s">
        <v>1976</v>
      </c>
      <c r="D579" s="1">
        <v>70000</v>
      </c>
      <c r="E579" t="s">
        <v>1977</v>
      </c>
      <c r="F579">
        <v>10</v>
      </c>
      <c r="G579" t="s">
        <v>1978</v>
      </c>
      <c r="H579" t="s">
        <v>1979</v>
      </c>
      <c r="I579" t="s">
        <v>1980</v>
      </c>
      <c r="J579" t="s">
        <v>2528</v>
      </c>
      <c r="K579" s="3">
        <v>70000</v>
      </c>
      <c r="L579" s="1"/>
      <c r="M579">
        <v>10</v>
      </c>
      <c r="N579" t="s">
        <v>36</v>
      </c>
      <c r="O579" t="s">
        <v>7</v>
      </c>
    </row>
    <row r="580" spans="1:15" x14ac:dyDescent="0.2">
      <c r="A580">
        <v>579</v>
      </c>
      <c r="B580" t="s">
        <v>203</v>
      </c>
      <c r="C580" t="s">
        <v>1976</v>
      </c>
      <c r="D580" s="1">
        <v>72000</v>
      </c>
      <c r="E580" t="s">
        <v>1981</v>
      </c>
      <c r="F580">
        <v>13</v>
      </c>
      <c r="G580" t="s">
        <v>1982</v>
      </c>
      <c r="H580" t="s">
        <v>1983</v>
      </c>
      <c r="I580" t="s">
        <v>1984</v>
      </c>
      <c r="J580" t="s">
        <v>2528</v>
      </c>
      <c r="K580" s="3">
        <v>72000</v>
      </c>
      <c r="L580" s="1"/>
      <c r="M580">
        <v>13</v>
      </c>
      <c r="N580" t="s">
        <v>1982</v>
      </c>
      <c r="O580" t="s">
        <v>203</v>
      </c>
    </row>
    <row r="581" spans="1:15" x14ac:dyDescent="0.2">
      <c r="A581">
        <v>580</v>
      </c>
      <c r="B581" t="s">
        <v>141</v>
      </c>
      <c r="C581" t="s">
        <v>1985</v>
      </c>
      <c r="D581" s="1">
        <v>50000</v>
      </c>
      <c r="E581" t="s">
        <v>673</v>
      </c>
      <c r="F581">
        <v>2</v>
      </c>
      <c r="G581" t="s">
        <v>1986</v>
      </c>
      <c r="H581" t="s">
        <v>1987</v>
      </c>
      <c r="J581" t="s">
        <v>1988</v>
      </c>
      <c r="K581" s="3">
        <v>50000</v>
      </c>
      <c r="L581" s="1"/>
      <c r="M581">
        <v>2</v>
      </c>
      <c r="N581" t="s">
        <v>1986</v>
      </c>
      <c r="O581" t="s">
        <v>7</v>
      </c>
    </row>
    <row r="582" spans="1:15" x14ac:dyDescent="0.2">
      <c r="A582">
        <v>581</v>
      </c>
      <c r="B582" t="s">
        <v>7</v>
      </c>
      <c r="C582" t="s">
        <v>1988</v>
      </c>
      <c r="D582" s="1">
        <v>55000</v>
      </c>
      <c r="E582" t="s">
        <v>192</v>
      </c>
      <c r="F582">
        <v>4.5</v>
      </c>
      <c r="G582" t="s">
        <v>74</v>
      </c>
      <c r="H582" t="s">
        <v>1989</v>
      </c>
      <c r="I582" t="s">
        <v>1990</v>
      </c>
      <c r="J582" t="s">
        <v>1988</v>
      </c>
      <c r="K582" s="3">
        <v>55000</v>
      </c>
      <c r="L582" s="1"/>
      <c r="M582">
        <v>4.5</v>
      </c>
      <c r="N582" t="s">
        <v>74</v>
      </c>
      <c r="O582" t="s">
        <v>7</v>
      </c>
    </row>
    <row r="583" spans="1:15" x14ac:dyDescent="0.2">
      <c r="A583">
        <v>582</v>
      </c>
      <c r="B583" t="s">
        <v>1991</v>
      </c>
      <c r="C583" t="s">
        <v>1992</v>
      </c>
      <c r="D583">
        <v>37000</v>
      </c>
      <c r="E583" t="s">
        <v>1669</v>
      </c>
      <c r="F583">
        <v>11</v>
      </c>
      <c r="G583" t="s">
        <v>1993</v>
      </c>
      <c r="H583" t="s">
        <v>1994</v>
      </c>
      <c r="J583" t="s">
        <v>2529</v>
      </c>
      <c r="K583" s="3">
        <v>37000</v>
      </c>
      <c r="M583">
        <v>11</v>
      </c>
      <c r="N583" t="s">
        <v>1993</v>
      </c>
      <c r="O583" t="s">
        <v>342</v>
      </c>
    </row>
    <row r="584" spans="1:15" x14ac:dyDescent="0.2">
      <c r="A584">
        <v>583</v>
      </c>
      <c r="B584" t="s">
        <v>20</v>
      </c>
      <c r="C584" t="s">
        <v>1995</v>
      </c>
      <c r="D584">
        <v>60000</v>
      </c>
      <c r="E584" t="s">
        <v>1996</v>
      </c>
      <c r="F584">
        <v>3</v>
      </c>
      <c r="G584" t="s">
        <v>844</v>
      </c>
      <c r="H584" t="s">
        <v>1997</v>
      </c>
      <c r="I584" t="s">
        <v>1998</v>
      </c>
      <c r="J584" t="s">
        <v>951</v>
      </c>
      <c r="K584" s="3">
        <v>60000</v>
      </c>
      <c r="M584">
        <v>3</v>
      </c>
      <c r="N584" t="s">
        <v>844</v>
      </c>
      <c r="O584" t="s">
        <v>26</v>
      </c>
    </row>
    <row r="585" spans="1:15" x14ac:dyDescent="0.2">
      <c r="A585">
        <v>584</v>
      </c>
      <c r="B585" t="s">
        <v>7</v>
      </c>
      <c r="C585" t="s">
        <v>1999</v>
      </c>
      <c r="D585" s="1">
        <v>60000</v>
      </c>
      <c r="E585" t="s">
        <v>192</v>
      </c>
      <c r="F585">
        <v>7</v>
      </c>
      <c r="G585" t="s">
        <v>36</v>
      </c>
      <c r="H585" t="s">
        <v>210</v>
      </c>
      <c r="J585" t="s">
        <v>2530</v>
      </c>
      <c r="K585" s="3">
        <v>60000</v>
      </c>
      <c r="L585" s="1"/>
      <c r="M585">
        <v>7</v>
      </c>
      <c r="N585" t="s">
        <v>36</v>
      </c>
      <c r="O585" t="s">
        <v>7</v>
      </c>
    </row>
    <row r="586" spans="1:15" x14ac:dyDescent="0.2">
      <c r="A586">
        <v>585</v>
      </c>
      <c r="B586" t="s">
        <v>7</v>
      </c>
      <c r="C586" t="s">
        <v>2000</v>
      </c>
      <c r="D586" s="1">
        <v>49000</v>
      </c>
      <c r="F586" t="s">
        <v>538</v>
      </c>
      <c r="G586" t="s">
        <v>36</v>
      </c>
      <c r="H586" t="s">
        <v>2001</v>
      </c>
      <c r="J586" t="s">
        <v>2000</v>
      </c>
      <c r="K586" s="3">
        <v>49000</v>
      </c>
      <c r="L586" s="1"/>
      <c r="M586">
        <v>10</v>
      </c>
      <c r="N586" t="s">
        <v>36</v>
      </c>
      <c r="O586" t="s">
        <v>7</v>
      </c>
    </row>
    <row r="587" spans="1:15" x14ac:dyDescent="0.2">
      <c r="A587">
        <v>586</v>
      </c>
      <c r="B587" t="s">
        <v>7</v>
      </c>
      <c r="C587" t="s">
        <v>2002</v>
      </c>
      <c r="D587">
        <v>48000</v>
      </c>
      <c r="E587" t="s">
        <v>1065</v>
      </c>
      <c r="F587">
        <v>7</v>
      </c>
      <c r="G587" t="s">
        <v>2003</v>
      </c>
      <c r="J587" t="s">
        <v>2002</v>
      </c>
      <c r="K587" s="3">
        <v>48000</v>
      </c>
      <c r="M587">
        <v>7</v>
      </c>
      <c r="N587" t="s">
        <v>2003</v>
      </c>
      <c r="O587" t="s">
        <v>7</v>
      </c>
    </row>
    <row r="588" spans="1:15" x14ac:dyDescent="0.2">
      <c r="A588">
        <v>587</v>
      </c>
      <c r="B588" t="s">
        <v>240</v>
      </c>
      <c r="C588" t="s">
        <v>2004</v>
      </c>
      <c r="D588" t="s">
        <v>2005</v>
      </c>
      <c r="E588" t="s">
        <v>1078</v>
      </c>
      <c r="F588">
        <v>1.5</v>
      </c>
      <c r="G588" t="s">
        <v>2006</v>
      </c>
      <c r="I588" t="s">
        <v>2007</v>
      </c>
      <c r="J588" t="s">
        <v>2004</v>
      </c>
      <c r="K588" s="3">
        <v>29537</v>
      </c>
      <c r="M588">
        <v>1.5</v>
      </c>
      <c r="N588" t="s">
        <v>2006</v>
      </c>
      <c r="O588" t="s">
        <v>7</v>
      </c>
    </row>
    <row r="589" spans="1:15" x14ac:dyDescent="0.2">
      <c r="A589">
        <v>588</v>
      </c>
      <c r="B589" t="s">
        <v>65</v>
      </c>
      <c r="C589" t="s">
        <v>2008</v>
      </c>
      <c r="D589" s="3">
        <v>65000</v>
      </c>
      <c r="E589" t="s">
        <v>2009</v>
      </c>
      <c r="F589">
        <v>4</v>
      </c>
      <c r="G589" t="s">
        <v>36</v>
      </c>
      <c r="H589" t="s">
        <v>2010</v>
      </c>
      <c r="J589" t="s">
        <v>2531</v>
      </c>
      <c r="K589" s="3">
        <v>65000</v>
      </c>
      <c r="L589" s="3"/>
      <c r="M589">
        <v>4</v>
      </c>
      <c r="N589" t="s">
        <v>36</v>
      </c>
      <c r="O589" t="s">
        <v>7</v>
      </c>
    </row>
    <row r="590" spans="1:15" x14ac:dyDescent="0.2">
      <c r="A590">
        <v>589</v>
      </c>
      <c r="B590" t="s">
        <v>7</v>
      </c>
      <c r="C590" t="s">
        <v>2008</v>
      </c>
      <c r="D590">
        <v>65000</v>
      </c>
      <c r="E590" t="s">
        <v>2011</v>
      </c>
      <c r="F590">
        <v>3.5</v>
      </c>
      <c r="G590" t="s">
        <v>214</v>
      </c>
      <c r="H590" t="s">
        <v>2012</v>
      </c>
      <c r="I590" t="s">
        <v>2013</v>
      </c>
      <c r="J590" t="s">
        <v>2531</v>
      </c>
      <c r="K590" s="3">
        <v>65000</v>
      </c>
      <c r="M590">
        <v>3.5</v>
      </c>
      <c r="N590" t="s">
        <v>96</v>
      </c>
      <c r="O590" t="s">
        <v>7</v>
      </c>
    </row>
    <row r="591" spans="1:15" x14ac:dyDescent="0.2">
      <c r="A591">
        <v>590</v>
      </c>
      <c r="B591" t="s">
        <v>203</v>
      </c>
      <c r="C591" t="s">
        <v>2014</v>
      </c>
      <c r="D591" s="1">
        <v>125000</v>
      </c>
      <c r="E591" t="s">
        <v>383</v>
      </c>
      <c r="F591">
        <v>10</v>
      </c>
      <c r="G591" t="s">
        <v>36</v>
      </c>
      <c r="H591" t="s">
        <v>2015</v>
      </c>
      <c r="J591" t="s">
        <v>1301</v>
      </c>
      <c r="K591" s="3">
        <v>125000</v>
      </c>
      <c r="L591" s="1"/>
      <c r="M591">
        <v>10</v>
      </c>
      <c r="N591" t="s">
        <v>36</v>
      </c>
      <c r="O591" t="s">
        <v>203</v>
      </c>
    </row>
    <row r="592" spans="1:15" x14ac:dyDescent="0.2">
      <c r="A592">
        <v>591</v>
      </c>
      <c r="B592" t="s">
        <v>403</v>
      </c>
      <c r="C592" t="s">
        <v>2014</v>
      </c>
      <c r="D592" s="3">
        <v>60000</v>
      </c>
      <c r="E592" t="s">
        <v>232</v>
      </c>
      <c r="F592">
        <v>2</v>
      </c>
      <c r="G592" t="s">
        <v>214</v>
      </c>
      <c r="J592" t="s">
        <v>1301</v>
      </c>
      <c r="K592" s="3">
        <v>60000</v>
      </c>
      <c r="L592" s="3"/>
      <c r="M592">
        <v>2</v>
      </c>
      <c r="N592" t="s">
        <v>96</v>
      </c>
      <c r="O592" t="s">
        <v>508</v>
      </c>
    </row>
    <row r="593" spans="1:15" x14ac:dyDescent="0.2">
      <c r="A593">
        <v>592</v>
      </c>
      <c r="B593" t="s">
        <v>7</v>
      </c>
      <c r="C593" t="s">
        <v>2014</v>
      </c>
      <c r="D593" s="1">
        <v>133000</v>
      </c>
      <c r="E593" t="s">
        <v>31</v>
      </c>
      <c r="F593">
        <v>13</v>
      </c>
      <c r="G593" t="s">
        <v>551</v>
      </c>
      <c r="H593" t="s">
        <v>7</v>
      </c>
      <c r="I593" t="s">
        <v>2016</v>
      </c>
      <c r="J593" t="s">
        <v>1301</v>
      </c>
      <c r="K593" s="3">
        <v>133000</v>
      </c>
      <c r="L593" s="1"/>
      <c r="M593">
        <v>13</v>
      </c>
      <c r="N593" t="s">
        <v>96</v>
      </c>
      <c r="O593" t="s">
        <v>7</v>
      </c>
    </row>
    <row r="594" spans="1:15" x14ac:dyDescent="0.2">
      <c r="A594">
        <v>593</v>
      </c>
      <c r="B594" t="s">
        <v>2017</v>
      </c>
      <c r="C594" t="s">
        <v>2014</v>
      </c>
      <c r="D594" s="1">
        <v>57980</v>
      </c>
      <c r="E594" t="s">
        <v>407</v>
      </c>
      <c r="F594">
        <v>4</v>
      </c>
      <c r="G594" t="s">
        <v>96</v>
      </c>
      <c r="H594" t="s">
        <v>2018</v>
      </c>
      <c r="I594" t="s">
        <v>2019</v>
      </c>
      <c r="J594" t="s">
        <v>1301</v>
      </c>
      <c r="K594" s="3">
        <v>57980</v>
      </c>
      <c r="L594" s="1"/>
      <c r="M594">
        <v>4</v>
      </c>
      <c r="N594" t="s">
        <v>96</v>
      </c>
      <c r="O594" t="s">
        <v>2851</v>
      </c>
    </row>
    <row r="595" spans="1:15" x14ac:dyDescent="0.2">
      <c r="A595">
        <v>594</v>
      </c>
      <c r="B595" t="s">
        <v>7</v>
      </c>
      <c r="C595" t="s">
        <v>2020</v>
      </c>
      <c r="D595" s="1">
        <v>56100</v>
      </c>
      <c r="E595" t="s">
        <v>2021</v>
      </c>
      <c r="F595">
        <v>4</v>
      </c>
      <c r="G595" t="s">
        <v>2022</v>
      </c>
      <c r="H595" t="s">
        <v>2023</v>
      </c>
      <c r="I595" t="s">
        <v>2024</v>
      </c>
      <c r="J595" t="s">
        <v>2532</v>
      </c>
      <c r="K595" s="3">
        <v>56100</v>
      </c>
      <c r="L595" s="1"/>
      <c r="M595">
        <v>4</v>
      </c>
      <c r="N595" t="s">
        <v>2022</v>
      </c>
      <c r="O595" t="s">
        <v>7</v>
      </c>
    </row>
    <row r="596" spans="1:15" ht="340" x14ac:dyDescent="0.2">
      <c r="A596">
        <v>595</v>
      </c>
      <c r="B596" t="s">
        <v>99</v>
      </c>
      <c r="C596" t="s">
        <v>2025</v>
      </c>
      <c r="D596" s="3">
        <v>34000</v>
      </c>
      <c r="E596" t="s">
        <v>31</v>
      </c>
      <c r="F596">
        <v>4</v>
      </c>
      <c r="G596" t="s">
        <v>349</v>
      </c>
      <c r="H596" s="2" t="s">
        <v>2026</v>
      </c>
      <c r="J596" t="s">
        <v>2025</v>
      </c>
      <c r="K596" s="3">
        <v>34000</v>
      </c>
      <c r="L596" s="3"/>
      <c r="M596">
        <v>4</v>
      </c>
      <c r="N596" t="s">
        <v>349</v>
      </c>
      <c r="O596" t="s">
        <v>99</v>
      </c>
    </row>
    <row r="597" spans="1:15" x14ac:dyDescent="0.2">
      <c r="A597">
        <v>596</v>
      </c>
      <c r="B597" t="s">
        <v>2027</v>
      </c>
      <c r="C597" t="s">
        <v>2025</v>
      </c>
      <c r="D597" s="5">
        <v>55000.08</v>
      </c>
      <c r="E597" t="s">
        <v>1078</v>
      </c>
      <c r="F597">
        <v>4</v>
      </c>
      <c r="G597" t="s">
        <v>1342</v>
      </c>
      <c r="H597" t="s">
        <v>2028</v>
      </c>
      <c r="I597" t="s">
        <v>2029</v>
      </c>
      <c r="J597" t="s">
        <v>2025</v>
      </c>
      <c r="K597" s="3">
        <v>55000.08</v>
      </c>
      <c r="L597" s="5"/>
      <c r="M597">
        <v>4</v>
      </c>
      <c r="N597" t="s">
        <v>1342</v>
      </c>
      <c r="O597" t="s">
        <v>258</v>
      </c>
    </row>
    <row r="598" spans="1:15" x14ac:dyDescent="0.2">
      <c r="A598">
        <v>597</v>
      </c>
      <c r="B598" t="s">
        <v>2030</v>
      </c>
      <c r="C598" t="s">
        <v>2025</v>
      </c>
      <c r="D598">
        <v>65000</v>
      </c>
      <c r="E598" t="s">
        <v>192</v>
      </c>
      <c r="F598">
        <v>5</v>
      </c>
      <c r="G598" t="s">
        <v>349</v>
      </c>
      <c r="H598" t="s">
        <v>2031</v>
      </c>
      <c r="J598" t="s">
        <v>2025</v>
      </c>
      <c r="K598" s="3">
        <v>65000</v>
      </c>
      <c r="M598">
        <v>5</v>
      </c>
      <c r="N598" t="s">
        <v>349</v>
      </c>
      <c r="O598" t="s">
        <v>427</v>
      </c>
    </row>
    <row r="599" spans="1:15" ht="136" x14ac:dyDescent="0.2">
      <c r="A599">
        <v>598</v>
      </c>
      <c r="B599" t="s">
        <v>1125</v>
      </c>
      <c r="C599" t="s">
        <v>2032</v>
      </c>
      <c r="D599" s="3">
        <v>70500</v>
      </c>
      <c r="E599" t="s">
        <v>2033</v>
      </c>
      <c r="F599">
        <v>8</v>
      </c>
      <c r="G599" t="s">
        <v>1567</v>
      </c>
      <c r="H599" t="s">
        <v>2034</v>
      </c>
      <c r="I599" s="2" t="s">
        <v>2035</v>
      </c>
      <c r="J599" t="s">
        <v>1561</v>
      </c>
      <c r="K599" s="3">
        <v>70500</v>
      </c>
      <c r="L599" s="3"/>
      <c r="M599">
        <v>8</v>
      </c>
      <c r="N599" t="s">
        <v>1567</v>
      </c>
      <c r="O599" t="s">
        <v>2846</v>
      </c>
    </row>
    <row r="600" spans="1:15" x14ac:dyDescent="0.2">
      <c r="A600">
        <v>599</v>
      </c>
      <c r="B600" t="s">
        <v>141</v>
      </c>
      <c r="C600" t="s">
        <v>2036</v>
      </c>
      <c r="D600" t="s">
        <v>2037</v>
      </c>
      <c r="E600" t="s">
        <v>31</v>
      </c>
      <c r="F600">
        <v>10</v>
      </c>
      <c r="G600" t="s">
        <v>2038</v>
      </c>
      <c r="H600" t="s">
        <v>2039</v>
      </c>
      <c r="I600" t="s">
        <v>2040</v>
      </c>
      <c r="J600" t="s">
        <v>2534</v>
      </c>
      <c r="L600" t="s">
        <v>2499</v>
      </c>
      <c r="M600">
        <v>10</v>
      </c>
      <c r="N600" t="s">
        <v>2038</v>
      </c>
      <c r="O600" t="s">
        <v>7</v>
      </c>
    </row>
    <row r="601" spans="1:15" x14ac:dyDescent="0.2">
      <c r="A601">
        <v>600</v>
      </c>
      <c r="B601" t="s">
        <v>7</v>
      </c>
      <c r="C601" t="s">
        <v>2041</v>
      </c>
      <c r="D601" s="1">
        <v>39500</v>
      </c>
      <c r="E601" t="s">
        <v>35</v>
      </c>
      <c r="F601">
        <v>3</v>
      </c>
      <c r="G601" t="s">
        <v>2042</v>
      </c>
      <c r="H601" t="s">
        <v>2043</v>
      </c>
      <c r="I601" t="s">
        <v>2044</v>
      </c>
      <c r="J601" t="s">
        <v>2533</v>
      </c>
      <c r="K601" s="3">
        <v>39500</v>
      </c>
      <c r="L601" s="1"/>
      <c r="M601">
        <v>3</v>
      </c>
      <c r="N601" t="s">
        <v>2038</v>
      </c>
      <c r="O601" t="s">
        <v>7</v>
      </c>
    </row>
    <row r="602" spans="1:15" x14ac:dyDescent="0.2">
      <c r="A602">
        <v>601</v>
      </c>
      <c r="B602" t="s">
        <v>7</v>
      </c>
      <c r="C602" t="s">
        <v>2045</v>
      </c>
      <c r="D602" s="1">
        <v>63000</v>
      </c>
      <c r="E602" t="s">
        <v>192</v>
      </c>
      <c r="F602">
        <v>9</v>
      </c>
      <c r="G602" t="s">
        <v>2046</v>
      </c>
      <c r="H602" t="s">
        <v>210</v>
      </c>
      <c r="J602" t="s">
        <v>2535</v>
      </c>
      <c r="K602" s="3">
        <v>63000</v>
      </c>
      <c r="L602" s="1"/>
      <c r="M602">
        <v>9</v>
      </c>
      <c r="N602" t="s">
        <v>2046</v>
      </c>
      <c r="O602" t="s">
        <v>7</v>
      </c>
    </row>
    <row r="603" spans="1:15" x14ac:dyDescent="0.2">
      <c r="A603">
        <v>602</v>
      </c>
      <c r="B603" t="s">
        <v>7</v>
      </c>
      <c r="C603" t="s">
        <v>2045</v>
      </c>
      <c r="D603" s="1">
        <v>54690</v>
      </c>
      <c r="E603" t="s">
        <v>2047</v>
      </c>
      <c r="F603">
        <v>1</v>
      </c>
      <c r="G603" t="s">
        <v>2046</v>
      </c>
      <c r="H603" t="s">
        <v>2048</v>
      </c>
      <c r="J603" t="s">
        <v>2535</v>
      </c>
      <c r="K603" s="3">
        <v>54690</v>
      </c>
      <c r="L603" s="1"/>
      <c r="M603">
        <v>1</v>
      </c>
      <c r="N603" t="s">
        <v>2046</v>
      </c>
      <c r="O603" t="s">
        <v>7</v>
      </c>
    </row>
    <row r="604" spans="1:15" x14ac:dyDescent="0.2">
      <c r="A604">
        <v>603</v>
      </c>
      <c r="B604" t="s">
        <v>342</v>
      </c>
      <c r="C604" t="s">
        <v>2049</v>
      </c>
      <c r="D604" t="s">
        <v>2050</v>
      </c>
      <c r="E604" t="s">
        <v>810</v>
      </c>
      <c r="F604">
        <v>2</v>
      </c>
      <c r="G604" t="s">
        <v>2051</v>
      </c>
      <c r="H604" t="s">
        <v>2052</v>
      </c>
      <c r="J604" t="s">
        <v>2536</v>
      </c>
      <c r="K604" s="3">
        <v>33000</v>
      </c>
      <c r="M604">
        <v>2</v>
      </c>
      <c r="N604" t="s">
        <v>2051</v>
      </c>
      <c r="O604" t="s">
        <v>342</v>
      </c>
    </row>
    <row r="605" spans="1:15" x14ac:dyDescent="0.2">
      <c r="A605">
        <v>604</v>
      </c>
      <c r="B605" t="s">
        <v>65</v>
      </c>
      <c r="C605" t="s">
        <v>2053</v>
      </c>
      <c r="D605" s="1">
        <v>32000</v>
      </c>
      <c r="E605" t="s">
        <v>2054</v>
      </c>
      <c r="F605">
        <v>3</v>
      </c>
      <c r="G605" t="s">
        <v>2055</v>
      </c>
      <c r="H605" t="s">
        <v>2056</v>
      </c>
      <c r="I605" t="s">
        <v>2057</v>
      </c>
      <c r="J605" t="s">
        <v>2537</v>
      </c>
      <c r="K605" s="3">
        <v>32000</v>
      </c>
      <c r="L605" s="1"/>
      <c r="M605">
        <v>3</v>
      </c>
      <c r="N605" t="s">
        <v>2055</v>
      </c>
      <c r="O605" t="s">
        <v>7</v>
      </c>
    </row>
    <row r="606" spans="1:15" x14ac:dyDescent="0.2">
      <c r="A606">
        <v>605</v>
      </c>
      <c r="B606" t="s">
        <v>7</v>
      </c>
      <c r="C606" t="s">
        <v>2058</v>
      </c>
      <c r="D606" s="3">
        <v>103000</v>
      </c>
      <c r="E606" t="s">
        <v>2059</v>
      </c>
      <c r="F606">
        <v>10</v>
      </c>
      <c r="G606" t="s">
        <v>157</v>
      </c>
      <c r="H606" t="s">
        <v>2060</v>
      </c>
      <c r="I606" t="s">
        <v>2061</v>
      </c>
      <c r="J606" t="s">
        <v>2320</v>
      </c>
      <c r="K606" s="3">
        <v>103000</v>
      </c>
      <c r="L606" s="3"/>
      <c r="M606">
        <v>10</v>
      </c>
      <c r="N606" t="s">
        <v>157</v>
      </c>
      <c r="O606" t="s">
        <v>7</v>
      </c>
    </row>
    <row r="607" spans="1:15" x14ac:dyDescent="0.2">
      <c r="A607">
        <v>606</v>
      </c>
      <c r="B607" t="s">
        <v>1194</v>
      </c>
      <c r="C607" t="s">
        <v>2058</v>
      </c>
      <c r="D607" s="3">
        <v>90000</v>
      </c>
      <c r="E607" t="s">
        <v>61</v>
      </c>
      <c r="F607">
        <v>6</v>
      </c>
      <c r="H607" t="s">
        <v>2062</v>
      </c>
      <c r="I607" t="s">
        <v>2063</v>
      </c>
      <c r="J607" t="s">
        <v>2320</v>
      </c>
      <c r="K607" s="3">
        <v>90000</v>
      </c>
      <c r="L607" s="3"/>
      <c r="M607">
        <v>6</v>
      </c>
      <c r="O607" t="s">
        <v>427</v>
      </c>
    </row>
    <row r="608" spans="1:15" x14ac:dyDescent="0.2">
      <c r="A608">
        <v>607</v>
      </c>
      <c r="B608" t="s">
        <v>7</v>
      </c>
      <c r="C608" t="s">
        <v>2058</v>
      </c>
      <c r="D608" s="1">
        <v>68000</v>
      </c>
      <c r="E608" t="s">
        <v>2064</v>
      </c>
      <c r="F608">
        <v>2</v>
      </c>
      <c r="G608" t="s">
        <v>36</v>
      </c>
      <c r="H608" t="s">
        <v>210</v>
      </c>
      <c r="I608" t="s">
        <v>2065</v>
      </c>
      <c r="J608" t="s">
        <v>2320</v>
      </c>
      <c r="K608" s="3">
        <v>68000</v>
      </c>
      <c r="L608" s="1"/>
      <c r="M608">
        <v>2</v>
      </c>
      <c r="N608" t="s">
        <v>36</v>
      </c>
      <c r="O608" t="s">
        <v>7</v>
      </c>
    </row>
    <row r="609" spans="1:15" x14ac:dyDescent="0.2">
      <c r="A609">
        <v>608</v>
      </c>
      <c r="B609" t="s">
        <v>7</v>
      </c>
      <c r="C609" t="s">
        <v>2058</v>
      </c>
      <c r="D609" s="1">
        <v>80000</v>
      </c>
      <c r="E609" t="s">
        <v>2066</v>
      </c>
      <c r="F609">
        <v>9</v>
      </c>
      <c r="G609" t="s">
        <v>96</v>
      </c>
      <c r="H609" t="s">
        <v>2067</v>
      </c>
      <c r="I609" t="s">
        <v>2068</v>
      </c>
      <c r="J609" t="s">
        <v>2320</v>
      </c>
      <c r="K609" s="3">
        <v>80000</v>
      </c>
      <c r="L609" s="1"/>
      <c r="M609">
        <v>9</v>
      </c>
      <c r="N609" t="s">
        <v>96</v>
      </c>
      <c r="O609" t="s">
        <v>7</v>
      </c>
    </row>
    <row r="610" spans="1:15" x14ac:dyDescent="0.2">
      <c r="A610">
        <v>609</v>
      </c>
      <c r="B610" t="s">
        <v>680</v>
      </c>
      <c r="C610" t="s">
        <v>2058</v>
      </c>
      <c r="D610">
        <v>65000</v>
      </c>
      <c r="E610" t="s">
        <v>2069</v>
      </c>
      <c r="F610">
        <v>6</v>
      </c>
      <c r="G610" t="s">
        <v>36</v>
      </c>
      <c r="H610" t="s">
        <v>2070</v>
      </c>
      <c r="I610" t="s">
        <v>42</v>
      </c>
      <c r="J610" t="s">
        <v>2320</v>
      </c>
      <c r="K610" s="3">
        <v>65000</v>
      </c>
      <c r="M610">
        <v>6</v>
      </c>
      <c r="N610" t="s">
        <v>36</v>
      </c>
      <c r="O610" t="s">
        <v>2846</v>
      </c>
    </row>
    <row r="611" spans="1:15" x14ac:dyDescent="0.2">
      <c r="A611">
        <v>610</v>
      </c>
      <c r="B611" t="s">
        <v>65</v>
      </c>
      <c r="C611" t="s">
        <v>2071</v>
      </c>
      <c r="D611" s="1">
        <v>41000</v>
      </c>
      <c r="E611" t="s">
        <v>31</v>
      </c>
      <c r="F611">
        <v>6</v>
      </c>
      <c r="G611" t="s">
        <v>492</v>
      </c>
      <c r="H611" t="s">
        <v>2072</v>
      </c>
      <c r="J611" t="s">
        <v>2341</v>
      </c>
      <c r="K611" s="3">
        <v>41000</v>
      </c>
      <c r="L611" s="1"/>
      <c r="M611">
        <v>6</v>
      </c>
      <c r="N611" t="s">
        <v>492</v>
      </c>
      <c r="O611" t="s">
        <v>7</v>
      </c>
    </row>
    <row r="612" spans="1:15" x14ac:dyDescent="0.2">
      <c r="A612">
        <v>611</v>
      </c>
      <c r="B612" t="s">
        <v>2073</v>
      </c>
      <c r="C612" t="s">
        <v>2071</v>
      </c>
      <c r="D612" s="1">
        <v>72000</v>
      </c>
      <c r="E612" t="s">
        <v>31</v>
      </c>
      <c r="F612" t="s">
        <v>2074</v>
      </c>
      <c r="G612" t="s">
        <v>2075</v>
      </c>
      <c r="H612" t="s">
        <v>2076</v>
      </c>
      <c r="I612" t="s">
        <v>2077</v>
      </c>
      <c r="J612" t="s">
        <v>2341</v>
      </c>
      <c r="K612" s="3">
        <v>72000</v>
      </c>
      <c r="L612" s="1"/>
      <c r="M612">
        <v>3</v>
      </c>
      <c r="N612" t="s">
        <v>1022</v>
      </c>
      <c r="O612" t="s">
        <v>76</v>
      </c>
    </row>
    <row r="613" spans="1:15" x14ac:dyDescent="0.2">
      <c r="A613">
        <v>612</v>
      </c>
      <c r="B613" t="s">
        <v>1120</v>
      </c>
      <c r="C613" t="s">
        <v>2071</v>
      </c>
      <c r="D613" s="1">
        <v>75000</v>
      </c>
      <c r="E613" t="s">
        <v>31</v>
      </c>
      <c r="F613">
        <v>3</v>
      </c>
      <c r="G613" t="s">
        <v>2075</v>
      </c>
      <c r="H613" t="s">
        <v>2078</v>
      </c>
      <c r="I613" t="s">
        <v>2079</v>
      </c>
      <c r="J613" t="s">
        <v>2341</v>
      </c>
      <c r="K613" s="3">
        <v>75000</v>
      </c>
      <c r="L613" s="1"/>
      <c r="M613">
        <v>3</v>
      </c>
      <c r="N613" t="s">
        <v>1022</v>
      </c>
      <c r="O613" t="s">
        <v>273</v>
      </c>
    </row>
    <row r="614" spans="1:15" x14ac:dyDescent="0.2">
      <c r="A614">
        <v>613</v>
      </c>
      <c r="B614" t="s">
        <v>2080</v>
      </c>
      <c r="C614" t="s">
        <v>2071</v>
      </c>
      <c r="D614" s="1">
        <v>91000</v>
      </c>
      <c r="E614" t="s">
        <v>35</v>
      </c>
      <c r="F614" t="s">
        <v>2074</v>
      </c>
      <c r="G614" t="s">
        <v>2075</v>
      </c>
      <c r="H614" t="s">
        <v>1358</v>
      </c>
      <c r="I614" t="s">
        <v>2081</v>
      </c>
      <c r="J614" t="s">
        <v>2341</v>
      </c>
      <c r="K614" s="3">
        <v>91000</v>
      </c>
      <c r="L614" s="1"/>
      <c r="M614">
        <v>3</v>
      </c>
      <c r="N614" t="s">
        <v>1022</v>
      </c>
      <c r="O614" t="s">
        <v>2852</v>
      </c>
    </row>
    <row r="615" spans="1:15" x14ac:dyDescent="0.2">
      <c r="A615">
        <v>614</v>
      </c>
      <c r="B615" t="s">
        <v>65</v>
      </c>
      <c r="C615" t="s">
        <v>2071</v>
      </c>
      <c r="D615" s="1">
        <v>36000</v>
      </c>
      <c r="E615" t="s">
        <v>2082</v>
      </c>
      <c r="F615">
        <v>3</v>
      </c>
      <c r="G615" t="s">
        <v>492</v>
      </c>
      <c r="H615" t="s">
        <v>2083</v>
      </c>
      <c r="I615" t="s">
        <v>42</v>
      </c>
      <c r="J615" t="s">
        <v>2341</v>
      </c>
      <c r="K615" s="3">
        <v>36000</v>
      </c>
      <c r="L615" s="1"/>
      <c r="M615">
        <v>3</v>
      </c>
      <c r="N615" t="s">
        <v>492</v>
      </c>
      <c r="O615" t="s">
        <v>7</v>
      </c>
    </row>
    <row r="616" spans="1:15" x14ac:dyDescent="0.2">
      <c r="A616">
        <v>615</v>
      </c>
      <c r="B616" t="s">
        <v>842</v>
      </c>
      <c r="C616" t="s">
        <v>2071</v>
      </c>
      <c r="D616" s="1">
        <v>60000</v>
      </c>
      <c r="E616" t="s">
        <v>2084</v>
      </c>
      <c r="F616">
        <v>1.5</v>
      </c>
      <c r="G616" t="s">
        <v>492</v>
      </c>
      <c r="H616" t="s">
        <v>2085</v>
      </c>
      <c r="I616" t="s">
        <v>2086</v>
      </c>
      <c r="J616" t="s">
        <v>2341</v>
      </c>
      <c r="K616" s="3">
        <v>60000</v>
      </c>
      <c r="L616" s="1"/>
      <c r="M616">
        <v>1.5</v>
      </c>
      <c r="N616" t="s">
        <v>492</v>
      </c>
      <c r="O616" t="s">
        <v>2850</v>
      </c>
    </row>
    <row r="617" spans="1:15" x14ac:dyDescent="0.2">
      <c r="A617">
        <v>616</v>
      </c>
      <c r="B617" t="s">
        <v>65</v>
      </c>
      <c r="C617" t="s">
        <v>2071</v>
      </c>
      <c r="D617" s="1">
        <v>95000</v>
      </c>
      <c r="E617" t="s">
        <v>209</v>
      </c>
      <c r="F617">
        <v>8</v>
      </c>
      <c r="G617" t="s">
        <v>74</v>
      </c>
      <c r="H617" t="s">
        <v>1457</v>
      </c>
      <c r="I617" t="s">
        <v>2087</v>
      </c>
      <c r="J617" t="s">
        <v>2341</v>
      </c>
      <c r="K617" s="3">
        <v>95000</v>
      </c>
      <c r="L617" s="1"/>
      <c r="M617">
        <v>8</v>
      </c>
      <c r="N617" t="s">
        <v>74</v>
      </c>
      <c r="O617" t="s">
        <v>7</v>
      </c>
    </row>
    <row r="618" spans="1:15" x14ac:dyDescent="0.2">
      <c r="A618">
        <v>617</v>
      </c>
      <c r="B618" t="s">
        <v>7</v>
      </c>
      <c r="C618" t="s">
        <v>2071</v>
      </c>
      <c r="D618" s="3">
        <v>86000</v>
      </c>
      <c r="E618" t="s">
        <v>735</v>
      </c>
      <c r="F618">
        <v>7</v>
      </c>
      <c r="G618" t="s">
        <v>74</v>
      </c>
      <c r="H618" t="s">
        <v>877</v>
      </c>
      <c r="I618" t="s">
        <v>2088</v>
      </c>
      <c r="J618" t="s">
        <v>2341</v>
      </c>
      <c r="K618" s="3">
        <v>86000</v>
      </c>
      <c r="L618" s="3"/>
      <c r="M618">
        <v>7</v>
      </c>
      <c r="N618" t="s">
        <v>74</v>
      </c>
      <c r="O618" t="s">
        <v>7</v>
      </c>
    </row>
    <row r="619" spans="1:15" x14ac:dyDescent="0.2">
      <c r="A619">
        <v>618</v>
      </c>
      <c r="B619" t="s">
        <v>1120</v>
      </c>
      <c r="C619" t="s">
        <v>2071</v>
      </c>
      <c r="D619" s="3">
        <v>92500</v>
      </c>
      <c r="E619" t="s">
        <v>192</v>
      </c>
      <c r="F619">
        <v>5</v>
      </c>
      <c r="G619" t="s">
        <v>163</v>
      </c>
      <c r="H619" t="s">
        <v>2089</v>
      </c>
      <c r="I619" t="s">
        <v>2090</v>
      </c>
      <c r="J619" t="s">
        <v>2341</v>
      </c>
      <c r="K619" s="3">
        <v>92500</v>
      </c>
      <c r="L619" s="3"/>
      <c r="M619">
        <v>5</v>
      </c>
      <c r="N619" t="s">
        <v>163</v>
      </c>
      <c r="O619" t="s">
        <v>273</v>
      </c>
    </row>
    <row r="620" spans="1:15" x14ac:dyDescent="0.2">
      <c r="A620">
        <v>619</v>
      </c>
      <c r="B620" t="s">
        <v>511</v>
      </c>
      <c r="C620" t="s">
        <v>2071</v>
      </c>
      <c r="D620" s="3">
        <v>92000</v>
      </c>
      <c r="E620" t="s">
        <v>594</v>
      </c>
      <c r="F620">
        <v>7</v>
      </c>
      <c r="G620" t="s">
        <v>163</v>
      </c>
      <c r="J620" t="s">
        <v>2341</v>
      </c>
      <c r="K620" s="3">
        <v>92000</v>
      </c>
      <c r="L620" s="3"/>
      <c r="M620">
        <v>7</v>
      </c>
      <c r="N620" t="s">
        <v>163</v>
      </c>
      <c r="O620" t="s">
        <v>394</v>
      </c>
    </row>
    <row r="621" spans="1:15" x14ac:dyDescent="0.2">
      <c r="A621">
        <v>620</v>
      </c>
      <c r="B621" t="s">
        <v>7</v>
      </c>
      <c r="C621" t="s">
        <v>2071</v>
      </c>
      <c r="D621" s="3">
        <v>89000</v>
      </c>
      <c r="E621" t="s">
        <v>106</v>
      </c>
      <c r="F621">
        <v>5</v>
      </c>
      <c r="G621" t="s">
        <v>492</v>
      </c>
      <c r="H621" t="s">
        <v>2091</v>
      </c>
      <c r="J621" t="s">
        <v>2341</v>
      </c>
      <c r="K621" s="3">
        <v>89000</v>
      </c>
      <c r="L621" s="3"/>
      <c r="M621">
        <v>5</v>
      </c>
      <c r="N621" t="s">
        <v>492</v>
      </c>
      <c r="O621" t="s">
        <v>7</v>
      </c>
    </row>
    <row r="622" spans="1:15" x14ac:dyDescent="0.2">
      <c r="A622">
        <v>621</v>
      </c>
      <c r="B622" t="s">
        <v>842</v>
      </c>
      <c r="C622" t="s">
        <v>2071</v>
      </c>
      <c r="D622" s="1">
        <v>68500</v>
      </c>
      <c r="E622" t="s">
        <v>2092</v>
      </c>
      <c r="F622">
        <v>4</v>
      </c>
      <c r="G622" t="s">
        <v>163</v>
      </c>
      <c r="H622" t="s">
        <v>2093</v>
      </c>
      <c r="J622" t="s">
        <v>2341</v>
      </c>
      <c r="K622" s="3">
        <v>68500</v>
      </c>
      <c r="L622" s="1"/>
      <c r="M622">
        <v>4</v>
      </c>
      <c r="N622" t="s">
        <v>163</v>
      </c>
      <c r="O622" t="s">
        <v>2850</v>
      </c>
    </row>
    <row r="623" spans="1:15" x14ac:dyDescent="0.2">
      <c r="A623">
        <v>622</v>
      </c>
      <c r="B623" t="s">
        <v>240</v>
      </c>
      <c r="C623" t="s">
        <v>2071</v>
      </c>
      <c r="D623" s="1">
        <v>103000</v>
      </c>
      <c r="E623" t="s">
        <v>1078</v>
      </c>
      <c r="F623">
        <v>40</v>
      </c>
      <c r="G623" t="s">
        <v>492</v>
      </c>
      <c r="H623" t="s">
        <v>2094</v>
      </c>
      <c r="I623" t="s">
        <v>2095</v>
      </c>
      <c r="J623" t="s">
        <v>2341</v>
      </c>
      <c r="K623" s="3">
        <v>103000</v>
      </c>
      <c r="L623" s="1"/>
      <c r="M623">
        <v>40</v>
      </c>
      <c r="N623" t="s">
        <v>492</v>
      </c>
      <c r="O623" t="s">
        <v>7</v>
      </c>
    </row>
    <row r="624" spans="1:15" x14ac:dyDescent="0.2">
      <c r="A624">
        <v>623</v>
      </c>
      <c r="B624" t="s">
        <v>7</v>
      </c>
      <c r="C624" t="s">
        <v>2071</v>
      </c>
      <c r="D624" s="3">
        <v>85000</v>
      </c>
      <c r="E624" t="s">
        <v>2096</v>
      </c>
      <c r="F624">
        <v>17</v>
      </c>
      <c r="G624" t="s">
        <v>74</v>
      </c>
      <c r="H624" t="s">
        <v>1616</v>
      </c>
      <c r="I624" t="s">
        <v>2097</v>
      </c>
      <c r="J624" t="s">
        <v>2341</v>
      </c>
      <c r="K624" s="3">
        <v>85000</v>
      </c>
      <c r="L624" s="3"/>
      <c r="M624">
        <v>17</v>
      </c>
      <c r="N624" t="s">
        <v>74</v>
      </c>
      <c r="O624" t="s">
        <v>7</v>
      </c>
    </row>
    <row r="625" spans="1:15" x14ac:dyDescent="0.2">
      <c r="A625">
        <v>624</v>
      </c>
      <c r="B625" t="s">
        <v>842</v>
      </c>
      <c r="C625" t="s">
        <v>2071</v>
      </c>
      <c r="D625" s="1">
        <v>65300</v>
      </c>
      <c r="E625" t="s">
        <v>2098</v>
      </c>
      <c r="F625">
        <v>8</v>
      </c>
      <c r="G625" t="s">
        <v>1022</v>
      </c>
      <c r="H625" t="s">
        <v>2093</v>
      </c>
      <c r="J625" t="s">
        <v>2341</v>
      </c>
      <c r="K625" s="3">
        <v>65300</v>
      </c>
      <c r="L625" s="1"/>
      <c r="M625">
        <v>8</v>
      </c>
      <c r="N625" t="s">
        <v>1022</v>
      </c>
      <c r="O625" t="s">
        <v>2850</v>
      </c>
    </row>
    <row r="626" spans="1:15" x14ac:dyDescent="0.2">
      <c r="A626">
        <v>625</v>
      </c>
      <c r="B626" t="s">
        <v>2099</v>
      </c>
      <c r="C626" t="s">
        <v>2071</v>
      </c>
      <c r="D626" t="s">
        <v>2100</v>
      </c>
      <c r="E626" t="s">
        <v>2101</v>
      </c>
      <c r="F626">
        <v>4</v>
      </c>
      <c r="G626" t="s">
        <v>84</v>
      </c>
      <c r="H626" t="s">
        <v>2102</v>
      </c>
      <c r="J626" t="s">
        <v>2341</v>
      </c>
      <c r="K626" s="3">
        <v>75000</v>
      </c>
      <c r="M626">
        <v>4</v>
      </c>
      <c r="N626" t="s">
        <v>74</v>
      </c>
      <c r="O626" t="s">
        <v>2850</v>
      </c>
    </row>
    <row r="627" spans="1:15" x14ac:dyDescent="0.2">
      <c r="A627">
        <v>626</v>
      </c>
      <c r="B627" t="s">
        <v>2103</v>
      </c>
      <c r="C627" t="s">
        <v>2071</v>
      </c>
      <c r="D627" t="s">
        <v>2104</v>
      </c>
      <c r="E627" t="s">
        <v>106</v>
      </c>
      <c r="F627">
        <v>8</v>
      </c>
      <c r="G627" t="s">
        <v>163</v>
      </c>
      <c r="H627" t="s">
        <v>2105</v>
      </c>
      <c r="J627" t="s">
        <v>2341</v>
      </c>
      <c r="K627" s="3">
        <v>67000</v>
      </c>
      <c r="M627">
        <v>8</v>
      </c>
      <c r="N627" t="s">
        <v>163</v>
      </c>
      <c r="O627" t="s">
        <v>2850</v>
      </c>
    </row>
    <row r="628" spans="1:15" x14ac:dyDescent="0.2">
      <c r="A628">
        <v>627</v>
      </c>
      <c r="B628" t="s">
        <v>2106</v>
      </c>
      <c r="C628" t="s">
        <v>2071</v>
      </c>
      <c r="D628" s="1">
        <v>75000</v>
      </c>
      <c r="E628" t="s">
        <v>2107</v>
      </c>
      <c r="F628">
        <v>8</v>
      </c>
      <c r="G628" t="s">
        <v>74</v>
      </c>
      <c r="H628" t="s">
        <v>2108</v>
      </c>
      <c r="I628" t="s">
        <v>2109</v>
      </c>
      <c r="J628" t="s">
        <v>2341</v>
      </c>
      <c r="K628" s="3">
        <v>75000</v>
      </c>
      <c r="L628" s="1"/>
      <c r="M628">
        <v>8</v>
      </c>
      <c r="N628" t="s">
        <v>74</v>
      </c>
      <c r="O628" t="s">
        <v>744</v>
      </c>
    </row>
    <row r="629" spans="1:15" x14ac:dyDescent="0.2">
      <c r="A629">
        <v>628</v>
      </c>
      <c r="B629" t="s">
        <v>2110</v>
      </c>
      <c r="C629" t="s">
        <v>2111</v>
      </c>
      <c r="D629" s="1">
        <v>23500</v>
      </c>
      <c r="E629" t="s">
        <v>2112</v>
      </c>
      <c r="F629">
        <v>10</v>
      </c>
      <c r="G629" t="s">
        <v>2113</v>
      </c>
      <c r="H629" t="s">
        <v>2114</v>
      </c>
      <c r="J629" t="s">
        <v>2538</v>
      </c>
      <c r="K629" s="3">
        <v>23500</v>
      </c>
      <c r="L629" s="1"/>
      <c r="M629">
        <v>10</v>
      </c>
      <c r="N629" t="s">
        <v>2113</v>
      </c>
      <c r="O629" t="s">
        <v>877</v>
      </c>
    </row>
    <row r="630" spans="1:15" x14ac:dyDescent="0.2">
      <c r="A630">
        <v>629</v>
      </c>
      <c r="B630" t="s">
        <v>386</v>
      </c>
      <c r="C630" t="s">
        <v>2115</v>
      </c>
      <c r="D630" s="1">
        <v>72000</v>
      </c>
      <c r="E630" t="s">
        <v>1357</v>
      </c>
      <c r="F630">
        <v>2</v>
      </c>
      <c r="G630" t="s">
        <v>214</v>
      </c>
      <c r="H630" t="s">
        <v>2116</v>
      </c>
      <c r="I630" t="s">
        <v>458</v>
      </c>
      <c r="J630" t="s">
        <v>2115</v>
      </c>
      <c r="K630" s="3">
        <v>72000</v>
      </c>
      <c r="L630" s="1"/>
      <c r="M630">
        <v>2</v>
      </c>
      <c r="N630" t="s">
        <v>96</v>
      </c>
      <c r="O630" t="s">
        <v>7</v>
      </c>
    </row>
    <row r="631" spans="1:15" x14ac:dyDescent="0.2">
      <c r="A631">
        <v>630</v>
      </c>
      <c r="B631" t="s">
        <v>898</v>
      </c>
      <c r="C631" t="s">
        <v>2117</v>
      </c>
      <c r="D631" t="s">
        <v>2118</v>
      </c>
      <c r="E631" t="s">
        <v>1804</v>
      </c>
      <c r="F631">
        <v>4</v>
      </c>
      <c r="G631" t="s">
        <v>36</v>
      </c>
      <c r="H631" t="s">
        <v>2119</v>
      </c>
      <c r="J631" t="s">
        <v>2539</v>
      </c>
      <c r="K631" s="3">
        <v>68000</v>
      </c>
      <c r="M631">
        <v>4</v>
      </c>
      <c r="N631" t="s">
        <v>36</v>
      </c>
      <c r="O631" t="s">
        <v>7</v>
      </c>
    </row>
    <row r="632" spans="1:15" x14ac:dyDescent="0.2">
      <c r="A632">
        <v>631</v>
      </c>
      <c r="B632" t="s">
        <v>2120</v>
      </c>
      <c r="C632" t="s">
        <v>2121</v>
      </c>
      <c r="D632" s="1">
        <v>53000</v>
      </c>
      <c r="E632" t="s">
        <v>383</v>
      </c>
      <c r="F632">
        <v>3</v>
      </c>
      <c r="G632" t="s">
        <v>96</v>
      </c>
      <c r="H632" t="s">
        <v>2122</v>
      </c>
      <c r="J632" t="s">
        <v>2121</v>
      </c>
      <c r="K632" s="3">
        <v>53000</v>
      </c>
      <c r="L632" s="1"/>
      <c r="M632">
        <v>3</v>
      </c>
      <c r="N632" t="s">
        <v>96</v>
      </c>
      <c r="O632" t="s">
        <v>394</v>
      </c>
    </row>
    <row r="633" spans="1:15" x14ac:dyDescent="0.2">
      <c r="A633">
        <v>632</v>
      </c>
      <c r="B633" t="s">
        <v>2120</v>
      </c>
      <c r="C633" t="s">
        <v>2121</v>
      </c>
      <c r="D633" s="4">
        <v>53000</v>
      </c>
      <c r="E633" t="s">
        <v>2123</v>
      </c>
      <c r="F633">
        <v>3</v>
      </c>
      <c r="G633" t="s">
        <v>36</v>
      </c>
      <c r="H633" t="s">
        <v>2124</v>
      </c>
      <c r="I633" t="s">
        <v>2125</v>
      </c>
      <c r="J633" t="s">
        <v>2121</v>
      </c>
      <c r="K633" s="3">
        <v>53000</v>
      </c>
      <c r="L633" s="4"/>
      <c r="M633">
        <v>3</v>
      </c>
      <c r="N633" t="s">
        <v>36</v>
      </c>
      <c r="O633" t="s">
        <v>394</v>
      </c>
    </row>
    <row r="634" spans="1:15" x14ac:dyDescent="0.2">
      <c r="A634">
        <v>633</v>
      </c>
      <c r="B634" t="s">
        <v>2126</v>
      </c>
      <c r="C634" t="s">
        <v>2121</v>
      </c>
      <c r="D634" s="3">
        <v>45000</v>
      </c>
      <c r="E634" t="s">
        <v>2127</v>
      </c>
      <c r="F634">
        <v>3</v>
      </c>
      <c r="G634" t="s">
        <v>36</v>
      </c>
      <c r="H634" t="s">
        <v>2128</v>
      </c>
      <c r="I634" t="s">
        <v>2129</v>
      </c>
      <c r="J634" t="s">
        <v>2121</v>
      </c>
      <c r="K634" s="3">
        <v>45000</v>
      </c>
      <c r="L634" s="3"/>
      <c r="M634">
        <v>3</v>
      </c>
      <c r="N634" t="s">
        <v>36</v>
      </c>
      <c r="O634" t="s">
        <v>99</v>
      </c>
    </row>
    <row r="635" spans="1:15" x14ac:dyDescent="0.2">
      <c r="A635">
        <v>634</v>
      </c>
      <c r="B635" t="s">
        <v>7</v>
      </c>
      <c r="C635" t="s">
        <v>2121</v>
      </c>
      <c r="D635" s="3">
        <v>45500</v>
      </c>
      <c r="E635" t="s">
        <v>233</v>
      </c>
      <c r="F635">
        <v>1.5</v>
      </c>
      <c r="G635" t="s">
        <v>96</v>
      </c>
      <c r="H635" t="s">
        <v>2130</v>
      </c>
      <c r="I635" t="s">
        <v>2131</v>
      </c>
      <c r="J635" t="s">
        <v>2121</v>
      </c>
      <c r="K635" s="3">
        <v>45500</v>
      </c>
      <c r="L635" s="3"/>
      <c r="M635">
        <v>1.5</v>
      </c>
      <c r="N635" t="s">
        <v>96</v>
      </c>
      <c r="O635" t="s">
        <v>7</v>
      </c>
    </row>
    <row r="636" spans="1:15" x14ac:dyDescent="0.2">
      <c r="A636">
        <v>635</v>
      </c>
      <c r="B636" t="s">
        <v>203</v>
      </c>
      <c r="C636" t="s">
        <v>2132</v>
      </c>
      <c r="D636" s="3">
        <v>75000</v>
      </c>
      <c r="E636" t="s">
        <v>1555</v>
      </c>
      <c r="F636">
        <v>3</v>
      </c>
      <c r="G636" t="s">
        <v>2133</v>
      </c>
      <c r="H636" t="s">
        <v>2134</v>
      </c>
      <c r="I636" t="s">
        <v>2135</v>
      </c>
      <c r="J636" t="s">
        <v>2132</v>
      </c>
      <c r="K636" s="3">
        <v>75000</v>
      </c>
      <c r="L636" s="3"/>
      <c r="M636">
        <v>3</v>
      </c>
      <c r="N636" t="s">
        <v>2133</v>
      </c>
      <c r="O636" t="s">
        <v>203</v>
      </c>
    </row>
    <row r="637" spans="1:15" x14ac:dyDescent="0.2">
      <c r="A637">
        <v>636</v>
      </c>
      <c r="B637" t="s">
        <v>2136</v>
      </c>
      <c r="C637" t="s">
        <v>2137</v>
      </c>
      <c r="D637" s="3">
        <v>72000</v>
      </c>
      <c r="E637" t="s">
        <v>192</v>
      </c>
      <c r="F637">
        <v>9</v>
      </c>
      <c r="G637" t="s">
        <v>214</v>
      </c>
      <c r="H637" t="s">
        <v>2138</v>
      </c>
      <c r="J637" t="s">
        <v>2137</v>
      </c>
      <c r="K637" s="3">
        <v>72000</v>
      </c>
      <c r="L637" s="3"/>
      <c r="M637">
        <v>9</v>
      </c>
      <c r="N637" t="s">
        <v>96</v>
      </c>
      <c r="O637" t="s">
        <v>110</v>
      </c>
    </row>
    <row r="638" spans="1:15" x14ac:dyDescent="0.2">
      <c r="A638">
        <v>637</v>
      </c>
      <c r="B638" t="s">
        <v>110</v>
      </c>
      <c r="C638" t="s">
        <v>2139</v>
      </c>
      <c r="D638" s="1">
        <v>65000</v>
      </c>
      <c r="E638" t="s">
        <v>3</v>
      </c>
      <c r="F638">
        <v>4</v>
      </c>
      <c r="G638" t="s">
        <v>2140</v>
      </c>
      <c r="H638" t="s">
        <v>2141</v>
      </c>
      <c r="I638" t="s">
        <v>2142</v>
      </c>
      <c r="J638" t="s">
        <v>2139</v>
      </c>
      <c r="K638" s="3">
        <v>65000</v>
      </c>
      <c r="L638" s="1"/>
      <c r="M638">
        <v>4</v>
      </c>
      <c r="N638" t="s">
        <v>2140</v>
      </c>
      <c r="O638" t="s">
        <v>110</v>
      </c>
    </row>
    <row r="639" spans="1:15" x14ac:dyDescent="0.2">
      <c r="A639">
        <v>638</v>
      </c>
      <c r="B639" t="s">
        <v>2143</v>
      </c>
      <c r="C639" t="s">
        <v>2144</v>
      </c>
      <c r="D639" s="3">
        <v>34000</v>
      </c>
      <c r="E639" t="s">
        <v>2145</v>
      </c>
      <c r="F639">
        <v>10</v>
      </c>
      <c r="G639" t="s">
        <v>2146</v>
      </c>
      <c r="H639" t="s">
        <v>2147</v>
      </c>
      <c r="I639" t="s">
        <v>2148</v>
      </c>
      <c r="J639" t="s">
        <v>2144</v>
      </c>
      <c r="K639" s="3">
        <v>34000</v>
      </c>
      <c r="L639" s="3"/>
      <c r="M639">
        <v>10</v>
      </c>
      <c r="N639" t="s">
        <v>2146</v>
      </c>
      <c r="O639" t="s">
        <v>110</v>
      </c>
    </row>
    <row r="640" spans="1:15" x14ac:dyDescent="0.2">
      <c r="A640">
        <v>639</v>
      </c>
      <c r="B640" t="s">
        <v>2103</v>
      </c>
      <c r="C640" t="s">
        <v>2149</v>
      </c>
      <c r="D640" s="1">
        <v>42000</v>
      </c>
      <c r="E640" t="s">
        <v>35</v>
      </c>
      <c r="F640">
        <v>3</v>
      </c>
      <c r="G640" t="s">
        <v>4</v>
      </c>
      <c r="H640" t="s">
        <v>2150</v>
      </c>
      <c r="J640" t="s">
        <v>2149</v>
      </c>
      <c r="K640" s="3">
        <v>42000</v>
      </c>
      <c r="L640" s="1"/>
      <c r="M640">
        <v>3</v>
      </c>
      <c r="N640" t="s">
        <v>4</v>
      </c>
      <c r="O640" t="s">
        <v>2850</v>
      </c>
    </row>
    <row r="641" spans="1:15" ht="51" x14ac:dyDescent="0.2">
      <c r="A641">
        <v>640</v>
      </c>
      <c r="B641" t="s">
        <v>2151</v>
      </c>
      <c r="C641" t="s">
        <v>2149</v>
      </c>
      <c r="D641" t="s">
        <v>2152</v>
      </c>
      <c r="E641" t="s">
        <v>2153</v>
      </c>
      <c r="F641">
        <v>2</v>
      </c>
      <c r="G641" t="s">
        <v>2154</v>
      </c>
      <c r="H641" s="2" t="s">
        <v>2155</v>
      </c>
      <c r="J641" t="s">
        <v>2149</v>
      </c>
      <c r="L641" t="s">
        <v>2499</v>
      </c>
      <c r="M641">
        <v>2</v>
      </c>
      <c r="N641" t="s">
        <v>2154</v>
      </c>
      <c r="O641" t="s">
        <v>7</v>
      </c>
    </row>
    <row r="642" spans="1:15" x14ac:dyDescent="0.2">
      <c r="A642">
        <v>641</v>
      </c>
      <c r="B642" t="s">
        <v>223</v>
      </c>
      <c r="C642" t="s">
        <v>2156</v>
      </c>
      <c r="D642" s="1">
        <v>50000</v>
      </c>
      <c r="E642" t="s">
        <v>2157</v>
      </c>
      <c r="F642">
        <v>3</v>
      </c>
      <c r="G642" t="s">
        <v>4</v>
      </c>
      <c r="H642" t="s">
        <v>2158</v>
      </c>
      <c r="J642" t="s">
        <v>2156</v>
      </c>
      <c r="K642" s="3">
        <v>50000</v>
      </c>
      <c r="L642" s="1"/>
      <c r="M642">
        <v>3</v>
      </c>
      <c r="N642" t="s">
        <v>4</v>
      </c>
      <c r="O642" t="s">
        <v>99</v>
      </c>
    </row>
    <row r="643" spans="1:15" x14ac:dyDescent="0.2">
      <c r="A643">
        <v>642</v>
      </c>
      <c r="B643" t="s">
        <v>2159</v>
      </c>
      <c r="C643" t="s">
        <v>2160</v>
      </c>
      <c r="D643" s="3">
        <v>71000</v>
      </c>
      <c r="E643" t="s">
        <v>2161</v>
      </c>
      <c r="F643">
        <v>4</v>
      </c>
      <c r="G643" t="s">
        <v>4</v>
      </c>
      <c r="H643" t="s">
        <v>2162</v>
      </c>
      <c r="I643" t="s">
        <v>2163</v>
      </c>
      <c r="J643" t="s">
        <v>2160</v>
      </c>
      <c r="K643" s="3">
        <v>71000</v>
      </c>
      <c r="L643" s="3"/>
      <c r="M643">
        <v>4</v>
      </c>
      <c r="N643" t="s">
        <v>4</v>
      </c>
      <c r="O643" t="s">
        <v>7</v>
      </c>
    </row>
    <row r="644" spans="1:15" x14ac:dyDescent="0.2">
      <c r="A644">
        <v>643</v>
      </c>
      <c r="B644" t="s">
        <v>200</v>
      </c>
      <c r="C644" t="s">
        <v>2164</v>
      </c>
      <c r="D644" s="1">
        <v>70000</v>
      </c>
      <c r="E644" t="s">
        <v>2165</v>
      </c>
      <c r="F644">
        <v>4</v>
      </c>
      <c r="G644" t="s">
        <v>96</v>
      </c>
      <c r="H644" t="s">
        <v>2166</v>
      </c>
      <c r="I644" t="s">
        <v>2167</v>
      </c>
      <c r="J644" t="s">
        <v>2540</v>
      </c>
      <c r="K644" s="3">
        <v>70000</v>
      </c>
      <c r="L644" s="1"/>
      <c r="M644">
        <v>4</v>
      </c>
      <c r="N644" t="s">
        <v>96</v>
      </c>
      <c r="O644" t="s">
        <v>207</v>
      </c>
    </row>
    <row r="645" spans="1:15" x14ac:dyDescent="0.2">
      <c r="A645">
        <v>644</v>
      </c>
      <c r="B645" t="s">
        <v>203</v>
      </c>
      <c r="C645" t="s">
        <v>2168</v>
      </c>
      <c r="D645">
        <v>65000</v>
      </c>
      <c r="E645" t="s">
        <v>61</v>
      </c>
      <c r="F645">
        <v>20</v>
      </c>
      <c r="G645" t="s">
        <v>2169</v>
      </c>
      <c r="H645" t="s">
        <v>2170</v>
      </c>
      <c r="I645" t="s">
        <v>2171</v>
      </c>
      <c r="J645" t="s">
        <v>2168</v>
      </c>
      <c r="K645" s="3">
        <v>65000</v>
      </c>
      <c r="M645">
        <v>20</v>
      </c>
      <c r="N645" t="s">
        <v>2169</v>
      </c>
      <c r="O645" t="s">
        <v>203</v>
      </c>
    </row>
    <row r="646" spans="1:15" x14ac:dyDescent="0.2">
      <c r="A646">
        <v>645</v>
      </c>
      <c r="B646" t="s">
        <v>7</v>
      </c>
      <c r="C646" t="s">
        <v>2172</v>
      </c>
      <c r="D646" s="3">
        <v>70000</v>
      </c>
      <c r="E646" t="s">
        <v>2173</v>
      </c>
      <c r="F646">
        <v>7</v>
      </c>
      <c r="G646" t="s">
        <v>74</v>
      </c>
      <c r="H646" t="s">
        <v>2174</v>
      </c>
      <c r="I646" t="s">
        <v>2175</v>
      </c>
      <c r="J646" t="s">
        <v>2172</v>
      </c>
      <c r="K646" s="3">
        <v>70000</v>
      </c>
      <c r="L646" s="3"/>
      <c r="M646">
        <v>7</v>
      </c>
      <c r="N646" t="s">
        <v>74</v>
      </c>
      <c r="O646" t="s">
        <v>7</v>
      </c>
    </row>
    <row r="647" spans="1:15" x14ac:dyDescent="0.2">
      <c r="A647">
        <v>646</v>
      </c>
      <c r="B647" t="s">
        <v>207</v>
      </c>
      <c r="C647" t="s">
        <v>2176</v>
      </c>
      <c r="D647" s="1">
        <v>80000</v>
      </c>
      <c r="E647" t="s">
        <v>2177</v>
      </c>
      <c r="F647">
        <v>7</v>
      </c>
      <c r="G647" t="s">
        <v>36</v>
      </c>
      <c r="H647" t="s">
        <v>2178</v>
      </c>
      <c r="I647" t="s">
        <v>2179</v>
      </c>
      <c r="J647" t="s">
        <v>2176</v>
      </c>
      <c r="K647" s="3">
        <v>80000</v>
      </c>
      <c r="L647" s="1"/>
      <c r="M647">
        <v>7</v>
      </c>
      <c r="N647" t="s">
        <v>36</v>
      </c>
      <c r="O647" t="s">
        <v>207</v>
      </c>
    </row>
    <row r="648" spans="1:15" x14ac:dyDescent="0.2">
      <c r="A648">
        <v>647</v>
      </c>
      <c r="B648" t="s">
        <v>7</v>
      </c>
      <c r="C648" t="s">
        <v>2180</v>
      </c>
      <c r="D648">
        <v>42000</v>
      </c>
      <c r="E648" t="s">
        <v>35</v>
      </c>
      <c r="F648">
        <v>7.5</v>
      </c>
      <c r="G648" t="s">
        <v>128</v>
      </c>
      <c r="H648" t="s">
        <v>2181</v>
      </c>
      <c r="I648" t="s">
        <v>2182</v>
      </c>
      <c r="J648" t="s">
        <v>2187</v>
      </c>
      <c r="K648" s="3">
        <v>42000</v>
      </c>
      <c r="M648">
        <v>7.5</v>
      </c>
      <c r="N648" t="s">
        <v>128</v>
      </c>
      <c r="O648" t="s">
        <v>7</v>
      </c>
    </row>
    <row r="649" spans="1:15" x14ac:dyDescent="0.2">
      <c r="A649">
        <v>648</v>
      </c>
      <c r="B649" t="s">
        <v>7</v>
      </c>
      <c r="C649" t="s">
        <v>2180</v>
      </c>
      <c r="D649" s="3">
        <v>50000</v>
      </c>
      <c r="E649" t="s">
        <v>2183</v>
      </c>
      <c r="F649">
        <v>3</v>
      </c>
      <c r="G649" t="s">
        <v>2184</v>
      </c>
      <c r="H649" t="s">
        <v>2185</v>
      </c>
      <c r="I649" t="s">
        <v>2186</v>
      </c>
      <c r="J649" t="s">
        <v>2187</v>
      </c>
      <c r="K649" s="3">
        <v>50000</v>
      </c>
      <c r="L649" s="3"/>
      <c r="M649">
        <v>3</v>
      </c>
      <c r="N649" t="s">
        <v>2184</v>
      </c>
      <c r="O649" t="s">
        <v>7</v>
      </c>
    </row>
    <row r="650" spans="1:15" x14ac:dyDescent="0.2">
      <c r="A650">
        <v>649</v>
      </c>
      <c r="B650" t="s">
        <v>7</v>
      </c>
      <c r="C650" t="s">
        <v>2187</v>
      </c>
      <c r="D650" s="1">
        <v>33500</v>
      </c>
      <c r="E650" t="s">
        <v>2188</v>
      </c>
      <c r="F650">
        <v>2</v>
      </c>
      <c r="G650" t="s">
        <v>2189</v>
      </c>
      <c r="H650" t="s">
        <v>2190</v>
      </c>
      <c r="I650" t="s">
        <v>2191</v>
      </c>
      <c r="J650" t="s">
        <v>2187</v>
      </c>
      <c r="K650" s="3">
        <v>33500</v>
      </c>
      <c r="L650" s="1"/>
      <c r="M650">
        <v>2</v>
      </c>
      <c r="N650" t="s">
        <v>2189</v>
      </c>
      <c r="O650" t="s">
        <v>7</v>
      </c>
    </row>
    <row r="651" spans="1:15" x14ac:dyDescent="0.2">
      <c r="A651">
        <v>650</v>
      </c>
      <c r="B651" t="s">
        <v>2192</v>
      </c>
      <c r="C651" t="s">
        <v>2193</v>
      </c>
      <c r="D651" s="1">
        <v>51000</v>
      </c>
      <c r="E651" t="s">
        <v>1418</v>
      </c>
      <c r="F651">
        <v>8</v>
      </c>
      <c r="G651" t="s">
        <v>349</v>
      </c>
      <c r="H651" t="s">
        <v>2194</v>
      </c>
      <c r="J651" t="s">
        <v>347</v>
      </c>
      <c r="K651" s="3">
        <v>51000</v>
      </c>
      <c r="L651" s="1"/>
      <c r="M651">
        <v>8</v>
      </c>
      <c r="N651" t="s">
        <v>349</v>
      </c>
      <c r="O651" t="s">
        <v>2846</v>
      </c>
    </row>
    <row r="652" spans="1:15" x14ac:dyDescent="0.2">
      <c r="A652">
        <v>651</v>
      </c>
      <c r="B652" t="s">
        <v>2195</v>
      </c>
      <c r="C652" t="s">
        <v>2196</v>
      </c>
      <c r="D652" s="1">
        <v>51000</v>
      </c>
      <c r="E652" t="s">
        <v>2197</v>
      </c>
      <c r="F652">
        <v>10</v>
      </c>
      <c r="G652" t="s">
        <v>2198</v>
      </c>
      <c r="H652" t="s">
        <v>2199</v>
      </c>
      <c r="I652" t="s">
        <v>2200</v>
      </c>
      <c r="J652" t="s">
        <v>2187</v>
      </c>
      <c r="K652" s="3">
        <v>51000</v>
      </c>
      <c r="L652" s="1"/>
      <c r="M652">
        <v>10</v>
      </c>
      <c r="N652" t="s">
        <v>2198</v>
      </c>
      <c r="O652" t="s">
        <v>2853</v>
      </c>
    </row>
    <row r="653" spans="1:15" x14ac:dyDescent="0.2">
      <c r="A653">
        <v>652</v>
      </c>
      <c r="B653" t="s">
        <v>2201</v>
      </c>
      <c r="C653" t="s">
        <v>2202</v>
      </c>
      <c r="D653" t="s">
        <v>2203</v>
      </c>
      <c r="E653" t="s">
        <v>232</v>
      </c>
      <c r="F653">
        <v>0</v>
      </c>
      <c r="G653" t="s">
        <v>17</v>
      </c>
      <c r="H653" t="s">
        <v>2204</v>
      </c>
      <c r="I653" t="s">
        <v>2205</v>
      </c>
      <c r="J653" t="s">
        <v>2504</v>
      </c>
      <c r="L653" t="s">
        <v>2499</v>
      </c>
      <c r="M653">
        <v>0</v>
      </c>
      <c r="N653" t="s">
        <v>17</v>
      </c>
      <c r="O653" t="s">
        <v>13</v>
      </c>
    </row>
    <row r="654" spans="1:15" x14ac:dyDescent="0.2">
      <c r="A654">
        <v>653</v>
      </c>
      <c r="B654" t="s">
        <v>573</v>
      </c>
      <c r="C654" t="s">
        <v>2206</v>
      </c>
      <c r="D654" s="3">
        <v>110000</v>
      </c>
      <c r="E654" t="s">
        <v>810</v>
      </c>
      <c r="F654">
        <v>15</v>
      </c>
      <c r="G654" t="s">
        <v>2207</v>
      </c>
      <c r="H654" t="s">
        <v>2208</v>
      </c>
      <c r="J654" t="s">
        <v>2206</v>
      </c>
      <c r="K654" s="3">
        <v>110000</v>
      </c>
      <c r="L654" s="3"/>
      <c r="M654">
        <v>15</v>
      </c>
      <c r="N654" t="s">
        <v>2207</v>
      </c>
      <c r="O654" t="s">
        <v>573</v>
      </c>
    </row>
    <row r="655" spans="1:15" x14ac:dyDescent="0.2">
      <c r="A655">
        <v>654</v>
      </c>
      <c r="B655" t="s">
        <v>7</v>
      </c>
      <c r="C655" t="s">
        <v>2209</v>
      </c>
      <c r="D655" s="1">
        <v>54000</v>
      </c>
      <c r="E655" t="s">
        <v>106</v>
      </c>
      <c r="F655">
        <v>3</v>
      </c>
      <c r="G655" t="s">
        <v>84</v>
      </c>
      <c r="H655" t="s">
        <v>2210</v>
      </c>
      <c r="I655" t="s">
        <v>2211</v>
      </c>
      <c r="J655" t="s">
        <v>2209</v>
      </c>
      <c r="K655" s="3">
        <v>54000</v>
      </c>
      <c r="L655" s="1"/>
      <c r="M655">
        <v>3</v>
      </c>
      <c r="N655" t="s">
        <v>74</v>
      </c>
      <c r="O655" t="s">
        <v>7</v>
      </c>
    </row>
    <row r="656" spans="1:15" x14ac:dyDescent="0.2">
      <c r="A656">
        <v>655</v>
      </c>
      <c r="B656" t="s">
        <v>2212</v>
      </c>
      <c r="C656" t="s">
        <v>2213</v>
      </c>
      <c r="D656" s="3">
        <v>85000</v>
      </c>
      <c r="E656" t="s">
        <v>2214</v>
      </c>
      <c r="F656">
        <v>5</v>
      </c>
      <c r="G656" t="s">
        <v>214</v>
      </c>
      <c r="H656" t="s">
        <v>2215</v>
      </c>
      <c r="J656" t="s">
        <v>2213</v>
      </c>
      <c r="K656" s="3">
        <v>85000</v>
      </c>
      <c r="L656" s="3"/>
      <c r="M656">
        <v>5</v>
      </c>
      <c r="N656" t="s">
        <v>96</v>
      </c>
      <c r="O656" t="s">
        <v>2835</v>
      </c>
    </row>
    <row r="657" spans="1:15" ht="272" x14ac:dyDescent="0.2">
      <c r="A657">
        <v>656</v>
      </c>
      <c r="B657" t="s">
        <v>2216</v>
      </c>
      <c r="C657" t="s">
        <v>2217</v>
      </c>
      <c r="D657" s="1">
        <v>48000</v>
      </c>
      <c r="E657" t="s">
        <v>2218</v>
      </c>
      <c r="F657">
        <v>2</v>
      </c>
      <c r="G657" t="s">
        <v>184</v>
      </c>
      <c r="H657" t="s">
        <v>2219</v>
      </c>
      <c r="I657" s="2" t="s">
        <v>2220</v>
      </c>
      <c r="J657" t="s">
        <v>2217</v>
      </c>
      <c r="K657" s="3">
        <v>48000</v>
      </c>
      <c r="L657" s="1"/>
      <c r="M657">
        <v>2</v>
      </c>
      <c r="N657" t="s">
        <v>184</v>
      </c>
      <c r="O657" t="s">
        <v>508</v>
      </c>
    </row>
    <row r="658" spans="1:15" x14ac:dyDescent="0.2">
      <c r="A658">
        <v>657</v>
      </c>
      <c r="B658" t="s">
        <v>2221</v>
      </c>
      <c r="C658" t="s">
        <v>2222</v>
      </c>
      <c r="D658" s="3">
        <v>85000</v>
      </c>
      <c r="E658" t="s">
        <v>1078</v>
      </c>
      <c r="F658">
        <v>10</v>
      </c>
      <c r="G658" t="s">
        <v>2223</v>
      </c>
      <c r="H658" t="s">
        <v>2224</v>
      </c>
      <c r="I658" t="s">
        <v>2225</v>
      </c>
      <c r="J658" t="s">
        <v>2222</v>
      </c>
      <c r="K658" s="3">
        <v>85000</v>
      </c>
      <c r="L658" s="3"/>
      <c r="M658">
        <v>10</v>
      </c>
      <c r="N658" t="s">
        <v>138</v>
      </c>
      <c r="O658" t="s">
        <v>273</v>
      </c>
    </row>
    <row r="659" spans="1:15" x14ac:dyDescent="0.2">
      <c r="A659">
        <v>658</v>
      </c>
      <c r="B659" t="s">
        <v>397</v>
      </c>
      <c r="C659" t="s">
        <v>2226</v>
      </c>
      <c r="D659" s="3">
        <v>80000</v>
      </c>
      <c r="E659" t="s">
        <v>692</v>
      </c>
      <c r="F659">
        <v>11</v>
      </c>
      <c r="G659" t="s">
        <v>163</v>
      </c>
      <c r="H659" t="s">
        <v>2227</v>
      </c>
      <c r="J659" t="s">
        <v>2226</v>
      </c>
      <c r="K659" s="3">
        <v>80000</v>
      </c>
      <c r="L659" s="3"/>
      <c r="M659">
        <v>11</v>
      </c>
      <c r="N659" t="s">
        <v>163</v>
      </c>
      <c r="O659" t="s">
        <v>207</v>
      </c>
    </row>
    <row r="660" spans="1:15" x14ac:dyDescent="0.2">
      <c r="A660">
        <v>659</v>
      </c>
      <c r="B660" t="s">
        <v>7</v>
      </c>
      <c r="C660" t="s">
        <v>2228</v>
      </c>
      <c r="D660" s="3">
        <v>84000</v>
      </c>
      <c r="E660" t="s">
        <v>31</v>
      </c>
      <c r="F660">
        <v>8</v>
      </c>
      <c r="G660" t="s">
        <v>107</v>
      </c>
      <c r="H660" t="s">
        <v>2229</v>
      </c>
      <c r="I660" t="s">
        <v>2230</v>
      </c>
      <c r="J660" t="s">
        <v>2231</v>
      </c>
      <c r="K660" s="3">
        <v>84000</v>
      </c>
      <c r="L660" s="3"/>
      <c r="M660">
        <v>8</v>
      </c>
      <c r="O660" t="s">
        <v>7</v>
      </c>
    </row>
    <row r="661" spans="1:15" x14ac:dyDescent="0.2">
      <c r="A661">
        <v>660</v>
      </c>
      <c r="B661" t="s">
        <v>7</v>
      </c>
      <c r="C661" t="s">
        <v>2231</v>
      </c>
      <c r="D661" s="3">
        <v>77000</v>
      </c>
      <c r="E661" t="s">
        <v>209</v>
      </c>
      <c r="F661">
        <v>6</v>
      </c>
      <c r="J661" t="s">
        <v>2231</v>
      </c>
      <c r="K661" s="3">
        <v>77000</v>
      </c>
      <c r="L661" s="3"/>
      <c r="M661">
        <v>6</v>
      </c>
      <c r="O661" t="s">
        <v>7</v>
      </c>
    </row>
    <row r="662" spans="1:15" x14ac:dyDescent="0.2">
      <c r="A662">
        <v>661</v>
      </c>
      <c r="B662" t="s">
        <v>2232</v>
      </c>
      <c r="C662" t="s">
        <v>2228</v>
      </c>
      <c r="D662" s="1">
        <v>125000</v>
      </c>
      <c r="E662" t="s">
        <v>233</v>
      </c>
      <c r="F662">
        <v>10</v>
      </c>
      <c r="G662" t="s">
        <v>107</v>
      </c>
      <c r="H662" t="s">
        <v>2233</v>
      </c>
      <c r="J662" t="s">
        <v>2231</v>
      </c>
      <c r="K662" s="3">
        <v>125000</v>
      </c>
      <c r="L662" s="1"/>
      <c r="M662">
        <v>10</v>
      </c>
      <c r="O662" t="s">
        <v>273</v>
      </c>
    </row>
    <row r="663" spans="1:15" ht="187" x14ac:dyDescent="0.2">
      <c r="A663">
        <v>662</v>
      </c>
      <c r="B663" t="s">
        <v>1194</v>
      </c>
      <c r="C663" t="s">
        <v>2234</v>
      </c>
      <c r="D663" s="1">
        <v>50000</v>
      </c>
      <c r="E663" t="s">
        <v>27</v>
      </c>
      <c r="F663" t="s">
        <v>538</v>
      </c>
      <c r="G663" t="s">
        <v>189</v>
      </c>
      <c r="H663" t="s">
        <v>2235</v>
      </c>
      <c r="I663" s="2" t="s">
        <v>2236</v>
      </c>
      <c r="J663" t="s">
        <v>2231</v>
      </c>
      <c r="K663" s="3">
        <v>50000</v>
      </c>
      <c r="L663" s="1"/>
      <c r="M663">
        <v>10</v>
      </c>
      <c r="N663" t="s">
        <v>189</v>
      </c>
      <c r="O663" t="s">
        <v>427</v>
      </c>
    </row>
    <row r="664" spans="1:15" x14ac:dyDescent="0.2">
      <c r="A664">
        <v>663</v>
      </c>
      <c r="B664" t="s">
        <v>99</v>
      </c>
      <c r="C664" t="s">
        <v>2234</v>
      </c>
      <c r="D664" s="1">
        <v>50500</v>
      </c>
      <c r="E664" t="s">
        <v>209</v>
      </c>
      <c r="F664" t="s">
        <v>2237</v>
      </c>
      <c r="G664" t="s">
        <v>189</v>
      </c>
      <c r="H664" t="s">
        <v>2238</v>
      </c>
      <c r="I664" t="s">
        <v>42</v>
      </c>
      <c r="J664" t="s">
        <v>2231</v>
      </c>
      <c r="K664" s="3">
        <v>50500</v>
      </c>
      <c r="L664" s="1"/>
      <c r="M664">
        <v>2</v>
      </c>
      <c r="N664" t="s">
        <v>189</v>
      </c>
      <c r="O664" t="s">
        <v>99</v>
      </c>
    </row>
    <row r="665" spans="1:15" x14ac:dyDescent="0.2">
      <c r="A665">
        <v>664</v>
      </c>
      <c r="B665" t="s">
        <v>99</v>
      </c>
      <c r="C665" t="s">
        <v>2234</v>
      </c>
      <c r="D665" s="1">
        <v>50500</v>
      </c>
      <c r="E665" t="s">
        <v>31</v>
      </c>
      <c r="F665" t="s">
        <v>1690</v>
      </c>
      <c r="G665" t="s">
        <v>107</v>
      </c>
      <c r="H665" t="s">
        <v>2239</v>
      </c>
      <c r="I665" t="s">
        <v>2240</v>
      </c>
      <c r="J665" t="s">
        <v>2231</v>
      </c>
      <c r="K665" s="3">
        <v>50500</v>
      </c>
      <c r="L665" s="1"/>
      <c r="M665">
        <v>7</v>
      </c>
      <c r="O665" t="s">
        <v>99</v>
      </c>
    </row>
    <row r="666" spans="1:15" x14ac:dyDescent="0.2">
      <c r="A666">
        <v>665</v>
      </c>
      <c r="B666" t="s">
        <v>2241</v>
      </c>
      <c r="C666" t="s">
        <v>2234</v>
      </c>
      <c r="D666" t="s">
        <v>2242</v>
      </c>
      <c r="E666" t="s">
        <v>31</v>
      </c>
      <c r="F666">
        <v>10</v>
      </c>
      <c r="G666" t="s">
        <v>189</v>
      </c>
      <c r="H666" t="s">
        <v>2243</v>
      </c>
      <c r="I666" t="s">
        <v>2244</v>
      </c>
      <c r="J666" t="s">
        <v>2231</v>
      </c>
      <c r="K666" s="3">
        <v>62000</v>
      </c>
      <c r="M666">
        <v>10</v>
      </c>
      <c r="N666" t="s">
        <v>189</v>
      </c>
      <c r="O666" t="s">
        <v>2241</v>
      </c>
    </row>
    <row r="667" spans="1:15" x14ac:dyDescent="0.2">
      <c r="A667">
        <v>666</v>
      </c>
      <c r="B667" t="s">
        <v>203</v>
      </c>
      <c r="C667" t="s">
        <v>2245</v>
      </c>
      <c r="D667" s="3">
        <v>92500</v>
      </c>
      <c r="E667" t="s">
        <v>2246</v>
      </c>
      <c r="F667">
        <v>9</v>
      </c>
      <c r="G667" t="s">
        <v>36</v>
      </c>
      <c r="H667" t="s">
        <v>2247</v>
      </c>
      <c r="J667" t="s">
        <v>2245</v>
      </c>
      <c r="K667" s="3">
        <v>92500</v>
      </c>
      <c r="L667" s="3"/>
      <c r="M667">
        <v>9</v>
      </c>
      <c r="N667" t="s">
        <v>36</v>
      </c>
      <c r="O667" t="s">
        <v>203</v>
      </c>
    </row>
    <row r="668" spans="1:15" ht="51" x14ac:dyDescent="0.2">
      <c r="A668">
        <v>667</v>
      </c>
      <c r="B668" t="s">
        <v>203</v>
      </c>
      <c r="C668" t="s">
        <v>2245</v>
      </c>
      <c r="D668" s="1">
        <v>86000</v>
      </c>
      <c r="E668" t="s">
        <v>2248</v>
      </c>
      <c r="F668">
        <v>15</v>
      </c>
      <c r="G668" t="s">
        <v>157</v>
      </c>
      <c r="H668" s="2" t="s">
        <v>2249</v>
      </c>
      <c r="I668" s="2" t="s">
        <v>2250</v>
      </c>
      <c r="J668" t="s">
        <v>2245</v>
      </c>
      <c r="K668" s="3">
        <v>86000</v>
      </c>
      <c r="L668" s="1"/>
      <c r="M668">
        <v>15</v>
      </c>
      <c r="N668" t="s">
        <v>157</v>
      </c>
      <c r="O668" t="s">
        <v>203</v>
      </c>
    </row>
    <row r="669" spans="1:15" x14ac:dyDescent="0.2">
      <c r="A669">
        <v>668</v>
      </c>
      <c r="B669" t="s">
        <v>65</v>
      </c>
      <c r="C669" t="s">
        <v>2251</v>
      </c>
      <c r="D669" s="1">
        <v>52000</v>
      </c>
      <c r="E669" t="s">
        <v>31</v>
      </c>
      <c r="F669" t="s">
        <v>2252</v>
      </c>
      <c r="G669" t="s">
        <v>36</v>
      </c>
      <c r="H669" t="s">
        <v>2253</v>
      </c>
      <c r="I669" t="s">
        <v>2254</v>
      </c>
      <c r="J669" t="s">
        <v>2251</v>
      </c>
      <c r="K669" s="3">
        <v>52000</v>
      </c>
      <c r="L669" s="1"/>
      <c r="M669">
        <v>2</v>
      </c>
      <c r="N669" t="s">
        <v>36</v>
      </c>
      <c r="O669" t="s">
        <v>7</v>
      </c>
    </row>
    <row r="670" spans="1:15" x14ac:dyDescent="0.2">
      <c r="A670">
        <v>669</v>
      </c>
      <c r="B670" t="s">
        <v>212</v>
      </c>
      <c r="C670" t="s">
        <v>2255</v>
      </c>
      <c r="D670" s="1">
        <v>62000</v>
      </c>
      <c r="E670" t="s">
        <v>209</v>
      </c>
      <c r="F670">
        <v>2</v>
      </c>
      <c r="G670" t="s">
        <v>36</v>
      </c>
      <c r="H670" t="s">
        <v>2256</v>
      </c>
      <c r="J670" t="s">
        <v>2255</v>
      </c>
      <c r="K670" s="3">
        <v>62000</v>
      </c>
      <c r="L670" s="1"/>
      <c r="M670">
        <v>2</v>
      </c>
      <c r="N670" t="s">
        <v>36</v>
      </c>
      <c r="O670" t="s">
        <v>394</v>
      </c>
    </row>
    <row r="671" spans="1:15" x14ac:dyDescent="0.2">
      <c r="A671">
        <v>670</v>
      </c>
      <c r="B671" t="s">
        <v>1469</v>
      </c>
      <c r="C671" t="s">
        <v>2251</v>
      </c>
      <c r="D671" s="1">
        <v>75000</v>
      </c>
      <c r="E671" t="s">
        <v>106</v>
      </c>
      <c r="F671">
        <v>5</v>
      </c>
      <c r="G671" t="s">
        <v>36</v>
      </c>
      <c r="H671" t="s">
        <v>2257</v>
      </c>
      <c r="I671" t="s">
        <v>2258</v>
      </c>
      <c r="J671" t="s">
        <v>2251</v>
      </c>
      <c r="K671" s="3">
        <v>75000</v>
      </c>
      <c r="L671" s="1"/>
      <c r="M671">
        <v>5</v>
      </c>
      <c r="N671" t="s">
        <v>36</v>
      </c>
      <c r="O671" t="s">
        <v>207</v>
      </c>
    </row>
    <row r="672" spans="1:15" x14ac:dyDescent="0.2">
      <c r="A672">
        <v>671</v>
      </c>
      <c r="B672" t="s">
        <v>200</v>
      </c>
      <c r="C672" t="s">
        <v>2251</v>
      </c>
      <c r="D672" s="1">
        <v>80000</v>
      </c>
      <c r="E672" t="s">
        <v>1255</v>
      </c>
      <c r="F672">
        <v>8</v>
      </c>
      <c r="G672" t="s">
        <v>796</v>
      </c>
      <c r="H672" t="s">
        <v>2259</v>
      </c>
      <c r="I672" t="s">
        <v>2260</v>
      </c>
      <c r="J672" t="s">
        <v>2251</v>
      </c>
      <c r="K672" s="3">
        <v>80000</v>
      </c>
      <c r="L672" s="1"/>
      <c r="M672">
        <v>8</v>
      </c>
      <c r="N672" t="s">
        <v>796</v>
      </c>
      <c r="O672" t="s">
        <v>2847</v>
      </c>
    </row>
    <row r="673" spans="1:15" x14ac:dyDescent="0.2">
      <c r="A673">
        <v>672</v>
      </c>
      <c r="B673" t="s">
        <v>203</v>
      </c>
      <c r="C673" t="s">
        <v>2251</v>
      </c>
      <c r="D673" s="3">
        <v>92000</v>
      </c>
      <c r="E673" t="s">
        <v>160</v>
      </c>
      <c r="F673">
        <v>9</v>
      </c>
      <c r="G673" t="s">
        <v>249</v>
      </c>
      <c r="H673" t="s">
        <v>2261</v>
      </c>
      <c r="I673" t="s">
        <v>2262</v>
      </c>
      <c r="J673" t="s">
        <v>2251</v>
      </c>
      <c r="K673" s="3">
        <v>92000</v>
      </c>
      <c r="L673" s="3"/>
      <c r="M673">
        <v>9</v>
      </c>
      <c r="N673" t="s">
        <v>391</v>
      </c>
      <c r="O673" t="s">
        <v>203</v>
      </c>
    </row>
    <row r="674" spans="1:15" ht="102" x14ac:dyDescent="0.2">
      <c r="A674">
        <v>673</v>
      </c>
      <c r="B674" t="s">
        <v>203</v>
      </c>
      <c r="C674" t="s">
        <v>2251</v>
      </c>
      <c r="D674">
        <v>88000</v>
      </c>
      <c r="E674" t="s">
        <v>2263</v>
      </c>
      <c r="F674">
        <v>5</v>
      </c>
      <c r="G674" t="s">
        <v>36</v>
      </c>
      <c r="I674" s="2" t="s">
        <v>2264</v>
      </c>
      <c r="J674" t="s">
        <v>2251</v>
      </c>
      <c r="K674" s="3">
        <v>88000</v>
      </c>
      <c r="M674">
        <v>5</v>
      </c>
      <c r="N674" t="s">
        <v>36</v>
      </c>
      <c r="O674" t="s">
        <v>203</v>
      </c>
    </row>
    <row r="675" spans="1:15" ht="102" x14ac:dyDescent="0.2">
      <c r="A675">
        <v>674</v>
      </c>
      <c r="B675" t="s">
        <v>2265</v>
      </c>
      <c r="C675" t="s">
        <v>2251</v>
      </c>
      <c r="D675" s="1">
        <v>76000</v>
      </c>
      <c r="E675" t="s">
        <v>1078</v>
      </c>
      <c r="F675">
        <v>4</v>
      </c>
      <c r="G675" t="s">
        <v>214</v>
      </c>
      <c r="H675" s="2" t="s">
        <v>2266</v>
      </c>
      <c r="I675" s="2" t="s">
        <v>2267</v>
      </c>
      <c r="J675" t="s">
        <v>2251</v>
      </c>
      <c r="K675" s="3">
        <v>76000</v>
      </c>
      <c r="L675" s="1"/>
      <c r="M675">
        <v>4</v>
      </c>
      <c r="N675" t="s">
        <v>96</v>
      </c>
      <c r="O675" t="s">
        <v>2846</v>
      </c>
    </row>
    <row r="676" spans="1:15" ht="85" x14ac:dyDescent="0.2">
      <c r="A676">
        <v>675</v>
      </c>
      <c r="B676" t="s">
        <v>2268</v>
      </c>
      <c r="C676" t="s">
        <v>2251</v>
      </c>
      <c r="D676" s="1">
        <v>65000</v>
      </c>
      <c r="E676" t="s">
        <v>209</v>
      </c>
      <c r="F676">
        <v>6</v>
      </c>
      <c r="G676" t="s">
        <v>4</v>
      </c>
      <c r="H676" t="s">
        <v>2269</v>
      </c>
      <c r="I676" s="2" t="s">
        <v>2270</v>
      </c>
      <c r="J676" t="s">
        <v>2251</v>
      </c>
      <c r="K676" s="3">
        <v>65000</v>
      </c>
      <c r="L676" s="1"/>
      <c r="M676">
        <v>6</v>
      </c>
      <c r="N676" t="s">
        <v>4</v>
      </c>
      <c r="O676" t="s">
        <v>2846</v>
      </c>
    </row>
    <row r="677" spans="1:15" ht="34" x14ac:dyDescent="0.2">
      <c r="A677">
        <v>676</v>
      </c>
      <c r="B677" t="s">
        <v>13</v>
      </c>
      <c r="C677" t="s">
        <v>2271</v>
      </c>
      <c r="D677" s="1">
        <v>74000</v>
      </c>
      <c r="E677" t="s">
        <v>2272</v>
      </c>
      <c r="F677">
        <v>4</v>
      </c>
      <c r="G677" t="s">
        <v>551</v>
      </c>
      <c r="H677" t="s">
        <v>2273</v>
      </c>
      <c r="I677" s="2" t="s">
        <v>2274</v>
      </c>
      <c r="J677" t="s">
        <v>2251</v>
      </c>
      <c r="K677" s="3">
        <v>74000</v>
      </c>
      <c r="L677" s="1"/>
      <c r="M677">
        <v>4</v>
      </c>
      <c r="N677" t="s">
        <v>96</v>
      </c>
      <c r="O677" t="s">
        <v>13</v>
      </c>
    </row>
    <row r="678" spans="1:15" x14ac:dyDescent="0.2">
      <c r="A678">
        <v>677</v>
      </c>
      <c r="B678" t="s">
        <v>2275</v>
      </c>
      <c r="C678" t="s">
        <v>2276</v>
      </c>
      <c r="D678" t="s">
        <v>2277</v>
      </c>
      <c r="E678" t="s">
        <v>2278</v>
      </c>
      <c r="F678">
        <v>4</v>
      </c>
      <c r="G678" t="s">
        <v>107</v>
      </c>
      <c r="H678" t="s">
        <v>2279</v>
      </c>
      <c r="I678" t="s">
        <v>1385</v>
      </c>
      <c r="J678" t="s">
        <v>2276</v>
      </c>
      <c r="L678" t="s">
        <v>2499</v>
      </c>
      <c r="M678">
        <v>4</v>
      </c>
      <c r="O678" t="s">
        <v>646</v>
      </c>
    </row>
    <row r="679" spans="1:15" x14ac:dyDescent="0.2">
      <c r="A679">
        <v>678</v>
      </c>
      <c r="B679" t="s">
        <v>203</v>
      </c>
      <c r="C679" t="s">
        <v>2280</v>
      </c>
      <c r="D679" s="1">
        <v>82000</v>
      </c>
      <c r="E679" t="s">
        <v>2281</v>
      </c>
      <c r="F679" t="s">
        <v>667</v>
      </c>
      <c r="G679" t="s">
        <v>36</v>
      </c>
      <c r="H679" t="s">
        <v>2282</v>
      </c>
      <c r="I679" t="s">
        <v>2283</v>
      </c>
      <c r="J679" t="s">
        <v>2280</v>
      </c>
      <c r="K679" s="3">
        <v>82000</v>
      </c>
      <c r="L679" s="1"/>
      <c r="M679">
        <v>10</v>
      </c>
      <c r="N679" t="s">
        <v>36</v>
      </c>
      <c r="O679" t="s">
        <v>203</v>
      </c>
    </row>
    <row r="680" spans="1:15" x14ac:dyDescent="0.2">
      <c r="A680">
        <v>679</v>
      </c>
      <c r="B680" t="s">
        <v>2284</v>
      </c>
      <c r="C680" t="s">
        <v>2280</v>
      </c>
      <c r="D680" s="1">
        <v>67000</v>
      </c>
      <c r="E680" t="s">
        <v>1489</v>
      </c>
      <c r="F680" t="s">
        <v>2285</v>
      </c>
      <c r="G680" t="s">
        <v>84</v>
      </c>
      <c r="H680" t="s">
        <v>2286</v>
      </c>
      <c r="J680" t="s">
        <v>2280</v>
      </c>
      <c r="K680" s="3">
        <v>67000</v>
      </c>
      <c r="L680" s="1"/>
      <c r="M680">
        <v>3</v>
      </c>
      <c r="N680" t="s">
        <v>74</v>
      </c>
      <c r="O680" t="s">
        <v>2850</v>
      </c>
    </row>
    <row r="681" spans="1:15" x14ac:dyDescent="0.2">
      <c r="A681">
        <v>680</v>
      </c>
      <c r="B681" t="s">
        <v>2287</v>
      </c>
      <c r="C681" t="s">
        <v>2280</v>
      </c>
      <c r="D681" s="1">
        <v>91000</v>
      </c>
      <c r="E681" t="s">
        <v>1540</v>
      </c>
      <c r="F681">
        <v>10</v>
      </c>
      <c r="J681" t="s">
        <v>2280</v>
      </c>
      <c r="K681" s="3">
        <v>91000</v>
      </c>
      <c r="L681" s="1"/>
      <c r="M681">
        <v>10</v>
      </c>
      <c r="O681" t="s">
        <v>273</v>
      </c>
    </row>
    <row r="682" spans="1:15" x14ac:dyDescent="0.2">
      <c r="A682">
        <v>681</v>
      </c>
      <c r="B682" t="s">
        <v>99</v>
      </c>
      <c r="C682" t="s">
        <v>2280</v>
      </c>
      <c r="D682" s="1">
        <v>400000</v>
      </c>
      <c r="E682" t="s">
        <v>35</v>
      </c>
      <c r="F682" t="s">
        <v>2288</v>
      </c>
      <c r="G682" t="s">
        <v>2289</v>
      </c>
      <c r="H682" t="s">
        <v>2290</v>
      </c>
      <c r="J682" t="s">
        <v>2280</v>
      </c>
      <c r="K682" s="3">
        <v>400000</v>
      </c>
      <c r="L682" s="1"/>
      <c r="M682">
        <v>25</v>
      </c>
      <c r="O682" t="s">
        <v>99</v>
      </c>
    </row>
    <row r="683" spans="1:15" x14ac:dyDescent="0.2">
      <c r="A683">
        <v>682</v>
      </c>
      <c r="B683" t="s">
        <v>65</v>
      </c>
      <c r="C683" t="s">
        <v>2280</v>
      </c>
      <c r="D683" s="3">
        <v>60000</v>
      </c>
      <c r="E683" t="s">
        <v>2291</v>
      </c>
      <c r="F683">
        <v>3</v>
      </c>
      <c r="G683" t="s">
        <v>36</v>
      </c>
      <c r="J683" t="s">
        <v>2280</v>
      </c>
      <c r="K683" s="3">
        <v>60000</v>
      </c>
      <c r="L683" s="3"/>
      <c r="M683">
        <v>3</v>
      </c>
      <c r="N683" t="s">
        <v>36</v>
      </c>
      <c r="O683" t="s">
        <v>7</v>
      </c>
    </row>
    <row r="684" spans="1:15" x14ac:dyDescent="0.2">
      <c r="A684">
        <v>683</v>
      </c>
      <c r="B684" t="s">
        <v>898</v>
      </c>
      <c r="C684" t="s">
        <v>2280</v>
      </c>
      <c r="D684" s="3">
        <v>93000</v>
      </c>
      <c r="E684" t="s">
        <v>2292</v>
      </c>
      <c r="F684">
        <v>14</v>
      </c>
      <c r="G684" t="s">
        <v>84</v>
      </c>
      <c r="H684" t="s">
        <v>2293</v>
      </c>
      <c r="J684" t="s">
        <v>2280</v>
      </c>
      <c r="K684" s="3">
        <v>93000</v>
      </c>
      <c r="L684" s="3"/>
      <c r="M684">
        <v>14</v>
      </c>
      <c r="N684" t="s">
        <v>74</v>
      </c>
      <c r="O684" t="s">
        <v>7</v>
      </c>
    </row>
    <row r="685" spans="1:15" x14ac:dyDescent="0.2">
      <c r="A685">
        <v>684</v>
      </c>
      <c r="B685" t="s">
        <v>2294</v>
      </c>
      <c r="C685" t="s">
        <v>2280</v>
      </c>
      <c r="D685" t="s">
        <v>2295</v>
      </c>
      <c r="E685" t="s">
        <v>2296</v>
      </c>
      <c r="F685">
        <v>2</v>
      </c>
      <c r="G685" t="s">
        <v>96</v>
      </c>
      <c r="H685" t="s">
        <v>2297</v>
      </c>
      <c r="I685" t="s">
        <v>2298</v>
      </c>
      <c r="J685" t="s">
        <v>2280</v>
      </c>
      <c r="K685" s="3">
        <v>58000</v>
      </c>
      <c r="M685">
        <v>2</v>
      </c>
      <c r="N685" t="s">
        <v>96</v>
      </c>
      <c r="O685" t="s">
        <v>394</v>
      </c>
    </row>
    <row r="686" spans="1:15" x14ac:dyDescent="0.2">
      <c r="A686">
        <v>685</v>
      </c>
      <c r="B686" t="s">
        <v>2299</v>
      </c>
      <c r="C686" t="s">
        <v>2280</v>
      </c>
      <c r="D686" t="s">
        <v>2300</v>
      </c>
      <c r="E686" t="s">
        <v>35</v>
      </c>
      <c r="F686">
        <v>4</v>
      </c>
      <c r="G686" t="s">
        <v>2301</v>
      </c>
      <c r="J686" t="s">
        <v>2280</v>
      </c>
      <c r="K686" s="3">
        <v>64000</v>
      </c>
      <c r="M686">
        <v>4</v>
      </c>
      <c r="N686" t="s">
        <v>2301</v>
      </c>
      <c r="O686" t="s">
        <v>1546</v>
      </c>
    </row>
    <row r="687" spans="1:15" x14ac:dyDescent="0.2">
      <c r="A687">
        <v>686</v>
      </c>
      <c r="B687" t="s">
        <v>65</v>
      </c>
      <c r="C687" t="s">
        <v>2280</v>
      </c>
      <c r="D687" s="1">
        <v>90000</v>
      </c>
      <c r="E687" t="s">
        <v>2302</v>
      </c>
      <c r="F687">
        <v>7</v>
      </c>
      <c r="G687" t="s">
        <v>163</v>
      </c>
      <c r="H687" t="s">
        <v>2303</v>
      </c>
      <c r="J687" t="s">
        <v>2280</v>
      </c>
      <c r="K687" s="3">
        <v>90000</v>
      </c>
      <c r="L687" s="1"/>
      <c r="M687">
        <v>7</v>
      </c>
      <c r="N687" t="s">
        <v>163</v>
      </c>
      <c r="O687" t="s">
        <v>7</v>
      </c>
    </row>
    <row r="688" spans="1:15" x14ac:dyDescent="0.2">
      <c r="A688">
        <v>687</v>
      </c>
      <c r="B688" t="s">
        <v>2304</v>
      </c>
      <c r="C688" t="s">
        <v>2280</v>
      </c>
      <c r="D688">
        <v>100000</v>
      </c>
      <c r="E688" t="s">
        <v>35</v>
      </c>
      <c r="F688">
        <v>5</v>
      </c>
      <c r="G688" t="s">
        <v>36</v>
      </c>
      <c r="H688" t="s">
        <v>2305</v>
      </c>
      <c r="I688" t="s">
        <v>2306</v>
      </c>
      <c r="J688" t="s">
        <v>2280</v>
      </c>
      <c r="K688" s="3">
        <v>100000</v>
      </c>
      <c r="M688">
        <v>5</v>
      </c>
      <c r="N688" t="s">
        <v>36</v>
      </c>
      <c r="O688" t="s">
        <v>2304</v>
      </c>
    </row>
    <row r="689" spans="1:15" x14ac:dyDescent="0.2">
      <c r="A689">
        <v>688</v>
      </c>
      <c r="B689" t="s">
        <v>99</v>
      </c>
      <c r="C689" t="s">
        <v>2280</v>
      </c>
      <c r="D689" s="3">
        <v>75000</v>
      </c>
      <c r="E689" t="s">
        <v>35</v>
      </c>
      <c r="F689">
        <v>7</v>
      </c>
      <c r="G689" t="s">
        <v>551</v>
      </c>
      <c r="H689" t="s">
        <v>2307</v>
      </c>
      <c r="I689" t="s">
        <v>2308</v>
      </c>
      <c r="J689" t="s">
        <v>2280</v>
      </c>
      <c r="K689" s="3">
        <v>75000</v>
      </c>
      <c r="L689" s="3"/>
      <c r="M689">
        <v>7</v>
      </c>
      <c r="N689" t="s">
        <v>96</v>
      </c>
      <c r="O689" t="s">
        <v>99</v>
      </c>
    </row>
    <row r="690" spans="1:15" x14ac:dyDescent="0.2">
      <c r="A690">
        <v>689</v>
      </c>
      <c r="B690" t="s">
        <v>2309</v>
      </c>
      <c r="C690" t="s">
        <v>2280</v>
      </c>
      <c r="D690" s="1">
        <v>82000</v>
      </c>
      <c r="E690" t="s">
        <v>294</v>
      </c>
      <c r="F690">
        <v>4</v>
      </c>
      <c r="G690" t="s">
        <v>36</v>
      </c>
      <c r="H690" t="s">
        <v>2310</v>
      </c>
      <c r="I690" t="s">
        <v>2311</v>
      </c>
      <c r="J690" t="s">
        <v>2280</v>
      </c>
      <c r="K690" s="3">
        <v>82000</v>
      </c>
      <c r="L690" s="1"/>
      <c r="M690">
        <v>4</v>
      </c>
      <c r="N690" t="s">
        <v>36</v>
      </c>
      <c r="O690" t="s">
        <v>394</v>
      </c>
    </row>
    <row r="691" spans="1:15" x14ac:dyDescent="0.2">
      <c r="A691">
        <v>690</v>
      </c>
      <c r="B691" t="s">
        <v>2312</v>
      </c>
      <c r="C691" t="s">
        <v>2313</v>
      </c>
      <c r="D691" s="1">
        <v>113300</v>
      </c>
      <c r="E691" t="s">
        <v>2314</v>
      </c>
      <c r="F691" t="s">
        <v>2315</v>
      </c>
      <c r="G691" t="s">
        <v>84</v>
      </c>
      <c r="H691" t="s">
        <v>2316</v>
      </c>
      <c r="J691" t="s">
        <v>2280</v>
      </c>
      <c r="K691" s="3">
        <v>113300</v>
      </c>
      <c r="L691" s="1"/>
      <c r="M691">
        <v>7</v>
      </c>
      <c r="N691" t="s">
        <v>74</v>
      </c>
      <c r="O691" t="s">
        <v>207</v>
      </c>
    </row>
    <row r="692" spans="1:15" x14ac:dyDescent="0.2">
      <c r="A692">
        <v>691</v>
      </c>
      <c r="B692" t="s">
        <v>2312</v>
      </c>
      <c r="C692" t="s">
        <v>2313</v>
      </c>
      <c r="D692" s="1">
        <v>101000</v>
      </c>
      <c r="E692" t="s">
        <v>2317</v>
      </c>
      <c r="F692">
        <v>7</v>
      </c>
      <c r="G692" t="s">
        <v>163</v>
      </c>
      <c r="H692" t="s">
        <v>2318</v>
      </c>
      <c r="J692" t="s">
        <v>2280</v>
      </c>
      <c r="K692" s="3">
        <v>101000</v>
      </c>
      <c r="L692" s="1"/>
      <c r="M692">
        <v>7</v>
      </c>
      <c r="N692" t="s">
        <v>163</v>
      </c>
      <c r="O692" t="s">
        <v>207</v>
      </c>
    </row>
    <row r="693" spans="1:15" x14ac:dyDescent="0.2">
      <c r="A693">
        <v>692</v>
      </c>
      <c r="B693" t="s">
        <v>7</v>
      </c>
      <c r="C693" t="s">
        <v>2313</v>
      </c>
      <c r="D693" s="1">
        <v>85000</v>
      </c>
      <c r="E693" t="s">
        <v>35</v>
      </c>
      <c r="F693">
        <v>5</v>
      </c>
      <c r="G693" t="s">
        <v>214</v>
      </c>
      <c r="H693" t="s">
        <v>2319</v>
      </c>
      <c r="J693" t="s">
        <v>2280</v>
      </c>
      <c r="K693" s="3">
        <v>85000</v>
      </c>
      <c r="L693" s="1"/>
      <c r="M693">
        <v>5</v>
      </c>
      <c r="N693" t="s">
        <v>96</v>
      </c>
      <c r="O693" t="s">
        <v>7</v>
      </c>
    </row>
    <row r="694" spans="1:15" ht="68" x14ac:dyDescent="0.2">
      <c r="A694">
        <v>693</v>
      </c>
      <c r="B694" t="s">
        <v>65</v>
      </c>
      <c r="C694" t="s">
        <v>2320</v>
      </c>
      <c r="D694" s="1">
        <v>85000</v>
      </c>
      <c r="E694" t="s">
        <v>121</v>
      </c>
      <c r="F694" t="s">
        <v>2321</v>
      </c>
      <c r="G694" t="s">
        <v>249</v>
      </c>
      <c r="H694" t="s">
        <v>2322</v>
      </c>
      <c r="I694" s="2" t="s">
        <v>2323</v>
      </c>
      <c r="J694" t="s">
        <v>2320</v>
      </c>
      <c r="K694" s="3">
        <v>85000</v>
      </c>
      <c r="L694" s="1"/>
      <c r="M694">
        <v>7</v>
      </c>
      <c r="N694" t="s">
        <v>391</v>
      </c>
      <c r="O694" t="s">
        <v>65</v>
      </c>
    </row>
    <row r="695" spans="1:15" x14ac:dyDescent="0.2">
      <c r="A695">
        <v>694</v>
      </c>
      <c r="B695" t="s">
        <v>2324</v>
      </c>
      <c r="C695" t="s">
        <v>2320</v>
      </c>
      <c r="D695" s="1">
        <v>81000</v>
      </c>
      <c r="E695" t="s">
        <v>232</v>
      </c>
      <c r="F695">
        <v>9</v>
      </c>
      <c r="G695" t="s">
        <v>36</v>
      </c>
      <c r="H695" t="s">
        <v>2325</v>
      </c>
      <c r="J695" t="s">
        <v>2320</v>
      </c>
      <c r="K695" s="3">
        <v>81000</v>
      </c>
      <c r="L695" s="1"/>
      <c r="M695">
        <v>9</v>
      </c>
      <c r="N695" t="s">
        <v>36</v>
      </c>
      <c r="O695" t="s">
        <v>2854</v>
      </c>
    </row>
    <row r="696" spans="1:15" x14ac:dyDescent="0.2">
      <c r="A696">
        <v>695</v>
      </c>
      <c r="B696" t="s">
        <v>2326</v>
      </c>
      <c r="C696" t="s">
        <v>2320</v>
      </c>
      <c r="D696" s="3">
        <v>79000</v>
      </c>
      <c r="E696" t="s">
        <v>2327</v>
      </c>
      <c r="F696">
        <v>3</v>
      </c>
      <c r="G696" t="s">
        <v>473</v>
      </c>
      <c r="H696" t="s">
        <v>2328</v>
      </c>
      <c r="I696" t="s">
        <v>2329</v>
      </c>
      <c r="J696" t="s">
        <v>2320</v>
      </c>
      <c r="K696" s="3">
        <v>79000</v>
      </c>
      <c r="L696" s="3"/>
      <c r="M696">
        <v>3</v>
      </c>
      <c r="N696" t="s">
        <v>96</v>
      </c>
      <c r="O696" t="s">
        <v>7</v>
      </c>
    </row>
    <row r="697" spans="1:15" x14ac:dyDescent="0.2">
      <c r="A697">
        <v>696</v>
      </c>
      <c r="B697" t="s">
        <v>203</v>
      </c>
      <c r="C697" t="s">
        <v>2320</v>
      </c>
      <c r="D697" s="3">
        <v>106000</v>
      </c>
      <c r="E697" t="s">
        <v>31</v>
      </c>
      <c r="F697">
        <v>8</v>
      </c>
      <c r="G697" t="s">
        <v>36</v>
      </c>
      <c r="H697" t="s">
        <v>2330</v>
      </c>
      <c r="I697" t="s">
        <v>2331</v>
      </c>
      <c r="J697" t="s">
        <v>2320</v>
      </c>
      <c r="K697" s="3">
        <v>106000</v>
      </c>
      <c r="L697" s="3"/>
      <c r="M697">
        <v>8</v>
      </c>
      <c r="N697" t="s">
        <v>36</v>
      </c>
      <c r="O697" t="s">
        <v>203</v>
      </c>
    </row>
    <row r="698" spans="1:15" x14ac:dyDescent="0.2">
      <c r="A698">
        <v>697</v>
      </c>
      <c r="B698" t="s">
        <v>7</v>
      </c>
      <c r="C698" t="s">
        <v>2320</v>
      </c>
      <c r="D698" s="1">
        <v>118000</v>
      </c>
      <c r="E698" t="s">
        <v>31</v>
      </c>
      <c r="F698">
        <v>15</v>
      </c>
      <c r="G698" t="s">
        <v>2332</v>
      </c>
      <c r="H698" t="s">
        <v>2333</v>
      </c>
      <c r="J698" t="s">
        <v>2320</v>
      </c>
      <c r="K698" s="3">
        <v>118000</v>
      </c>
      <c r="L698" s="1"/>
      <c r="M698">
        <v>15</v>
      </c>
      <c r="N698" t="s">
        <v>2332</v>
      </c>
      <c r="O698" t="s">
        <v>7</v>
      </c>
    </row>
    <row r="699" spans="1:15" x14ac:dyDescent="0.2">
      <c r="A699">
        <v>698</v>
      </c>
      <c r="B699" t="s">
        <v>2334</v>
      </c>
      <c r="C699" t="s">
        <v>2320</v>
      </c>
      <c r="D699" s="1">
        <v>63000</v>
      </c>
      <c r="E699" t="s">
        <v>106</v>
      </c>
      <c r="F699">
        <v>2</v>
      </c>
      <c r="G699" t="s">
        <v>36</v>
      </c>
      <c r="I699" t="s">
        <v>2335</v>
      </c>
      <c r="J699" t="s">
        <v>2320</v>
      </c>
      <c r="K699" s="3">
        <v>63000</v>
      </c>
      <c r="L699" s="1"/>
      <c r="M699">
        <v>2</v>
      </c>
      <c r="N699" t="s">
        <v>36</v>
      </c>
      <c r="O699" t="s">
        <v>99</v>
      </c>
    </row>
    <row r="700" spans="1:15" ht="187" x14ac:dyDescent="0.2">
      <c r="A700">
        <v>699</v>
      </c>
      <c r="B700" t="s">
        <v>394</v>
      </c>
      <c r="C700" t="s">
        <v>2336</v>
      </c>
      <c r="D700" s="1">
        <v>67000</v>
      </c>
      <c r="E700" t="s">
        <v>487</v>
      </c>
      <c r="F700">
        <v>3</v>
      </c>
      <c r="G700" t="s">
        <v>84</v>
      </c>
      <c r="H700" t="s">
        <v>2337</v>
      </c>
      <c r="I700" s="2" t="s">
        <v>2338</v>
      </c>
      <c r="J700" t="s">
        <v>2336</v>
      </c>
      <c r="K700" s="3">
        <v>67000</v>
      </c>
      <c r="L700" s="1"/>
      <c r="M700">
        <v>3</v>
      </c>
      <c r="N700" t="s">
        <v>74</v>
      </c>
      <c r="O700" t="s">
        <v>394</v>
      </c>
    </row>
    <row r="701" spans="1:15" x14ac:dyDescent="0.2">
      <c r="A701">
        <v>700</v>
      </c>
      <c r="B701" t="s">
        <v>7</v>
      </c>
      <c r="C701" t="s">
        <v>2339</v>
      </c>
      <c r="D701" s="1">
        <v>64000</v>
      </c>
      <c r="E701" t="s">
        <v>219</v>
      </c>
      <c r="F701">
        <v>5</v>
      </c>
      <c r="G701" t="s">
        <v>74</v>
      </c>
      <c r="H701" t="s">
        <v>2340</v>
      </c>
      <c r="J701" t="s">
        <v>2339</v>
      </c>
      <c r="K701" s="3">
        <v>64000</v>
      </c>
      <c r="L701" s="1"/>
      <c r="M701">
        <v>5</v>
      </c>
      <c r="N701" t="s">
        <v>74</v>
      </c>
      <c r="O701" t="s">
        <v>7</v>
      </c>
    </row>
    <row r="702" spans="1:15" x14ac:dyDescent="0.2">
      <c r="A702">
        <v>701</v>
      </c>
      <c r="B702" t="s">
        <v>240</v>
      </c>
      <c r="C702" t="s">
        <v>2341</v>
      </c>
      <c r="D702" s="3">
        <v>150000</v>
      </c>
      <c r="E702" t="s">
        <v>2342</v>
      </c>
      <c r="F702">
        <v>13</v>
      </c>
      <c r="G702" t="s">
        <v>84</v>
      </c>
      <c r="J702" t="s">
        <v>2341</v>
      </c>
      <c r="K702" s="3">
        <v>150000</v>
      </c>
      <c r="L702" s="3"/>
      <c r="M702">
        <v>13</v>
      </c>
      <c r="N702" t="s">
        <v>74</v>
      </c>
      <c r="O702" t="s">
        <v>7</v>
      </c>
    </row>
    <row r="703" spans="1:15" x14ac:dyDescent="0.2">
      <c r="A703">
        <v>702</v>
      </c>
      <c r="B703" t="s">
        <v>26</v>
      </c>
      <c r="C703" t="s">
        <v>2341</v>
      </c>
      <c r="D703" s="1">
        <v>125000</v>
      </c>
      <c r="E703" t="s">
        <v>2343</v>
      </c>
      <c r="F703">
        <v>7</v>
      </c>
      <c r="G703" t="s">
        <v>74</v>
      </c>
      <c r="H703" t="s">
        <v>2344</v>
      </c>
      <c r="I703" t="s">
        <v>2345</v>
      </c>
      <c r="J703" t="s">
        <v>2341</v>
      </c>
      <c r="K703" s="3">
        <v>125000</v>
      </c>
      <c r="L703" s="1"/>
      <c r="M703">
        <v>7</v>
      </c>
      <c r="N703" t="s">
        <v>74</v>
      </c>
      <c r="O703" t="s">
        <v>26</v>
      </c>
    </row>
    <row r="704" spans="1:15" ht="170" x14ac:dyDescent="0.2">
      <c r="A704">
        <v>703</v>
      </c>
      <c r="B704" t="s">
        <v>1531</v>
      </c>
      <c r="C704" t="s">
        <v>2341</v>
      </c>
      <c r="D704" s="3">
        <v>75000</v>
      </c>
      <c r="E704" t="s">
        <v>566</v>
      </c>
      <c r="F704">
        <v>7</v>
      </c>
      <c r="G704" t="s">
        <v>492</v>
      </c>
      <c r="H704" t="s">
        <v>2346</v>
      </c>
      <c r="I704" s="2" t="s">
        <v>2347</v>
      </c>
      <c r="J704" t="s">
        <v>2341</v>
      </c>
      <c r="K704" s="3">
        <v>75000</v>
      </c>
      <c r="L704" s="3"/>
      <c r="M704">
        <v>7</v>
      </c>
      <c r="N704" t="s">
        <v>1022</v>
      </c>
      <c r="O704" t="s">
        <v>1531</v>
      </c>
    </row>
    <row r="705" spans="1:15" x14ac:dyDescent="0.2">
      <c r="A705">
        <v>704</v>
      </c>
      <c r="B705" t="s">
        <v>99</v>
      </c>
      <c r="C705" t="s">
        <v>2348</v>
      </c>
      <c r="D705" s="1">
        <v>96000</v>
      </c>
      <c r="E705" t="s">
        <v>2349</v>
      </c>
      <c r="F705">
        <v>7</v>
      </c>
      <c r="G705" t="s">
        <v>36</v>
      </c>
      <c r="J705" t="s">
        <v>2348</v>
      </c>
      <c r="K705" s="3">
        <v>96000</v>
      </c>
      <c r="L705" s="1"/>
      <c r="M705">
        <v>7</v>
      </c>
      <c r="N705" t="s">
        <v>36</v>
      </c>
      <c r="O705" t="s">
        <v>99</v>
      </c>
    </row>
    <row r="706" spans="1:15" x14ac:dyDescent="0.2">
      <c r="A706">
        <v>705</v>
      </c>
      <c r="B706" t="s">
        <v>2350</v>
      </c>
      <c r="C706" t="s">
        <v>2351</v>
      </c>
      <c r="D706" s="3">
        <v>90000</v>
      </c>
      <c r="E706" t="s">
        <v>2352</v>
      </c>
      <c r="F706">
        <v>18</v>
      </c>
      <c r="G706" t="s">
        <v>36</v>
      </c>
      <c r="H706" t="s">
        <v>2353</v>
      </c>
      <c r="J706" t="s">
        <v>2351</v>
      </c>
      <c r="K706" s="3">
        <v>90000</v>
      </c>
      <c r="L706" s="3"/>
      <c r="M706">
        <v>18</v>
      </c>
      <c r="N706" t="s">
        <v>36</v>
      </c>
      <c r="O706" t="s">
        <v>99</v>
      </c>
    </row>
    <row r="707" spans="1:15" x14ac:dyDescent="0.2">
      <c r="A707">
        <v>706</v>
      </c>
      <c r="B707" t="s">
        <v>207</v>
      </c>
      <c r="C707" t="s">
        <v>2354</v>
      </c>
      <c r="D707" s="1">
        <v>82000</v>
      </c>
      <c r="E707" t="s">
        <v>2355</v>
      </c>
      <c r="F707">
        <v>5</v>
      </c>
      <c r="G707" t="s">
        <v>2356</v>
      </c>
      <c r="H707" t="s">
        <v>2357</v>
      </c>
      <c r="I707" t="s">
        <v>2358</v>
      </c>
      <c r="J707" t="s">
        <v>2354</v>
      </c>
      <c r="K707" s="3">
        <v>82000</v>
      </c>
      <c r="L707" s="1"/>
      <c r="M707">
        <v>5</v>
      </c>
      <c r="O707" t="s">
        <v>207</v>
      </c>
    </row>
    <row r="708" spans="1:15" ht="51" x14ac:dyDescent="0.2">
      <c r="A708">
        <v>707</v>
      </c>
      <c r="B708" t="s">
        <v>2359</v>
      </c>
      <c r="C708" t="s">
        <v>2360</v>
      </c>
      <c r="D708" s="3">
        <v>34000</v>
      </c>
      <c r="E708" t="s">
        <v>566</v>
      </c>
      <c r="F708">
        <v>4</v>
      </c>
      <c r="G708" t="s">
        <v>2361</v>
      </c>
      <c r="H708" t="s">
        <v>2362</v>
      </c>
      <c r="I708" s="2" t="s">
        <v>2363</v>
      </c>
      <c r="J708" t="s">
        <v>2360</v>
      </c>
      <c r="K708" s="3">
        <v>34000</v>
      </c>
      <c r="L708" s="3"/>
      <c r="M708">
        <v>4</v>
      </c>
      <c r="N708" t="s">
        <v>2361</v>
      </c>
      <c r="O708" t="s">
        <v>342</v>
      </c>
    </row>
    <row r="709" spans="1:15" x14ac:dyDescent="0.2">
      <c r="A709">
        <v>708</v>
      </c>
      <c r="B709" t="s">
        <v>2364</v>
      </c>
      <c r="C709" t="s">
        <v>2365</v>
      </c>
      <c r="D709" s="3">
        <v>52000</v>
      </c>
      <c r="E709" t="s">
        <v>233</v>
      </c>
      <c r="F709">
        <v>3</v>
      </c>
      <c r="G709" t="s">
        <v>1567</v>
      </c>
      <c r="H709" t="s">
        <v>2366</v>
      </c>
      <c r="I709" t="s">
        <v>2367</v>
      </c>
      <c r="J709" t="s">
        <v>2365</v>
      </c>
      <c r="K709" s="3">
        <v>52000</v>
      </c>
      <c r="L709" s="3"/>
      <c r="M709">
        <v>3</v>
      </c>
      <c r="N709" t="s">
        <v>1567</v>
      </c>
      <c r="O709" t="s">
        <v>394</v>
      </c>
    </row>
    <row r="710" spans="1:15" x14ac:dyDescent="0.2">
      <c r="A710">
        <v>709</v>
      </c>
      <c r="B710" t="s">
        <v>2126</v>
      </c>
      <c r="C710" t="s">
        <v>2368</v>
      </c>
      <c r="D710" s="1">
        <v>60000</v>
      </c>
      <c r="E710" t="s">
        <v>2369</v>
      </c>
      <c r="F710">
        <v>6</v>
      </c>
      <c r="G710" t="s">
        <v>214</v>
      </c>
      <c r="H710" t="s">
        <v>2370</v>
      </c>
      <c r="J710" t="s">
        <v>2368</v>
      </c>
      <c r="K710" s="3">
        <v>60000</v>
      </c>
      <c r="L710" s="1"/>
      <c r="M710">
        <v>6</v>
      </c>
      <c r="N710" t="s">
        <v>96</v>
      </c>
      <c r="O710" t="s">
        <v>99</v>
      </c>
    </row>
    <row r="711" spans="1:15" x14ac:dyDescent="0.2">
      <c r="A711">
        <v>710</v>
      </c>
      <c r="B711" t="s">
        <v>394</v>
      </c>
      <c r="C711" t="s">
        <v>2371</v>
      </c>
      <c r="D711" s="1">
        <v>45000</v>
      </c>
      <c r="G711" t="s">
        <v>107</v>
      </c>
      <c r="J711" t="s">
        <v>2371</v>
      </c>
      <c r="K711" s="3">
        <v>45000</v>
      </c>
      <c r="L711" s="1"/>
      <c r="O711" t="s">
        <v>394</v>
      </c>
    </row>
    <row r="712" spans="1:15" x14ac:dyDescent="0.2">
      <c r="A712">
        <v>711</v>
      </c>
      <c r="B712" t="s">
        <v>240</v>
      </c>
      <c r="C712" t="s">
        <v>2371</v>
      </c>
      <c r="D712" s="1">
        <v>60000</v>
      </c>
      <c r="E712" t="s">
        <v>35</v>
      </c>
      <c r="F712" t="s">
        <v>2285</v>
      </c>
      <c r="G712" t="s">
        <v>36</v>
      </c>
      <c r="H712" t="s">
        <v>2372</v>
      </c>
      <c r="I712" t="s">
        <v>2373</v>
      </c>
      <c r="J712" t="s">
        <v>2371</v>
      </c>
      <c r="K712" s="3">
        <v>60000</v>
      </c>
      <c r="L712" s="1"/>
      <c r="M712">
        <v>3</v>
      </c>
      <c r="N712" t="s">
        <v>36</v>
      </c>
      <c r="O712" t="s">
        <v>7</v>
      </c>
    </row>
    <row r="713" spans="1:15" ht="136" x14ac:dyDescent="0.2">
      <c r="A713">
        <v>712</v>
      </c>
      <c r="B713" t="s">
        <v>65</v>
      </c>
      <c r="C713" t="s">
        <v>2371</v>
      </c>
      <c r="D713" s="1">
        <v>62000</v>
      </c>
      <c r="E713" t="s">
        <v>2374</v>
      </c>
      <c r="F713" t="s">
        <v>2375</v>
      </c>
      <c r="G713" t="s">
        <v>107</v>
      </c>
      <c r="H713" t="e">
        <f>-research, testing, writing, photography</f>
        <v>#NAME?</v>
      </c>
      <c r="I713" s="2" t="s">
        <v>2376</v>
      </c>
      <c r="J713" t="s">
        <v>2371</v>
      </c>
      <c r="K713" s="3">
        <v>62000</v>
      </c>
      <c r="L713" s="1"/>
      <c r="M713">
        <v>13</v>
      </c>
      <c r="O713" t="s">
        <v>7</v>
      </c>
    </row>
    <row r="714" spans="1:15" ht="119" x14ac:dyDescent="0.2">
      <c r="A714">
        <v>713</v>
      </c>
      <c r="B714" t="s">
        <v>200</v>
      </c>
      <c r="C714" t="s">
        <v>2371</v>
      </c>
      <c r="D714" s="1">
        <v>78000</v>
      </c>
      <c r="E714" t="s">
        <v>2377</v>
      </c>
      <c r="F714" t="s">
        <v>2378</v>
      </c>
      <c r="G714" t="s">
        <v>107</v>
      </c>
      <c r="H714" t="e">
        <f>-research, writing, testing, and updating</f>
        <v>#NAME?</v>
      </c>
      <c r="I714" s="2" t="s">
        <v>2379</v>
      </c>
      <c r="J714" t="s">
        <v>2371</v>
      </c>
      <c r="K714" s="3">
        <v>78000</v>
      </c>
      <c r="L714" s="1"/>
      <c r="M714">
        <v>15</v>
      </c>
      <c r="O714" t="s">
        <v>207</v>
      </c>
    </row>
    <row r="715" spans="1:15" ht="85" x14ac:dyDescent="0.2">
      <c r="A715">
        <v>714</v>
      </c>
      <c r="B715" t="s">
        <v>200</v>
      </c>
      <c r="C715" t="s">
        <v>2371</v>
      </c>
      <c r="D715" s="1">
        <v>79000</v>
      </c>
      <c r="E715" t="s">
        <v>31</v>
      </c>
      <c r="F715" t="s">
        <v>2380</v>
      </c>
      <c r="G715" t="s">
        <v>36</v>
      </c>
      <c r="H715" t="e">
        <f>-testing, writing, and updating</f>
        <v>#NAME?</v>
      </c>
      <c r="I715" s="2" t="s">
        <v>2381</v>
      </c>
      <c r="J715" t="s">
        <v>2371</v>
      </c>
      <c r="K715" s="3">
        <v>79000</v>
      </c>
      <c r="L715" s="1"/>
      <c r="M715">
        <v>5</v>
      </c>
      <c r="N715" t="s">
        <v>36</v>
      </c>
      <c r="O715" t="s">
        <v>207</v>
      </c>
    </row>
    <row r="716" spans="1:15" ht="51" x14ac:dyDescent="0.2">
      <c r="A716">
        <v>715</v>
      </c>
      <c r="B716" t="s">
        <v>200</v>
      </c>
      <c r="C716" t="s">
        <v>2371</v>
      </c>
      <c r="D716" s="1">
        <v>80500</v>
      </c>
      <c r="E716" t="s">
        <v>3</v>
      </c>
      <c r="F716">
        <v>10.5</v>
      </c>
      <c r="G716" t="s">
        <v>107</v>
      </c>
      <c r="H716" s="2" t="s">
        <v>2382</v>
      </c>
      <c r="I716" t="s">
        <v>2383</v>
      </c>
      <c r="J716" t="s">
        <v>2371</v>
      </c>
      <c r="K716" s="3">
        <v>80500</v>
      </c>
      <c r="L716" s="1"/>
      <c r="M716">
        <v>10.5</v>
      </c>
      <c r="O716" t="s">
        <v>207</v>
      </c>
    </row>
    <row r="717" spans="1:15" ht="204" x14ac:dyDescent="0.2">
      <c r="A717">
        <v>716</v>
      </c>
      <c r="B717" t="s">
        <v>200</v>
      </c>
      <c r="C717" t="s">
        <v>2371</v>
      </c>
      <c r="D717" s="1">
        <v>83400</v>
      </c>
      <c r="F717" t="s">
        <v>2384</v>
      </c>
      <c r="G717" t="s">
        <v>107</v>
      </c>
      <c r="H717" t="e">
        <f>-research, testing, writing, and editing guides and blogs</f>
        <v>#NAME?</v>
      </c>
      <c r="I717" s="2" t="s">
        <v>2385</v>
      </c>
      <c r="J717" t="s">
        <v>2371</v>
      </c>
      <c r="K717" s="3">
        <v>83400</v>
      </c>
      <c r="L717" s="1"/>
      <c r="M717">
        <v>9</v>
      </c>
      <c r="O717" t="s">
        <v>207</v>
      </c>
    </row>
    <row r="718" spans="1:15" ht="119" x14ac:dyDescent="0.2">
      <c r="A718">
        <v>717</v>
      </c>
      <c r="B718" t="s">
        <v>2386</v>
      </c>
      <c r="C718" t="s">
        <v>2371</v>
      </c>
      <c r="D718" t="s">
        <v>2387</v>
      </c>
      <c r="E718" t="s">
        <v>27</v>
      </c>
      <c r="F718" t="s">
        <v>2388</v>
      </c>
      <c r="G718" t="s">
        <v>2389</v>
      </c>
      <c r="H718" s="2" t="s">
        <v>2390</v>
      </c>
      <c r="I718" s="2" t="s">
        <v>2391</v>
      </c>
      <c r="J718" t="s">
        <v>2371</v>
      </c>
      <c r="K718" s="3">
        <v>51175</v>
      </c>
      <c r="M718">
        <v>6</v>
      </c>
      <c r="N718" t="s">
        <v>36</v>
      </c>
      <c r="O718" t="s">
        <v>7</v>
      </c>
    </row>
    <row r="719" spans="1:15" x14ac:dyDescent="0.2">
      <c r="A719">
        <v>718</v>
      </c>
      <c r="B719" t="s">
        <v>200</v>
      </c>
      <c r="C719" t="s">
        <v>2371</v>
      </c>
      <c r="D719" s="3">
        <v>80500</v>
      </c>
      <c r="E719" t="s">
        <v>2392</v>
      </c>
      <c r="F719">
        <v>14</v>
      </c>
      <c r="G719" t="s">
        <v>96</v>
      </c>
      <c r="H719" t="s">
        <v>2393</v>
      </c>
      <c r="I719" t="s">
        <v>2394</v>
      </c>
      <c r="J719" t="s">
        <v>2371</v>
      </c>
      <c r="K719" s="3">
        <v>80500</v>
      </c>
      <c r="L719" s="3"/>
      <c r="M719">
        <v>14</v>
      </c>
      <c r="N719" t="s">
        <v>96</v>
      </c>
      <c r="O719" s="6" t="s">
        <v>207</v>
      </c>
    </row>
    <row r="720" spans="1:15" x14ac:dyDescent="0.2">
      <c r="A720">
        <v>719</v>
      </c>
      <c r="B720" t="s">
        <v>386</v>
      </c>
      <c r="C720" t="s">
        <v>2371</v>
      </c>
      <c r="D720" s="3">
        <v>62000</v>
      </c>
      <c r="E720" t="s">
        <v>151</v>
      </c>
      <c r="F720">
        <v>8</v>
      </c>
      <c r="G720" t="s">
        <v>107</v>
      </c>
      <c r="H720" t="s">
        <v>2395</v>
      </c>
      <c r="I720" t="s">
        <v>2396</v>
      </c>
      <c r="J720" t="s">
        <v>2371</v>
      </c>
      <c r="K720" s="3">
        <v>62000</v>
      </c>
      <c r="L720" s="3"/>
      <c r="M720">
        <v>8</v>
      </c>
      <c r="O720" t="s">
        <v>7</v>
      </c>
    </row>
    <row r="721" spans="1:15" x14ac:dyDescent="0.2">
      <c r="A721">
        <v>720</v>
      </c>
      <c r="B721" t="s">
        <v>240</v>
      </c>
      <c r="C721" t="s">
        <v>2371</v>
      </c>
      <c r="D721" s="3">
        <v>66000</v>
      </c>
      <c r="E721" t="s">
        <v>2397</v>
      </c>
      <c r="F721">
        <v>9</v>
      </c>
      <c r="G721" t="s">
        <v>551</v>
      </c>
      <c r="H721" t="s">
        <v>2398</v>
      </c>
      <c r="I721" t="s">
        <v>2399</v>
      </c>
      <c r="J721" t="s">
        <v>2371</v>
      </c>
      <c r="K721" s="3">
        <v>66000</v>
      </c>
      <c r="L721" s="3"/>
      <c r="M721">
        <v>9</v>
      </c>
      <c r="N721" t="s">
        <v>96</v>
      </c>
      <c r="O721" t="s">
        <v>7</v>
      </c>
    </row>
    <row r="722" spans="1:15" x14ac:dyDescent="0.2">
      <c r="A722">
        <v>721</v>
      </c>
      <c r="B722" t="s">
        <v>2400</v>
      </c>
      <c r="C722" t="s">
        <v>2401</v>
      </c>
      <c r="D722" s="1">
        <v>70000</v>
      </c>
      <c r="E722" t="s">
        <v>348</v>
      </c>
      <c r="F722" t="s">
        <v>2402</v>
      </c>
      <c r="G722" t="s">
        <v>36</v>
      </c>
      <c r="H722" t="s">
        <v>2403</v>
      </c>
      <c r="J722" t="s">
        <v>2371</v>
      </c>
      <c r="K722" s="3">
        <v>70000</v>
      </c>
      <c r="L722" s="1"/>
      <c r="M722">
        <v>1.5</v>
      </c>
      <c r="N722" t="s">
        <v>36</v>
      </c>
      <c r="O722" t="s">
        <v>2400</v>
      </c>
    </row>
    <row r="723" spans="1:15" ht="136" x14ac:dyDescent="0.2">
      <c r="A723">
        <v>722</v>
      </c>
      <c r="B723" t="s">
        <v>2404</v>
      </c>
      <c r="C723" t="s">
        <v>2405</v>
      </c>
      <c r="D723" s="1">
        <v>56000</v>
      </c>
      <c r="E723" t="s">
        <v>31</v>
      </c>
      <c r="F723" t="s">
        <v>2406</v>
      </c>
      <c r="G723" t="s">
        <v>107</v>
      </c>
      <c r="H723" s="2" t="s">
        <v>2407</v>
      </c>
      <c r="I723" s="2" t="s">
        <v>2408</v>
      </c>
      <c r="J723" t="s">
        <v>2371</v>
      </c>
      <c r="K723" s="3">
        <v>56000</v>
      </c>
      <c r="L723" s="1"/>
      <c r="M723">
        <v>9</v>
      </c>
      <c r="O723" t="s">
        <v>7</v>
      </c>
    </row>
    <row r="724" spans="1:15" ht="409.6" x14ac:dyDescent="0.2">
      <c r="A724">
        <v>723</v>
      </c>
      <c r="B724" t="s">
        <v>2409</v>
      </c>
      <c r="C724" t="s">
        <v>2405</v>
      </c>
      <c r="D724" s="1">
        <v>77475</v>
      </c>
      <c r="E724" t="s">
        <v>35</v>
      </c>
      <c r="F724" t="s">
        <v>2410</v>
      </c>
      <c r="G724" t="s">
        <v>36</v>
      </c>
      <c r="H724" s="2" t="s">
        <v>2411</v>
      </c>
      <c r="I724" s="2" t="s">
        <v>2412</v>
      </c>
      <c r="J724" t="s">
        <v>2371</v>
      </c>
      <c r="K724" s="3">
        <v>77475</v>
      </c>
      <c r="L724" s="1"/>
      <c r="M724">
        <v>7</v>
      </c>
      <c r="N724" t="s">
        <v>36</v>
      </c>
      <c r="O724" t="s">
        <v>2409</v>
      </c>
    </row>
    <row r="725" spans="1:15" x14ac:dyDescent="0.2">
      <c r="A725">
        <v>724</v>
      </c>
      <c r="B725" t="s">
        <v>65</v>
      </c>
      <c r="C725" t="s">
        <v>2405</v>
      </c>
      <c r="D725" s="3">
        <v>70000</v>
      </c>
      <c r="E725" t="s">
        <v>35</v>
      </c>
      <c r="F725">
        <v>3.5</v>
      </c>
      <c r="G725" t="s">
        <v>96</v>
      </c>
      <c r="H725" t="s">
        <v>2413</v>
      </c>
      <c r="I725" t="s">
        <v>2414</v>
      </c>
      <c r="J725" t="s">
        <v>2371</v>
      </c>
      <c r="K725" s="3">
        <v>70000</v>
      </c>
      <c r="L725" s="3"/>
      <c r="M725">
        <v>3.5</v>
      </c>
      <c r="N725" t="s">
        <v>96</v>
      </c>
      <c r="O725" t="s">
        <v>7</v>
      </c>
    </row>
    <row r="726" spans="1:15" ht="323" x14ac:dyDescent="0.2">
      <c r="A726">
        <v>725</v>
      </c>
      <c r="B726" t="s">
        <v>2415</v>
      </c>
      <c r="C726" t="s">
        <v>2416</v>
      </c>
      <c r="D726" s="1">
        <v>62000</v>
      </c>
      <c r="E726" t="s">
        <v>35</v>
      </c>
      <c r="F726" t="s">
        <v>2417</v>
      </c>
      <c r="G726" t="s">
        <v>2418</v>
      </c>
      <c r="H726" s="2" t="s">
        <v>2419</v>
      </c>
      <c r="I726" s="2" t="s">
        <v>2420</v>
      </c>
      <c r="J726" t="s">
        <v>2371</v>
      </c>
      <c r="K726" s="3">
        <v>62000</v>
      </c>
      <c r="L726" s="1"/>
      <c r="M726">
        <v>3</v>
      </c>
      <c r="N726" t="s">
        <v>36</v>
      </c>
      <c r="O726" t="s">
        <v>273</v>
      </c>
    </row>
    <row r="727" spans="1:15" ht="187" x14ac:dyDescent="0.2">
      <c r="A727">
        <v>726</v>
      </c>
      <c r="B727" t="s">
        <v>2421</v>
      </c>
      <c r="C727" t="s">
        <v>2416</v>
      </c>
      <c r="D727" s="1">
        <v>85500</v>
      </c>
      <c r="E727" t="s">
        <v>31</v>
      </c>
      <c r="F727" t="s">
        <v>2422</v>
      </c>
      <c r="G727" t="s">
        <v>2423</v>
      </c>
      <c r="H727" s="2" t="s">
        <v>2424</v>
      </c>
      <c r="I727" t="s">
        <v>2425</v>
      </c>
      <c r="J727" t="s">
        <v>2416</v>
      </c>
      <c r="K727" s="3">
        <v>85500</v>
      </c>
      <c r="L727" s="1"/>
      <c r="M727">
        <v>14</v>
      </c>
      <c r="N727" t="s">
        <v>391</v>
      </c>
      <c r="O727" t="s">
        <v>110</v>
      </c>
    </row>
    <row r="728" spans="1:15" x14ac:dyDescent="0.2">
      <c r="A728">
        <v>727</v>
      </c>
      <c r="B728" t="s">
        <v>200</v>
      </c>
      <c r="C728" t="s">
        <v>2416</v>
      </c>
      <c r="D728" s="1">
        <v>85116</v>
      </c>
      <c r="E728" t="s">
        <v>31</v>
      </c>
      <c r="F728" t="s">
        <v>2426</v>
      </c>
      <c r="G728" t="s">
        <v>107</v>
      </c>
      <c r="H728" t="e">
        <f>-research, testing, writing, and editing guides and blogs</f>
        <v>#NAME?</v>
      </c>
      <c r="I728" t="s">
        <v>2427</v>
      </c>
      <c r="J728" t="s">
        <v>2416</v>
      </c>
      <c r="K728" s="3">
        <v>85116</v>
      </c>
      <c r="L728" s="1"/>
      <c r="M728">
        <v>6</v>
      </c>
      <c r="O728" t="s">
        <v>207</v>
      </c>
    </row>
    <row r="729" spans="1:15" x14ac:dyDescent="0.2">
      <c r="A729">
        <v>728</v>
      </c>
      <c r="B729" t="s">
        <v>2404</v>
      </c>
      <c r="C729" t="s">
        <v>2416</v>
      </c>
      <c r="D729" s="3">
        <v>55000</v>
      </c>
      <c r="E729" t="s">
        <v>2054</v>
      </c>
      <c r="F729">
        <v>2</v>
      </c>
      <c r="G729" t="s">
        <v>107</v>
      </c>
      <c r="H729" t="s">
        <v>2428</v>
      </c>
      <c r="I729" t="s">
        <v>2429</v>
      </c>
      <c r="J729" t="s">
        <v>2371</v>
      </c>
      <c r="K729" s="3">
        <v>55000</v>
      </c>
      <c r="L729" s="3"/>
      <c r="M729">
        <v>2</v>
      </c>
      <c r="O729" t="s">
        <v>7</v>
      </c>
    </row>
    <row r="730" spans="1:15" x14ac:dyDescent="0.2">
      <c r="A730">
        <v>729</v>
      </c>
      <c r="B730" t="s">
        <v>2430</v>
      </c>
      <c r="C730" t="s">
        <v>2431</v>
      </c>
      <c r="D730" t="s">
        <v>2432</v>
      </c>
      <c r="E730" t="s">
        <v>1534</v>
      </c>
      <c r="F730">
        <v>1</v>
      </c>
      <c r="G730" t="s">
        <v>2433</v>
      </c>
      <c r="H730" t="s">
        <v>2434</v>
      </c>
      <c r="I730" t="s">
        <v>2435</v>
      </c>
      <c r="J730" t="s">
        <v>2431</v>
      </c>
      <c r="L730" t="s">
        <v>2499</v>
      </c>
      <c r="M730">
        <v>1</v>
      </c>
      <c r="N730" t="s">
        <v>2433</v>
      </c>
      <c r="O730" t="s">
        <v>1531</v>
      </c>
    </row>
    <row r="731" spans="1:15" ht="170" x14ac:dyDescent="0.2">
      <c r="A731">
        <v>730</v>
      </c>
      <c r="B731" t="s">
        <v>1531</v>
      </c>
      <c r="C731" t="s">
        <v>2436</v>
      </c>
      <c r="D731" s="3">
        <v>65000</v>
      </c>
      <c r="E731" t="s">
        <v>2437</v>
      </c>
      <c r="F731">
        <v>2</v>
      </c>
      <c r="G731" t="s">
        <v>338</v>
      </c>
      <c r="H731" t="s">
        <v>2438</v>
      </c>
      <c r="I731" s="2" t="s">
        <v>2439</v>
      </c>
      <c r="J731" t="s">
        <v>2431</v>
      </c>
      <c r="K731" s="3">
        <v>65000</v>
      </c>
      <c r="L731" s="3"/>
      <c r="M731">
        <v>2</v>
      </c>
      <c r="N731" t="s">
        <v>338</v>
      </c>
      <c r="O731" t="s">
        <v>1531</v>
      </c>
    </row>
    <row r="732" spans="1:15" x14ac:dyDescent="0.2">
      <c r="A732">
        <v>731</v>
      </c>
      <c r="B732" t="s">
        <v>2440</v>
      </c>
      <c r="C732" t="s">
        <v>2441</v>
      </c>
      <c r="D732" t="s">
        <v>2442</v>
      </c>
      <c r="E732" t="s">
        <v>27</v>
      </c>
      <c r="F732">
        <v>3</v>
      </c>
      <c r="G732" t="s">
        <v>36</v>
      </c>
      <c r="H732" t="s">
        <v>2443</v>
      </c>
      <c r="J732" t="s">
        <v>2441</v>
      </c>
      <c r="K732" s="3">
        <v>56000</v>
      </c>
      <c r="M732">
        <v>3</v>
      </c>
      <c r="N732" t="s">
        <v>36</v>
      </c>
      <c r="O732" t="s">
        <v>2855</v>
      </c>
    </row>
    <row r="733" spans="1:15" x14ac:dyDescent="0.2">
      <c r="A733">
        <v>732</v>
      </c>
      <c r="B733" t="s">
        <v>212</v>
      </c>
      <c r="C733" t="s">
        <v>2441</v>
      </c>
      <c r="D733" s="3">
        <v>70000</v>
      </c>
      <c r="E733" t="s">
        <v>2444</v>
      </c>
      <c r="F733">
        <v>4</v>
      </c>
      <c r="G733" t="s">
        <v>36</v>
      </c>
      <c r="H733" t="s">
        <v>2445</v>
      </c>
      <c r="J733" t="s">
        <v>2441</v>
      </c>
      <c r="K733" s="3">
        <v>70000</v>
      </c>
      <c r="L733" s="3"/>
      <c r="M733">
        <v>4</v>
      </c>
      <c r="N733" t="s">
        <v>36</v>
      </c>
      <c r="O733" t="s">
        <v>394</v>
      </c>
    </row>
    <row r="734" spans="1:15" x14ac:dyDescent="0.2">
      <c r="A734">
        <v>733</v>
      </c>
      <c r="B734" t="s">
        <v>1701</v>
      </c>
      <c r="C734" t="s">
        <v>2446</v>
      </c>
      <c r="D734" s="3">
        <v>36000</v>
      </c>
      <c r="E734" t="s">
        <v>151</v>
      </c>
      <c r="F734">
        <v>3</v>
      </c>
      <c r="G734" t="s">
        <v>2447</v>
      </c>
      <c r="H734" t="s">
        <v>2448</v>
      </c>
      <c r="J734" t="s">
        <v>2446</v>
      </c>
      <c r="K734" s="3">
        <v>36000</v>
      </c>
      <c r="L734" s="3"/>
      <c r="M734">
        <v>3</v>
      </c>
      <c r="N734" t="s">
        <v>2447</v>
      </c>
      <c r="O734" t="s">
        <v>99</v>
      </c>
    </row>
    <row r="735" spans="1:15" x14ac:dyDescent="0.2">
      <c r="A735">
        <v>734</v>
      </c>
      <c r="B735" t="s">
        <v>13</v>
      </c>
      <c r="C735" t="s">
        <v>2449</v>
      </c>
      <c r="D735" t="s">
        <v>2450</v>
      </c>
      <c r="E735" t="s">
        <v>16</v>
      </c>
      <c r="F735">
        <v>7</v>
      </c>
      <c r="G735" t="s">
        <v>4</v>
      </c>
      <c r="H735" t="s">
        <v>2451</v>
      </c>
      <c r="J735" t="s">
        <v>2449</v>
      </c>
      <c r="L735" t="s">
        <v>2499</v>
      </c>
      <c r="M735">
        <v>7</v>
      </c>
      <c r="N735" t="s">
        <v>4</v>
      </c>
      <c r="O735" t="s">
        <v>13</v>
      </c>
    </row>
    <row r="736" spans="1:15" x14ac:dyDescent="0.2">
      <c r="A736">
        <v>735</v>
      </c>
      <c r="B736" t="s">
        <v>1194</v>
      </c>
      <c r="C736" t="s">
        <v>2452</v>
      </c>
      <c r="D736" s="1">
        <v>65000</v>
      </c>
      <c r="F736" t="s">
        <v>2453</v>
      </c>
      <c r="G736" t="s">
        <v>36</v>
      </c>
      <c r="J736" t="s">
        <v>2452</v>
      </c>
      <c r="K736" s="3">
        <v>65000</v>
      </c>
      <c r="L736" s="1"/>
      <c r="M736">
        <v>8</v>
      </c>
      <c r="N736" t="s">
        <v>36</v>
      </c>
      <c r="O736" t="s">
        <v>1194</v>
      </c>
    </row>
    <row r="737" spans="1:15" x14ac:dyDescent="0.2">
      <c r="A737">
        <v>736</v>
      </c>
      <c r="B737" t="s">
        <v>2454</v>
      </c>
      <c r="D737" s="1">
        <v>75000</v>
      </c>
      <c r="E737" t="s">
        <v>2455</v>
      </c>
      <c r="F737">
        <v>6</v>
      </c>
      <c r="G737" t="s">
        <v>391</v>
      </c>
      <c r="H737" t="s">
        <v>2456</v>
      </c>
      <c r="K737" s="3">
        <v>75000</v>
      </c>
      <c r="L737" s="1"/>
      <c r="M737">
        <v>6</v>
      </c>
      <c r="N737" t="s">
        <v>391</v>
      </c>
      <c r="O737" t="s">
        <v>203</v>
      </c>
    </row>
    <row r="738" spans="1:15" x14ac:dyDescent="0.2">
      <c r="A738">
        <v>737</v>
      </c>
      <c r="B738" t="s">
        <v>2457</v>
      </c>
      <c r="D738">
        <v>70000</v>
      </c>
      <c r="E738" t="s">
        <v>35</v>
      </c>
      <c r="F738">
        <v>1</v>
      </c>
      <c r="G738" t="s">
        <v>84</v>
      </c>
      <c r="H738" t="s">
        <v>2458</v>
      </c>
      <c r="I738" t="s">
        <v>2459</v>
      </c>
      <c r="K738" s="3">
        <v>70000</v>
      </c>
      <c r="M738">
        <v>1</v>
      </c>
      <c r="N738" t="s">
        <v>74</v>
      </c>
      <c r="O738" t="s">
        <v>2848</v>
      </c>
    </row>
    <row r="739" spans="1:15" x14ac:dyDescent="0.2">
      <c r="A739">
        <v>738</v>
      </c>
      <c r="B739" t="s">
        <v>2350</v>
      </c>
      <c r="D739" s="5">
        <v>110000</v>
      </c>
      <c r="E739" t="s">
        <v>487</v>
      </c>
      <c r="F739">
        <v>7</v>
      </c>
      <c r="G739" t="s">
        <v>36</v>
      </c>
      <c r="H739" t="s">
        <v>2460</v>
      </c>
      <c r="K739" s="3">
        <v>110000</v>
      </c>
      <c r="L739" s="5"/>
      <c r="M739">
        <v>7</v>
      </c>
      <c r="N739" t="s">
        <v>36</v>
      </c>
      <c r="O739" t="s">
        <v>99</v>
      </c>
    </row>
    <row r="740" spans="1:15" x14ac:dyDescent="0.2">
      <c r="A740">
        <v>739</v>
      </c>
      <c r="B740" t="s">
        <v>2461</v>
      </c>
      <c r="D740">
        <v>86000</v>
      </c>
      <c r="E740" t="s">
        <v>2462</v>
      </c>
      <c r="F740">
        <v>10</v>
      </c>
      <c r="G740" t="s">
        <v>107</v>
      </c>
      <c r="H740" t="s">
        <v>2463</v>
      </c>
      <c r="K740" s="3">
        <v>86000</v>
      </c>
      <c r="M740">
        <v>10</v>
      </c>
      <c r="O740" t="s">
        <v>2848</v>
      </c>
    </row>
    <row r="741" spans="1:15" x14ac:dyDescent="0.2">
      <c r="A741">
        <v>740</v>
      </c>
      <c r="B741" t="s">
        <v>2120</v>
      </c>
      <c r="D741" s="1">
        <v>46000</v>
      </c>
      <c r="E741" t="s">
        <v>2127</v>
      </c>
      <c r="F741">
        <v>3.5</v>
      </c>
      <c r="G741" t="s">
        <v>214</v>
      </c>
      <c r="H741" t="s">
        <v>2464</v>
      </c>
      <c r="I741" t="s">
        <v>2465</v>
      </c>
      <c r="K741" s="3">
        <v>46000</v>
      </c>
      <c r="L741" s="1"/>
      <c r="M741">
        <v>3.5</v>
      </c>
      <c r="N741" t="s">
        <v>96</v>
      </c>
      <c r="O741" t="s">
        <v>2856</v>
      </c>
    </row>
    <row r="742" spans="1:15" x14ac:dyDescent="0.2">
      <c r="A742">
        <v>741</v>
      </c>
      <c r="B742" t="s">
        <v>207</v>
      </c>
      <c r="D742" s="1">
        <v>82000</v>
      </c>
      <c r="E742" t="s">
        <v>810</v>
      </c>
      <c r="F742">
        <v>6</v>
      </c>
      <c r="G742" t="s">
        <v>2356</v>
      </c>
      <c r="H742" t="s">
        <v>2466</v>
      </c>
      <c r="K742" s="3">
        <v>82000</v>
      </c>
      <c r="L742" s="1"/>
      <c r="M742">
        <v>6</v>
      </c>
      <c r="O742" t="s">
        <v>207</v>
      </c>
    </row>
    <row r="743" spans="1:15" x14ac:dyDescent="0.2">
      <c r="A743">
        <v>742</v>
      </c>
      <c r="B743" t="s">
        <v>2467</v>
      </c>
      <c r="D743" s="1">
        <v>87980</v>
      </c>
      <c r="E743" t="s">
        <v>22</v>
      </c>
      <c r="F743">
        <v>2.5</v>
      </c>
      <c r="G743" t="s">
        <v>84</v>
      </c>
      <c r="H743" t="s">
        <v>2468</v>
      </c>
      <c r="I743" t="s">
        <v>2469</v>
      </c>
      <c r="K743" s="3">
        <v>87980</v>
      </c>
      <c r="L743" s="1"/>
      <c r="M743">
        <v>2.5</v>
      </c>
      <c r="N743" t="s">
        <v>74</v>
      </c>
      <c r="O743" t="s">
        <v>99</v>
      </c>
    </row>
    <row r="744" spans="1:15" x14ac:dyDescent="0.2">
      <c r="A744">
        <v>743</v>
      </c>
      <c r="B744" t="s">
        <v>2470</v>
      </c>
      <c r="D744">
        <v>75000</v>
      </c>
      <c r="E744" t="s">
        <v>2471</v>
      </c>
      <c r="F744">
        <v>1.5</v>
      </c>
      <c r="G744" t="s">
        <v>2472</v>
      </c>
      <c r="H744" t="s">
        <v>2473</v>
      </c>
      <c r="I744" t="s">
        <v>2474</v>
      </c>
      <c r="K744" s="3">
        <v>75000</v>
      </c>
      <c r="M744">
        <v>1.5</v>
      </c>
      <c r="N744" t="s">
        <v>96</v>
      </c>
      <c r="O744" t="s">
        <v>2846</v>
      </c>
    </row>
    <row r="745" spans="1:15" x14ac:dyDescent="0.2">
      <c r="A745">
        <v>744</v>
      </c>
      <c r="B745" t="s">
        <v>7</v>
      </c>
      <c r="D745" s="3">
        <v>60000</v>
      </c>
      <c r="E745" t="s">
        <v>209</v>
      </c>
      <c r="F745">
        <v>6</v>
      </c>
      <c r="G745" t="s">
        <v>2475</v>
      </c>
      <c r="H745" t="s">
        <v>2476</v>
      </c>
      <c r="I745" t="s">
        <v>2477</v>
      </c>
      <c r="K745" s="3">
        <v>60000</v>
      </c>
      <c r="L745" s="3"/>
      <c r="M745">
        <v>6</v>
      </c>
      <c r="N745" t="s">
        <v>1525</v>
      </c>
      <c r="O745" t="s">
        <v>7</v>
      </c>
    </row>
    <row r="746" spans="1:15" x14ac:dyDescent="0.2">
      <c r="A746">
        <v>745</v>
      </c>
      <c r="B746" t="s">
        <v>2478</v>
      </c>
      <c r="D746" s="3">
        <v>53000</v>
      </c>
      <c r="E746" t="s">
        <v>753</v>
      </c>
      <c r="F746">
        <v>2</v>
      </c>
      <c r="G746" t="s">
        <v>74</v>
      </c>
      <c r="H746" t="s">
        <v>2479</v>
      </c>
      <c r="I746" t="s">
        <v>2480</v>
      </c>
      <c r="K746" s="3">
        <v>53000</v>
      </c>
      <c r="L746" s="3"/>
      <c r="M746">
        <v>2</v>
      </c>
      <c r="N746" t="s">
        <v>74</v>
      </c>
      <c r="O746" t="s">
        <v>2846</v>
      </c>
    </row>
    <row r="747" spans="1:15" x14ac:dyDescent="0.2">
      <c r="A747">
        <v>746</v>
      </c>
      <c r="B747" t="s">
        <v>110</v>
      </c>
      <c r="D747" s="3">
        <v>50200</v>
      </c>
      <c r="E747" t="s">
        <v>2481</v>
      </c>
      <c r="F747">
        <v>3.5</v>
      </c>
      <c r="G747" t="s">
        <v>1861</v>
      </c>
      <c r="H747" t="s">
        <v>2482</v>
      </c>
      <c r="I747" t="s">
        <v>2483</v>
      </c>
      <c r="K747" s="3">
        <v>50200</v>
      </c>
      <c r="L747" s="3"/>
      <c r="M747">
        <v>3.5</v>
      </c>
      <c r="N747" t="s">
        <v>1861</v>
      </c>
      <c r="O747" t="s">
        <v>110</v>
      </c>
    </row>
    <row r="748" spans="1:15" x14ac:dyDescent="0.2">
      <c r="A748">
        <v>747</v>
      </c>
      <c r="B748" t="s">
        <v>2484</v>
      </c>
      <c r="D748">
        <v>58000</v>
      </c>
      <c r="E748" t="s">
        <v>848</v>
      </c>
      <c r="F748">
        <v>2</v>
      </c>
      <c r="G748" t="s">
        <v>492</v>
      </c>
      <c r="H748" t="s">
        <v>2485</v>
      </c>
      <c r="K748" s="3">
        <v>58000</v>
      </c>
      <c r="M748">
        <v>2</v>
      </c>
      <c r="N748" t="s">
        <v>1022</v>
      </c>
      <c r="O748" t="s">
        <v>110</v>
      </c>
    </row>
    <row r="749" spans="1:15" x14ac:dyDescent="0.2">
      <c r="A749">
        <v>748</v>
      </c>
      <c r="B749" t="s">
        <v>1856</v>
      </c>
      <c r="C749" t="s">
        <v>1854</v>
      </c>
      <c r="D749" s="1">
        <v>80000</v>
      </c>
      <c r="E749" t="s">
        <v>1857</v>
      </c>
      <c r="F749">
        <v>9</v>
      </c>
      <c r="G749" t="s">
        <v>1231</v>
      </c>
      <c r="H749" t="s">
        <v>1858</v>
      </c>
      <c r="I749" t="s">
        <v>1859</v>
      </c>
      <c r="J749" t="s">
        <v>1854</v>
      </c>
      <c r="K749" s="3">
        <v>80000</v>
      </c>
      <c r="L749" s="1"/>
      <c r="M749">
        <v>9</v>
      </c>
      <c r="N749" t="s">
        <v>1231</v>
      </c>
      <c r="O749" t="s">
        <v>2857</v>
      </c>
    </row>
    <row r="750" spans="1:15" x14ac:dyDescent="0.2">
      <c r="A750">
        <v>749</v>
      </c>
      <c r="B750" t="s">
        <v>203</v>
      </c>
      <c r="C750" t="s">
        <v>446</v>
      </c>
      <c r="D750" s="1">
        <v>90000</v>
      </c>
      <c r="E750" t="s">
        <v>106</v>
      </c>
      <c r="F750">
        <v>5</v>
      </c>
      <c r="G750" t="s">
        <v>96</v>
      </c>
      <c r="H750" t="s">
        <v>499</v>
      </c>
      <c r="J750" t="s">
        <v>446</v>
      </c>
      <c r="K750" s="3">
        <v>90000</v>
      </c>
      <c r="L750" s="1"/>
      <c r="M750">
        <v>5</v>
      </c>
      <c r="N750" t="s">
        <v>96</v>
      </c>
      <c r="O750" t="s">
        <v>203</v>
      </c>
    </row>
    <row r="751" spans="1:15" x14ac:dyDescent="0.2">
      <c r="A751">
        <v>750</v>
      </c>
      <c r="B751" t="s">
        <v>403</v>
      </c>
      <c r="C751" t="s">
        <v>373</v>
      </c>
      <c r="D751" s="4">
        <v>18.75</v>
      </c>
      <c r="E751" t="s">
        <v>404</v>
      </c>
      <c r="F751">
        <v>2</v>
      </c>
      <c r="G751" t="s">
        <v>96</v>
      </c>
      <c r="H751" t="s">
        <v>405</v>
      </c>
      <c r="J751" t="s">
        <v>373</v>
      </c>
      <c r="L751" s="4" t="s">
        <v>2499</v>
      </c>
      <c r="M751">
        <v>2</v>
      </c>
      <c r="N751" t="s">
        <v>96</v>
      </c>
      <c r="O751" t="s">
        <v>508</v>
      </c>
    </row>
    <row r="752" spans="1:15" ht="51" x14ac:dyDescent="0.2">
      <c r="A752">
        <v>751</v>
      </c>
      <c r="B752" t="s">
        <v>212</v>
      </c>
      <c r="C752" t="s">
        <v>195</v>
      </c>
      <c r="D752" s="1">
        <v>53000</v>
      </c>
      <c r="E752" t="s">
        <v>213</v>
      </c>
      <c r="F752">
        <v>2</v>
      </c>
      <c r="G752" t="s">
        <v>214</v>
      </c>
      <c r="H752" t="s">
        <v>215</v>
      </c>
      <c r="I752" s="2" t="s">
        <v>216</v>
      </c>
      <c r="J752" t="s">
        <v>195</v>
      </c>
      <c r="K752" s="3">
        <v>53000</v>
      </c>
      <c r="L752" s="1"/>
      <c r="M752">
        <v>2</v>
      </c>
      <c r="N752" t="s">
        <v>96</v>
      </c>
      <c r="O752" t="s">
        <v>2855</v>
      </c>
    </row>
    <row r="753" spans="1:15" x14ac:dyDescent="0.2">
      <c r="A753">
        <v>752</v>
      </c>
      <c r="B753" t="s">
        <v>427</v>
      </c>
      <c r="C753" t="s">
        <v>428</v>
      </c>
      <c r="D753" s="3">
        <v>80000</v>
      </c>
      <c r="E753" t="s">
        <v>61</v>
      </c>
      <c r="F753">
        <v>8</v>
      </c>
      <c r="G753" t="s">
        <v>429</v>
      </c>
      <c r="H753" t="s">
        <v>430</v>
      </c>
      <c r="I753" t="s">
        <v>431</v>
      </c>
      <c r="J753" t="s">
        <v>428</v>
      </c>
      <c r="K753" s="3">
        <v>80000</v>
      </c>
      <c r="L753" s="3"/>
      <c r="M753">
        <v>8</v>
      </c>
      <c r="N753" t="s">
        <v>429</v>
      </c>
      <c r="O753" t="s">
        <v>427</v>
      </c>
    </row>
    <row r="754" spans="1:15" x14ac:dyDescent="0.2">
      <c r="A754">
        <v>753</v>
      </c>
      <c r="B754" t="s">
        <v>1214</v>
      </c>
      <c r="C754" t="s">
        <v>1215</v>
      </c>
      <c r="D754" s="1">
        <v>62000</v>
      </c>
      <c r="E754" t="s">
        <v>1061</v>
      </c>
      <c r="F754">
        <v>20</v>
      </c>
      <c r="G754" t="s">
        <v>1216</v>
      </c>
      <c r="H754" t="s">
        <v>1217</v>
      </c>
      <c r="J754" t="s">
        <v>1215</v>
      </c>
      <c r="K754" s="3">
        <v>62000</v>
      </c>
      <c r="L754" s="1"/>
      <c r="M754">
        <v>20</v>
      </c>
      <c r="N754" t="s">
        <v>1216</v>
      </c>
      <c r="O754" t="s">
        <v>110</v>
      </c>
    </row>
    <row r="755" spans="1:15" x14ac:dyDescent="0.2">
      <c r="A755">
        <v>754</v>
      </c>
      <c r="B755" t="s">
        <v>1120</v>
      </c>
      <c r="C755" t="s">
        <v>1121</v>
      </c>
      <c r="D755" s="3">
        <v>37000</v>
      </c>
      <c r="E755" t="s">
        <v>1122</v>
      </c>
      <c r="F755">
        <v>4</v>
      </c>
      <c r="G755" t="s">
        <v>1121</v>
      </c>
      <c r="H755" t="s">
        <v>1123</v>
      </c>
      <c r="J755" t="s">
        <v>1121</v>
      </c>
      <c r="K755" s="3">
        <v>37000</v>
      </c>
      <c r="L755" s="3"/>
      <c r="M755">
        <v>4</v>
      </c>
      <c r="N755" t="s">
        <v>391</v>
      </c>
      <c r="O755" t="s">
        <v>273</v>
      </c>
    </row>
    <row r="756" spans="1:15" x14ac:dyDescent="0.2">
      <c r="A756">
        <v>755</v>
      </c>
      <c r="B756" t="s">
        <v>141</v>
      </c>
      <c r="C756" t="s">
        <v>1148</v>
      </c>
      <c r="D756" s="3">
        <v>35000</v>
      </c>
      <c r="E756" t="s">
        <v>35</v>
      </c>
      <c r="F756">
        <v>5</v>
      </c>
      <c r="G756" t="s">
        <v>1154</v>
      </c>
      <c r="H756" t="s">
        <v>1155</v>
      </c>
      <c r="J756" t="s">
        <v>1148</v>
      </c>
      <c r="K756" s="3">
        <v>35000</v>
      </c>
      <c r="L756" s="3"/>
      <c r="M756">
        <v>5</v>
      </c>
      <c r="N756" t="s">
        <v>310</v>
      </c>
      <c r="O756" t="s">
        <v>7</v>
      </c>
    </row>
    <row r="757" spans="1:15" x14ac:dyDescent="0.2">
      <c r="A757">
        <v>756</v>
      </c>
      <c r="B757" t="s">
        <v>55</v>
      </c>
      <c r="C757" t="s">
        <v>56</v>
      </c>
      <c r="D757">
        <v>85000</v>
      </c>
      <c r="F757">
        <v>10</v>
      </c>
      <c r="G757" t="s">
        <v>57</v>
      </c>
      <c r="J757" t="s">
        <v>56</v>
      </c>
      <c r="K757" s="3">
        <v>85000</v>
      </c>
      <c r="M757">
        <v>10</v>
      </c>
      <c r="N757" t="s">
        <v>57</v>
      </c>
      <c r="O757" t="s">
        <v>427</v>
      </c>
    </row>
    <row r="758" spans="1:15" x14ac:dyDescent="0.2">
      <c r="A758">
        <v>757</v>
      </c>
      <c r="B758" t="s">
        <v>573</v>
      </c>
      <c r="C758" t="s">
        <v>574</v>
      </c>
      <c r="D758" s="1">
        <v>375000</v>
      </c>
      <c r="E758" t="s">
        <v>575</v>
      </c>
      <c r="F758">
        <v>20</v>
      </c>
      <c r="G758" t="s">
        <v>576</v>
      </c>
      <c r="J758" t="s">
        <v>564</v>
      </c>
      <c r="K758" s="3">
        <v>375000</v>
      </c>
      <c r="L758" s="1"/>
      <c r="M758">
        <v>20</v>
      </c>
      <c r="O758" t="s">
        <v>573</v>
      </c>
    </row>
    <row r="759" spans="1:15" x14ac:dyDescent="0.2">
      <c r="A759">
        <v>758</v>
      </c>
      <c r="B759" t="s">
        <v>7</v>
      </c>
      <c r="C759" t="s">
        <v>2487</v>
      </c>
      <c r="D759" s="3">
        <v>89250</v>
      </c>
      <c r="E759" t="s">
        <v>2488</v>
      </c>
      <c r="F759">
        <v>9</v>
      </c>
      <c r="G759" t="s">
        <v>391</v>
      </c>
      <c r="H759" t="s">
        <v>2489</v>
      </c>
      <c r="I759" t="s">
        <v>2490</v>
      </c>
      <c r="J759" t="s">
        <v>2487</v>
      </c>
      <c r="K759" s="3">
        <v>89250</v>
      </c>
      <c r="L759" s="3"/>
      <c r="M759">
        <v>9</v>
      </c>
      <c r="N759" t="s">
        <v>391</v>
      </c>
      <c r="O759" t="s">
        <v>7</v>
      </c>
    </row>
    <row r="760" spans="1:15" x14ac:dyDescent="0.2">
      <c r="A760">
        <v>760</v>
      </c>
      <c r="B760" t="s">
        <v>2551</v>
      </c>
      <c r="C760" t="s">
        <v>838</v>
      </c>
      <c r="D760" s="1">
        <v>95000</v>
      </c>
      <c r="E760" t="s">
        <v>487</v>
      </c>
      <c r="F760">
        <v>15</v>
      </c>
      <c r="G760" t="s">
        <v>551</v>
      </c>
      <c r="H760" t="s">
        <v>2552</v>
      </c>
      <c r="I760" t="s">
        <v>2553</v>
      </c>
      <c r="K760" s="1">
        <v>95000</v>
      </c>
      <c r="L760" s="1"/>
      <c r="M760">
        <v>15</v>
      </c>
      <c r="N760" t="s">
        <v>551</v>
      </c>
      <c r="O760" t="s">
        <v>1546</v>
      </c>
    </row>
    <row r="761" spans="1:15" x14ac:dyDescent="0.2">
      <c r="A761">
        <v>761</v>
      </c>
      <c r="B761" t="s">
        <v>2554</v>
      </c>
      <c r="C761" t="s">
        <v>2555</v>
      </c>
      <c r="D761" s="1">
        <v>40000</v>
      </c>
      <c r="E761" t="s">
        <v>2556</v>
      </c>
      <c r="F761">
        <v>2</v>
      </c>
      <c r="H761" t="s">
        <v>2557</v>
      </c>
      <c r="I761" t="s">
        <v>2558</v>
      </c>
      <c r="K761" s="1">
        <v>40000</v>
      </c>
      <c r="L761" s="1"/>
      <c r="M761">
        <v>2</v>
      </c>
      <c r="O761" t="s">
        <v>2846</v>
      </c>
    </row>
    <row r="762" spans="1:15" x14ac:dyDescent="0.2">
      <c r="A762">
        <v>762</v>
      </c>
      <c r="B762" t="s">
        <v>20</v>
      </c>
      <c r="D762">
        <v>90000</v>
      </c>
      <c r="E762" t="s">
        <v>816</v>
      </c>
      <c r="F762">
        <v>7</v>
      </c>
      <c r="G762" t="s">
        <v>2559</v>
      </c>
      <c r="H762" t="s">
        <v>2560</v>
      </c>
      <c r="I762" t="s">
        <v>2561</v>
      </c>
      <c r="K762">
        <v>90000</v>
      </c>
      <c r="M762">
        <v>7</v>
      </c>
      <c r="N762" t="s">
        <v>36</v>
      </c>
      <c r="O762" t="s">
        <v>26</v>
      </c>
    </row>
    <row r="763" spans="1:15" ht="119" x14ac:dyDescent="0.2">
      <c r="A763">
        <v>763</v>
      </c>
      <c r="B763" t="s">
        <v>427</v>
      </c>
      <c r="C763" t="s">
        <v>2071</v>
      </c>
      <c r="D763" s="3">
        <v>100000</v>
      </c>
      <c r="E763" t="s">
        <v>2562</v>
      </c>
      <c r="F763">
        <v>5</v>
      </c>
      <c r="G763" t="s">
        <v>492</v>
      </c>
      <c r="H763" t="s">
        <v>2563</v>
      </c>
      <c r="I763" s="2" t="s">
        <v>2564</v>
      </c>
      <c r="K763" s="3">
        <v>100000</v>
      </c>
      <c r="L763" s="3"/>
      <c r="M763">
        <v>5</v>
      </c>
      <c r="N763" t="s">
        <v>492</v>
      </c>
      <c r="O763" t="s">
        <v>427</v>
      </c>
    </row>
    <row r="764" spans="1:15" x14ac:dyDescent="0.2">
      <c r="A764">
        <v>764</v>
      </c>
      <c r="B764" t="s">
        <v>212</v>
      </c>
      <c r="C764" t="s">
        <v>1250</v>
      </c>
      <c r="D764" t="s">
        <v>2565</v>
      </c>
      <c r="E764" t="s">
        <v>2566</v>
      </c>
      <c r="F764">
        <v>3</v>
      </c>
      <c r="G764" t="s">
        <v>1203</v>
      </c>
      <c r="H764" t="s">
        <v>2567</v>
      </c>
      <c r="I764" t="s">
        <v>2568</v>
      </c>
      <c r="K764">
        <v>60000</v>
      </c>
      <c r="M764">
        <v>3</v>
      </c>
      <c r="N764" t="s">
        <v>1203</v>
      </c>
      <c r="O764" t="s">
        <v>394</v>
      </c>
    </row>
    <row r="765" spans="1:15" x14ac:dyDescent="0.2">
      <c r="A765">
        <v>765</v>
      </c>
      <c r="B765" t="s">
        <v>2569</v>
      </c>
      <c r="C765" t="s">
        <v>815</v>
      </c>
      <c r="D765" s="3">
        <v>75000</v>
      </c>
      <c r="E765" t="s">
        <v>2570</v>
      </c>
      <c r="F765">
        <v>6</v>
      </c>
      <c r="G765" t="s">
        <v>36</v>
      </c>
      <c r="H765" t="s">
        <v>2571</v>
      </c>
      <c r="I765" t="s">
        <v>2572</v>
      </c>
      <c r="K765" s="3">
        <v>75000</v>
      </c>
      <c r="L765" s="3"/>
      <c r="M765">
        <v>6</v>
      </c>
      <c r="N765" t="s">
        <v>36</v>
      </c>
      <c r="O765" t="s">
        <v>2569</v>
      </c>
    </row>
    <row r="766" spans="1:15" x14ac:dyDescent="0.2">
      <c r="A766">
        <v>766</v>
      </c>
      <c r="B766" t="s">
        <v>7</v>
      </c>
      <c r="C766" t="s">
        <v>1324</v>
      </c>
      <c r="D766" s="1">
        <v>65000</v>
      </c>
      <c r="E766" t="s">
        <v>73</v>
      </c>
      <c r="F766">
        <v>9</v>
      </c>
      <c r="G766" t="s">
        <v>2573</v>
      </c>
      <c r="K766" s="1">
        <v>65000</v>
      </c>
      <c r="L766" s="1"/>
      <c r="M766">
        <v>9</v>
      </c>
      <c r="N766" t="s">
        <v>2573</v>
      </c>
      <c r="O766" t="s">
        <v>7</v>
      </c>
    </row>
    <row r="767" spans="1:15" x14ac:dyDescent="0.2">
      <c r="A767">
        <v>767</v>
      </c>
      <c r="B767" t="s">
        <v>2574</v>
      </c>
      <c r="C767" t="s">
        <v>2575</v>
      </c>
      <c r="D767" s="3">
        <v>45000</v>
      </c>
      <c r="E767" t="s">
        <v>35</v>
      </c>
      <c r="F767">
        <v>4</v>
      </c>
      <c r="G767" t="s">
        <v>2576</v>
      </c>
      <c r="H767" t="s">
        <v>2577</v>
      </c>
      <c r="I767" t="s">
        <v>2578</v>
      </c>
      <c r="K767" s="3">
        <v>45000</v>
      </c>
      <c r="L767" s="3"/>
      <c r="M767">
        <v>4</v>
      </c>
      <c r="N767" t="s">
        <v>2576</v>
      </c>
      <c r="O767" t="s">
        <v>2846</v>
      </c>
    </row>
    <row r="768" spans="1:15" x14ac:dyDescent="0.2">
      <c r="A768">
        <v>768</v>
      </c>
      <c r="B768" t="s">
        <v>7</v>
      </c>
      <c r="C768" t="s">
        <v>764</v>
      </c>
      <c r="D768" s="1">
        <v>45000</v>
      </c>
      <c r="E768" t="s">
        <v>73</v>
      </c>
      <c r="F768">
        <v>5</v>
      </c>
      <c r="G768" t="s">
        <v>2579</v>
      </c>
      <c r="H768" t="s">
        <v>2580</v>
      </c>
      <c r="I768" t="s">
        <v>2581</v>
      </c>
      <c r="K768" s="1">
        <v>45000</v>
      </c>
      <c r="L768" s="1"/>
      <c r="M768">
        <v>5</v>
      </c>
      <c r="O768" t="s">
        <v>7</v>
      </c>
    </row>
    <row r="769" spans="1:15" x14ac:dyDescent="0.2">
      <c r="A769">
        <v>769</v>
      </c>
      <c r="B769" t="s">
        <v>2582</v>
      </c>
      <c r="C769" t="s">
        <v>2583</v>
      </c>
      <c r="D769" t="s">
        <v>2584</v>
      </c>
      <c r="E769" t="s">
        <v>2585</v>
      </c>
      <c r="F769">
        <v>3</v>
      </c>
      <c r="G769" t="s">
        <v>2586</v>
      </c>
      <c r="H769" t="s">
        <v>2587</v>
      </c>
      <c r="K769"/>
      <c r="L769" t="s">
        <v>2499</v>
      </c>
      <c r="M769">
        <v>3</v>
      </c>
      <c r="N769" t="s">
        <v>2586</v>
      </c>
      <c r="O769" t="s">
        <v>394</v>
      </c>
    </row>
    <row r="770" spans="1:15" x14ac:dyDescent="0.2">
      <c r="A770">
        <v>770</v>
      </c>
      <c r="B770" t="s">
        <v>169</v>
      </c>
      <c r="C770" t="s">
        <v>2588</v>
      </c>
      <c r="D770" s="3">
        <v>34000</v>
      </c>
      <c r="E770" t="s">
        <v>2589</v>
      </c>
      <c r="F770">
        <v>3</v>
      </c>
      <c r="H770" t="s">
        <v>2590</v>
      </c>
      <c r="K770" s="3">
        <v>34000</v>
      </c>
      <c r="L770" s="3"/>
      <c r="M770">
        <v>3</v>
      </c>
      <c r="O770" t="s">
        <v>99</v>
      </c>
    </row>
    <row r="771" spans="1:15" x14ac:dyDescent="0.2">
      <c r="A771">
        <v>771</v>
      </c>
      <c r="B771" t="s">
        <v>7</v>
      </c>
      <c r="C771" t="s">
        <v>2014</v>
      </c>
      <c r="D771" s="1">
        <v>125000</v>
      </c>
      <c r="E771" t="s">
        <v>2591</v>
      </c>
      <c r="F771">
        <v>12</v>
      </c>
      <c r="H771" t="s">
        <v>2592</v>
      </c>
      <c r="K771" s="1">
        <v>125000</v>
      </c>
      <c r="L771" s="1"/>
      <c r="M771">
        <v>12</v>
      </c>
      <c r="O771" t="s">
        <v>7</v>
      </c>
    </row>
    <row r="772" spans="1:15" ht="34" x14ac:dyDescent="0.2">
      <c r="A772">
        <v>772</v>
      </c>
      <c r="B772" t="s">
        <v>2593</v>
      </c>
      <c r="C772" t="s">
        <v>2341</v>
      </c>
      <c r="D772">
        <v>100000</v>
      </c>
      <c r="E772" t="s">
        <v>192</v>
      </c>
      <c r="F772">
        <v>3</v>
      </c>
      <c r="G772" t="s">
        <v>74</v>
      </c>
      <c r="H772" t="s">
        <v>2594</v>
      </c>
      <c r="I772" s="2" t="s">
        <v>2595</v>
      </c>
      <c r="K772">
        <v>100000</v>
      </c>
      <c r="M772">
        <v>3</v>
      </c>
      <c r="N772" t="s">
        <v>74</v>
      </c>
      <c r="O772" t="s">
        <v>2854</v>
      </c>
    </row>
    <row r="773" spans="1:15" x14ac:dyDescent="0.2">
      <c r="A773">
        <v>773</v>
      </c>
      <c r="B773" t="s">
        <v>223</v>
      </c>
      <c r="C773" t="s">
        <v>1513</v>
      </c>
      <c r="D773" s="3">
        <v>18000</v>
      </c>
      <c r="E773" t="s">
        <v>2596</v>
      </c>
      <c r="F773">
        <v>2</v>
      </c>
      <c r="G773" t="s">
        <v>40</v>
      </c>
      <c r="H773" t="s">
        <v>2597</v>
      </c>
      <c r="I773" t="s">
        <v>2598</v>
      </c>
      <c r="K773" s="3">
        <v>18000</v>
      </c>
      <c r="L773" s="3"/>
      <c r="M773">
        <v>2</v>
      </c>
      <c r="N773" t="s">
        <v>40</v>
      </c>
      <c r="O773" t="s">
        <v>99</v>
      </c>
    </row>
    <row r="774" spans="1:15" x14ac:dyDescent="0.2">
      <c r="A774">
        <v>774</v>
      </c>
      <c r="B774" t="s">
        <v>2599</v>
      </c>
      <c r="C774" t="s">
        <v>2600</v>
      </c>
      <c r="D774" s="1">
        <v>73000</v>
      </c>
      <c r="E774" t="s">
        <v>232</v>
      </c>
      <c r="F774">
        <v>4</v>
      </c>
      <c r="G774" t="s">
        <v>74</v>
      </c>
      <c r="H774" t="s">
        <v>2601</v>
      </c>
      <c r="K774" s="1">
        <v>73000</v>
      </c>
      <c r="L774" s="1"/>
      <c r="M774">
        <v>4</v>
      </c>
      <c r="N774" t="s">
        <v>74</v>
      </c>
      <c r="O774" t="s">
        <v>99</v>
      </c>
    </row>
    <row r="775" spans="1:15" x14ac:dyDescent="0.2">
      <c r="A775">
        <v>775</v>
      </c>
      <c r="B775" t="s">
        <v>7</v>
      </c>
      <c r="C775" t="s">
        <v>188</v>
      </c>
      <c r="D775" s="3">
        <v>80000</v>
      </c>
      <c r="E775" t="s">
        <v>67</v>
      </c>
      <c r="F775">
        <v>6</v>
      </c>
      <c r="G775" t="s">
        <v>2602</v>
      </c>
      <c r="H775" t="s">
        <v>1969</v>
      </c>
      <c r="K775" s="3">
        <v>80000</v>
      </c>
      <c r="L775" s="3"/>
      <c r="M775">
        <v>6</v>
      </c>
      <c r="N775" t="s">
        <v>2602</v>
      </c>
      <c r="O775" t="s">
        <v>7</v>
      </c>
    </row>
    <row r="776" spans="1:15" x14ac:dyDescent="0.2">
      <c r="A776">
        <v>776</v>
      </c>
      <c r="B776" t="s">
        <v>2603</v>
      </c>
      <c r="C776" t="s">
        <v>2604</v>
      </c>
      <c r="D776">
        <v>72000</v>
      </c>
      <c r="E776" t="s">
        <v>2605</v>
      </c>
      <c r="F776">
        <v>5</v>
      </c>
      <c r="G776" t="s">
        <v>391</v>
      </c>
      <c r="H776" t="s">
        <v>2606</v>
      </c>
      <c r="K776">
        <v>72000</v>
      </c>
      <c r="M776">
        <v>5</v>
      </c>
      <c r="N776" t="s">
        <v>391</v>
      </c>
      <c r="O776" t="s">
        <v>2603</v>
      </c>
    </row>
    <row r="777" spans="1:15" x14ac:dyDescent="0.2">
      <c r="A777">
        <v>777</v>
      </c>
      <c r="B777" t="s">
        <v>739</v>
      </c>
      <c r="C777" t="s">
        <v>1084</v>
      </c>
      <c r="D777" s="3">
        <v>35000</v>
      </c>
      <c r="E777" t="s">
        <v>61</v>
      </c>
      <c r="F777">
        <v>4</v>
      </c>
      <c r="G777" t="s">
        <v>1100</v>
      </c>
      <c r="H777" t="s">
        <v>739</v>
      </c>
      <c r="I777" t="s">
        <v>2607</v>
      </c>
      <c r="K777" s="3">
        <v>35000</v>
      </c>
      <c r="L777" s="3"/>
      <c r="M777">
        <v>4</v>
      </c>
      <c r="N777" t="s">
        <v>1100</v>
      </c>
      <c r="O777" t="s">
        <v>342</v>
      </c>
    </row>
    <row r="778" spans="1:15" x14ac:dyDescent="0.2">
      <c r="A778">
        <v>778</v>
      </c>
      <c r="B778" t="s">
        <v>2608</v>
      </c>
      <c r="C778" t="s">
        <v>2609</v>
      </c>
      <c r="D778" s="3">
        <v>53500</v>
      </c>
      <c r="E778" t="s">
        <v>2610</v>
      </c>
      <c r="F778">
        <v>6</v>
      </c>
      <c r="G778" t="s">
        <v>2611</v>
      </c>
      <c r="H778" t="s">
        <v>2612</v>
      </c>
      <c r="I778" t="s">
        <v>2613</v>
      </c>
      <c r="K778" s="3">
        <v>53500</v>
      </c>
      <c r="L778" s="3"/>
      <c r="M778">
        <v>6</v>
      </c>
      <c r="N778" t="s">
        <v>2611</v>
      </c>
      <c r="O778" t="s">
        <v>7</v>
      </c>
    </row>
    <row r="779" spans="1:15" x14ac:dyDescent="0.2">
      <c r="A779">
        <v>779</v>
      </c>
      <c r="B779" t="s">
        <v>7</v>
      </c>
      <c r="C779" t="s">
        <v>564</v>
      </c>
      <c r="D779" t="s">
        <v>2614</v>
      </c>
      <c r="E779" t="s">
        <v>684</v>
      </c>
      <c r="F779">
        <v>4</v>
      </c>
      <c r="G779" t="s">
        <v>57</v>
      </c>
      <c r="H779" t="s">
        <v>2615</v>
      </c>
      <c r="I779" t="s">
        <v>2616</v>
      </c>
      <c r="K779">
        <v>27000</v>
      </c>
      <c r="M779">
        <v>4</v>
      </c>
      <c r="N779" t="s">
        <v>57</v>
      </c>
      <c r="O779" t="s">
        <v>7</v>
      </c>
    </row>
    <row r="780" spans="1:15" x14ac:dyDescent="0.2">
      <c r="A780">
        <v>780</v>
      </c>
      <c r="B780" t="s">
        <v>7</v>
      </c>
      <c r="C780" t="s">
        <v>1124</v>
      </c>
      <c r="D780" s="1">
        <v>89000</v>
      </c>
      <c r="E780" t="s">
        <v>209</v>
      </c>
      <c r="F780">
        <v>10</v>
      </c>
      <c r="G780" t="s">
        <v>391</v>
      </c>
      <c r="H780" t="s">
        <v>2617</v>
      </c>
      <c r="K780" s="1">
        <v>89000</v>
      </c>
      <c r="L780" s="1"/>
      <c r="M780">
        <v>10</v>
      </c>
      <c r="N780" t="s">
        <v>391</v>
      </c>
      <c r="O780" t="s">
        <v>7</v>
      </c>
    </row>
    <row r="781" spans="1:15" x14ac:dyDescent="0.2">
      <c r="A781">
        <v>781</v>
      </c>
      <c r="B781" t="s">
        <v>7</v>
      </c>
      <c r="C781" t="s">
        <v>1084</v>
      </c>
      <c r="D781" s="3">
        <v>36000</v>
      </c>
      <c r="E781" t="s">
        <v>61</v>
      </c>
      <c r="F781">
        <v>5</v>
      </c>
      <c r="G781" t="s">
        <v>2618</v>
      </c>
      <c r="H781" t="s">
        <v>2619</v>
      </c>
      <c r="K781" s="3">
        <v>36000</v>
      </c>
      <c r="L781" s="3"/>
      <c r="M781">
        <v>5</v>
      </c>
      <c r="N781" t="s">
        <v>2618</v>
      </c>
      <c r="O781" t="s">
        <v>7</v>
      </c>
    </row>
    <row r="782" spans="1:15" x14ac:dyDescent="0.2">
      <c r="A782">
        <v>782</v>
      </c>
      <c r="B782" t="s">
        <v>2608</v>
      </c>
      <c r="C782" t="s">
        <v>2609</v>
      </c>
      <c r="D782" s="3">
        <v>53500</v>
      </c>
      <c r="E782" t="s">
        <v>2620</v>
      </c>
      <c r="F782">
        <v>6</v>
      </c>
      <c r="G782" t="s">
        <v>2611</v>
      </c>
      <c r="H782" t="s">
        <v>2612</v>
      </c>
      <c r="I782" t="s">
        <v>2613</v>
      </c>
      <c r="K782" s="3">
        <v>53500</v>
      </c>
      <c r="L782" s="3"/>
      <c r="M782">
        <v>6</v>
      </c>
      <c r="N782" t="s">
        <v>2611</v>
      </c>
      <c r="O782" t="s">
        <v>7</v>
      </c>
    </row>
    <row r="783" spans="1:15" x14ac:dyDescent="0.2">
      <c r="A783">
        <v>783</v>
      </c>
      <c r="B783" t="s">
        <v>2621</v>
      </c>
      <c r="C783" t="s">
        <v>2341</v>
      </c>
      <c r="D783" s="3">
        <v>58000</v>
      </c>
      <c r="E783" t="s">
        <v>684</v>
      </c>
      <c r="F783">
        <v>8</v>
      </c>
      <c r="G783" t="s">
        <v>163</v>
      </c>
      <c r="H783" t="s">
        <v>2622</v>
      </c>
      <c r="K783" s="3">
        <v>58000</v>
      </c>
      <c r="L783" s="3"/>
      <c r="M783">
        <v>8</v>
      </c>
      <c r="N783" t="s">
        <v>163</v>
      </c>
      <c r="O783" t="s">
        <v>99</v>
      </c>
    </row>
    <row r="784" spans="1:15" x14ac:dyDescent="0.2">
      <c r="A784">
        <v>784</v>
      </c>
      <c r="B784" t="s">
        <v>2623</v>
      </c>
      <c r="C784" t="s">
        <v>500</v>
      </c>
      <c r="D784" s="3">
        <v>75000</v>
      </c>
      <c r="E784" t="s">
        <v>31</v>
      </c>
      <c r="G784" t="s">
        <v>96</v>
      </c>
      <c r="K784" s="3">
        <v>75000</v>
      </c>
      <c r="L784" s="3"/>
      <c r="N784" t="s">
        <v>96</v>
      </c>
      <c r="O784" t="s">
        <v>2846</v>
      </c>
    </row>
    <row r="785" spans="1:15" x14ac:dyDescent="0.2">
      <c r="A785">
        <v>785</v>
      </c>
      <c r="B785" t="s">
        <v>273</v>
      </c>
      <c r="C785" t="s">
        <v>2624</v>
      </c>
      <c r="D785">
        <v>95</v>
      </c>
      <c r="E785" t="s">
        <v>209</v>
      </c>
      <c r="F785">
        <v>8</v>
      </c>
      <c r="G785" t="s">
        <v>36</v>
      </c>
      <c r="K785">
        <v>95</v>
      </c>
      <c r="M785">
        <v>8</v>
      </c>
      <c r="N785" t="s">
        <v>36</v>
      </c>
      <c r="O785" t="s">
        <v>273</v>
      </c>
    </row>
    <row r="786" spans="1:15" x14ac:dyDescent="0.2">
      <c r="A786">
        <v>786</v>
      </c>
      <c r="B786" t="s">
        <v>104</v>
      </c>
      <c r="C786" t="s">
        <v>2625</v>
      </c>
      <c r="D786" s="3">
        <v>47250</v>
      </c>
      <c r="E786" t="s">
        <v>91</v>
      </c>
      <c r="F786">
        <v>7</v>
      </c>
      <c r="G786" t="s">
        <v>1086</v>
      </c>
      <c r="H786" t="s">
        <v>2626</v>
      </c>
      <c r="I786" t="s">
        <v>2627</v>
      </c>
      <c r="K786" s="3">
        <v>47250</v>
      </c>
      <c r="L786" s="3"/>
      <c r="M786">
        <v>7</v>
      </c>
      <c r="N786" t="s">
        <v>1086</v>
      </c>
      <c r="O786" t="s">
        <v>110</v>
      </c>
    </row>
    <row r="787" spans="1:15" x14ac:dyDescent="0.2">
      <c r="A787">
        <v>787</v>
      </c>
      <c r="B787" t="s">
        <v>223</v>
      </c>
      <c r="C787" t="s">
        <v>125</v>
      </c>
      <c r="D787" s="1">
        <v>35000</v>
      </c>
      <c r="E787" t="s">
        <v>67</v>
      </c>
      <c r="F787">
        <v>5</v>
      </c>
      <c r="G787" t="s">
        <v>1100</v>
      </c>
      <c r="H787" t="s">
        <v>2628</v>
      </c>
      <c r="I787" t="s">
        <v>2629</v>
      </c>
      <c r="K787" s="1">
        <v>35000</v>
      </c>
      <c r="L787" s="1"/>
      <c r="M787">
        <v>5</v>
      </c>
      <c r="N787" t="s">
        <v>1100</v>
      </c>
      <c r="O787" t="s">
        <v>99</v>
      </c>
    </row>
    <row r="788" spans="1:15" x14ac:dyDescent="0.2">
      <c r="A788">
        <v>788</v>
      </c>
      <c r="B788" t="s">
        <v>634</v>
      </c>
      <c r="C788" t="s">
        <v>2630</v>
      </c>
      <c r="D788" t="s">
        <v>2631</v>
      </c>
      <c r="E788" t="s">
        <v>2632</v>
      </c>
      <c r="F788">
        <v>10</v>
      </c>
      <c r="G788" t="s">
        <v>74</v>
      </c>
      <c r="H788" t="s">
        <v>2633</v>
      </c>
      <c r="I788" t="s">
        <v>2634</v>
      </c>
      <c r="K788">
        <v>66000</v>
      </c>
      <c r="M788">
        <v>10</v>
      </c>
      <c r="N788" t="s">
        <v>74</v>
      </c>
      <c r="O788" t="s">
        <v>99</v>
      </c>
    </row>
    <row r="789" spans="1:15" x14ac:dyDescent="0.2">
      <c r="A789">
        <v>789</v>
      </c>
      <c r="B789" t="s">
        <v>2635</v>
      </c>
      <c r="C789" t="s">
        <v>2636</v>
      </c>
      <c r="D789" s="3">
        <v>29000</v>
      </c>
      <c r="E789" t="s">
        <v>192</v>
      </c>
      <c r="F789">
        <v>2</v>
      </c>
      <c r="G789" t="s">
        <v>775</v>
      </c>
      <c r="H789" t="s">
        <v>2637</v>
      </c>
      <c r="K789" s="3">
        <v>29000</v>
      </c>
      <c r="L789" s="3"/>
      <c r="M789">
        <v>2</v>
      </c>
      <c r="N789" t="s">
        <v>775</v>
      </c>
      <c r="O789" t="s">
        <v>1138</v>
      </c>
    </row>
    <row r="790" spans="1:15" x14ac:dyDescent="0.2">
      <c r="A790">
        <v>790</v>
      </c>
      <c r="B790" t="s">
        <v>2638</v>
      </c>
      <c r="C790" t="s">
        <v>2639</v>
      </c>
      <c r="D790" s="1">
        <v>29000</v>
      </c>
      <c r="E790" t="s">
        <v>1065</v>
      </c>
      <c r="F790">
        <v>0</v>
      </c>
      <c r="G790" t="s">
        <v>2640</v>
      </c>
      <c r="H790" t="s">
        <v>2641</v>
      </c>
      <c r="I790" t="s">
        <v>2642</v>
      </c>
      <c r="K790" s="1">
        <v>29000</v>
      </c>
      <c r="L790" s="1"/>
      <c r="M790">
        <v>0</v>
      </c>
      <c r="N790" t="s">
        <v>2640</v>
      </c>
      <c r="O790" t="s">
        <v>2603</v>
      </c>
    </row>
    <row r="791" spans="1:15" x14ac:dyDescent="0.2">
      <c r="A791">
        <v>791</v>
      </c>
      <c r="B791" t="s">
        <v>2643</v>
      </c>
      <c r="C791" t="s">
        <v>2644</v>
      </c>
      <c r="D791" t="s">
        <v>2645</v>
      </c>
      <c r="E791" t="s">
        <v>209</v>
      </c>
      <c r="F791">
        <v>4</v>
      </c>
      <c r="G791" t="s">
        <v>214</v>
      </c>
      <c r="H791" t="s">
        <v>2646</v>
      </c>
      <c r="K791"/>
      <c r="L791" t="s">
        <v>2499</v>
      </c>
      <c r="M791">
        <v>4</v>
      </c>
      <c r="N791" t="s">
        <v>214</v>
      </c>
      <c r="O791" t="s">
        <v>646</v>
      </c>
    </row>
    <row r="792" spans="1:15" x14ac:dyDescent="0.2">
      <c r="A792">
        <v>792</v>
      </c>
      <c r="B792" t="s">
        <v>1527</v>
      </c>
      <c r="C792" t="s">
        <v>2647</v>
      </c>
      <c r="D792" s="3">
        <v>12000</v>
      </c>
      <c r="E792" t="s">
        <v>753</v>
      </c>
      <c r="F792">
        <v>3</v>
      </c>
      <c r="G792" t="s">
        <v>1659</v>
      </c>
      <c r="H792" t="s">
        <v>2648</v>
      </c>
      <c r="K792" s="3">
        <v>12000</v>
      </c>
      <c r="L792" s="3"/>
      <c r="M792">
        <v>3</v>
      </c>
      <c r="N792" t="s">
        <v>1659</v>
      </c>
      <c r="O792" t="s">
        <v>646</v>
      </c>
    </row>
    <row r="793" spans="1:15" x14ac:dyDescent="0.2">
      <c r="A793">
        <v>793</v>
      </c>
      <c r="B793" t="s">
        <v>7</v>
      </c>
      <c r="C793" t="s">
        <v>696</v>
      </c>
      <c r="D793" s="1">
        <v>38500</v>
      </c>
      <c r="E793" t="s">
        <v>810</v>
      </c>
      <c r="F793">
        <v>5</v>
      </c>
      <c r="G793" t="s">
        <v>622</v>
      </c>
      <c r="H793" t="s">
        <v>1118</v>
      </c>
      <c r="I793" t="s">
        <v>2649</v>
      </c>
      <c r="K793" s="1">
        <v>38500</v>
      </c>
      <c r="L793" s="1"/>
      <c r="M793">
        <v>5</v>
      </c>
      <c r="N793" t="s">
        <v>622</v>
      </c>
      <c r="O793" t="s">
        <v>7</v>
      </c>
    </row>
    <row r="794" spans="1:15" x14ac:dyDescent="0.2">
      <c r="A794">
        <v>794</v>
      </c>
      <c r="B794" t="s">
        <v>1473</v>
      </c>
      <c r="C794" t="s">
        <v>2650</v>
      </c>
      <c r="D794" s="3">
        <v>91000</v>
      </c>
      <c r="E794" t="s">
        <v>209</v>
      </c>
      <c r="F794">
        <v>5</v>
      </c>
      <c r="G794" t="s">
        <v>2651</v>
      </c>
      <c r="H794" t="s">
        <v>2652</v>
      </c>
      <c r="I794" t="s">
        <v>2653</v>
      </c>
      <c r="K794" s="3">
        <v>91000</v>
      </c>
      <c r="L794" s="3"/>
      <c r="M794">
        <v>5</v>
      </c>
      <c r="O794" t="s">
        <v>7</v>
      </c>
    </row>
    <row r="795" spans="1:15" x14ac:dyDescent="0.2">
      <c r="A795">
        <v>795</v>
      </c>
      <c r="B795" t="s">
        <v>356</v>
      </c>
      <c r="C795" t="s">
        <v>1250</v>
      </c>
      <c r="D795" t="s">
        <v>2654</v>
      </c>
      <c r="E795" t="s">
        <v>2655</v>
      </c>
      <c r="F795">
        <v>0</v>
      </c>
      <c r="G795" t="s">
        <v>2656</v>
      </c>
      <c r="H795" t="s">
        <v>2657</v>
      </c>
      <c r="I795" t="s">
        <v>2658</v>
      </c>
      <c r="K795"/>
      <c r="L795" t="s">
        <v>2499</v>
      </c>
      <c r="M795">
        <v>0</v>
      </c>
      <c r="N795" t="s">
        <v>2656</v>
      </c>
      <c r="O795" t="s">
        <v>1801</v>
      </c>
    </row>
    <row r="796" spans="1:15" x14ac:dyDescent="0.2">
      <c r="A796">
        <v>796</v>
      </c>
      <c r="B796" t="s">
        <v>2659</v>
      </c>
      <c r="C796" t="s">
        <v>2660</v>
      </c>
      <c r="D796" t="s">
        <v>2661</v>
      </c>
      <c r="E796" t="s">
        <v>2662</v>
      </c>
      <c r="F796">
        <v>13</v>
      </c>
      <c r="G796" t="s">
        <v>128</v>
      </c>
      <c r="H796" t="s">
        <v>2663</v>
      </c>
      <c r="K796">
        <v>32000</v>
      </c>
      <c r="M796">
        <v>13</v>
      </c>
      <c r="N796" t="s">
        <v>128</v>
      </c>
      <c r="O796" t="s">
        <v>394</v>
      </c>
    </row>
    <row r="797" spans="1:15" x14ac:dyDescent="0.2">
      <c r="A797">
        <v>797</v>
      </c>
      <c r="B797" t="s">
        <v>898</v>
      </c>
      <c r="C797" t="s">
        <v>470</v>
      </c>
      <c r="D797">
        <v>95000</v>
      </c>
      <c r="E797" t="s">
        <v>35</v>
      </c>
      <c r="F797">
        <v>8</v>
      </c>
      <c r="G797" t="s">
        <v>473</v>
      </c>
      <c r="H797" t="s">
        <v>284</v>
      </c>
      <c r="I797" t="s">
        <v>2664</v>
      </c>
      <c r="K797">
        <v>95000</v>
      </c>
      <c r="M797">
        <v>8</v>
      </c>
      <c r="N797" t="s">
        <v>473</v>
      </c>
      <c r="O797" t="s">
        <v>7</v>
      </c>
    </row>
    <row r="798" spans="1:15" x14ac:dyDescent="0.2">
      <c r="A798">
        <v>798</v>
      </c>
      <c r="B798" t="s">
        <v>427</v>
      </c>
      <c r="C798" t="s">
        <v>2441</v>
      </c>
      <c r="D798" s="1">
        <v>100000</v>
      </c>
      <c r="E798" t="s">
        <v>1061</v>
      </c>
      <c r="F798">
        <v>7</v>
      </c>
      <c r="G798" t="s">
        <v>36</v>
      </c>
      <c r="H798" t="s">
        <v>2665</v>
      </c>
      <c r="I798" t="s">
        <v>2666</v>
      </c>
      <c r="K798" s="1">
        <v>100000</v>
      </c>
      <c r="L798" s="1"/>
      <c r="M798">
        <v>7</v>
      </c>
      <c r="N798" t="s">
        <v>36</v>
      </c>
      <c r="O798" t="s">
        <v>427</v>
      </c>
    </row>
    <row r="799" spans="1:15" x14ac:dyDescent="0.2">
      <c r="A799">
        <v>799</v>
      </c>
      <c r="B799" t="s">
        <v>2667</v>
      </c>
      <c r="C799" t="s">
        <v>224</v>
      </c>
      <c r="D799" s="1">
        <v>62000</v>
      </c>
      <c r="E799" t="s">
        <v>209</v>
      </c>
      <c r="F799">
        <v>3</v>
      </c>
      <c r="G799" t="s">
        <v>551</v>
      </c>
      <c r="I799" t="s">
        <v>2668</v>
      </c>
      <c r="K799" s="1">
        <v>62000</v>
      </c>
      <c r="L799" s="1"/>
      <c r="M799">
        <v>3</v>
      </c>
      <c r="N799" t="s">
        <v>551</v>
      </c>
      <c r="O799" t="s">
        <v>2848</v>
      </c>
    </row>
    <row r="800" spans="1:15" ht="136" x14ac:dyDescent="0.2">
      <c r="A800">
        <v>800</v>
      </c>
      <c r="B800" t="s">
        <v>223</v>
      </c>
      <c r="C800" t="s">
        <v>2669</v>
      </c>
      <c r="D800">
        <v>55000</v>
      </c>
      <c r="E800" t="s">
        <v>2670</v>
      </c>
      <c r="F800">
        <v>8</v>
      </c>
      <c r="G800" t="s">
        <v>391</v>
      </c>
      <c r="H800" t="s">
        <v>2671</v>
      </c>
      <c r="I800" s="2" t="s">
        <v>2672</v>
      </c>
      <c r="K800">
        <v>55000</v>
      </c>
      <c r="M800">
        <v>8</v>
      </c>
      <c r="N800" t="s">
        <v>391</v>
      </c>
      <c r="O800" t="s">
        <v>99</v>
      </c>
    </row>
    <row r="801" spans="1:15" x14ac:dyDescent="0.2">
      <c r="A801">
        <v>801</v>
      </c>
      <c r="B801" t="s">
        <v>2673</v>
      </c>
      <c r="C801" t="s">
        <v>1539</v>
      </c>
      <c r="D801" s="3">
        <v>42000</v>
      </c>
      <c r="E801" t="s">
        <v>672</v>
      </c>
      <c r="F801">
        <v>1</v>
      </c>
      <c r="G801" t="s">
        <v>2046</v>
      </c>
      <c r="I801" t="s">
        <v>2674</v>
      </c>
      <c r="K801" s="3">
        <v>42000</v>
      </c>
      <c r="L801" s="3"/>
      <c r="M801">
        <v>1</v>
      </c>
      <c r="N801" t="s">
        <v>2046</v>
      </c>
      <c r="O801" t="s">
        <v>110</v>
      </c>
    </row>
    <row r="802" spans="1:15" x14ac:dyDescent="0.2">
      <c r="A802">
        <v>802</v>
      </c>
      <c r="B802" t="s">
        <v>203</v>
      </c>
      <c r="C802" t="s">
        <v>224</v>
      </c>
      <c r="D802" t="s">
        <v>2675</v>
      </c>
      <c r="E802" t="s">
        <v>510</v>
      </c>
      <c r="F802">
        <v>10</v>
      </c>
      <c r="G802" t="s">
        <v>214</v>
      </c>
      <c r="K802" t="s">
        <v>2675</v>
      </c>
      <c r="M802">
        <v>10</v>
      </c>
      <c r="N802" t="s">
        <v>214</v>
      </c>
      <c r="O802" t="s">
        <v>203</v>
      </c>
    </row>
    <row r="803" spans="1:15" x14ac:dyDescent="0.2">
      <c r="A803">
        <v>803</v>
      </c>
      <c r="B803" t="s">
        <v>2676</v>
      </c>
      <c r="C803" t="s">
        <v>2677</v>
      </c>
      <c r="D803">
        <v>85000</v>
      </c>
      <c r="E803" t="s">
        <v>31</v>
      </c>
      <c r="F803">
        <v>4</v>
      </c>
      <c r="G803" t="s">
        <v>391</v>
      </c>
      <c r="H803" t="s">
        <v>2678</v>
      </c>
      <c r="K803">
        <v>85000</v>
      </c>
      <c r="M803">
        <v>4</v>
      </c>
      <c r="N803" t="s">
        <v>391</v>
      </c>
      <c r="O803" t="s">
        <v>2850</v>
      </c>
    </row>
    <row r="804" spans="1:15" x14ac:dyDescent="0.2">
      <c r="A804">
        <v>804</v>
      </c>
      <c r="B804" t="s">
        <v>7</v>
      </c>
      <c r="C804" t="s">
        <v>1447</v>
      </c>
      <c r="D804" s="3">
        <v>43000</v>
      </c>
      <c r="E804" t="s">
        <v>2679</v>
      </c>
      <c r="F804">
        <v>3.5</v>
      </c>
      <c r="G804" t="s">
        <v>2680</v>
      </c>
      <c r="H804" t="s">
        <v>2681</v>
      </c>
      <c r="I804" t="s">
        <v>2682</v>
      </c>
      <c r="K804" s="3">
        <v>43000</v>
      </c>
      <c r="L804" s="3"/>
      <c r="M804">
        <v>3.5</v>
      </c>
      <c r="N804" t="s">
        <v>2680</v>
      </c>
      <c r="O804" t="s">
        <v>7</v>
      </c>
    </row>
    <row r="805" spans="1:15" x14ac:dyDescent="0.2">
      <c r="A805">
        <v>805</v>
      </c>
      <c r="B805" t="s">
        <v>99</v>
      </c>
      <c r="C805" t="s">
        <v>2487</v>
      </c>
      <c r="D805" s="1">
        <v>115000</v>
      </c>
      <c r="E805" t="s">
        <v>442</v>
      </c>
      <c r="F805">
        <v>12</v>
      </c>
      <c r="G805" t="s">
        <v>249</v>
      </c>
      <c r="K805" s="1">
        <v>115000</v>
      </c>
      <c r="L805" s="1"/>
      <c r="M805">
        <v>12</v>
      </c>
      <c r="N805" t="s">
        <v>249</v>
      </c>
      <c r="O805" t="s">
        <v>99</v>
      </c>
    </row>
    <row r="806" spans="1:15" ht="255" x14ac:dyDescent="0.2">
      <c r="A806">
        <v>806</v>
      </c>
      <c r="B806" t="s">
        <v>1546</v>
      </c>
      <c r="C806" t="s">
        <v>316</v>
      </c>
      <c r="D806" t="s">
        <v>2683</v>
      </c>
      <c r="E806" t="s">
        <v>2684</v>
      </c>
      <c r="F806">
        <v>3</v>
      </c>
      <c r="G806" t="s">
        <v>2685</v>
      </c>
      <c r="H806" t="s">
        <v>2686</v>
      </c>
      <c r="I806" s="2" t="s">
        <v>2687</v>
      </c>
      <c r="K806">
        <v>47387</v>
      </c>
      <c r="M806">
        <v>3</v>
      </c>
      <c r="O806" t="s">
        <v>1546</v>
      </c>
    </row>
    <row r="807" spans="1:15" ht="136" x14ac:dyDescent="0.2">
      <c r="A807">
        <v>807</v>
      </c>
      <c r="B807" t="s">
        <v>2688</v>
      </c>
      <c r="C807" t="s">
        <v>2689</v>
      </c>
      <c r="D807">
        <v>90000</v>
      </c>
      <c r="E807" t="s">
        <v>2690</v>
      </c>
      <c r="F807">
        <v>3</v>
      </c>
      <c r="G807" t="s">
        <v>2691</v>
      </c>
      <c r="H807" t="s">
        <v>2692</v>
      </c>
      <c r="I807" s="2" t="s">
        <v>2693</v>
      </c>
      <c r="K807">
        <v>90000</v>
      </c>
      <c r="M807">
        <v>3</v>
      </c>
      <c r="N807" t="s">
        <v>338</v>
      </c>
      <c r="O807" t="s">
        <v>2858</v>
      </c>
    </row>
    <row r="808" spans="1:15" x14ac:dyDescent="0.2">
      <c r="A808">
        <v>808</v>
      </c>
      <c r="B808" t="s">
        <v>7</v>
      </c>
      <c r="C808" t="s">
        <v>1084</v>
      </c>
      <c r="D808" s="3">
        <v>35000</v>
      </c>
      <c r="E808" t="s">
        <v>35</v>
      </c>
      <c r="F808">
        <v>3</v>
      </c>
      <c r="G808" t="s">
        <v>2694</v>
      </c>
      <c r="H808" t="s">
        <v>2695</v>
      </c>
      <c r="K808" s="3">
        <v>35000</v>
      </c>
      <c r="L808" s="3"/>
      <c r="M808">
        <v>3</v>
      </c>
      <c r="N808" t="s">
        <v>2694</v>
      </c>
      <c r="O808" t="s">
        <v>7</v>
      </c>
    </row>
    <row r="809" spans="1:15" x14ac:dyDescent="0.2">
      <c r="A809">
        <v>809</v>
      </c>
      <c r="B809" t="s">
        <v>2696</v>
      </c>
      <c r="C809" t="s">
        <v>2697</v>
      </c>
      <c r="D809" s="3">
        <v>35000</v>
      </c>
      <c r="E809" t="s">
        <v>232</v>
      </c>
      <c r="F809">
        <v>35</v>
      </c>
      <c r="G809" t="s">
        <v>709</v>
      </c>
      <c r="H809" t="s">
        <v>2698</v>
      </c>
      <c r="K809" s="3">
        <v>35000</v>
      </c>
      <c r="L809" s="3"/>
      <c r="M809">
        <v>35</v>
      </c>
      <c r="N809" t="s">
        <v>709</v>
      </c>
      <c r="O809" t="s">
        <v>1138</v>
      </c>
    </row>
    <row r="810" spans="1:15" x14ac:dyDescent="0.2">
      <c r="A810">
        <v>810</v>
      </c>
      <c r="B810" t="s">
        <v>93</v>
      </c>
      <c r="C810" t="s">
        <v>1967</v>
      </c>
      <c r="D810" s="1">
        <v>42420</v>
      </c>
      <c r="E810" t="s">
        <v>31</v>
      </c>
      <c r="F810">
        <v>4.5</v>
      </c>
      <c r="G810" t="s">
        <v>1968</v>
      </c>
      <c r="H810" t="s">
        <v>2699</v>
      </c>
      <c r="I810" t="s">
        <v>2700</v>
      </c>
      <c r="K810" s="1">
        <v>42420</v>
      </c>
      <c r="L810" s="1"/>
      <c r="M810">
        <v>4.5</v>
      </c>
      <c r="N810" t="s">
        <v>1968</v>
      </c>
      <c r="O810" t="s">
        <v>99</v>
      </c>
    </row>
    <row r="811" spans="1:15" x14ac:dyDescent="0.2">
      <c r="A811">
        <v>811</v>
      </c>
      <c r="B811" t="s">
        <v>104</v>
      </c>
      <c r="C811" t="s">
        <v>2701</v>
      </c>
      <c r="D811" s="3">
        <v>30000</v>
      </c>
      <c r="E811" t="s">
        <v>2702</v>
      </c>
      <c r="F811">
        <v>7</v>
      </c>
      <c r="G811" t="s">
        <v>1106</v>
      </c>
      <c r="H811" t="s">
        <v>2703</v>
      </c>
      <c r="I811" t="s">
        <v>2704</v>
      </c>
      <c r="K811" s="3">
        <v>30000</v>
      </c>
      <c r="L811" s="3"/>
      <c r="M811">
        <v>7</v>
      </c>
      <c r="N811" t="s">
        <v>1106</v>
      </c>
      <c r="O811" t="s">
        <v>110</v>
      </c>
    </row>
    <row r="812" spans="1:15" x14ac:dyDescent="0.2">
      <c r="A812">
        <v>812</v>
      </c>
      <c r="B812" t="s">
        <v>7</v>
      </c>
      <c r="C812" t="s">
        <v>1148</v>
      </c>
      <c r="D812" s="3">
        <v>46000</v>
      </c>
      <c r="E812" t="s">
        <v>2705</v>
      </c>
      <c r="F812">
        <v>7</v>
      </c>
      <c r="G812" t="s">
        <v>57</v>
      </c>
      <c r="K812" s="3">
        <v>46000</v>
      </c>
      <c r="L812" s="3"/>
      <c r="M812">
        <v>7</v>
      </c>
      <c r="N812" t="s">
        <v>57</v>
      </c>
      <c r="O812" t="s">
        <v>7</v>
      </c>
    </row>
    <row r="813" spans="1:15" x14ac:dyDescent="0.2">
      <c r="A813">
        <v>813</v>
      </c>
      <c r="B813" t="s">
        <v>570</v>
      </c>
      <c r="C813" t="s">
        <v>1084</v>
      </c>
      <c r="D813" s="3">
        <v>35000</v>
      </c>
      <c r="E813" t="s">
        <v>35</v>
      </c>
      <c r="F813">
        <v>3</v>
      </c>
      <c r="G813" t="s">
        <v>2694</v>
      </c>
      <c r="H813" t="s">
        <v>2706</v>
      </c>
      <c r="K813" s="3">
        <v>35000</v>
      </c>
      <c r="L813" s="3"/>
      <c r="M813">
        <v>3</v>
      </c>
      <c r="N813" t="s">
        <v>2694</v>
      </c>
      <c r="O813" t="s">
        <v>570</v>
      </c>
    </row>
    <row r="814" spans="1:15" x14ac:dyDescent="0.2">
      <c r="A814">
        <v>814</v>
      </c>
      <c r="B814" t="s">
        <v>141</v>
      </c>
      <c r="C814" t="s">
        <v>2058</v>
      </c>
      <c r="D814">
        <v>130000</v>
      </c>
      <c r="E814" t="s">
        <v>35</v>
      </c>
      <c r="F814">
        <v>8</v>
      </c>
      <c r="G814" t="s">
        <v>338</v>
      </c>
      <c r="K814">
        <v>130000</v>
      </c>
      <c r="M814">
        <v>8</v>
      </c>
      <c r="N814" t="s">
        <v>338</v>
      </c>
      <c r="O814" t="s">
        <v>7</v>
      </c>
    </row>
    <row r="815" spans="1:15" x14ac:dyDescent="0.2">
      <c r="A815">
        <v>815</v>
      </c>
      <c r="B815" t="s">
        <v>2707</v>
      </c>
      <c r="C815" t="s">
        <v>2708</v>
      </c>
      <c r="D815" s="1">
        <v>54500</v>
      </c>
      <c r="E815" t="s">
        <v>2709</v>
      </c>
      <c r="F815">
        <v>4</v>
      </c>
      <c r="G815" t="s">
        <v>402</v>
      </c>
      <c r="H815" t="s">
        <v>2710</v>
      </c>
      <c r="K815" s="1">
        <v>54500</v>
      </c>
      <c r="L815" s="1"/>
      <c r="M815">
        <v>4</v>
      </c>
      <c r="N815" t="s">
        <v>402</v>
      </c>
      <c r="O815" t="s">
        <v>7</v>
      </c>
    </row>
    <row r="816" spans="1:15" x14ac:dyDescent="0.2">
      <c r="A816">
        <v>816</v>
      </c>
      <c r="B816" t="s">
        <v>7</v>
      </c>
      <c r="C816" t="s">
        <v>2041</v>
      </c>
      <c r="D816">
        <v>38000</v>
      </c>
      <c r="E816" t="s">
        <v>219</v>
      </c>
      <c r="F816">
        <v>8</v>
      </c>
      <c r="G816" t="s">
        <v>2711</v>
      </c>
      <c r="K816">
        <v>38000</v>
      </c>
      <c r="M816">
        <v>8</v>
      </c>
      <c r="N816" t="s">
        <v>2711</v>
      </c>
      <c r="O816" t="s">
        <v>7</v>
      </c>
    </row>
    <row r="817" spans="1:15" x14ac:dyDescent="0.2">
      <c r="A817">
        <v>817</v>
      </c>
      <c r="B817" t="s">
        <v>2712</v>
      </c>
      <c r="C817" t="s">
        <v>195</v>
      </c>
      <c r="D817" t="s">
        <v>2713</v>
      </c>
      <c r="E817" t="s">
        <v>1082</v>
      </c>
      <c r="F817">
        <v>4</v>
      </c>
      <c r="G817" t="s">
        <v>214</v>
      </c>
      <c r="K817"/>
      <c r="L817" t="s">
        <v>2499</v>
      </c>
      <c r="M817">
        <v>4</v>
      </c>
      <c r="N817" t="s">
        <v>214</v>
      </c>
      <c r="O817" t="s">
        <v>837</v>
      </c>
    </row>
    <row r="818" spans="1:15" x14ac:dyDescent="0.2">
      <c r="A818">
        <v>818</v>
      </c>
      <c r="B818" t="s">
        <v>7</v>
      </c>
      <c r="C818" t="s">
        <v>2320</v>
      </c>
      <c r="D818" s="1">
        <v>115000</v>
      </c>
      <c r="E818" t="s">
        <v>810</v>
      </c>
      <c r="F818">
        <v>9</v>
      </c>
      <c r="G818" t="s">
        <v>163</v>
      </c>
      <c r="K818" s="1">
        <v>115000</v>
      </c>
      <c r="L818" s="1"/>
      <c r="M818">
        <v>9</v>
      </c>
      <c r="N818" t="s">
        <v>163</v>
      </c>
      <c r="O818" t="s">
        <v>7</v>
      </c>
    </row>
    <row r="819" spans="1:15" x14ac:dyDescent="0.2">
      <c r="A819">
        <v>819</v>
      </c>
      <c r="B819" t="s">
        <v>2714</v>
      </c>
      <c r="C819" t="s">
        <v>1172</v>
      </c>
      <c r="D819" s="1">
        <v>78600</v>
      </c>
      <c r="E819" t="s">
        <v>2715</v>
      </c>
      <c r="F819">
        <v>8</v>
      </c>
      <c r="G819" t="s">
        <v>96</v>
      </c>
      <c r="H819" t="s">
        <v>2716</v>
      </c>
      <c r="K819" s="1">
        <v>78600</v>
      </c>
      <c r="L819" s="1"/>
      <c r="M819">
        <v>8</v>
      </c>
      <c r="N819" t="s">
        <v>96</v>
      </c>
      <c r="O819" t="s">
        <v>203</v>
      </c>
    </row>
    <row r="820" spans="1:15" x14ac:dyDescent="0.2">
      <c r="A820">
        <v>820</v>
      </c>
      <c r="B820" t="s">
        <v>223</v>
      </c>
      <c r="C820" t="s">
        <v>1172</v>
      </c>
      <c r="D820" s="3">
        <v>65000</v>
      </c>
      <c r="E820" t="s">
        <v>67</v>
      </c>
      <c r="F820">
        <v>3</v>
      </c>
      <c r="G820" t="s">
        <v>36</v>
      </c>
      <c r="H820" t="s">
        <v>2717</v>
      </c>
      <c r="K820" s="3">
        <v>65000</v>
      </c>
      <c r="L820" s="3"/>
      <c r="M820">
        <v>3</v>
      </c>
      <c r="N820" t="s">
        <v>36</v>
      </c>
      <c r="O820" t="s">
        <v>99</v>
      </c>
    </row>
    <row r="821" spans="1:15" x14ac:dyDescent="0.2">
      <c r="A821">
        <v>821</v>
      </c>
      <c r="B821" t="s">
        <v>203</v>
      </c>
      <c r="C821" t="s">
        <v>2718</v>
      </c>
      <c r="D821">
        <v>75000</v>
      </c>
      <c r="E821" t="s">
        <v>2719</v>
      </c>
      <c r="F821">
        <v>3</v>
      </c>
      <c r="G821" t="s">
        <v>96</v>
      </c>
      <c r="H821" t="s">
        <v>2720</v>
      </c>
      <c r="I821" t="s">
        <v>1783</v>
      </c>
      <c r="K821">
        <v>75000</v>
      </c>
      <c r="M821">
        <v>3</v>
      </c>
      <c r="N821" t="s">
        <v>96</v>
      </c>
      <c r="O821" t="s">
        <v>203</v>
      </c>
    </row>
    <row r="822" spans="1:15" x14ac:dyDescent="0.2">
      <c r="A822">
        <v>822</v>
      </c>
      <c r="B822" t="s">
        <v>7</v>
      </c>
      <c r="C822" t="s">
        <v>1676</v>
      </c>
      <c r="D822" s="1">
        <v>40000</v>
      </c>
      <c r="E822" t="s">
        <v>35</v>
      </c>
      <c r="F822">
        <v>3.5</v>
      </c>
      <c r="G822" t="s">
        <v>57</v>
      </c>
      <c r="H822" t="s">
        <v>2721</v>
      </c>
      <c r="I822" t="s">
        <v>2722</v>
      </c>
      <c r="K822" s="1">
        <v>40000</v>
      </c>
      <c r="L822" s="1"/>
      <c r="M822">
        <v>3.5</v>
      </c>
      <c r="N822" t="s">
        <v>57</v>
      </c>
      <c r="O822" t="s">
        <v>7</v>
      </c>
    </row>
    <row r="823" spans="1:15" x14ac:dyDescent="0.2">
      <c r="A823">
        <v>823</v>
      </c>
      <c r="B823" t="s">
        <v>2723</v>
      </c>
      <c r="C823" t="s">
        <v>940</v>
      </c>
      <c r="D823" s="3">
        <v>63800</v>
      </c>
      <c r="E823" t="s">
        <v>2724</v>
      </c>
      <c r="F823">
        <v>6</v>
      </c>
      <c r="G823" t="s">
        <v>2725</v>
      </c>
      <c r="H823" t="s">
        <v>1686</v>
      </c>
      <c r="I823" t="s">
        <v>2726</v>
      </c>
      <c r="K823" s="3">
        <v>63800</v>
      </c>
      <c r="L823" s="3"/>
      <c r="M823">
        <v>6</v>
      </c>
      <c r="N823" t="s">
        <v>2725</v>
      </c>
      <c r="O823" t="s">
        <v>2603</v>
      </c>
    </row>
    <row r="824" spans="1:15" x14ac:dyDescent="0.2">
      <c r="A824">
        <v>824</v>
      </c>
      <c r="B824" t="s">
        <v>2727</v>
      </c>
      <c r="C824" t="s">
        <v>2728</v>
      </c>
      <c r="D824">
        <v>70000</v>
      </c>
      <c r="E824" t="s">
        <v>2729</v>
      </c>
      <c r="F824">
        <v>3</v>
      </c>
      <c r="G824" t="s">
        <v>391</v>
      </c>
      <c r="H824" t="s">
        <v>2730</v>
      </c>
      <c r="I824" t="s">
        <v>2731</v>
      </c>
      <c r="K824">
        <v>70000</v>
      </c>
      <c r="M824">
        <v>3</v>
      </c>
      <c r="N824" t="s">
        <v>391</v>
      </c>
      <c r="O824" t="s">
        <v>2727</v>
      </c>
    </row>
    <row r="825" spans="1:15" x14ac:dyDescent="0.2">
      <c r="A825">
        <v>825</v>
      </c>
      <c r="B825" t="s">
        <v>7</v>
      </c>
      <c r="C825" t="s">
        <v>2732</v>
      </c>
      <c r="D825">
        <v>55000</v>
      </c>
      <c r="E825" t="s">
        <v>2733</v>
      </c>
      <c r="F825">
        <v>3</v>
      </c>
      <c r="G825" t="s">
        <v>2734</v>
      </c>
      <c r="H825" t="s">
        <v>2735</v>
      </c>
      <c r="I825" t="s">
        <v>2736</v>
      </c>
      <c r="K825">
        <v>55000</v>
      </c>
      <c r="M825">
        <v>3</v>
      </c>
      <c r="O825" t="s">
        <v>7</v>
      </c>
    </row>
    <row r="826" spans="1:15" x14ac:dyDescent="0.2">
      <c r="A826">
        <v>826</v>
      </c>
      <c r="B826" t="s">
        <v>409</v>
      </c>
      <c r="C826" t="s">
        <v>2737</v>
      </c>
      <c r="D826" s="1">
        <v>95000</v>
      </c>
      <c r="E826" t="s">
        <v>2183</v>
      </c>
      <c r="F826">
        <v>7</v>
      </c>
      <c r="G826" t="s">
        <v>36</v>
      </c>
      <c r="H826" t="s">
        <v>2738</v>
      </c>
      <c r="K826" s="1">
        <v>95000</v>
      </c>
      <c r="L826" s="1"/>
      <c r="M826">
        <v>7</v>
      </c>
      <c r="N826" t="s">
        <v>36</v>
      </c>
      <c r="O826" t="s">
        <v>394</v>
      </c>
    </row>
    <row r="827" spans="1:15" x14ac:dyDescent="0.2">
      <c r="A827">
        <v>827</v>
      </c>
      <c r="B827" t="s">
        <v>7</v>
      </c>
      <c r="C827" t="s">
        <v>2739</v>
      </c>
      <c r="D827" s="1">
        <v>48000</v>
      </c>
      <c r="E827" t="s">
        <v>151</v>
      </c>
      <c r="F827">
        <v>2</v>
      </c>
      <c r="G827" t="s">
        <v>163</v>
      </c>
      <c r="I827" t="s">
        <v>2007</v>
      </c>
      <c r="K827" s="1">
        <v>48000</v>
      </c>
      <c r="L827" s="1"/>
      <c r="M827">
        <v>2</v>
      </c>
      <c r="N827" t="s">
        <v>163</v>
      </c>
      <c r="O827" t="s">
        <v>7</v>
      </c>
    </row>
    <row r="828" spans="1:15" ht="136" x14ac:dyDescent="0.2">
      <c r="A828">
        <v>828</v>
      </c>
      <c r="B828" t="s">
        <v>289</v>
      </c>
      <c r="C828" t="s">
        <v>262</v>
      </c>
      <c r="D828" s="1">
        <v>70000</v>
      </c>
      <c r="E828" t="s">
        <v>2740</v>
      </c>
      <c r="F828">
        <v>5</v>
      </c>
      <c r="G828" t="s">
        <v>36</v>
      </c>
      <c r="H828" t="s">
        <v>2741</v>
      </c>
      <c r="I828" s="2" t="s">
        <v>2742</v>
      </c>
      <c r="K828" s="1">
        <v>70000</v>
      </c>
      <c r="L828" s="1"/>
      <c r="M828">
        <v>5</v>
      </c>
      <c r="N828" t="s">
        <v>36</v>
      </c>
      <c r="O828" t="s">
        <v>99</v>
      </c>
    </row>
    <row r="829" spans="1:15" x14ac:dyDescent="0.2">
      <c r="A829">
        <v>829</v>
      </c>
      <c r="B829" t="s">
        <v>13</v>
      </c>
      <c r="C829" t="s">
        <v>2743</v>
      </c>
      <c r="D829" s="1">
        <v>42000</v>
      </c>
      <c r="E829" t="s">
        <v>848</v>
      </c>
      <c r="F829">
        <v>3</v>
      </c>
      <c r="G829" t="s">
        <v>2744</v>
      </c>
      <c r="H829" t="s">
        <v>2745</v>
      </c>
      <c r="K829" s="1">
        <v>42000</v>
      </c>
      <c r="L829" s="1"/>
      <c r="M829">
        <v>3</v>
      </c>
      <c r="N829" t="s">
        <v>2744</v>
      </c>
      <c r="O829" t="s">
        <v>13</v>
      </c>
    </row>
    <row r="830" spans="1:15" x14ac:dyDescent="0.2">
      <c r="A830">
        <v>830</v>
      </c>
      <c r="B830" t="s">
        <v>203</v>
      </c>
      <c r="C830" t="s">
        <v>2746</v>
      </c>
      <c r="D830" t="s">
        <v>2747</v>
      </c>
      <c r="E830" t="s">
        <v>487</v>
      </c>
      <c r="F830">
        <v>8</v>
      </c>
      <c r="G830" t="s">
        <v>36</v>
      </c>
      <c r="H830" t="s">
        <v>2748</v>
      </c>
      <c r="K830">
        <v>96000</v>
      </c>
      <c r="M830">
        <v>8</v>
      </c>
      <c r="N830" t="s">
        <v>36</v>
      </c>
      <c r="O830" t="s">
        <v>203</v>
      </c>
    </row>
    <row r="831" spans="1:15" x14ac:dyDescent="0.2">
      <c r="A831">
        <v>831</v>
      </c>
      <c r="B831" t="s">
        <v>2749</v>
      </c>
      <c r="C831" t="s">
        <v>2750</v>
      </c>
      <c r="D831" t="s">
        <v>2751</v>
      </c>
      <c r="E831" t="s">
        <v>2752</v>
      </c>
      <c r="F831">
        <v>3</v>
      </c>
      <c r="G831" t="s">
        <v>2753</v>
      </c>
      <c r="H831" t="s">
        <v>2754</v>
      </c>
      <c r="I831" t="s">
        <v>2755</v>
      </c>
      <c r="K831">
        <v>29000</v>
      </c>
      <c r="M831">
        <v>3</v>
      </c>
      <c r="N831" t="s">
        <v>1525</v>
      </c>
      <c r="O831" t="s">
        <v>2603</v>
      </c>
    </row>
    <row r="832" spans="1:15" x14ac:dyDescent="0.2">
      <c r="A832">
        <v>832</v>
      </c>
      <c r="B832" t="s">
        <v>573</v>
      </c>
      <c r="C832" t="s">
        <v>66</v>
      </c>
      <c r="D832" s="1">
        <v>70000</v>
      </c>
      <c r="E832" t="s">
        <v>2756</v>
      </c>
      <c r="F832">
        <v>8</v>
      </c>
      <c r="G832" t="s">
        <v>338</v>
      </c>
      <c r="H832" t="s">
        <v>2757</v>
      </c>
      <c r="I832" s="3">
        <v>60000</v>
      </c>
      <c r="K832" s="1">
        <v>70000</v>
      </c>
      <c r="L832" s="1"/>
      <c r="M832">
        <v>8</v>
      </c>
      <c r="N832" t="s">
        <v>338</v>
      </c>
      <c r="O832" t="s">
        <v>573</v>
      </c>
    </row>
    <row r="833" spans="1:15" x14ac:dyDescent="0.2">
      <c r="A833">
        <v>833</v>
      </c>
      <c r="B833" t="s">
        <v>99</v>
      </c>
      <c r="C833" t="s">
        <v>2758</v>
      </c>
      <c r="D833">
        <v>25000</v>
      </c>
      <c r="E833" t="s">
        <v>2759</v>
      </c>
      <c r="F833">
        <v>10</v>
      </c>
      <c r="G833" t="s">
        <v>2760</v>
      </c>
      <c r="H833" t="s">
        <v>2761</v>
      </c>
      <c r="K833">
        <v>25000</v>
      </c>
      <c r="M833">
        <v>10</v>
      </c>
      <c r="N833" t="s">
        <v>2760</v>
      </c>
      <c r="O833" t="s">
        <v>99</v>
      </c>
    </row>
    <row r="834" spans="1:15" x14ac:dyDescent="0.2">
      <c r="A834">
        <v>834</v>
      </c>
      <c r="B834" t="s">
        <v>13</v>
      </c>
      <c r="C834" t="s">
        <v>1394</v>
      </c>
      <c r="D834" s="1">
        <v>63000</v>
      </c>
      <c r="E834" t="s">
        <v>2762</v>
      </c>
      <c r="F834">
        <v>4</v>
      </c>
      <c r="G834" t="s">
        <v>2763</v>
      </c>
      <c r="H834" t="s">
        <v>2764</v>
      </c>
      <c r="I834" t="s">
        <v>2765</v>
      </c>
      <c r="K834" s="1">
        <v>63000</v>
      </c>
      <c r="L834" s="1"/>
      <c r="M834">
        <v>4</v>
      </c>
      <c r="O834" t="s">
        <v>13</v>
      </c>
    </row>
    <row r="835" spans="1:15" x14ac:dyDescent="0.2">
      <c r="A835">
        <v>835</v>
      </c>
      <c r="B835" t="s">
        <v>386</v>
      </c>
      <c r="C835" t="s">
        <v>2766</v>
      </c>
      <c r="D835" s="3">
        <v>60000</v>
      </c>
      <c r="E835" t="s">
        <v>2767</v>
      </c>
      <c r="F835">
        <v>2</v>
      </c>
      <c r="G835" t="s">
        <v>96</v>
      </c>
      <c r="I835" t="s">
        <v>2768</v>
      </c>
      <c r="K835" s="3">
        <v>60000</v>
      </c>
      <c r="L835" s="3"/>
      <c r="M835">
        <v>2</v>
      </c>
      <c r="N835" t="s">
        <v>96</v>
      </c>
      <c r="O835" t="s">
        <v>7</v>
      </c>
    </row>
    <row r="836" spans="1:15" x14ac:dyDescent="0.2">
      <c r="A836">
        <v>836</v>
      </c>
      <c r="B836" t="s">
        <v>657</v>
      </c>
      <c r="C836" t="s">
        <v>2769</v>
      </c>
      <c r="D836" s="1">
        <v>50500</v>
      </c>
      <c r="E836" t="s">
        <v>2770</v>
      </c>
      <c r="F836">
        <v>4</v>
      </c>
      <c r="G836" t="s">
        <v>338</v>
      </c>
      <c r="H836" t="s">
        <v>2771</v>
      </c>
      <c r="I836" t="s">
        <v>2772</v>
      </c>
      <c r="K836" s="1">
        <v>50500</v>
      </c>
      <c r="L836" s="1"/>
      <c r="M836">
        <v>4</v>
      </c>
      <c r="N836" t="s">
        <v>338</v>
      </c>
      <c r="O836" t="s">
        <v>7</v>
      </c>
    </row>
    <row r="837" spans="1:15" x14ac:dyDescent="0.2">
      <c r="A837">
        <v>837</v>
      </c>
      <c r="B837" t="s">
        <v>2773</v>
      </c>
      <c r="C837" t="s">
        <v>2121</v>
      </c>
      <c r="D837" s="1">
        <v>68000</v>
      </c>
      <c r="E837" t="s">
        <v>106</v>
      </c>
      <c r="F837">
        <v>3</v>
      </c>
      <c r="G837" t="s">
        <v>214</v>
      </c>
      <c r="H837" t="s">
        <v>2774</v>
      </c>
      <c r="I837" t="s">
        <v>2775</v>
      </c>
      <c r="K837" s="1">
        <v>68000</v>
      </c>
      <c r="L837" s="1"/>
      <c r="M837">
        <v>3</v>
      </c>
      <c r="N837" t="s">
        <v>214</v>
      </c>
      <c r="O837" t="s">
        <v>1531</v>
      </c>
    </row>
    <row r="838" spans="1:15" x14ac:dyDescent="0.2">
      <c r="A838">
        <v>838</v>
      </c>
      <c r="B838" t="s">
        <v>2776</v>
      </c>
      <c r="C838" t="s">
        <v>2777</v>
      </c>
      <c r="D838" s="1">
        <v>70000</v>
      </c>
      <c r="E838" t="s">
        <v>35</v>
      </c>
      <c r="F838">
        <v>4</v>
      </c>
      <c r="G838" t="s">
        <v>214</v>
      </c>
      <c r="H838" t="s">
        <v>2778</v>
      </c>
      <c r="I838" t="s">
        <v>2779</v>
      </c>
      <c r="K838" s="1">
        <v>70000</v>
      </c>
      <c r="L838" s="1"/>
      <c r="M838">
        <v>4</v>
      </c>
      <c r="N838" t="s">
        <v>214</v>
      </c>
      <c r="O838" t="s">
        <v>99</v>
      </c>
    </row>
    <row r="839" spans="1:15" x14ac:dyDescent="0.2">
      <c r="A839">
        <v>839</v>
      </c>
      <c r="B839" t="s">
        <v>227</v>
      </c>
      <c r="C839" t="s">
        <v>2780</v>
      </c>
      <c r="D839" s="3">
        <v>75000</v>
      </c>
      <c r="E839" t="s">
        <v>35</v>
      </c>
      <c r="F839">
        <v>10</v>
      </c>
      <c r="G839" t="s">
        <v>36</v>
      </c>
      <c r="H839" t="s">
        <v>2781</v>
      </c>
      <c r="K839" s="3">
        <v>75000</v>
      </c>
      <c r="L839" s="3"/>
      <c r="M839">
        <v>10</v>
      </c>
      <c r="N839" t="s">
        <v>36</v>
      </c>
      <c r="O839" t="s">
        <v>203</v>
      </c>
    </row>
    <row r="840" spans="1:15" x14ac:dyDescent="0.2">
      <c r="A840">
        <v>840</v>
      </c>
      <c r="B840" t="s">
        <v>307</v>
      </c>
      <c r="C840" t="s">
        <v>2149</v>
      </c>
      <c r="D840" t="s">
        <v>2782</v>
      </c>
      <c r="E840" t="s">
        <v>442</v>
      </c>
      <c r="F840">
        <v>3.5</v>
      </c>
      <c r="G840" t="s">
        <v>4</v>
      </c>
      <c r="H840" t="s">
        <v>2783</v>
      </c>
      <c r="I840" t="s">
        <v>2784</v>
      </c>
      <c r="K840"/>
      <c r="L840" t="s">
        <v>2499</v>
      </c>
      <c r="M840">
        <v>3.5</v>
      </c>
      <c r="N840" t="s">
        <v>4</v>
      </c>
      <c r="O840" t="s">
        <v>7</v>
      </c>
    </row>
    <row r="841" spans="1:15" x14ac:dyDescent="0.2">
      <c r="A841">
        <v>841</v>
      </c>
      <c r="B841" t="s">
        <v>141</v>
      </c>
      <c r="C841" t="s">
        <v>2785</v>
      </c>
      <c r="D841" s="3">
        <v>35000</v>
      </c>
      <c r="E841" t="s">
        <v>209</v>
      </c>
      <c r="F841">
        <v>4</v>
      </c>
      <c r="G841" t="s">
        <v>2786</v>
      </c>
      <c r="H841" t="s">
        <v>2787</v>
      </c>
      <c r="I841" t="s">
        <v>2788</v>
      </c>
      <c r="K841" s="3">
        <v>35000</v>
      </c>
      <c r="L841" s="3"/>
      <c r="M841">
        <v>4</v>
      </c>
      <c r="N841" t="s">
        <v>775</v>
      </c>
      <c r="O841" t="s">
        <v>7</v>
      </c>
    </row>
    <row r="842" spans="1:15" x14ac:dyDescent="0.2">
      <c r="A842">
        <v>842</v>
      </c>
      <c r="B842" t="s">
        <v>645</v>
      </c>
      <c r="C842" t="s">
        <v>2789</v>
      </c>
      <c r="D842" s="3">
        <v>36000</v>
      </c>
      <c r="E842" t="s">
        <v>2790</v>
      </c>
      <c r="F842">
        <v>6</v>
      </c>
      <c r="G842" t="s">
        <v>391</v>
      </c>
      <c r="H842" t="s">
        <v>2791</v>
      </c>
      <c r="I842" t="s">
        <v>2792</v>
      </c>
      <c r="K842" s="3">
        <v>36000</v>
      </c>
      <c r="L842" s="3"/>
      <c r="M842">
        <v>6</v>
      </c>
      <c r="N842" t="s">
        <v>391</v>
      </c>
      <c r="O842" t="s">
        <v>645</v>
      </c>
    </row>
    <row r="843" spans="1:15" x14ac:dyDescent="0.2">
      <c r="A843">
        <v>843</v>
      </c>
      <c r="B843" t="s">
        <v>223</v>
      </c>
      <c r="C843" t="s">
        <v>2793</v>
      </c>
      <c r="D843">
        <v>45000</v>
      </c>
      <c r="E843" t="s">
        <v>35</v>
      </c>
      <c r="F843">
        <v>2</v>
      </c>
      <c r="G843" t="s">
        <v>338</v>
      </c>
      <c r="I843" t="s">
        <v>2794</v>
      </c>
      <c r="K843">
        <v>45000</v>
      </c>
      <c r="M843">
        <v>2</v>
      </c>
      <c r="N843" t="s">
        <v>338</v>
      </c>
      <c r="O843" t="s">
        <v>99</v>
      </c>
    </row>
    <row r="844" spans="1:15" x14ac:dyDescent="0.2">
      <c r="A844">
        <v>844</v>
      </c>
      <c r="B844" t="s">
        <v>7</v>
      </c>
      <c r="C844" t="s">
        <v>2058</v>
      </c>
      <c r="D844" s="1">
        <v>75000</v>
      </c>
      <c r="E844" t="s">
        <v>35</v>
      </c>
      <c r="F844">
        <v>3</v>
      </c>
      <c r="G844" t="s">
        <v>96</v>
      </c>
      <c r="H844" t="s">
        <v>2795</v>
      </c>
      <c r="I844" t="s">
        <v>2796</v>
      </c>
      <c r="K844" s="1">
        <v>75000</v>
      </c>
      <c r="L844" s="1"/>
      <c r="M844">
        <v>3</v>
      </c>
      <c r="N844" t="s">
        <v>96</v>
      </c>
      <c r="O844" t="s">
        <v>7</v>
      </c>
    </row>
    <row r="845" spans="1:15" x14ac:dyDescent="0.2">
      <c r="A845">
        <v>845</v>
      </c>
      <c r="B845" t="s">
        <v>2797</v>
      </c>
      <c r="C845" t="s">
        <v>838</v>
      </c>
      <c r="D845" s="3">
        <v>47000</v>
      </c>
      <c r="E845" t="s">
        <v>424</v>
      </c>
      <c r="F845">
        <v>4</v>
      </c>
      <c r="G845" t="s">
        <v>876</v>
      </c>
      <c r="K845" s="3">
        <v>47000</v>
      </c>
      <c r="L845" s="3"/>
      <c r="M845">
        <v>4</v>
      </c>
      <c r="N845" t="s">
        <v>876</v>
      </c>
      <c r="O845" t="s">
        <v>2400</v>
      </c>
    </row>
    <row r="846" spans="1:15" x14ac:dyDescent="0.2">
      <c r="A846">
        <v>846</v>
      </c>
      <c r="B846" t="s">
        <v>2798</v>
      </c>
      <c r="C846" t="s">
        <v>246</v>
      </c>
      <c r="D846">
        <v>72000</v>
      </c>
      <c r="E846" t="s">
        <v>594</v>
      </c>
      <c r="F846">
        <v>1.5</v>
      </c>
      <c r="G846" t="s">
        <v>214</v>
      </c>
      <c r="H846" t="s">
        <v>2799</v>
      </c>
      <c r="I846" t="s">
        <v>2800</v>
      </c>
      <c r="K846">
        <v>72000</v>
      </c>
      <c r="M846">
        <v>1.5</v>
      </c>
      <c r="N846" t="s">
        <v>214</v>
      </c>
      <c r="O846" t="s">
        <v>2798</v>
      </c>
    </row>
    <row r="847" spans="1:15" x14ac:dyDescent="0.2">
      <c r="A847">
        <v>847</v>
      </c>
      <c r="B847" t="s">
        <v>2801</v>
      </c>
      <c r="C847" t="s">
        <v>14</v>
      </c>
      <c r="D847" t="s">
        <v>2802</v>
      </c>
      <c r="E847" t="s">
        <v>383</v>
      </c>
      <c r="G847" t="s">
        <v>163</v>
      </c>
      <c r="K847"/>
      <c r="L847" t="s">
        <v>2499</v>
      </c>
      <c r="N847" t="s">
        <v>163</v>
      </c>
      <c r="O847" t="s">
        <v>508</v>
      </c>
    </row>
    <row r="848" spans="1:15" x14ac:dyDescent="0.2">
      <c r="A848">
        <v>848</v>
      </c>
      <c r="B848" t="s">
        <v>2803</v>
      </c>
      <c r="D848" s="3">
        <v>64000</v>
      </c>
      <c r="E848" t="s">
        <v>2214</v>
      </c>
      <c r="F848">
        <v>5</v>
      </c>
      <c r="G848" t="s">
        <v>36</v>
      </c>
      <c r="H848" t="s">
        <v>2804</v>
      </c>
      <c r="K848" s="3">
        <v>64000</v>
      </c>
      <c r="L848" s="3"/>
      <c r="M848">
        <v>5</v>
      </c>
      <c r="N848" t="s">
        <v>36</v>
      </c>
      <c r="O848" t="s">
        <v>2859</v>
      </c>
    </row>
    <row r="849" spans="1:15" x14ac:dyDescent="0.2">
      <c r="A849">
        <v>849</v>
      </c>
      <c r="B849" t="s">
        <v>2805</v>
      </c>
      <c r="C849" t="s">
        <v>1513</v>
      </c>
      <c r="D849" s="1">
        <v>36414</v>
      </c>
      <c r="E849" t="s">
        <v>2806</v>
      </c>
      <c r="F849">
        <v>14</v>
      </c>
      <c r="G849" t="s">
        <v>2807</v>
      </c>
      <c r="I849" t="s">
        <v>2808</v>
      </c>
      <c r="K849" s="1">
        <v>36414</v>
      </c>
      <c r="L849" s="1"/>
      <c r="M849">
        <v>14</v>
      </c>
      <c r="O849" t="s">
        <v>2843</v>
      </c>
    </row>
    <row r="850" spans="1:15" x14ac:dyDescent="0.2">
      <c r="A850">
        <v>850</v>
      </c>
      <c r="B850" t="s">
        <v>2551</v>
      </c>
      <c r="C850" t="s">
        <v>2809</v>
      </c>
      <c r="D850" t="s">
        <v>2810</v>
      </c>
      <c r="E850" t="s">
        <v>2486</v>
      </c>
      <c r="F850">
        <v>10</v>
      </c>
      <c r="G850" t="s">
        <v>36</v>
      </c>
      <c r="H850" t="s">
        <v>2811</v>
      </c>
      <c r="K850"/>
      <c r="L850" t="s">
        <v>2499</v>
      </c>
      <c r="M850">
        <v>10</v>
      </c>
      <c r="N850" t="s">
        <v>36</v>
      </c>
      <c r="O850" t="s">
        <v>2551</v>
      </c>
    </row>
    <row r="851" spans="1:15" x14ac:dyDescent="0.2">
      <c r="A851">
        <v>851</v>
      </c>
      <c r="B851" t="s">
        <v>458</v>
      </c>
      <c r="C851" t="s">
        <v>2812</v>
      </c>
      <c r="D851">
        <v>41000</v>
      </c>
      <c r="E851" t="s">
        <v>2813</v>
      </c>
      <c r="F851">
        <v>3</v>
      </c>
      <c r="G851" t="s">
        <v>36</v>
      </c>
      <c r="H851" t="s">
        <v>2814</v>
      </c>
      <c r="K851">
        <v>41000</v>
      </c>
      <c r="M851">
        <v>3</v>
      </c>
      <c r="N851" t="s">
        <v>36</v>
      </c>
      <c r="O851" t="s">
        <v>273</v>
      </c>
    </row>
    <row r="852" spans="1:15" ht="306" x14ac:dyDescent="0.2">
      <c r="A852">
        <v>852</v>
      </c>
      <c r="B852" t="s">
        <v>2815</v>
      </c>
      <c r="C852" t="s">
        <v>1052</v>
      </c>
      <c r="D852" s="3">
        <v>100000</v>
      </c>
      <c r="E852" t="s">
        <v>2816</v>
      </c>
      <c r="F852">
        <v>45</v>
      </c>
      <c r="G852" t="s">
        <v>411</v>
      </c>
      <c r="H852" t="s">
        <v>2817</v>
      </c>
      <c r="I852" s="2" t="s">
        <v>2818</v>
      </c>
      <c r="K852" s="3">
        <v>100000</v>
      </c>
      <c r="L852" s="3"/>
      <c r="M852">
        <v>45</v>
      </c>
      <c r="N852" t="s">
        <v>338</v>
      </c>
      <c r="O852" t="s">
        <v>1546</v>
      </c>
    </row>
    <row r="853" spans="1:15" x14ac:dyDescent="0.2">
      <c r="A853">
        <v>853</v>
      </c>
      <c r="B853" t="s">
        <v>2819</v>
      </c>
      <c r="C853" t="s">
        <v>2820</v>
      </c>
      <c r="D853" t="s">
        <v>2821</v>
      </c>
      <c r="E853" t="s">
        <v>2822</v>
      </c>
      <c r="F853">
        <v>20</v>
      </c>
      <c r="G853" t="s">
        <v>429</v>
      </c>
      <c r="H853" t="s">
        <v>2823</v>
      </c>
      <c r="I853" t="s">
        <v>2824</v>
      </c>
      <c r="K853" t="s">
        <v>2821</v>
      </c>
      <c r="M853">
        <v>20</v>
      </c>
      <c r="N853" t="s">
        <v>429</v>
      </c>
      <c r="O853" t="s">
        <v>394</v>
      </c>
    </row>
    <row r="854" spans="1:15" x14ac:dyDescent="0.2">
      <c r="A854">
        <v>854</v>
      </c>
      <c r="B854" t="s">
        <v>409</v>
      </c>
      <c r="C854" t="s">
        <v>2825</v>
      </c>
      <c r="D854">
        <v>72000</v>
      </c>
      <c r="E854" t="s">
        <v>810</v>
      </c>
      <c r="F854">
        <v>5</v>
      </c>
      <c r="G854" t="s">
        <v>163</v>
      </c>
      <c r="H854" t="s">
        <v>2826</v>
      </c>
      <c r="I854" t="s">
        <v>2827</v>
      </c>
      <c r="K854">
        <v>72000</v>
      </c>
      <c r="M854">
        <v>5</v>
      </c>
      <c r="N854" t="s">
        <v>163</v>
      </c>
      <c r="O854" t="s">
        <v>394</v>
      </c>
    </row>
    <row r="855" spans="1:15" x14ac:dyDescent="0.2">
      <c r="A855">
        <v>855</v>
      </c>
      <c r="B855" t="s">
        <v>223</v>
      </c>
      <c r="C855" t="s">
        <v>2828</v>
      </c>
      <c r="D855" t="s">
        <v>2829</v>
      </c>
      <c r="E855" t="s">
        <v>2830</v>
      </c>
      <c r="F855">
        <v>3.5</v>
      </c>
      <c r="G855" t="s">
        <v>2831</v>
      </c>
      <c r="H855" t="s">
        <v>2832</v>
      </c>
      <c r="I855" t="s">
        <v>2833</v>
      </c>
      <c r="K855" t="s">
        <v>2829</v>
      </c>
      <c r="M855">
        <v>3.5</v>
      </c>
      <c r="N855" t="s">
        <v>36</v>
      </c>
      <c r="O855" t="s">
        <v>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638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salary-data</vt:lpstr>
      <vt:lpstr>Sheet2</vt:lpstr>
      <vt:lpstr>data-dict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Stirling</dc:creator>
  <cp:lastModifiedBy>Stephen Stirling</cp:lastModifiedBy>
  <dcterms:created xsi:type="dcterms:W3CDTF">2019-11-14T01:14:41Z</dcterms:created>
  <dcterms:modified xsi:type="dcterms:W3CDTF">2019-11-14T07:14:59Z</dcterms:modified>
</cp:coreProperties>
</file>