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ezellmer/Documents/Geo 575/Antarctica Weather Station/data/"/>
    </mc:Choice>
  </mc:AlternateContent>
  <bookViews>
    <workbookView xWindow="0" yWindow="460" windowWidth="15580" windowHeight="16540"/>
  </bookViews>
  <sheets>
    <sheet name="Monthly Summaries" sheetId="1" r:id="rId1"/>
    <sheet name="Max and Mins" sheetId="2" r:id="rId2"/>
    <sheet name="Mean Temp Graphs" sheetId="3" r:id="rId3"/>
    <sheet name="Mean Wind Speed Graphs" sheetId="4" r:id="rId4"/>
    <sheet name="Mean Pressure Graphs" sheetId="5" r:id="rId5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6" i="5" l="1"/>
  <c r="AG15" i="5"/>
  <c r="AG14" i="5"/>
  <c r="AG13" i="5"/>
  <c r="AG12" i="5"/>
  <c r="AG11" i="5"/>
  <c r="AG10" i="5"/>
  <c r="AG9" i="5"/>
  <c r="AG8" i="5"/>
  <c r="AG7" i="5"/>
  <c r="AG6" i="5"/>
  <c r="AG5" i="5"/>
  <c r="AG16" i="4"/>
  <c r="AG15" i="4"/>
  <c r="AG14" i="4"/>
  <c r="AG13" i="4"/>
  <c r="AG12" i="4"/>
  <c r="AG11" i="4"/>
  <c r="AG10" i="4"/>
  <c r="AG9" i="4"/>
  <c r="AG8" i="4"/>
  <c r="AG7" i="4"/>
  <c r="AG6" i="4"/>
  <c r="AG5" i="4"/>
  <c r="AG16" i="3"/>
  <c r="AG15" i="3"/>
  <c r="AG14" i="3"/>
  <c r="AG13" i="3"/>
  <c r="AG12" i="3"/>
  <c r="AG11" i="3"/>
  <c r="AG10" i="3"/>
  <c r="AG9" i="3"/>
  <c r="AG8" i="3"/>
  <c r="AG7" i="3"/>
  <c r="AG6" i="3"/>
  <c r="AG5" i="3"/>
  <c r="AF65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74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37" i="2"/>
  <c r="AG85" i="2"/>
  <c r="AG84" i="2"/>
  <c r="AG83" i="2"/>
  <c r="AG82" i="2"/>
  <c r="AG81" i="2"/>
  <c r="AG80" i="2"/>
  <c r="AG79" i="2"/>
  <c r="AG78" i="2"/>
  <c r="AG77" i="2"/>
  <c r="AG76" i="2"/>
  <c r="AG75" i="2"/>
  <c r="AF111" i="2"/>
  <c r="AF88" i="2"/>
  <c r="AG39" i="2"/>
  <c r="AG38" i="2"/>
  <c r="AG36" i="2"/>
  <c r="AG35" i="2"/>
  <c r="AG34" i="2"/>
  <c r="AG33" i="2"/>
  <c r="AG32" i="2"/>
  <c r="AG31" i="2"/>
  <c r="AG30" i="2"/>
  <c r="AG29" i="2"/>
  <c r="AG28" i="2"/>
  <c r="AF42" i="2"/>
  <c r="AG16" i="2"/>
  <c r="AG15" i="2"/>
  <c r="AG14" i="2"/>
  <c r="AG13" i="2"/>
  <c r="AG12" i="2"/>
  <c r="AG11" i="2"/>
  <c r="AG10" i="2"/>
  <c r="AG9" i="2"/>
  <c r="AG8" i="2"/>
  <c r="AG7" i="2"/>
  <c r="AG6" i="2"/>
  <c r="AG5" i="2"/>
  <c r="AF19" i="2"/>
  <c r="AE111" i="2"/>
  <c r="AE88" i="2"/>
  <c r="AE65" i="2"/>
  <c r="AE42" i="2"/>
  <c r="AG22" i="2"/>
  <c r="AE19" i="2"/>
  <c r="AD111" i="2"/>
  <c r="AG114" i="2"/>
  <c r="AD88" i="2"/>
  <c r="AD65" i="2"/>
  <c r="AD42" i="2"/>
  <c r="AG45" i="2"/>
  <c r="AD19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G91" i="2"/>
</calcChain>
</file>

<file path=xl/sharedStrings.xml><?xml version="1.0" encoding="utf-8"?>
<sst xmlns="http://schemas.openxmlformats.org/spreadsheetml/2006/main" count="870" uniqueCount="170">
  <si>
    <t>163</t>
  </si>
  <si>
    <t>Monthly</t>
  </si>
  <si>
    <t>Temps</t>
  </si>
  <si>
    <t>Year</t>
  </si>
  <si>
    <t>Yearly</t>
  </si>
  <si>
    <t>Month</t>
  </si>
  <si>
    <t>ALL-TIME</t>
  </si>
  <si>
    <t>Min</t>
  </si>
  <si>
    <t>00</t>
    <phoneticPr fontId="5" type="noConversion"/>
  </si>
  <si>
    <t>00</t>
    <phoneticPr fontId="5" type="noConversion"/>
  </si>
  <si>
    <t>145</t>
    <phoneticPr fontId="5" type="noConversion"/>
  </si>
  <si>
    <t>00</t>
    <phoneticPr fontId="5" type="noConversion"/>
  </si>
  <si>
    <t>Oct</t>
    <phoneticPr fontId="5" type="noConversion"/>
  </si>
  <si>
    <t>Jul</t>
    <phoneticPr fontId="5" type="noConversion"/>
  </si>
  <si>
    <t>Aug</t>
    <phoneticPr fontId="5" type="noConversion"/>
  </si>
  <si>
    <t>May</t>
    <phoneticPr fontId="5" type="noConversion"/>
  </si>
  <si>
    <t>Jan</t>
    <phoneticPr fontId="5" type="noConversion"/>
  </si>
  <si>
    <t>2001-08-14</t>
  </si>
  <si>
    <t>1999-06-17</t>
  </si>
  <si>
    <t>2007-06</t>
    <phoneticPr fontId="5" type="noConversion"/>
  </si>
  <si>
    <t>Mean</t>
  </si>
  <si>
    <t>% of</t>
  </si>
  <si>
    <t>Air</t>
  </si>
  <si>
    <t>Mon</t>
  </si>
  <si>
    <t>Max Air</t>
  </si>
  <si>
    <t>Min Air</t>
  </si>
  <si>
    <t>Wind</t>
  </si>
  <si>
    <t>Result</t>
  </si>
  <si>
    <t>Max</t>
  </si>
  <si>
    <t>Potential</t>
  </si>
  <si>
    <t>Temp</t>
  </si>
  <si>
    <t>Data</t>
  </si>
  <si>
    <t>Speed</t>
  </si>
  <si>
    <t>Press</t>
  </si>
  <si>
    <t>(C)</t>
  </si>
  <si>
    <t>Abs</t>
  </si>
  <si>
    <t>(m/s)</t>
  </si>
  <si>
    <t>(dir</t>
  </si>
  <si>
    <t>vv)</t>
  </si>
  <si>
    <t>Con</t>
  </si>
  <si>
    <t>(mb)</t>
  </si>
  <si>
    <t>(K)</t>
  </si>
  <si>
    <t>Jan</t>
  </si>
  <si>
    <t>189</t>
  </si>
  <si>
    <t>Feb</t>
  </si>
  <si>
    <t>00</t>
  </si>
  <si>
    <t>195</t>
  </si>
  <si>
    <t>Mar</t>
  </si>
  <si>
    <t>Apr</t>
  </si>
  <si>
    <t>08</t>
  </si>
  <si>
    <t>07</t>
  </si>
  <si>
    <t>May</t>
  </si>
  <si>
    <t>10</t>
  </si>
  <si>
    <t>199</t>
  </si>
  <si>
    <t>Jun</t>
  </si>
  <si>
    <t>02</t>
  </si>
  <si>
    <t>227</t>
  </si>
  <si>
    <t>Jul</t>
  </si>
  <si>
    <t>224</t>
  </si>
  <si>
    <t>182</t>
  </si>
  <si>
    <t>Aug</t>
  </si>
  <si>
    <t>Sep</t>
  </si>
  <si>
    <t>01</t>
  </si>
  <si>
    <t>00</t>
    <phoneticPr fontId="5" type="noConversion"/>
  </si>
  <si>
    <t>146</t>
    <phoneticPr fontId="5" type="noConversion"/>
  </si>
  <si>
    <t>00</t>
    <phoneticPr fontId="5" type="noConversion"/>
  </si>
  <si>
    <t>169</t>
    <phoneticPr fontId="5" type="noConversion"/>
  </si>
  <si>
    <t>184</t>
    <phoneticPr fontId="5" type="noConversion"/>
  </si>
  <si>
    <t>230</t>
    <phoneticPr fontId="5" type="noConversion"/>
  </si>
  <si>
    <t>00</t>
    <phoneticPr fontId="5" type="noConversion"/>
  </si>
  <si>
    <t>220</t>
    <phoneticPr fontId="5" type="noConversion"/>
  </si>
  <si>
    <t>75</t>
    <phoneticPr fontId="5" type="noConversion"/>
  </si>
  <si>
    <t>201</t>
    <phoneticPr fontId="5" type="noConversion"/>
  </si>
  <si>
    <t>00</t>
    <phoneticPr fontId="5" type="noConversion"/>
  </si>
  <si>
    <t>00</t>
    <phoneticPr fontId="5" type="noConversion"/>
  </si>
  <si>
    <t>156</t>
    <phoneticPr fontId="5" type="noConversion"/>
  </si>
  <si>
    <t>163</t>
    <phoneticPr fontId="5" type="noConversion"/>
  </si>
  <si>
    <t>00</t>
    <phoneticPr fontId="5" type="noConversion"/>
  </si>
  <si>
    <t>00</t>
    <phoneticPr fontId="5" type="noConversion"/>
  </si>
  <si>
    <t>234</t>
    <phoneticPr fontId="5" type="noConversion"/>
  </si>
  <si>
    <t>211</t>
    <phoneticPr fontId="5" type="noConversion"/>
  </si>
  <si>
    <t>62</t>
    <phoneticPr fontId="5" type="noConversion"/>
  </si>
  <si>
    <t>159</t>
    <phoneticPr fontId="5" type="noConversion"/>
  </si>
  <si>
    <t>00</t>
    <phoneticPr fontId="5" type="noConversion"/>
  </si>
  <si>
    <t>194</t>
    <phoneticPr fontId="5" type="noConversion"/>
  </si>
  <si>
    <t>00</t>
    <phoneticPr fontId="5" type="noConversion"/>
  </si>
  <si>
    <t>24</t>
    <phoneticPr fontId="5" type="noConversion"/>
  </si>
  <si>
    <t>170</t>
    <phoneticPr fontId="5" type="noConversion"/>
  </si>
  <si>
    <t>13</t>
    <phoneticPr fontId="5" type="noConversion"/>
  </si>
  <si>
    <t>017</t>
    <phoneticPr fontId="5" type="noConversion"/>
  </si>
  <si>
    <t>194</t>
  </si>
  <si>
    <t>Oct</t>
  </si>
  <si>
    <t>03</t>
  </si>
  <si>
    <t>208</t>
  </si>
  <si>
    <t>187</t>
  </si>
  <si>
    <t>Nov</t>
  </si>
  <si>
    <t>Dec</t>
  </si>
  <si>
    <t>197</t>
  </si>
  <si>
    <t>04</t>
  </si>
  <si>
    <t>144</t>
  </si>
  <si>
    <t>196</t>
  </si>
  <si>
    <t>174</t>
  </si>
  <si>
    <t>212</t>
  </si>
  <si>
    <t>52</t>
  </si>
  <si>
    <t>216</t>
  </si>
  <si>
    <t>06</t>
  </si>
  <si>
    <t>209</t>
  </si>
  <si>
    <t>143</t>
  </si>
  <si>
    <t>192</t>
  </si>
  <si>
    <t>185</t>
  </si>
  <si>
    <t>202</t>
  </si>
  <si>
    <t>222</t>
  </si>
  <si>
    <t>213</t>
  </si>
  <si>
    <t>206</t>
  </si>
  <si>
    <t>203</t>
  </si>
  <si>
    <t>200</t>
  </si>
  <si>
    <t>172</t>
  </si>
  <si>
    <t>238</t>
  </si>
  <si>
    <t>242</t>
  </si>
  <si>
    <t>253</t>
  </si>
  <si>
    <t>Gill (8911)</t>
  </si>
  <si>
    <t>15</t>
  </si>
  <si>
    <t>150</t>
  </si>
  <si>
    <t>13</t>
  </si>
  <si>
    <t>Mean</t>
    <phoneticPr fontId="5" type="noConversion"/>
  </si>
  <si>
    <t>Mean</t>
    <phoneticPr fontId="5" type="noConversion"/>
  </si>
  <si>
    <t>170</t>
  </si>
  <si>
    <t>190</t>
  </si>
  <si>
    <t>211</t>
  </si>
  <si>
    <t>173</t>
  </si>
  <si>
    <t>207</t>
  </si>
  <si>
    <t>193</t>
  </si>
  <si>
    <t>218</t>
  </si>
  <si>
    <t>232</t>
  </si>
  <si>
    <t>79.922S</t>
  </si>
  <si>
    <t>178.586E</t>
  </si>
  <si>
    <t>54M</t>
  </si>
  <si>
    <t>2009</t>
  </si>
  <si>
    <t>16</t>
  </si>
  <si>
    <t>168</t>
  </si>
  <si>
    <t>231</t>
  </si>
  <si>
    <t>12</t>
  </si>
  <si>
    <t>44</t>
  </si>
  <si>
    <t>0.0</t>
  </si>
  <si>
    <t>3.8</t>
  </si>
  <si>
    <t>1.2</t>
  </si>
  <si>
    <t>235</t>
  </si>
  <si>
    <t>20.6</t>
  </si>
  <si>
    <t>2.4</t>
  </si>
  <si>
    <t>0.4</t>
  </si>
  <si>
    <t>0.8</t>
  </si>
  <si>
    <t>?</t>
  </si>
  <si>
    <t>148</t>
  </si>
  <si>
    <t>183</t>
  </si>
  <si>
    <t>181</t>
  </si>
  <si>
    <t>171</t>
  </si>
  <si>
    <t>166</t>
  </si>
  <si>
    <t>186</t>
  </si>
  <si>
    <t>180</t>
  </si>
  <si>
    <t>089</t>
  </si>
  <si>
    <t>123</t>
  </si>
  <si>
    <t>152</t>
  </si>
  <si>
    <t>155</t>
  </si>
  <si>
    <t>21</t>
  </si>
  <si>
    <t>2005-12-25</t>
  </si>
  <si>
    <t>2007-08-14</t>
  </si>
  <si>
    <t>29</t>
  </si>
  <si>
    <t>279</t>
  </si>
  <si>
    <t>169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</si>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</sst>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"/>
  </numFmts>
  <fonts count="8" x14ac:knownFonts="1">
    <font>
      <sz val="8"/>
      <color indexed="8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2"/>
      <name val="Arial"/>
      <family val="2"/>
      <charset val="1"/>
    </font>
    <font>
      <sz val="8"/>
      <color rgb="FF9C0006"/>
      <name val="Arial"/>
      <family val="2"/>
      <charset val="1"/>
    </font>
    <font>
      <sz val="8"/>
      <name val="Verdana"/>
    </font>
    <font>
      <u/>
      <sz val="8"/>
      <color theme="10"/>
      <name val="Arial"/>
      <family val="2"/>
      <charset val="1"/>
    </font>
    <font>
      <u/>
      <sz val="8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2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right"/>
    </xf>
    <xf numFmtId="165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 applyProtection="1">
      <alignment horizontal="right"/>
    </xf>
    <xf numFmtId="0" fontId="1" fillId="0" borderId="0" xfId="0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/>
    <xf numFmtId="2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Font="1" applyAlignment="1" applyProtection="1">
      <alignment horizontal="right"/>
    </xf>
    <xf numFmtId="0" fontId="1" fillId="0" borderId="0" xfId="1" applyFon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1" fillId="0" borderId="0" xfId="2" applyFont="1" applyFill="1" applyBorder="1" applyAlignment="1" applyProtection="1"/>
    <xf numFmtId="164" fontId="1" fillId="0" borderId="0" xfId="2" applyNumberFormat="1" applyFont="1" applyFill="1" applyBorder="1" applyAlignment="1" applyProtection="1"/>
    <xf numFmtId="49" fontId="1" fillId="0" borderId="0" xfId="2" applyNumberFormat="1" applyFont="1" applyFill="1" applyBorder="1" applyAlignment="1" applyProtection="1">
      <alignment horizontal="right"/>
    </xf>
    <xf numFmtId="0" fontId="1" fillId="0" borderId="0" xfId="2" applyFont="1" applyFill="1" applyBorder="1" applyAlignment="1" applyProtection="1">
      <alignment horizontal="right"/>
    </xf>
    <xf numFmtId="2" fontId="1" fillId="0" borderId="0" xfId="2" applyNumberFormat="1" applyFont="1" applyFill="1" applyBorder="1" applyAlignment="1" applyProtection="1"/>
    <xf numFmtId="1" fontId="1" fillId="0" borderId="0" xfId="2" applyNumberFormat="1" applyFont="1" applyFill="1" applyBorder="1" applyAlignment="1" applyProtection="1"/>
    <xf numFmtId="164" fontId="2" fillId="0" borderId="0" xfId="0" applyNumberFormat="1" applyFont="1"/>
    <xf numFmtId="2" fontId="1" fillId="0" borderId="0" xfId="2" applyNumberFormat="1" applyFont="1" applyFill="1" applyBorder="1" applyAlignment="1" applyProtection="1">
      <alignment horizontal="right"/>
    </xf>
    <xf numFmtId="164" fontId="2" fillId="0" borderId="0" xfId="0" applyNumberFormat="1" applyFont="1" applyBorder="1" applyAlignment="1">
      <alignment horizontal="center"/>
    </xf>
    <xf numFmtId="49" fontId="1" fillId="0" borderId="0" xfId="0" applyNumberFormat="1" applyFont="1" applyAlignment="1" applyProtection="1">
      <alignment horizontal="left"/>
    </xf>
    <xf numFmtId="49" fontId="2" fillId="0" borderId="0" xfId="0" applyNumberFormat="1" applyFont="1" applyAlignment="1" applyProtection="1">
      <alignment horizontal="center"/>
    </xf>
    <xf numFmtId="164" fontId="2" fillId="0" borderId="0" xfId="0" applyNumberFormat="1" applyFont="1" applyBorder="1" applyAlignment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0" applyNumberFormat="1" applyFont="1" applyAlignment="1">
      <alignment horizontal="right"/>
    </xf>
    <xf numFmtId="49" fontId="1" fillId="0" borderId="0" xfId="0" applyNumberFormat="1" applyFont="1" applyAlignment="1" applyProtection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1" applyFont="1" applyAlignment="1" applyProtection="1">
      <alignment horizontal="right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/>
    <xf numFmtId="2" fontId="1" fillId="0" borderId="0" xfId="0" applyNumberFormat="1" applyFont="1"/>
  </cellXfs>
  <cellStyles count="9">
    <cellStyle name="Excel Built-in Excel Built-in Excel Built-in Excel Built-in Excel Built-in Excel Built-in Bad" xfId="2"/>
    <cellStyle name="Excel Built-in Excel Built-in Excel Built-in Excel Built-in Excel Built-in Normal 2" xfId="1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zoomScale="140" zoomScaleNormal="140" zoomScalePageLayoutView="140" workbookViewId="0">
      <selection activeCell="D7" sqref="D7:D102"/>
    </sheetView>
  </sheetViews>
  <sheetFormatPr baseColWidth="10" defaultColWidth="9" defaultRowHeight="11" x14ac:dyDescent="0.15"/>
  <cols>
    <col min="1" max="1" width="6.25" style="28" customWidth="1"/>
    <col min="2" max="2" width="5.75" style="29" customWidth="1"/>
    <col min="3" max="3" width="5.5" style="30" customWidth="1"/>
    <col min="4" max="4" width="6" style="29" customWidth="1"/>
    <col min="5" max="5" width="6.75" style="29" customWidth="1"/>
    <col min="6" max="6" width="5.5" style="29" customWidth="1"/>
    <col min="7" max="7" width="5.5" style="30" customWidth="1"/>
    <col min="8" max="8" width="7.5" style="28" customWidth="1"/>
    <col min="9" max="9" width="5.75" style="29" customWidth="1"/>
    <col min="10" max="10" width="7" style="32" customWidth="1"/>
    <col min="11" max="11" width="7.5" style="28" customWidth="1"/>
    <col min="12" max="12" width="5.5" style="28" customWidth="1"/>
    <col min="13" max="13" width="9" style="29"/>
    <col min="14" max="14" width="5.5" style="30" customWidth="1"/>
    <col min="15" max="15" width="9.25" style="29" customWidth="1"/>
    <col min="16" max="16" width="7.25" style="29" customWidth="1"/>
    <col min="17" max="17" width="6.75" style="29" customWidth="1"/>
    <col min="18" max="16384" width="9" style="28"/>
  </cols>
  <sheetData>
    <row r="1" spans="1:17" x14ac:dyDescent="0.15">
      <c r="A1" s="8"/>
      <c r="B1" s="9" t="s">
        <v>20</v>
      </c>
      <c r="C1" s="10" t="s">
        <v>21</v>
      </c>
      <c r="D1" s="9"/>
      <c r="E1" s="9"/>
      <c r="F1" s="9" t="s">
        <v>20</v>
      </c>
      <c r="G1" s="10" t="s">
        <v>21</v>
      </c>
      <c r="H1" s="10"/>
      <c r="I1" s="11"/>
      <c r="J1" s="12"/>
      <c r="K1" s="10"/>
      <c r="L1" s="8"/>
      <c r="M1" s="9" t="s">
        <v>20</v>
      </c>
      <c r="N1" s="10" t="s">
        <v>21</v>
      </c>
      <c r="O1" s="9"/>
      <c r="P1" s="9"/>
    </row>
    <row r="2" spans="1:17" x14ac:dyDescent="0.15">
      <c r="A2" s="8"/>
      <c r="B2" s="9" t="s">
        <v>22</v>
      </c>
      <c r="C2" s="10" t="s">
        <v>23</v>
      </c>
      <c r="D2" s="9" t="s">
        <v>24</v>
      </c>
      <c r="E2" s="9" t="s">
        <v>25</v>
      </c>
      <c r="F2" s="9" t="s">
        <v>26</v>
      </c>
      <c r="G2" s="10" t="s">
        <v>23</v>
      </c>
      <c r="H2" s="13" t="s">
        <v>27</v>
      </c>
      <c r="I2" s="11"/>
      <c r="J2" s="12"/>
      <c r="K2" s="10" t="s">
        <v>28</v>
      </c>
      <c r="L2" s="8"/>
      <c r="M2" s="9" t="s">
        <v>22</v>
      </c>
      <c r="N2" s="10" t="s">
        <v>23</v>
      </c>
      <c r="O2" s="9" t="s">
        <v>24</v>
      </c>
      <c r="P2" s="9" t="s">
        <v>25</v>
      </c>
      <c r="Q2" s="14" t="s">
        <v>29</v>
      </c>
    </row>
    <row r="3" spans="1:17" x14ac:dyDescent="0.15">
      <c r="A3" s="8"/>
      <c r="B3" s="9" t="s">
        <v>30</v>
      </c>
      <c r="C3" s="10" t="s">
        <v>31</v>
      </c>
      <c r="D3" s="9" t="s">
        <v>30</v>
      </c>
      <c r="E3" s="9" t="s">
        <v>30</v>
      </c>
      <c r="F3" s="9" t="s">
        <v>32</v>
      </c>
      <c r="G3" s="10" t="s">
        <v>31</v>
      </c>
      <c r="H3" s="13" t="s">
        <v>26</v>
      </c>
      <c r="I3" s="11"/>
      <c r="J3" s="12"/>
      <c r="K3" s="10" t="s">
        <v>26</v>
      </c>
      <c r="L3" s="8"/>
      <c r="M3" s="9" t="s">
        <v>33</v>
      </c>
      <c r="N3" s="10" t="s">
        <v>31</v>
      </c>
      <c r="O3" s="9" t="s">
        <v>33</v>
      </c>
      <c r="P3" s="9" t="s">
        <v>33</v>
      </c>
      <c r="Q3" s="9" t="s">
        <v>30</v>
      </c>
    </row>
    <row r="4" spans="1:17" x14ac:dyDescent="0.15">
      <c r="A4" s="8" t="s">
        <v>23</v>
      </c>
      <c r="B4" s="9" t="s">
        <v>34</v>
      </c>
      <c r="C4" s="10" t="s">
        <v>35</v>
      </c>
      <c r="D4" s="9" t="s">
        <v>34</v>
      </c>
      <c r="E4" s="9" t="s">
        <v>34</v>
      </c>
      <c r="F4" s="9" t="s">
        <v>36</v>
      </c>
      <c r="G4" s="10" t="s">
        <v>35</v>
      </c>
      <c r="H4" s="13" t="s">
        <v>37</v>
      </c>
      <c r="I4" s="15" t="s">
        <v>38</v>
      </c>
      <c r="J4" s="16" t="s">
        <v>39</v>
      </c>
      <c r="K4" s="10" t="s">
        <v>37</v>
      </c>
      <c r="L4" s="17" t="s">
        <v>38</v>
      </c>
      <c r="M4" s="9" t="s">
        <v>40</v>
      </c>
      <c r="N4" s="10" t="s">
        <v>35</v>
      </c>
      <c r="O4" s="9" t="s">
        <v>40</v>
      </c>
      <c r="P4" s="9" t="s">
        <v>40</v>
      </c>
      <c r="Q4" s="9" t="s">
        <v>41</v>
      </c>
    </row>
    <row r="5" spans="1:17" x14ac:dyDescent="0.15">
      <c r="A5" s="21" t="s">
        <v>120</v>
      </c>
      <c r="C5" s="23"/>
      <c r="E5" s="14" t="s">
        <v>134</v>
      </c>
      <c r="G5" s="23"/>
      <c r="H5" s="23" t="s">
        <v>135</v>
      </c>
      <c r="K5" s="33"/>
      <c r="L5" s="34" t="s">
        <v>136</v>
      </c>
      <c r="N5" s="27" t="s">
        <v>137</v>
      </c>
    </row>
    <row r="6" spans="1:17" x14ac:dyDescent="0.15">
      <c r="A6" s="21"/>
      <c r="C6" s="23"/>
      <c r="E6" s="14"/>
      <c r="G6" s="23"/>
      <c r="H6" s="23"/>
      <c r="K6" s="33"/>
      <c r="L6" s="34"/>
      <c r="N6" s="27"/>
    </row>
    <row r="7" spans="1:17" x14ac:dyDescent="0.15">
      <c r="A7" s="28" t="s">
        <v>42</v>
      </c>
      <c r="B7" s="29">
        <v>-8.1</v>
      </c>
      <c r="C7" s="23" t="s">
        <v>45</v>
      </c>
      <c r="D7" s="29">
        <v>3.4</v>
      </c>
      <c r="E7" s="29">
        <v>-22.4</v>
      </c>
      <c r="F7" s="29">
        <v>4.4000000000000004</v>
      </c>
      <c r="G7" s="23" t="s">
        <v>45</v>
      </c>
      <c r="H7" s="25">
        <v>226</v>
      </c>
      <c r="I7" s="29">
        <v>1.9</v>
      </c>
      <c r="J7" s="32">
        <v>0.43</v>
      </c>
      <c r="K7" s="33" t="s">
        <v>130</v>
      </c>
      <c r="L7" s="35">
        <v>12.4</v>
      </c>
      <c r="M7" s="29">
        <v>979.2</v>
      </c>
      <c r="N7" s="23" t="s">
        <v>45</v>
      </c>
      <c r="O7" s="29">
        <v>990</v>
      </c>
      <c r="P7" s="29">
        <v>968.6</v>
      </c>
      <c r="Q7" s="29">
        <v>266.60000000000002</v>
      </c>
    </row>
    <row r="8" spans="1:17" x14ac:dyDescent="0.15">
      <c r="A8" s="28" t="s">
        <v>44</v>
      </c>
      <c r="B8" s="29">
        <v>-20.3</v>
      </c>
      <c r="C8" s="23" t="s">
        <v>45</v>
      </c>
      <c r="D8" s="29">
        <v>-4.9000000000000004</v>
      </c>
      <c r="E8" s="29">
        <v>-37.1</v>
      </c>
      <c r="F8" s="29">
        <v>3.1</v>
      </c>
      <c r="G8" s="23" t="s">
        <v>45</v>
      </c>
      <c r="H8" s="25">
        <v>212</v>
      </c>
      <c r="I8" s="29">
        <v>2.2000000000000002</v>
      </c>
      <c r="J8" s="32">
        <v>0.71</v>
      </c>
      <c r="K8" s="33" t="s">
        <v>46</v>
      </c>
      <c r="L8" s="35">
        <v>11.7</v>
      </c>
      <c r="M8" s="29">
        <v>985.3</v>
      </c>
      <c r="N8" s="23" t="s">
        <v>45</v>
      </c>
      <c r="O8" s="29">
        <v>996.5</v>
      </c>
      <c r="P8" s="29">
        <v>963.4</v>
      </c>
      <c r="Q8" s="29">
        <v>254</v>
      </c>
    </row>
    <row r="9" spans="1:17" x14ac:dyDescent="0.15">
      <c r="A9" s="28" t="s">
        <v>47</v>
      </c>
      <c r="B9" s="29">
        <v>-31.1</v>
      </c>
      <c r="C9" s="23" t="s">
        <v>45</v>
      </c>
      <c r="D9" s="29">
        <v>-11.6</v>
      </c>
      <c r="E9" s="29">
        <v>-46.6</v>
      </c>
      <c r="F9" s="29">
        <v>4</v>
      </c>
      <c r="G9" s="23" t="s">
        <v>45</v>
      </c>
      <c r="H9" s="25">
        <v>250</v>
      </c>
      <c r="I9" s="29">
        <v>2.5</v>
      </c>
      <c r="J9" s="32">
        <v>0.62</v>
      </c>
      <c r="K9" s="33" t="s">
        <v>53</v>
      </c>
      <c r="L9" s="35">
        <v>10.199999999999999</v>
      </c>
      <c r="M9" s="29">
        <v>980.1</v>
      </c>
      <c r="N9" s="23" t="s">
        <v>55</v>
      </c>
      <c r="O9" s="29">
        <v>996.6</v>
      </c>
      <c r="P9" s="29">
        <v>964.8</v>
      </c>
      <c r="Q9" s="29">
        <v>243.4</v>
      </c>
    </row>
    <row r="10" spans="1:17" x14ac:dyDescent="0.15">
      <c r="A10" s="28" t="s">
        <v>48</v>
      </c>
      <c r="B10" s="29">
        <v>-25.2</v>
      </c>
      <c r="C10" s="23" t="s">
        <v>45</v>
      </c>
      <c r="D10" s="29">
        <v>-8</v>
      </c>
      <c r="E10" s="29">
        <v>-44.1</v>
      </c>
      <c r="F10" s="29">
        <v>5.7</v>
      </c>
      <c r="G10" s="23" t="s">
        <v>138</v>
      </c>
      <c r="H10" s="25">
        <v>179</v>
      </c>
      <c r="I10" s="29">
        <v>3.6</v>
      </c>
      <c r="J10" s="32">
        <v>0.63</v>
      </c>
      <c r="K10" s="33" t="s">
        <v>139</v>
      </c>
      <c r="L10" s="35">
        <v>17.8</v>
      </c>
      <c r="M10" s="29">
        <v>980.7</v>
      </c>
      <c r="N10" s="23" t="s">
        <v>55</v>
      </c>
      <c r="O10" s="29">
        <v>996.9</v>
      </c>
      <c r="P10" s="29">
        <v>959</v>
      </c>
      <c r="Q10" s="29">
        <v>249.5</v>
      </c>
    </row>
    <row r="11" spans="1:17" x14ac:dyDescent="0.15">
      <c r="A11" s="28" t="s">
        <v>51</v>
      </c>
      <c r="B11" s="29">
        <v>-40.6</v>
      </c>
      <c r="C11" s="23" t="s">
        <v>45</v>
      </c>
      <c r="D11" s="29">
        <v>-15</v>
      </c>
      <c r="E11" s="29">
        <v>-54.9</v>
      </c>
      <c r="F11" s="29">
        <v>3.6</v>
      </c>
      <c r="G11" s="23" t="s">
        <v>121</v>
      </c>
      <c r="H11" s="25">
        <v>238</v>
      </c>
      <c r="I11" s="29">
        <v>2.6</v>
      </c>
      <c r="J11" s="32">
        <v>0.72</v>
      </c>
      <c r="K11" s="33" t="s">
        <v>118</v>
      </c>
      <c r="L11" s="35">
        <v>14.7</v>
      </c>
      <c r="M11" s="29">
        <v>987</v>
      </c>
      <c r="N11" s="23" t="s">
        <v>45</v>
      </c>
      <c r="O11" s="29">
        <v>1002.9</v>
      </c>
      <c r="P11" s="29">
        <v>964.7</v>
      </c>
      <c r="Q11" s="29">
        <v>233.4</v>
      </c>
    </row>
    <row r="12" spans="1:17" x14ac:dyDescent="0.15">
      <c r="A12" s="28" t="s">
        <v>54</v>
      </c>
      <c r="B12" s="29">
        <v>-40.5</v>
      </c>
      <c r="C12" s="23" t="s">
        <v>45</v>
      </c>
      <c r="D12" s="29">
        <v>-11.6</v>
      </c>
      <c r="E12" s="29">
        <v>-58.9</v>
      </c>
      <c r="F12" s="29">
        <v>4.5999999999999996</v>
      </c>
      <c r="G12" s="23" t="s">
        <v>45</v>
      </c>
      <c r="H12" s="25">
        <v>211</v>
      </c>
      <c r="I12" s="29">
        <v>3.5</v>
      </c>
      <c r="J12" s="32">
        <v>0.76</v>
      </c>
      <c r="K12" s="33" t="s">
        <v>140</v>
      </c>
      <c r="L12" s="35">
        <v>13.5</v>
      </c>
      <c r="M12" s="29">
        <v>987.2</v>
      </c>
      <c r="N12" s="23" t="s">
        <v>45</v>
      </c>
      <c r="O12" s="29">
        <v>1010.8</v>
      </c>
      <c r="P12" s="29">
        <v>963</v>
      </c>
      <c r="Q12" s="29">
        <v>233.5</v>
      </c>
    </row>
    <row r="13" spans="1:17" x14ac:dyDescent="0.15">
      <c r="A13" s="28" t="s">
        <v>57</v>
      </c>
      <c r="B13" s="29">
        <v>-37.799999999999997</v>
      </c>
      <c r="C13" s="23" t="s">
        <v>45</v>
      </c>
      <c r="D13" s="29">
        <v>-14.1</v>
      </c>
      <c r="E13" s="29">
        <v>-54.8</v>
      </c>
      <c r="F13" s="29">
        <v>4.8</v>
      </c>
      <c r="G13" s="23" t="s">
        <v>141</v>
      </c>
      <c r="H13" s="25">
        <v>245</v>
      </c>
      <c r="I13" s="29">
        <v>3.2</v>
      </c>
      <c r="J13" s="32">
        <v>0.67</v>
      </c>
      <c r="K13" s="33" t="s">
        <v>97</v>
      </c>
      <c r="L13" s="35">
        <v>18.8</v>
      </c>
      <c r="M13" s="29">
        <v>987</v>
      </c>
      <c r="N13" s="23" t="s">
        <v>55</v>
      </c>
      <c r="O13" s="29">
        <v>1011.9</v>
      </c>
      <c r="P13" s="29">
        <v>955.5</v>
      </c>
      <c r="Q13" s="29">
        <v>236.5</v>
      </c>
    </row>
    <row r="14" spans="1:17" x14ac:dyDescent="0.15">
      <c r="A14" s="28" t="s">
        <v>60</v>
      </c>
      <c r="B14" s="29">
        <v>-41.1</v>
      </c>
      <c r="C14" s="23" t="s">
        <v>45</v>
      </c>
      <c r="D14" s="29">
        <v>-21.4</v>
      </c>
      <c r="E14" s="29">
        <v>-58.4</v>
      </c>
      <c r="F14" s="29">
        <v>4</v>
      </c>
      <c r="G14" s="23" t="s">
        <v>105</v>
      </c>
      <c r="H14" s="25">
        <v>227</v>
      </c>
      <c r="I14" s="29">
        <v>2.8</v>
      </c>
      <c r="J14" s="32">
        <v>0.71</v>
      </c>
      <c r="K14" s="33" t="s">
        <v>108</v>
      </c>
      <c r="L14" s="35">
        <v>14</v>
      </c>
      <c r="M14" s="29">
        <v>985.8</v>
      </c>
      <c r="N14" s="23" t="s">
        <v>45</v>
      </c>
      <c r="O14" s="29">
        <v>1006.8</v>
      </c>
      <c r="P14" s="29">
        <v>954.7</v>
      </c>
      <c r="Q14" s="29">
        <v>233.1</v>
      </c>
    </row>
    <row r="15" spans="1:17" x14ac:dyDescent="0.15">
      <c r="A15" s="28" t="s">
        <v>61</v>
      </c>
      <c r="B15" s="29">
        <v>-41.5</v>
      </c>
      <c r="C15" s="23" t="s">
        <v>45</v>
      </c>
      <c r="D15" s="29">
        <v>-19.899999999999999</v>
      </c>
      <c r="E15" s="29">
        <v>-57.9</v>
      </c>
      <c r="F15" s="29">
        <v>4.4000000000000004</v>
      </c>
      <c r="G15" s="23" t="s">
        <v>45</v>
      </c>
      <c r="H15" s="25">
        <v>235</v>
      </c>
      <c r="I15" s="29">
        <v>3.6</v>
      </c>
      <c r="J15" s="32">
        <v>0.83</v>
      </c>
      <c r="K15" s="33" t="s">
        <v>128</v>
      </c>
      <c r="L15" s="35">
        <v>16.3</v>
      </c>
      <c r="M15" s="29">
        <v>979.5</v>
      </c>
      <c r="N15" s="23" t="s">
        <v>45</v>
      </c>
      <c r="O15" s="29">
        <v>1001.3</v>
      </c>
      <c r="P15" s="29">
        <v>949.8</v>
      </c>
      <c r="Q15" s="29">
        <v>233.1</v>
      </c>
    </row>
    <row r="16" spans="1:17" x14ac:dyDescent="0.15">
      <c r="A16" s="28" t="s">
        <v>91</v>
      </c>
      <c r="B16" s="29">
        <v>-29.6</v>
      </c>
      <c r="C16" s="23" t="s">
        <v>45</v>
      </c>
      <c r="D16" s="29">
        <v>-15</v>
      </c>
      <c r="E16" s="29">
        <v>-47.1</v>
      </c>
      <c r="F16" s="29">
        <v>7</v>
      </c>
      <c r="G16" s="23" t="s">
        <v>142</v>
      </c>
      <c r="H16" s="25">
        <v>219</v>
      </c>
      <c r="I16" s="29">
        <v>6.1</v>
      </c>
      <c r="J16" s="32">
        <v>0.87</v>
      </c>
      <c r="K16" s="33" t="s">
        <v>56</v>
      </c>
      <c r="L16" s="35">
        <v>19.3</v>
      </c>
      <c r="M16" s="29">
        <v>972.9</v>
      </c>
      <c r="N16" s="23" t="s">
        <v>45</v>
      </c>
      <c r="O16" s="29">
        <v>990.8</v>
      </c>
      <c r="P16" s="29">
        <v>953.7</v>
      </c>
      <c r="Q16" s="29">
        <v>245.5</v>
      </c>
    </row>
    <row r="17" spans="1:17" x14ac:dyDescent="0.15">
      <c r="A17" s="28" t="s">
        <v>95</v>
      </c>
      <c r="B17" s="29">
        <v>-13.1</v>
      </c>
      <c r="C17" s="23" t="s">
        <v>45</v>
      </c>
      <c r="D17" s="29">
        <v>0.5</v>
      </c>
      <c r="E17" s="29">
        <v>-29.9</v>
      </c>
      <c r="F17" s="29">
        <v>5</v>
      </c>
      <c r="G17" s="23" t="s">
        <v>50</v>
      </c>
      <c r="H17" s="25">
        <v>202</v>
      </c>
      <c r="I17" s="29">
        <v>3.8</v>
      </c>
      <c r="J17" s="32">
        <v>0.76</v>
      </c>
      <c r="K17" s="33" t="s">
        <v>97</v>
      </c>
      <c r="L17" s="35">
        <v>16.8</v>
      </c>
      <c r="M17" s="29">
        <v>980</v>
      </c>
      <c r="N17" s="23" t="s">
        <v>45</v>
      </c>
      <c r="O17" s="29">
        <v>998.1</v>
      </c>
      <c r="P17" s="29">
        <v>955.6</v>
      </c>
      <c r="Q17" s="29">
        <v>261.60000000000002</v>
      </c>
    </row>
    <row r="18" spans="1:17" x14ac:dyDescent="0.15">
      <c r="A18" s="28" t="s">
        <v>96</v>
      </c>
      <c r="B18" s="29">
        <v>-7.3</v>
      </c>
      <c r="C18" s="23" t="s">
        <v>45</v>
      </c>
      <c r="D18" s="29">
        <v>1.5</v>
      </c>
      <c r="E18" s="29">
        <v>-15.5</v>
      </c>
      <c r="F18" s="29">
        <v>3.3</v>
      </c>
      <c r="G18" s="23" t="s">
        <v>45</v>
      </c>
      <c r="H18" s="25">
        <v>207</v>
      </c>
      <c r="I18" s="29">
        <v>1.6</v>
      </c>
      <c r="J18" s="32">
        <v>0.49</v>
      </c>
      <c r="K18" s="33" t="s">
        <v>59</v>
      </c>
      <c r="L18" s="35">
        <v>8.4</v>
      </c>
      <c r="M18" s="29">
        <v>980.9</v>
      </c>
      <c r="N18" s="23" t="s">
        <v>45</v>
      </c>
      <c r="O18" s="29">
        <v>998.3</v>
      </c>
      <c r="P18" s="29">
        <v>965.5</v>
      </c>
      <c r="Q18" s="29">
        <v>267.3</v>
      </c>
    </row>
    <row r="19" spans="1:17" x14ac:dyDescent="0.15">
      <c r="A19" s="28" t="s">
        <v>42</v>
      </c>
      <c r="B19" s="29">
        <v>-8</v>
      </c>
      <c r="C19" s="23" t="s">
        <v>143</v>
      </c>
      <c r="D19" s="29">
        <v>3.8</v>
      </c>
      <c r="E19" s="29">
        <v>-19.5</v>
      </c>
      <c r="F19" s="29">
        <v>3</v>
      </c>
      <c r="G19" s="23" t="s">
        <v>143</v>
      </c>
      <c r="H19" s="23" t="s">
        <v>100</v>
      </c>
      <c r="I19" s="29">
        <v>1.1000000000000001</v>
      </c>
      <c r="J19" s="32">
        <v>0.36</v>
      </c>
      <c r="K19" s="23" t="s">
        <v>58</v>
      </c>
      <c r="L19" s="35">
        <v>8</v>
      </c>
      <c r="M19" s="29">
        <v>995.3</v>
      </c>
      <c r="N19" s="23" t="s">
        <v>143</v>
      </c>
      <c r="O19" s="29">
        <v>1003.4</v>
      </c>
      <c r="P19" s="29">
        <v>980.1</v>
      </c>
      <c r="Q19" s="29">
        <v>265.5</v>
      </c>
    </row>
    <row r="20" spans="1:17" x14ac:dyDescent="0.15">
      <c r="A20" s="28" t="s">
        <v>44</v>
      </c>
      <c r="B20" s="29">
        <v>-15.4</v>
      </c>
      <c r="C20" s="23" t="s">
        <v>143</v>
      </c>
      <c r="D20" s="29">
        <v>0.8</v>
      </c>
      <c r="E20" s="29">
        <v>-32.799999999999997</v>
      </c>
      <c r="F20" s="29">
        <v>3.6</v>
      </c>
      <c r="G20" s="23" t="s">
        <v>143</v>
      </c>
      <c r="H20" s="23" t="s">
        <v>93</v>
      </c>
      <c r="I20" s="29">
        <v>2</v>
      </c>
      <c r="J20" s="32">
        <v>0.54</v>
      </c>
      <c r="K20" s="23" t="s">
        <v>46</v>
      </c>
      <c r="L20" s="35">
        <v>16</v>
      </c>
      <c r="M20" s="29">
        <v>989.1</v>
      </c>
      <c r="N20" s="23" t="s">
        <v>143</v>
      </c>
      <c r="O20" s="29">
        <v>1002.8</v>
      </c>
      <c r="P20" s="29">
        <v>962.7</v>
      </c>
      <c r="Q20" s="29">
        <v>258.39999999999998</v>
      </c>
    </row>
    <row r="21" spans="1:17" x14ac:dyDescent="0.15">
      <c r="A21" s="28" t="s">
        <v>47</v>
      </c>
      <c r="B21" s="29">
        <v>-27.6</v>
      </c>
      <c r="C21" s="23" t="s">
        <v>143</v>
      </c>
      <c r="D21" s="29">
        <v>-10</v>
      </c>
      <c r="E21" s="29">
        <v>-47.1</v>
      </c>
      <c r="F21" s="29">
        <v>3.9</v>
      </c>
      <c r="G21" s="23" t="s">
        <v>143</v>
      </c>
      <c r="H21" s="23" t="s">
        <v>132</v>
      </c>
      <c r="I21" s="29">
        <v>2.8</v>
      </c>
      <c r="J21" s="32">
        <v>0.71</v>
      </c>
      <c r="K21" s="23" t="s">
        <v>110</v>
      </c>
      <c r="L21" s="35">
        <v>17</v>
      </c>
      <c r="M21" s="29">
        <v>983.3</v>
      </c>
      <c r="N21" s="23" t="s">
        <v>143</v>
      </c>
      <c r="O21" s="29">
        <v>998.7</v>
      </c>
      <c r="P21" s="29">
        <v>963.7</v>
      </c>
      <c r="Q21" s="29">
        <v>246.8</v>
      </c>
    </row>
    <row r="22" spans="1:17" x14ac:dyDescent="0.15">
      <c r="A22" s="28" t="s">
        <v>48</v>
      </c>
      <c r="B22" s="29">
        <v>-31.9</v>
      </c>
      <c r="C22" s="23" t="s">
        <v>143</v>
      </c>
      <c r="D22" s="29">
        <v>-18.2</v>
      </c>
      <c r="E22" s="29">
        <v>-46.6</v>
      </c>
      <c r="F22" s="29">
        <v>4.5</v>
      </c>
      <c r="G22" s="23" t="s">
        <v>144</v>
      </c>
      <c r="H22" s="23" t="s">
        <v>112</v>
      </c>
      <c r="I22" s="29">
        <v>3.8</v>
      </c>
      <c r="J22" s="32">
        <v>0.85</v>
      </c>
      <c r="K22" s="23" t="s">
        <v>97</v>
      </c>
      <c r="L22" s="35">
        <v>13</v>
      </c>
      <c r="M22" s="29">
        <v>977</v>
      </c>
      <c r="N22" s="23" t="s">
        <v>143</v>
      </c>
      <c r="O22" s="29">
        <v>990.8</v>
      </c>
      <c r="P22" s="29">
        <v>962.5</v>
      </c>
      <c r="Q22" s="29">
        <v>242.9</v>
      </c>
    </row>
    <row r="23" spans="1:17" x14ac:dyDescent="0.15">
      <c r="A23" s="28" t="s">
        <v>51</v>
      </c>
      <c r="B23" s="29">
        <v>-41.1</v>
      </c>
      <c r="C23" s="23" t="s">
        <v>143</v>
      </c>
      <c r="D23" s="29">
        <v>-22.9</v>
      </c>
      <c r="E23" s="29">
        <v>-58.9</v>
      </c>
      <c r="F23" s="29">
        <v>3.6</v>
      </c>
      <c r="G23" s="23" t="s">
        <v>143</v>
      </c>
      <c r="H23" s="23" t="s">
        <v>111</v>
      </c>
      <c r="I23" s="29">
        <v>2.4</v>
      </c>
      <c r="J23" s="32">
        <v>0.68</v>
      </c>
      <c r="K23" s="23" t="s">
        <v>133</v>
      </c>
      <c r="L23" s="35">
        <v>10</v>
      </c>
      <c r="M23" s="29">
        <v>978.9</v>
      </c>
      <c r="N23" s="23" t="s">
        <v>143</v>
      </c>
      <c r="O23" s="29">
        <v>997.3</v>
      </c>
      <c r="P23" s="29">
        <v>955.7</v>
      </c>
      <c r="Q23" s="29">
        <v>233.5</v>
      </c>
    </row>
    <row r="24" spans="1:17" x14ac:dyDescent="0.15">
      <c r="A24" s="28" t="s">
        <v>54</v>
      </c>
      <c r="B24" s="29">
        <v>-43.5</v>
      </c>
      <c r="C24" s="23" t="s">
        <v>143</v>
      </c>
      <c r="D24" s="29">
        <v>-23.4</v>
      </c>
      <c r="E24" s="29">
        <v>-54.6</v>
      </c>
      <c r="F24" s="29">
        <v>3.8</v>
      </c>
      <c r="G24" s="23" t="s">
        <v>145</v>
      </c>
      <c r="H24" s="23" t="s">
        <v>146</v>
      </c>
      <c r="I24" s="29">
        <v>3.4</v>
      </c>
      <c r="J24" s="32">
        <v>0.88</v>
      </c>
      <c r="K24" s="23" t="s">
        <v>56</v>
      </c>
      <c r="L24" s="35">
        <v>11</v>
      </c>
      <c r="M24" s="29">
        <v>973</v>
      </c>
      <c r="N24" s="23" t="s">
        <v>143</v>
      </c>
      <c r="O24" s="29">
        <v>982</v>
      </c>
      <c r="P24" s="29">
        <v>963</v>
      </c>
      <c r="Q24" s="29">
        <v>231.5</v>
      </c>
    </row>
    <row r="25" spans="1:17" x14ac:dyDescent="0.15">
      <c r="A25" s="28" t="s">
        <v>57</v>
      </c>
      <c r="B25" s="29">
        <v>-43</v>
      </c>
      <c r="C25" s="23" t="s">
        <v>143</v>
      </c>
      <c r="D25" s="29">
        <v>-19.899999999999999</v>
      </c>
      <c r="E25" s="29">
        <v>-60.2</v>
      </c>
      <c r="F25" s="29">
        <v>5.4</v>
      </c>
      <c r="G25" s="23" t="s">
        <v>147</v>
      </c>
      <c r="H25" s="23" t="s">
        <v>56</v>
      </c>
      <c r="I25" s="29">
        <v>4.7</v>
      </c>
      <c r="J25" s="32">
        <v>0.86</v>
      </c>
      <c r="K25" s="23" t="s">
        <v>128</v>
      </c>
      <c r="L25" s="35">
        <v>20.100000000000001</v>
      </c>
      <c r="M25" s="29">
        <v>965.5</v>
      </c>
      <c r="N25" s="23" t="s">
        <v>148</v>
      </c>
      <c r="O25" s="29">
        <v>988.1</v>
      </c>
      <c r="P25" s="29">
        <v>948.5</v>
      </c>
      <c r="Q25" s="29">
        <v>232.6</v>
      </c>
    </row>
    <row r="26" spans="1:17" x14ac:dyDescent="0.15">
      <c r="A26" s="28" t="s">
        <v>60</v>
      </c>
      <c r="B26" s="29">
        <v>-42.5</v>
      </c>
      <c r="C26" s="23" t="s">
        <v>143</v>
      </c>
      <c r="D26" s="29">
        <v>-24.5</v>
      </c>
      <c r="E26" s="29">
        <v>-57.9</v>
      </c>
      <c r="G26" s="23"/>
      <c r="H26" s="23"/>
      <c r="K26" s="23"/>
      <c r="L26" s="35"/>
      <c r="M26" s="29">
        <v>970.1</v>
      </c>
      <c r="N26" s="23" t="s">
        <v>143</v>
      </c>
      <c r="O26" s="29">
        <v>989</v>
      </c>
      <c r="P26" s="29">
        <v>943.7</v>
      </c>
      <c r="Q26" s="29">
        <v>232.7</v>
      </c>
    </row>
    <row r="27" spans="1:17" x14ac:dyDescent="0.15">
      <c r="A27" s="28" t="s">
        <v>61</v>
      </c>
      <c r="B27" s="29">
        <v>-42.3</v>
      </c>
      <c r="C27" s="23" t="s">
        <v>143</v>
      </c>
      <c r="D27" s="29">
        <v>-16.5</v>
      </c>
      <c r="E27" s="29">
        <v>-57.9</v>
      </c>
      <c r="G27" s="23"/>
      <c r="H27" s="23"/>
      <c r="K27" s="23"/>
      <c r="L27" s="35"/>
      <c r="M27" s="29">
        <v>977.7</v>
      </c>
      <c r="N27" s="23" t="s">
        <v>143</v>
      </c>
      <c r="O27" s="29">
        <v>997.8</v>
      </c>
      <c r="P27" s="29">
        <v>949.9</v>
      </c>
      <c r="Q27" s="29">
        <v>232.4</v>
      </c>
    </row>
    <row r="28" spans="1:17" x14ac:dyDescent="0.15">
      <c r="A28" s="28" t="s">
        <v>91</v>
      </c>
      <c r="B28" s="29">
        <v>-30.7</v>
      </c>
      <c r="C28" s="23" t="s">
        <v>143</v>
      </c>
      <c r="D28" s="29">
        <v>-17</v>
      </c>
      <c r="E28" s="29">
        <v>-48.5</v>
      </c>
      <c r="G28" s="23"/>
      <c r="H28" s="23"/>
      <c r="K28" s="23"/>
      <c r="L28" s="35"/>
      <c r="M28" s="29">
        <v>971.7</v>
      </c>
      <c r="N28" s="23" t="s">
        <v>143</v>
      </c>
      <c r="O28" s="29">
        <v>993.7</v>
      </c>
      <c r="P28" s="29">
        <v>955</v>
      </c>
      <c r="Q28" s="29">
        <v>244.5</v>
      </c>
    </row>
    <row r="29" spans="1:17" x14ac:dyDescent="0.15">
      <c r="A29" s="28" t="s">
        <v>95</v>
      </c>
      <c r="B29" s="29">
        <v>-16.8</v>
      </c>
      <c r="C29" s="23" t="s">
        <v>143</v>
      </c>
      <c r="D29" s="29">
        <v>-4.2</v>
      </c>
      <c r="E29" s="29">
        <v>-34.1</v>
      </c>
      <c r="F29" s="29">
        <v>5.5</v>
      </c>
      <c r="G29" s="23" t="s">
        <v>149</v>
      </c>
      <c r="H29" s="23" t="s">
        <v>111</v>
      </c>
      <c r="I29" s="29">
        <v>4.5</v>
      </c>
      <c r="J29" s="32">
        <v>0.82</v>
      </c>
      <c r="K29" s="23" t="s">
        <v>104</v>
      </c>
      <c r="L29" s="35">
        <v>20</v>
      </c>
      <c r="M29" s="29">
        <v>970.4</v>
      </c>
      <c r="N29" s="23" t="s">
        <v>143</v>
      </c>
      <c r="O29" s="29">
        <v>987.5</v>
      </c>
      <c r="P29" s="29">
        <v>954.4</v>
      </c>
      <c r="Q29" s="29">
        <v>258.60000000000002</v>
      </c>
    </row>
    <row r="30" spans="1:17" x14ac:dyDescent="0.15">
      <c r="A30" s="28" t="s">
        <v>96</v>
      </c>
      <c r="B30" s="29">
        <v>-8.1</v>
      </c>
      <c r="C30" s="23" t="s">
        <v>150</v>
      </c>
      <c r="D30" s="29">
        <v>0.5</v>
      </c>
      <c r="E30" s="29">
        <v>-16.100000000000001</v>
      </c>
      <c r="F30" s="29">
        <v>4.0999999999999996</v>
      </c>
      <c r="G30" s="23" t="s">
        <v>143</v>
      </c>
      <c r="H30" s="23" t="s">
        <v>93</v>
      </c>
      <c r="I30" s="29">
        <v>2.9</v>
      </c>
      <c r="J30" s="32">
        <v>0.71</v>
      </c>
      <c r="K30" s="23" t="s">
        <v>106</v>
      </c>
      <c r="L30" s="35">
        <v>13</v>
      </c>
      <c r="M30" s="29">
        <v>986.5</v>
      </c>
      <c r="N30" s="23" t="s">
        <v>143</v>
      </c>
      <c r="O30" s="29">
        <v>1008.8</v>
      </c>
      <c r="P30" s="29">
        <v>970</v>
      </c>
      <c r="Q30" s="29">
        <v>266.10000000000002</v>
      </c>
    </row>
    <row r="31" spans="1:17" x14ac:dyDescent="0.15">
      <c r="A31" s="28" t="s">
        <v>42</v>
      </c>
      <c r="B31" s="29">
        <v>-8.3000000000000007</v>
      </c>
      <c r="C31" s="23" t="s">
        <v>45</v>
      </c>
      <c r="D31" s="29">
        <v>-0.2</v>
      </c>
      <c r="E31" s="29">
        <v>-22.5</v>
      </c>
      <c r="F31" s="29">
        <v>2.8</v>
      </c>
      <c r="G31" s="23" t="s">
        <v>45</v>
      </c>
      <c r="H31" s="25">
        <v>205</v>
      </c>
      <c r="I31" s="29">
        <v>1.4</v>
      </c>
      <c r="J31" s="32">
        <v>0.51</v>
      </c>
      <c r="K31" s="23">
        <v>217</v>
      </c>
      <c r="L31" s="35">
        <v>8.1</v>
      </c>
      <c r="M31" s="29">
        <v>989.6</v>
      </c>
      <c r="N31" s="23" t="s">
        <v>45</v>
      </c>
      <c r="O31" s="29">
        <v>998.5</v>
      </c>
      <c r="P31" s="29">
        <v>978</v>
      </c>
      <c r="Q31" s="29">
        <v>265.60000000000002</v>
      </c>
    </row>
    <row r="32" spans="1:17" x14ac:dyDescent="0.15">
      <c r="A32" s="36" t="s">
        <v>44</v>
      </c>
      <c r="B32" s="37">
        <v>-18.600000000000001</v>
      </c>
      <c r="C32" s="38" t="s">
        <v>45</v>
      </c>
      <c r="D32" s="37">
        <v>-8.4</v>
      </c>
      <c r="E32" s="37">
        <v>-31.2</v>
      </c>
      <c r="F32" s="37">
        <v>4.8</v>
      </c>
      <c r="G32" s="38" t="s">
        <v>45</v>
      </c>
      <c r="H32" s="39">
        <v>206</v>
      </c>
      <c r="I32" s="37">
        <v>3.2</v>
      </c>
      <c r="J32" s="40">
        <v>0.68</v>
      </c>
      <c r="K32" s="38">
        <v>156</v>
      </c>
      <c r="L32" s="41">
        <v>14.1</v>
      </c>
      <c r="M32" s="37">
        <v>981.1</v>
      </c>
      <c r="N32" s="38" t="s">
        <v>45</v>
      </c>
      <c r="O32" s="37">
        <v>994.3</v>
      </c>
      <c r="P32" s="37">
        <v>965.8</v>
      </c>
      <c r="Q32" s="37">
        <v>255.9</v>
      </c>
    </row>
    <row r="33" spans="1:18" x14ac:dyDescent="0.15">
      <c r="A33" s="28" t="s">
        <v>47</v>
      </c>
      <c r="B33" s="29">
        <v>-26.3</v>
      </c>
      <c r="C33" s="23" t="s">
        <v>45</v>
      </c>
      <c r="D33" s="29">
        <v>-15.7</v>
      </c>
      <c r="E33" s="29">
        <v>-39.4</v>
      </c>
      <c r="F33" s="29">
        <v>4.8</v>
      </c>
      <c r="G33" s="23" t="s">
        <v>45</v>
      </c>
      <c r="H33" s="25">
        <v>190</v>
      </c>
      <c r="I33" s="29">
        <v>3.5</v>
      </c>
      <c r="J33" s="32">
        <v>0.73</v>
      </c>
      <c r="K33" s="23">
        <v>182</v>
      </c>
      <c r="L33" s="35">
        <v>15.7</v>
      </c>
      <c r="M33" s="29">
        <v>985.5</v>
      </c>
      <c r="N33" s="23" t="s">
        <v>45</v>
      </c>
      <c r="O33" s="29">
        <v>1003.3</v>
      </c>
      <c r="P33" s="29">
        <v>965.5</v>
      </c>
      <c r="Q33" s="29">
        <v>247.9</v>
      </c>
    </row>
    <row r="34" spans="1:18" x14ac:dyDescent="0.15">
      <c r="A34" s="28" t="s">
        <v>48</v>
      </c>
      <c r="B34" s="29">
        <v>-34.1</v>
      </c>
      <c r="C34" s="23" t="s">
        <v>45</v>
      </c>
      <c r="D34" s="29">
        <v>-2.2999999999999998</v>
      </c>
      <c r="E34" s="29">
        <v>-49.4</v>
      </c>
      <c r="F34" s="29">
        <v>3.9</v>
      </c>
      <c r="G34" s="23" t="s">
        <v>45</v>
      </c>
      <c r="H34" s="25">
        <v>194</v>
      </c>
      <c r="I34" s="29">
        <v>1.7</v>
      </c>
      <c r="J34" s="32">
        <v>0.44</v>
      </c>
      <c r="K34" s="23">
        <v>180</v>
      </c>
      <c r="L34" s="35">
        <v>17.899999999999999</v>
      </c>
      <c r="M34" s="29">
        <v>983.4</v>
      </c>
      <c r="N34" s="23" t="s">
        <v>45</v>
      </c>
      <c r="O34" s="29">
        <v>997.7</v>
      </c>
      <c r="P34" s="29">
        <v>943.2</v>
      </c>
      <c r="Q34" s="29">
        <v>240.2</v>
      </c>
      <c r="R34" s="28" t="s">
        <v>151</v>
      </c>
    </row>
    <row r="35" spans="1:18" x14ac:dyDescent="0.15">
      <c r="A35" s="28" t="s">
        <v>51</v>
      </c>
      <c r="B35" s="29">
        <v>-34.700000000000003</v>
      </c>
      <c r="C35" s="23" t="s">
        <v>45</v>
      </c>
      <c r="D35" s="29">
        <v>-7.8</v>
      </c>
      <c r="E35" s="29">
        <v>-51.4</v>
      </c>
      <c r="F35" s="29">
        <v>3.6</v>
      </c>
      <c r="G35" s="23" t="s">
        <v>45</v>
      </c>
      <c r="H35" s="25">
        <v>198</v>
      </c>
      <c r="I35" s="29">
        <v>2.4</v>
      </c>
      <c r="J35" s="32">
        <v>0.68</v>
      </c>
      <c r="K35" s="23">
        <v>170</v>
      </c>
      <c r="L35" s="35">
        <v>17.100000000000001</v>
      </c>
      <c r="M35" s="29">
        <v>972.7</v>
      </c>
      <c r="N35" s="23" t="s">
        <v>45</v>
      </c>
      <c r="O35" s="29">
        <v>990.6</v>
      </c>
      <c r="P35" s="29">
        <v>947.6</v>
      </c>
      <c r="Q35" s="29">
        <v>240.4</v>
      </c>
    </row>
    <row r="36" spans="1:18" x14ac:dyDescent="0.15">
      <c r="A36" s="28" t="s">
        <v>54</v>
      </c>
      <c r="B36" s="29">
        <v>-34.4</v>
      </c>
      <c r="C36" s="23" t="s">
        <v>45</v>
      </c>
      <c r="D36" s="29">
        <v>-9.8000000000000007</v>
      </c>
      <c r="E36" s="29">
        <v>-54.8</v>
      </c>
      <c r="F36" s="29">
        <v>3.8</v>
      </c>
      <c r="G36" s="23" t="s">
        <v>92</v>
      </c>
      <c r="H36" s="25">
        <v>193</v>
      </c>
      <c r="I36" s="29">
        <v>2.1</v>
      </c>
      <c r="J36" s="32">
        <v>0.56000000000000005</v>
      </c>
      <c r="K36" s="23">
        <v>160</v>
      </c>
      <c r="L36" s="35">
        <v>12</v>
      </c>
      <c r="M36" s="29">
        <v>981.7</v>
      </c>
      <c r="N36" s="23" t="s">
        <v>45</v>
      </c>
      <c r="O36" s="29">
        <v>1005.2</v>
      </c>
      <c r="P36" s="29">
        <v>963</v>
      </c>
      <c r="Q36" s="29">
        <v>240</v>
      </c>
    </row>
    <row r="37" spans="1:18" x14ac:dyDescent="0.15">
      <c r="A37" s="28" t="s">
        <v>57</v>
      </c>
      <c r="B37" s="29">
        <v>-29.9</v>
      </c>
      <c r="C37" s="23" t="s">
        <v>45</v>
      </c>
      <c r="D37" s="29">
        <v>-2.5</v>
      </c>
      <c r="E37" s="29">
        <v>-55.5</v>
      </c>
      <c r="F37" s="29">
        <v>3.5</v>
      </c>
      <c r="G37" s="23" t="s">
        <v>105</v>
      </c>
      <c r="H37" s="25">
        <v>155</v>
      </c>
      <c r="I37" s="29">
        <v>2.2999999999999998</v>
      </c>
      <c r="J37" s="32">
        <v>0.67</v>
      </c>
      <c r="K37" s="23">
        <v>173</v>
      </c>
      <c r="L37" s="35">
        <v>19.8</v>
      </c>
      <c r="M37" s="29">
        <v>979.7</v>
      </c>
      <c r="N37" s="23" t="s">
        <v>45</v>
      </c>
      <c r="O37" s="29">
        <v>1000</v>
      </c>
      <c r="P37" s="29">
        <v>949.7</v>
      </c>
      <c r="Q37" s="29">
        <v>244.7</v>
      </c>
      <c r="R37" s="28" t="s">
        <v>151</v>
      </c>
    </row>
    <row r="38" spans="1:18" x14ac:dyDescent="0.15">
      <c r="A38" s="28" t="s">
        <v>60</v>
      </c>
      <c r="B38" s="29">
        <v>-35</v>
      </c>
      <c r="C38" s="23" t="s">
        <v>45</v>
      </c>
      <c r="D38" s="29">
        <v>-7.6</v>
      </c>
      <c r="E38" s="29">
        <v>-51.3</v>
      </c>
      <c r="F38" s="29">
        <v>1.6</v>
      </c>
      <c r="G38" s="23" t="s">
        <v>98</v>
      </c>
      <c r="H38" s="25">
        <v>187</v>
      </c>
      <c r="I38" s="29">
        <v>1</v>
      </c>
      <c r="J38" s="32">
        <v>0.62</v>
      </c>
      <c r="K38" s="23">
        <v>182</v>
      </c>
      <c r="L38" s="35">
        <v>10.4</v>
      </c>
      <c r="M38" s="29">
        <v>982.6</v>
      </c>
      <c r="N38" s="23" t="s">
        <v>45</v>
      </c>
      <c r="O38" s="29">
        <v>1017.1</v>
      </c>
      <c r="P38" s="29">
        <v>945.5</v>
      </c>
      <c r="Q38" s="29">
        <v>239.3</v>
      </c>
    </row>
    <row r="39" spans="1:18" x14ac:dyDescent="0.15">
      <c r="A39" s="28" t="s">
        <v>61</v>
      </c>
      <c r="B39" s="29">
        <v>-38.1</v>
      </c>
      <c r="C39" s="23" t="s">
        <v>45</v>
      </c>
      <c r="D39" s="29">
        <v>-6.8</v>
      </c>
      <c r="E39" s="29">
        <v>-61.9</v>
      </c>
      <c r="F39" s="29">
        <v>4.0999999999999996</v>
      </c>
      <c r="G39" s="23" t="s">
        <v>45</v>
      </c>
      <c r="H39" s="25">
        <v>200</v>
      </c>
      <c r="I39" s="29">
        <v>2.2999999999999998</v>
      </c>
      <c r="J39" s="32">
        <v>0.56000000000000005</v>
      </c>
      <c r="K39" s="23">
        <v>162</v>
      </c>
      <c r="L39" s="35">
        <v>14.8</v>
      </c>
      <c r="M39" s="29">
        <v>985</v>
      </c>
      <c r="N39" s="23" t="s">
        <v>45</v>
      </c>
      <c r="O39" s="29">
        <v>1001</v>
      </c>
      <c r="P39" s="29">
        <v>964.7</v>
      </c>
      <c r="Q39" s="29">
        <v>236.07</v>
      </c>
    </row>
    <row r="40" spans="1:18" x14ac:dyDescent="0.15">
      <c r="A40" s="28" t="s">
        <v>91</v>
      </c>
      <c r="B40" s="29">
        <v>-27.1</v>
      </c>
      <c r="C40" s="23" t="s">
        <v>45</v>
      </c>
      <c r="D40" s="29">
        <v>-11.9</v>
      </c>
      <c r="E40" s="29">
        <v>-42.1</v>
      </c>
      <c r="F40" s="29">
        <v>4.8</v>
      </c>
      <c r="G40" s="23" t="s">
        <v>45</v>
      </c>
      <c r="H40" s="25">
        <v>203</v>
      </c>
      <c r="I40" s="29">
        <v>2.8</v>
      </c>
      <c r="J40" s="32">
        <v>0.56999999999999995</v>
      </c>
      <c r="K40" s="23">
        <v>242</v>
      </c>
      <c r="L40" s="35">
        <v>11.4</v>
      </c>
      <c r="M40" s="29">
        <v>973.9</v>
      </c>
      <c r="N40" s="23" t="s">
        <v>45</v>
      </c>
      <c r="O40" s="29">
        <v>995.7</v>
      </c>
      <c r="P40" s="29">
        <v>957.4</v>
      </c>
      <c r="Q40" s="29">
        <v>247.9</v>
      </c>
    </row>
    <row r="41" spans="1:18" x14ac:dyDescent="0.15">
      <c r="A41" s="28" t="s">
        <v>95</v>
      </c>
      <c r="B41" s="29">
        <v>-16.399999999999999</v>
      </c>
      <c r="C41" s="23" t="s">
        <v>45</v>
      </c>
      <c r="D41" s="29">
        <v>-4.2</v>
      </c>
      <c r="E41" s="29">
        <v>-29.1</v>
      </c>
      <c r="F41" s="29">
        <v>5.0999999999999996</v>
      </c>
      <c r="G41" s="23" t="s">
        <v>45</v>
      </c>
      <c r="H41" s="25">
        <v>185</v>
      </c>
      <c r="I41" s="29">
        <v>4.3</v>
      </c>
      <c r="J41" s="32">
        <v>0.84</v>
      </c>
      <c r="K41" s="23">
        <v>190</v>
      </c>
      <c r="L41" s="35">
        <v>12.8</v>
      </c>
      <c r="M41" s="29">
        <v>981</v>
      </c>
      <c r="N41" s="23" t="s">
        <v>45</v>
      </c>
      <c r="O41" s="29">
        <v>1002.7</v>
      </c>
      <c r="P41" s="29">
        <v>964.6</v>
      </c>
      <c r="Q41" s="29">
        <v>258.2</v>
      </c>
    </row>
    <row r="42" spans="1:18" x14ac:dyDescent="0.15">
      <c r="A42" s="28" t="s">
        <v>96</v>
      </c>
      <c r="B42" s="29">
        <v>7</v>
      </c>
      <c r="C42" s="23" t="s">
        <v>45</v>
      </c>
      <c r="D42" s="29">
        <v>0.5</v>
      </c>
      <c r="E42" s="29">
        <v>-17.3</v>
      </c>
      <c r="F42" s="29">
        <v>4</v>
      </c>
      <c r="G42" s="23" t="s">
        <v>45</v>
      </c>
      <c r="H42" s="25">
        <v>214</v>
      </c>
      <c r="I42" s="29">
        <v>1.8</v>
      </c>
      <c r="J42" s="32">
        <v>0.46</v>
      </c>
      <c r="K42" s="25">
        <v>233</v>
      </c>
      <c r="L42" s="35">
        <v>13.1</v>
      </c>
      <c r="M42" s="29">
        <v>973.1</v>
      </c>
      <c r="N42" s="23" t="s">
        <v>45</v>
      </c>
      <c r="O42" s="29">
        <v>991.8</v>
      </c>
      <c r="P42" s="29">
        <v>961.3</v>
      </c>
      <c r="Q42" s="29">
        <v>268.25</v>
      </c>
    </row>
    <row r="43" spans="1:18" x14ac:dyDescent="0.15">
      <c r="A43" s="28" t="s">
        <v>42</v>
      </c>
      <c r="B43" s="29">
        <v>-8.4</v>
      </c>
      <c r="C43" s="23" t="s">
        <v>45</v>
      </c>
      <c r="D43" s="29">
        <v>-3.3</v>
      </c>
      <c r="E43" s="29">
        <v>-19.8</v>
      </c>
      <c r="F43" s="29">
        <v>4.5</v>
      </c>
      <c r="G43" s="23" t="s">
        <v>45</v>
      </c>
      <c r="H43" s="23" t="s">
        <v>94</v>
      </c>
      <c r="I43" s="29">
        <v>2.4</v>
      </c>
      <c r="J43" s="24">
        <v>0.54</v>
      </c>
      <c r="K43" s="23" t="s">
        <v>152</v>
      </c>
      <c r="L43" s="35">
        <v>11.3</v>
      </c>
      <c r="M43" s="29">
        <v>974.1</v>
      </c>
      <c r="N43" s="23" t="s">
        <v>45</v>
      </c>
      <c r="O43" s="29">
        <v>986.7</v>
      </c>
      <c r="P43" s="29">
        <v>960.5</v>
      </c>
      <c r="Q43" s="29">
        <v>266.70999999999998</v>
      </c>
    </row>
    <row r="44" spans="1:18" x14ac:dyDescent="0.15">
      <c r="A44" s="36" t="s">
        <v>44</v>
      </c>
      <c r="B44" s="37">
        <v>-13.6</v>
      </c>
      <c r="C44" s="38" t="s">
        <v>45</v>
      </c>
      <c r="D44" s="37">
        <v>-0.9</v>
      </c>
      <c r="E44" s="37">
        <v>-31.1</v>
      </c>
      <c r="F44" s="37">
        <v>4.7</v>
      </c>
      <c r="G44" s="38" t="s">
        <v>45</v>
      </c>
      <c r="H44" s="38" t="s">
        <v>97</v>
      </c>
      <c r="I44" s="37">
        <v>2.8</v>
      </c>
      <c r="J44" s="43">
        <v>0.59</v>
      </c>
      <c r="K44" s="38" t="s">
        <v>43</v>
      </c>
      <c r="L44" s="41">
        <v>14.5</v>
      </c>
      <c r="M44" s="37">
        <v>980.8</v>
      </c>
      <c r="N44" s="38" t="s">
        <v>45</v>
      </c>
      <c r="O44" s="37">
        <v>1000.8</v>
      </c>
      <c r="P44" s="37">
        <v>965.3</v>
      </c>
      <c r="Q44" s="37">
        <v>260.98</v>
      </c>
    </row>
    <row r="45" spans="1:18" x14ac:dyDescent="0.15">
      <c r="A45" s="28" t="s">
        <v>47</v>
      </c>
      <c r="B45" s="29">
        <v>-26.4</v>
      </c>
      <c r="C45" s="23" t="s">
        <v>45</v>
      </c>
      <c r="D45" s="29">
        <v>-13.8</v>
      </c>
      <c r="E45" s="29">
        <v>-44.8</v>
      </c>
      <c r="F45" s="29">
        <v>3.9</v>
      </c>
      <c r="G45" s="23" t="s">
        <v>45</v>
      </c>
      <c r="H45" s="23" t="s">
        <v>113</v>
      </c>
      <c r="I45" s="29">
        <v>2.1</v>
      </c>
      <c r="J45" s="24">
        <v>0.53</v>
      </c>
      <c r="K45" s="23" t="s">
        <v>153</v>
      </c>
      <c r="L45" s="35">
        <v>11.6</v>
      </c>
      <c r="M45" s="29">
        <v>978.4</v>
      </c>
      <c r="N45" s="23" t="s">
        <v>45</v>
      </c>
      <c r="O45" s="29">
        <v>993.3</v>
      </c>
      <c r="P45" s="29">
        <v>959.3</v>
      </c>
      <c r="Q45" s="29">
        <v>248.27</v>
      </c>
    </row>
    <row r="46" spans="1:18" x14ac:dyDescent="0.15">
      <c r="A46" s="28" t="s">
        <v>48</v>
      </c>
      <c r="B46" s="29">
        <v>-32.200000000000003</v>
      </c>
      <c r="C46" s="23" t="s">
        <v>45</v>
      </c>
      <c r="D46" s="29">
        <v>-11.6</v>
      </c>
      <c r="E46" s="29">
        <v>-45.3</v>
      </c>
      <c r="F46" s="29">
        <v>3.2</v>
      </c>
      <c r="G46" s="23" t="s">
        <v>45</v>
      </c>
      <c r="H46" s="23" t="s">
        <v>90</v>
      </c>
      <c r="I46" s="29">
        <v>2</v>
      </c>
      <c r="J46" s="24">
        <v>0.63</v>
      </c>
      <c r="K46" s="23" t="s">
        <v>129</v>
      </c>
      <c r="L46" s="35">
        <v>14.6</v>
      </c>
      <c r="M46" s="29">
        <v>976.3</v>
      </c>
      <c r="N46" s="23" t="s">
        <v>45</v>
      </c>
      <c r="O46" s="29">
        <v>995.7</v>
      </c>
      <c r="P46" s="29">
        <v>939.7</v>
      </c>
      <c r="Q46" s="29">
        <v>242.61</v>
      </c>
    </row>
    <row r="47" spans="1:18" x14ac:dyDescent="0.15">
      <c r="A47" s="28" t="s">
        <v>51</v>
      </c>
      <c r="B47" s="29">
        <v>-28.9</v>
      </c>
      <c r="C47" s="23" t="s">
        <v>45</v>
      </c>
      <c r="D47" s="29">
        <v>-12.7</v>
      </c>
      <c r="E47" s="29">
        <v>-47.1</v>
      </c>
      <c r="F47" s="29">
        <v>4.7</v>
      </c>
      <c r="G47" s="23" t="s">
        <v>45</v>
      </c>
      <c r="H47" s="23" t="s">
        <v>108</v>
      </c>
      <c r="I47" s="29">
        <v>3.1</v>
      </c>
      <c r="J47" s="24">
        <v>0.67</v>
      </c>
      <c r="K47" s="23" t="s">
        <v>115</v>
      </c>
      <c r="L47" s="35">
        <v>14.7</v>
      </c>
      <c r="M47" s="29">
        <v>972.9</v>
      </c>
      <c r="N47" s="23" t="s">
        <v>45</v>
      </c>
      <c r="O47" s="29">
        <v>992.9</v>
      </c>
      <c r="P47" s="29">
        <v>942.5</v>
      </c>
      <c r="Q47" s="29">
        <v>246.15</v>
      </c>
    </row>
    <row r="48" spans="1:18" x14ac:dyDescent="0.15">
      <c r="A48" s="28" t="s">
        <v>54</v>
      </c>
      <c r="B48" s="29">
        <v>-41.5</v>
      </c>
      <c r="C48" s="23" t="s">
        <v>45</v>
      </c>
      <c r="D48" s="29">
        <v>-23.8</v>
      </c>
      <c r="E48" s="29">
        <v>-52.8</v>
      </c>
      <c r="F48" s="29">
        <v>3.9</v>
      </c>
      <c r="G48" s="23" t="s">
        <v>45</v>
      </c>
      <c r="H48" s="23" t="s">
        <v>106</v>
      </c>
      <c r="I48" s="29">
        <v>2.7</v>
      </c>
      <c r="J48" s="24">
        <v>0.71</v>
      </c>
      <c r="K48" s="23" t="s">
        <v>154</v>
      </c>
      <c r="L48" s="35">
        <v>14.2</v>
      </c>
      <c r="M48" s="29">
        <v>986.1</v>
      </c>
      <c r="N48" s="23" t="s">
        <v>45</v>
      </c>
      <c r="O48" s="29">
        <v>1010.8</v>
      </c>
      <c r="P48" s="29">
        <v>965</v>
      </c>
      <c r="Q48" s="29">
        <v>232.57</v>
      </c>
    </row>
    <row r="49" spans="1:17" x14ac:dyDescent="0.15">
      <c r="A49" s="28" t="s">
        <v>57</v>
      </c>
      <c r="B49" s="29">
        <v>-43</v>
      </c>
      <c r="C49" s="23" t="s">
        <v>45</v>
      </c>
      <c r="D49" s="29">
        <v>-28.5</v>
      </c>
      <c r="E49" s="29">
        <v>-54.4</v>
      </c>
      <c r="F49" s="29">
        <v>3.1</v>
      </c>
      <c r="G49" s="23" t="s">
        <v>45</v>
      </c>
      <c r="H49" s="23" t="s">
        <v>102</v>
      </c>
      <c r="I49" s="29">
        <v>2.2999999999999998</v>
      </c>
      <c r="J49" s="24">
        <v>0.73</v>
      </c>
      <c r="K49" s="23" t="s">
        <v>155</v>
      </c>
      <c r="L49" s="35">
        <v>16.5</v>
      </c>
      <c r="M49" s="29">
        <v>973.6</v>
      </c>
      <c r="N49" s="23" t="s">
        <v>45</v>
      </c>
      <c r="O49" s="29">
        <v>1000.4</v>
      </c>
      <c r="P49" s="29">
        <v>955.3</v>
      </c>
      <c r="Q49" s="29">
        <v>231.9</v>
      </c>
    </row>
    <row r="50" spans="1:17" x14ac:dyDescent="0.15">
      <c r="A50" s="28" t="s">
        <v>60</v>
      </c>
      <c r="B50" s="29">
        <v>-42.4</v>
      </c>
      <c r="C50" s="23" t="s">
        <v>45</v>
      </c>
      <c r="D50" s="29">
        <v>-22.4</v>
      </c>
      <c r="E50" s="29">
        <v>-56.2</v>
      </c>
      <c r="F50" s="29">
        <v>3.6</v>
      </c>
      <c r="G50" s="23" t="s">
        <v>52</v>
      </c>
      <c r="H50" s="23" t="s">
        <v>113</v>
      </c>
      <c r="I50" s="29">
        <v>2.2999999999999998</v>
      </c>
      <c r="J50" s="24">
        <v>0.62</v>
      </c>
      <c r="K50" s="23" t="s">
        <v>107</v>
      </c>
      <c r="L50" s="35">
        <v>15.3</v>
      </c>
      <c r="M50" s="29">
        <v>978</v>
      </c>
      <c r="N50" s="23" t="s">
        <v>45</v>
      </c>
      <c r="O50" s="29">
        <v>999.5</v>
      </c>
      <c r="P50" s="29">
        <v>959.6</v>
      </c>
      <c r="Q50" s="29">
        <v>232.2</v>
      </c>
    </row>
    <row r="51" spans="1:17" x14ac:dyDescent="0.15">
      <c r="A51" s="28" t="s">
        <v>61</v>
      </c>
      <c r="B51" s="29">
        <v>-34.4</v>
      </c>
      <c r="C51" s="23" t="s">
        <v>45</v>
      </c>
      <c r="D51" s="29">
        <v>-17.100000000000001</v>
      </c>
      <c r="E51" s="29">
        <v>-49</v>
      </c>
      <c r="F51" s="29">
        <v>1.9</v>
      </c>
      <c r="G51" s="23" t="s">
        <v>92</v>
      </c>
      <c r="H51" s="23" t="s">
        <v>154</v>
      </c>
      <c r="I51" s="29">
        <v>1.6</v>
      </c>
      <c r="J51" s="24">
        <v>0.85</v>
      </c>
      <c r="K51" s="23" t="s">
        <v>101</v>
      </c>
      <c r="L51" s="35">
        <v>13.2</v>
      </c>
      <c r="M51" s="29">
        <v>973.8</v>
      </c>
      <c r="N51" s="23" t="s">
        <v>45</v>
      </c>
      <c r="O51" s="29">
        <v>996.9</v>
      </c>
      <c r="P51" s="29">
        <v>956.6</v>
      </c>
      <c r="Q51" s="29">
        <v>240.59</v>
      </c>
    </row>
    <row r="52" spans="1:17" x14ac:dyDescent="0.15">
      <c r="A52" s="28" t="s">
        <v>91</v>
      </c>
      <c r="B52" s="29">
        <v>-26.1</v>
      </c>
      <c r="C52" s="23" t="s">
        <v>45</v>
      </c>
      <c r="D52" s="29">
        <v>-15</v>
      </c>
      <c r="E52" s="29">
        <v>-40.4</v>
      </c>
      <c r="F52" s="29">
        <v>4.7</v>
      </c>
      <c r="G52" s="23" t="s">
        <v>45</v>
      </c>
      <c r="H52" s="23" t="s">
        <v>127</v>
      </c>
      <c r="I52" s="29">
        <v>3.2</v>
      </c>
      <c r="J52" s="24">
        <v>0.69</v>
      </c>
      <c r="K52" s="23" t="s">
        <v>156</v>
      </c>
      <c r="L52" s="35">
        <v>15.2</v>
      </c>
      <c r="M52" s="29">
        <v>973.6</v>
      </c>
      <c r="N52" s="23" t="s">
        <v>45</v>
      </c>
      <c r="O52" s="29">
        <v>993.1</v>
      </c>
      <c r="P52" s="29">
        <v>952.1</v>
      </c>
      <c r="Q52" s="29">
        <v>248.93</v>
      </c>
    </row>
    <row r="53" spans="1:17" x14ac:dyDescent="0.15">
      <c r="A53" s="28" t="s">
        <v>95</v>
      </c>
      <c r="B53" s="29">
        <v>-17.8</v>
      </c>
      <c r="C53" s="23" t="s">
        <v>45</v>
      </c>
      <c r="D53" s="29">
        <v>-7.9</v>
      </c>
      <c r="E53" s="29">
        <v>-30.7</v>
      </c>
      <c r="F53" s="29">
        <v>5</v>
      </c>
      <c r="G53" s="23" t="s">
        <v>45</v>
      </c>
      <c r="H53" s="23" t="s">
        <v>157</v>
      </c>
      <c r="I53" s="29">
        <v>4.0999999999999996</v>
      </c>
      <c r="J53" s="24">
        <v>0.83</v>
      </c>
      <c r="K53" s="23" t="s">
        <v>158</v>
      </c>
      <c r="L53" s="35">
        <v>12.3</v>
      </c>
      <c r="M53" s="29">
        <v>983.5</v>
      </c>
      <c r="N53" s="23" t="s">
        <v>45</v>
      </c>
      <c r="O53" s="29">
        <v>996.5</v>
      </c>
      <c r="P53" s="29">
        <v>968.8</v>
      </c>
      <c r="Q53" s="29">
        <v>256.60000000000002</v>
      </c>
    </row>
    <row r="54" spans="1:17" x14ac:dyDescent="0.15">
      <c r="A54" s="28" t="s">
        <v>96</v>
      </c>
      <c r="B54" s="29">
        <v>-6.1</v>
      </c>
      <c r="C54" s="23" t="s">
        <v>45</v>
      </c>
      <c r="D54" s="29">
        <v>-0.1</v>
      </c>
      <c r="E54" s="29">
        <v>-15.7</v>
      </c>
      <c r="F54" s="29">
        <v>3.7</v>
      </c>
      <c r="G54" s="23" t="s">
        <v>45</v>
      </c>
      <c r="H54" s="23" t="s">
        <v>126</v>
      </c>
      <c r="I54" s="29">
        <v>2.2999999999999998</v>
      </c>
      <c r="J54" s="24">
        <v>0.61</v>
      </c>
      <c r="K54" s="23" t="s">
        <v>155</v>
      </c>
      <c r="L54" s="35">
        <v>10.5</v>
      </c>
      <c r="M54" s="29">
        <v>985.5</v>
      </c>
      <c r="N54" s="23" t="s">
        <v>45</v>
      </c>
      <c r="O54" s="29">
        <v>994.3</v>
      </c>
      <c r="P54" s="29">
        <v>972.8</v>
      </c>
      <c r="Q54" s="29">
        <v>268.14</v>
      </c>
    </row>
    <row r="55" spans="1:17" x14ac:dyDescent="0.15">
      <c r="A55" s="28" t="s">
        <v>42</v>
      </c>
      <c r="B55" s="22">
        <v>-6.6</v>
      </c>
      <c r="C55" s="23" t="s">
        <v>45</v>
      </c>
      <c r="D55" s="22">
        <v>-1.3</v>
      </c>
      <c r="E55" s="22">
        <v>-21.3</v>
      </c>
      <c r="F55" s="22">
        <v>4</v>
      </c>
      <c r="G55" s="23" t="s">
        <v>45</v>
      </c>
      <c r="H55" s="23" t="s">
        <v>94</v>
      </c>
      <c r="I55" s="22">
        <v>1.6</v>
      </c>
      <c r="J55" s="24">
        <v>0.39</v>
      </c>
      <c r="K55" s="23" t="s">
        <v>116</v>
      </c>
      <c r="L55" s="22">
        <v>10.4</v>
      </c>
      <c r="M55" s="22">
        <v>984.2</v>
      </c>
      <c r="N55" s="23" t="s">
        <v>45</v>
      </c>
      <c r="O55" s="22">
        <v>1000.2</v>
      </c>
      <c r="P55" s="22">
        <v>968.3</v>
      </c>
      <c r="Q55" s="22">
        <v>267.77999999999997</v>
      </c>
    </row>
    <row r="56" spans="1:17" x14ac:dyDescent="0.15">
      <c r="A56" s="36" t="s">
        <v>44</v>
      </c>
      <c r="B56" s="22">
        <v>-15.2</v>
      </c>
      <c r="C56" s="23" t="s">
        <v>45</v>
      </c>
      <c r="D56" s="22">
        <v>-3.7</v>
      </c>
      <c r="E56" s="22">
        <v>-28.2</v>
      </c>
      <c r="F56" s="22">
        <v>4.3</v>
      </c>
      <c r="G56" s="23" t="s">
        <v>45</v>
      </c>
      <c r="H56" s="23" t="s">
        <v>131</v>
      </c>
      <c r="I56" s="22">
        <v>2.5</v>
      </c>
      <c r="J56" s="24">
        <v>0.57999999999999996</v>
      </c>
      <c r="K56" s="23" t="s">
        <v>115</v>
      </c>
      <c r="L56" s="25">
        <v>13.4</v>
      </c>
      <c r="M56" s="22">
        <v>974.6</v>
      </c>
      <c r="N56" s="23" t="s">
        <v>45</v>
      </c>
      <c r="O56" s="22">
        <v>986.5</v>
      </c>
      <c r="P56" s="22">
        <v>955.4</v>
      </c>
      <c r="Q56" s="22">
        <v>259.88</v>
      </c>
    </row>
    <row r="57" spans="1:17" x14ac:dyDescent="0.15">
      <c r="A57" s="28" t="s">
        <v>47</v>
      </c>
      <c r="B57" s="22">
        <v>-22.9</v>
      </c>
      <c r="C57" s="23" t="s">
        <v>45</v>
      </c>
      <c r="D57" s="22">
        <v>-9</v>
      </c>
      <c r="E57" s="22">
        <v>-43</v>
      </c>
      <c r="F57" s="22">
        <v>4.0999999999999996</v>
      </c>
      <c r="G57" s="23" t="s">
        <v>45</v>
      </c>
      <c r="H57" s="23" t="s">
        <v>46</v>
      </c>
      <c r="I57" s="22">
        <v>1.2</v>
      </c>
      <c r="J57" s="24">
        <v>0.28999999999999998</v>
      </c>
      <c r="K57" s="23" t="s">
        <v>159</v>
      </c>
      <c r="L57" s="25">
        <v>14.9</v>
      </c>
      <c r="M57" s="22">
        <v>972.2</v>
      </c>
      <c r="N57" s="23" t="s">
        <v>45</v>
      </c>
      <c r="O57" s="22">
        <v>989.3</v>
      </c>
      <c r="P57" s="22">
        <v>944.4</v>
      </c>
      <c r="Q57" s="22">
        <v>252.27</v>
      </c>
    </row>
    <row r="58" spans="1:17" x14ac:dyDescent="0.15">
      <c r="A58" s="28" t="s">
        <v>48</v>
      </c>
      <c r="B58" s="22">
        <v>-41.4</v>
      </c>
      <c r="C58" s="23" t="s">
        <v>45</v>
      </c>
      <c r="D58" s="22">
        <v>-24.6</v>
      </c>
      <c r="E58" s="22">
        <v>-54.7</v>
      </c>
      <c r="F58" s="22">
        <v>1.9</v>
      </c>
      <c r="G58" s="23" t="s">
        <v>45</v>
      </c>
      <c r="H58" s="23" t="s">
        <v>130</v>
      </c>
      <c r="I58" s="22">
        <v>1.3</v>
      </c>
      <c r="J58" s="24">
        <v>0.67</v>
      </c>
      <c r="K58" s="23" t="s">
        <v>0</v>
      </c>
      <c r="L58" s="25">
        <v>12</v>
      </c>
      <c r="M58" s="22">
        <v>979.1</v>
      </c>
      <c r="N58" s="23" t="s">
        <v>45</v>
      </c>
      <c r="O58" s="22">
        <v>996.9</v>
      </c>
      <c r="P58" s="22">
        <v>955.8</v>
      </c>
      <c r="Q58" s="22">
        <v>233.18</v>
      </c>
    </row>
    <row r="59" spans="1:17" x14ac:dyDescent="0.15">
      <c r="A59" s="28" t="s">
        <v>51</v>
      </c>
      <c r="B59" s="22">
        <v>-32.5</v>
      </c>
      <c r="C59" s="23" t="s">
        <v>45</v>
      </c>
      <c r="D59" s="22">
        <v>-17.2</v>
      </c>
      <c r="E59" s="22">
        <v>-49.6</v>
      </c>
      <c r="F59" s="22">
        <v>4.5999999999999996</v>
      </c>
      <c r="G59" s="23" t="s">
        <v>45</v>
      </c>
      <c r="H59" s="23" t="s">
        <v>131</v>
      </c>
      <c r="I59" s="22">
        <v>3.6</v>
      </c>
      <c r="J59" s="24">
        <v>0.78</v>
      </c>
      <c r="K59" s="23" t="s">
        <v>127</v>
      </c>
      <c r="L59" s="25">
        <v>11.7</v>
      </c>
      <c r="M59" s="22">
        <v>978.1</v>
      </c>
      <c r="N59" s="23" t="s">
        <v>45</v>
      </c>
      <c r="O59" s="22">
        <v>997.1</v>
      </c>
      <c r="P59" s="22">
        <v>956.3</v>
      </c>
      <c r="Q59" s="22">
        <v>242.17</v>
      </c>
    </row>
    <row r="60" spans="1:17" x14ac:dyDescent="0.15">
      <c r="A60" s="28" t="s">
        <v>54</v>
      </c>
      <c r="B60" s="22">
        <v>-44.1</v>
      </c>
      <c r="C60" s="23" t="s">
        <v>45</v>
      </c>
      <c r="D60" s="22">
        <v>-24.5</v>
      </c>
      <c r="E60" s="22">
        <v>-58.7</v>
      </c>
      <c r="F60" s="22">
        <v>3.4</v>
      </c>
      <c r="G60" s="23" t="s">
        <v>62</v>
      </c>
      <c r="H60" s="23" t="s">
        <v>97</v>
      </c>
      <c r="I60" s="22">
        <v>2.7</v>
      </c>
      <c r="J60" s="24">
        <v>0.77</v>
      </c>
      <c r="K60" s="23" t="s">
        <v>155</v>
      </c>
      <c r="L60" s="25">
        <v>11.3</v>
      </c>
      <c r="M60" s="22">
        <v>989.1</v>
      </c>
      <c r="N60" s="23" t="s">
        <v>45</v>
      </c>
      <c r="O60" s="22">
        <v>1015.3</v>
      </c>
      <c r="P60" s="22">
        <v>970.1</v>
      </c>
      <c r="Q60" s="22">
        <v>229.78</v>
      </c>
    </row>
    <row r="61" spans="1:17" x14ac:dyDescent="0.15">
      <c r="A61" s="28" t="s">
        <v>57</v>
      </c>
      <c r="B61" s="22">
        <v>-42</v>
      </c>
      <c r="C61" s="23" t="s">
        <v>45</v>
      </c>
      <c r="D61" s="22">
        <v>-27.5</v>
      </c>
      <c r="E61" s="22">
        <v>-52.3</v>
      </c>
      <c r="F61" s="22">
        <v>2.8</v>
      </c>
      <c r="G61" s="23" t="s">
        <v>55</v>
      </c>
      <c r="H61" s="23" t="s">
        <v>90</v>
      </c>
      <c r="I61" s="22">
        <v>2.1</v>
      </c>
      <c r="J61" s="24">
        <v>0.74</v>
      </c>
      <c r="K61" s="23" t="s">
        <v>46</v>
      </c>
      <c r="L61" s="25">
        <v>12.5</v>
      </c>
      <c r="M61" s="22">
        <v>974.8</v>
      </c>
      <c r="N61" s="23" t="s">
        <v>45</v>
      </c>
      <c r="O61" s="22">
        <v>998.2</v>
      </c>
      <c r="P61" s="22">
        <v>941</v>
      </c>
      <c r="Q61" s="22">
        <v>232.89</v>
      </c>
    </row>
    <row r="62" spans="1:17" x14ac:dyDescent="0.15">
      <c r="A62" s="28" t="s">
        <v>60</v>
      </c>
      <c r="B62" s="22">
        <v>-41.2</v>
      </c>
      <c r="C62" s="23" t="s">
        <v>45</v>
      </c>
      <c r="D62" s="22">
        <v>-19.600000000000001</v>
      </c>
      <c r="E62" s="22">
        <v>-53.9</v>
      </c>
      <c r="F62" s="22">
        <v>3.7</v>
      </c>
      <c r="G62" s="23" t="s">
        <v>92</v>
      </c>
      <c r="H62" s="23" t="s">
        <v>53</v>
      </c>
      <c r="I62" s="22">
        <v>2.1</v>
      </c>
      <c r="J62" s="24">
        <v>0.56999999999999995</v>
      </c>
      <c r="K62" s="23" t="s">
        <v>117</v>
      </c>
      <c r="L62" s="25">
        <v>15.2</v>
      </c>
      <c r="M62" s="22">
        <v>985.2</v>
      </c>
      <c r="N62" s="23" t="s">
        <v>45</v>
      </c>
      <c r="O62" s="22">
        <v>1014.6</v>
      </c>
      <c r="P62" s="22">
        <v>932.3</v>
      </c>
      <c r="Q62" s="22">
        <v>232.97</v>
      </c>
    </row>
    <row r="63" spans="1:17" x14ac:dyDescent="0.15">
      <c r="A63" s="28" t="s">
        <v>61</v>
      </c>
      <c r="B63" s="22">
        <v>-36.6</v>
      </c>
      <c r="C63" s="23" t="s">
        <v>45</v>
      </c>
      <c r="D63" s="22">
        <v>-21.9</v>
      </c>
      <c r="E63" s="22">
        <v>-54.4</v>
      </c>
      <c r="F63" s="22">
        <v>1.6</v>
      </c>
      <c r="G63" s="23" t="s">
        <v>45</v>
      </c>
      <c r="H63" s="23" t="s">
        <v>111</v>
      </c>
      <c r="I63" s="22">
        <v>1.1000000000000001</v>
      </c>
      <c r="J63" s="24">
        <v>0.66</v>
      </c>
      <c r="K63" s="23" t="s">
        <v>102</v>
      </c>
      <c r="L63" s="25">
        <v>12.8</v>
      </c>
      <c r="M63" s="22">
        <v>983.9</v>
      </c>
      <c r="N63" s="23" t="s">
        <v>45</v>
      </c>
      <c r="O63" s="22">
        <v>1006</v>
      </c>
      <c r="P63" s="22">
        <v>964.4</v>
      </c>
      <c r="Q63" s="22">
        <v>237.68</v>
      </c>
    </row>
    <row r="64" spans="1:17" x14ac:dyDescent="0.15">
      <c r="A64" s="28" t="s">
        <v>91</v>
      </c>
      <c r="B64" s="22">
        <v>-26.9</v>
      </c>
      <c r="C64" s="23" t="s">
        <v>45</v>
      </c>
      <c r="D64" s="22">
        <v>-13.7</v>
      </c>
      <c r="E64" s="22">
        <v>-45.6</v>
      </c>
      <c r="F64" s="22">
        <v>3.7</v>
      </c>
      <c r="G64" s="23" t="s">
        <v>45</v>
      </c>
      <c r="H64" s="23" t="s">
        <v>115</v>
      </c>
      <c r="I64" s="22">
        <v>2.9</v>
      </c>
      <c r="J64" s="24">
        <v>0.77</v>
      </c>
      <c r="K64" s="23" t="s">
        <v>100</v>
      </c>
      <c r="L64" s="25">
        <v>12.7</v>
      </c>
      <c r="M64" s="22">
        <v>976.8</v>
      </c>
      <c r="N64" s="23" t="s">
        <v>45</v>
      </c>
      <c r="O64" s="22">
        <v>992.7</v>
      </c>
      <c r="P64" s="22">
        <v>945</v>
      </c>
      <c r="Q64" s="22">
        <v>247.94</v>
      </c>
    </row>
    <row r="65" spans="1:17" x14ac:dyDescent="0.15">
      <c r="A65" s="28" t="s">
        <v>95</v>
      </c>
      <c r="B65" s="22">
        <v>-18.7</v>
      </c>
      <c r="C65" s="23" t="s">
        <v>45</v>
      </c>
      <c r="D65" s="22">
        <v>-6.7</v>
      </c>
      <c r="E65" s="22">
        <v>-34.700000000000003</v>
      </c>
      <c r="F65" s="22">
        <v>6</v>
      </c>
      <c r="G65" s="23" t="s">
        <v>45</v>
      </c>
      <c r="H65" s="23" t="s">
        <v>158</v>
      </c>
      <c r="I65" s="22">
        <v>5</v>
      </c>
      <c r="J65" s="24">
        <v>0.83</v>
      </c>
      <c r="K65" s="23" t="s">
        <v>126</v>
      </c>
      <c r="L65" s="25">
        <v>15.4</v>
      </c>
      <c r="M65" s="22">
        <v>973.9</v>
      </c>
      <c r="N65" s="23" t="s">
        <v>45</v>
      </c>
      <c r="O65" s="22">
        <v>986.3</v>
      </c>
      <c r="P65" s="22">
        <v>952.9</v>
      </c>
      <c r="Q65" s="22">
        <v>256.33999999999997</v>
      </c>
    </row>
    <row r="66" spans="1:17" x14ac:dyDescent="0.15">
      <c r="A66" s="28" t="s">
        <v>96</v>
      </c>
      <c r="B66" s="22">
        <v>-8.6</v>
      </c>
      <c r="C66" s="23" t="s">
        <v>45</v>
      </c>
      <c r="D66" s="22">
        <v>-1.2</v>
      </c>
      <c r="E66" s="22">
        <v>-17</v>
      </c>
      <c r="F66" s="22">
        <v>4.2</v>
      </c>
      <c r="G66" s="23" t="s">
        <v>45</v>
      </c>
      <c r="H66" s="23" t="s">
        <v>114</v>
      </c>
      <c r="I66" s="22">
        <v>2.5</v>
      </c>
      <c r="J66" s="24">
        <v>0.61</v>
      </c>
      <c r="K66" s="23" t="s">
        <v>127</v>
      </c>
      <c r="L66" s="25">
        <v>12.7</v>
      </c>
      <c r="M66" s="22">
        <v>981.2</v>
      </c>
      <c r="N66" s="23" t="s">
        <v>45</v>
      </c>
      <c r="O66" s="22">
        <v>996.7</v>
      </c>
      <c r="P66" s="22">
        <v>961.5</v>
      </c>
      <c r="Q66" s="22">
        <v>266.04000000000002</v>
      </c>
    </row>
    <row r="67" spans="1:17" x14ac:dyDescent="0.15">
      <c r="A67" s="28" t="s">
        <v>42</v>
      </c>
      <c r="B67" s="29">
        <v>-7.6</v>
      </c>
      <c r="C67" s="23" t="s">
        <v>63</v>
      </c>
      <c r="D67" s="29">
        <v>-1.9</v>
      </c>
      <c r="E67" s="29">
        <v>-15.8</v>
      </c>
      <c r="F67" s="29">
        <v>3.9</v>
      </c>
      <c r="G67" s="23" t="s">
        <v>63</v>
      </c>
      <c r="H67" s="25">
        <v>192</v>
      </c>
      <c r="I67" s="29">
        <v>2.7</v>
      </c>
      <c r="J67" s="32">
        <v>0.68</v>
      </c>
      <c r="K67" s="23" t="s">
        <v>64</v>
      </c>
      <c r="L67" s="35">
        <v>11</v>
      </c>
      <c r="M67" s="29">
        <v>985.7</v>
      </c>
      <c r="N67" s="23" t="s">
        <v>65</v>
      </c>
      <c r="O67" s="29">
        <v>993.2</v>
      </c>
      <c r="P67" s="29">
        <v>977.9</v>
      </c>
      <c r="Q67" s="29">
        <v>266.63</v>
      </c>
    </row>
    <row r="68" spans="1:17" x14ac:dyDescent="0.15">
      <c r="A68" s="36" t="s">
        <v>44</v>
      </c>
      <c r="B68" s="37">
        <v>-16.600000000000001</v>
      </c>
      <c r="C68" s="38" t="s">
        <v>63</v>
      </c>
      <c r="D68" s="37">
        <v>-4.0999999999999996</v>
      </c>
      <c r="E68" s="37">
        <v>-29.4</v>
      </c>
      <c r="F68" s="37">
        <v>4.8</v>
      </c>
      <c r="G68" s="38" t="s">
        <v>63</v>
      </c>
      <c r="H68" s="39">
        <v>204</v>
      </c>
      <c r="I68" s="37">
        <v>3.5</v>
      </c>
      <c r="J68" s="40">
        <v>0.73</v>
      </c>
      <c r="K68" s="38" t="s">
        <v>66</v>
      </c>
      <c r="L68" s="41">
        <v>16.5</v>
      </c>
      <c r="M68" s="37">
        <v>979.3</v>
      </c>
      <c r="N68" s="38" t="s">
        <v>63</v>
      </c>
      <c r="O68" s="37">
        <v>998.2</v>
      </c>
      <c r="P68" s="37">
        <v>960.1</v>
      </c>
      <c r="Q68" s="37">
        <v>258.12</v>
      </c>
    </row>
    <row r="69" spans="1:17" x14ac:dyDescent="0.15">
      <c r="A69" s="28" t="s">
        <v>47</v>
      </c>
      <c r="B69" s="29">
        <v>-28.3</v>
      </c>
      <c r="C69" s="23" t="s">
        <v>63</v>
      </c>
      <c r="D69" s="29">
        <v>-15.3</v>
      </c>
      <c r="E69" s="29">
        <v>-39.6</v>
      </c>
      <c r="F69" s="29">
        <v>5.0999999999999996</v>
      </c>
      <c r="G69" s="23" t="s">
        <v>63</v>
      </c>
      <c r="H69" s="25">
        <v>206</v>
      </c>
      <c r="I69" s="29">
        <v>3.4</v>
      </c>
      <c r="J69" s="32">
        <v>0.67</v>
      </c>
      <c r="K69" s="23" t="s">
        <v>67</v>
      </c>
      <c r="L69" s="35">
        <v>14.7</v>
      </c>
      <c r="M69" s="29">
        <v>977.7</v>
      </c>
      <c r="N69" s="23" t="s">
        <v>63</v>
      </c>
      <c r="O69" s="29">
        <v>992.9</v>
      </c>
      <c r="P69" s="29">
        <v>952.5</v>
      </c>
      <c r="Q69" s="29">
        <v>246.51</v>
      </c>
    </row>
    <row r="70" spans="1:17" x14ac:dyDescent="0.15">
      <c r="A70" s="28" t="s">
        <v>48</v>
      </c>
      <c r="B70" s="29">
        <v>-40.799999999999997</v>
      </c>
      <c r="C70" s="23" t="s">
        <v>63</v>
      </c>
      <c r="D70" s="29">
        <v>-15.8</v>
      </c>
      <c r="E70" s="29">
        <v>-60.9</v>
      </c>
      <c r="F70" s="29">
        <v>2.4</v>
      </c>
      <c r="G70" s="23" t="s">
        <v>63</v>
      </c>
      <c r="H70" s="25">
        <v>212</v>
      </c>
      <c r="I70" s="29">
        <v>1.3</v>
      </c>
      <c r="J70" s="32">
        <v>0.55000000000000004</v>
      </c>
      <c r="K70" s="23" t="s">
        <v>68</v>
      </c>
      <c r="L70" s="35">
        <v>10.7</v>
      </c>
      <c r="M70" s="29">
        <v>974.5</v>
      </c>
      <c r="N70" s="23" t="s">
        <v>63</v>
      </c>
      <c r="O70" s="29">
        <v>993.9</v>
      </c>
      <c r="P70" s="29">
        <v>953.3</v>
      </c>
      <c r="Q70" s="29">
        <v>234.11</v>
      </c>
    </row>
    <row r="71" spans="1:17" x14ac:dyDescent="0.15">
      <c r="A71" s="28" t="s">
        <v>51</v>
      </c>
      <c r="B71" s="29">
        <v>-35.4</v>
      </c>
      <c r="C71" s="23" t="s">
        <v>63</v>
      </c>
      <c r="D71" s="29">
        <v>-15.5</v>
      </c>
      <c r="E71" s="29">
        <v>-61</v>
      </c>
      <c r="F71" s="29">
        <v>3.3</v>
      </c>
      <c r="G71" s="23" t="s">
        <v>69</v>
      </c>
      <c r="H71" s="25">
        <v>203</v>
      </c>
      <c r="I71" s="29">
        <v>1.8</v>
      </c>
      <c r="J71" s="32">
        <v>0.55000000000000004</v>
      </c>
      <c r="K71" s="23" t="s">
        <v>70</v>
      </c>
      <c r="L71" s="35">
        <v>17.7</v>
      </c>
      <c r="M71" s="29">
        <v>978.4</v>
      </c>
      <c r="N71" s="23" t="s">
        <v>63</v>
      </c>
      <c r="O71" s="29">
        <v>995.8</v>
      </c>
      <c r="P71" s="29">
        <v>956.8</v>
      </c>
      <c r="Q71" s="29">
        <v>239.26</v>
      </c>
    </row>
    <row r="72" spans="1:17" x14ac:dyDescent="0.15">
      <c r="A72" s="28" t="s">
        <v>54</v>
      </c>
      <c r="B72" s="29">
        <v>-43.3</v>
      </c>
      <c r="C72" s="23" t="s">
        <v>63</v>
      </c>
      <c r="D72" s="29">
        <v>-22.6</v>
      </c>
      <c r="E72" s="29">
        <v>-55.9</v>
      </c>
      <c r="F72" s="29">
        <v>2.8</v>
      </c>
      <c r="G72" s="23" t="s">
        <v>71</v>
      </c>
      <c r="H72" s="25">
        <v>215</v>
      </c>
      <c r="I72" s="29">
        <v>1.4</v>
      </c>
      <c r="J72" s="32">
        <v>0.52</v>
      </c>
      <c r="K72" s="23" t="s">
        <v>72</v>
      </c>
      <c r="L72" s="35">
        <v>7.9</v>
      </c>
      <c r="M72" s="29">
        <v>976.6</v>
      </c>
      <c r="N72" s="23" t="s">
        <v>63</v>
      </c>
      <c r="O72" s="29">
        <v>988.8</v>
      </c>
      <c r="P72" s="29">
        <v>958.8</v>
      </c>
      <c r="Q72" s="29">
        <v>231.46</v>
      </c>
    </row>
    <row r="73" spans="1:17" x14ac:dyDescent="0.15">
      <c r="A73" s="28" t="s">
        <v>57</v>
      </c>
      <c r="B73" s="29">
        <v>-47.6</v>
      </c>
      <c r="C73" s="23" t="s">
        <v>63</v>
      </c>
      <c r="D73" s="29">
        <v>-26.5</v>
      </c>
      <c r="E73" s="29">
        <v>-59.2</v>
      </c>
      <c r="G73" s="23"/>
      <c r="H73" s="25"/>
      <c r="K73" s="23"/>
      <c r="L73" s="35"/>
      <c r="M73" s="29">
        <v>979.3</v>
      </c>
      <c r="N73" s="23" t="s">
        <v>63</v>
      </c>
      <c r="O73" s="29">
        <v>1003.6</v>
      </c>
      <c r="P73" s="29">
        <v>952.7</v>
      </c>
      <c r="Q73" s="29">
        <v>226.92</v>
      </c>
    </row>
    <row r="74" spans="1:17" x14ac:dyDescent="0.15">
      <c r="A74" s="28" t="s">
        <v>60</v>
      </c>
      <c r="B74" s="29">
        <v>-30.6</v>
      </c>
      <c r="C74" s="23" t="s">
        <v>63</v>
      </c>
      <c r="D74" s="29">
        <v>-13.6</v>
      </c>
      <c r="E74" s="29">
        <v>-50.2</v>
      </c>
      <c r="F74" s="29">
        <v>6.5</v>
      </c>
      <c r="G74" s="23" t="s">
        <v>86</v>
      </c>
      <c r="H74" s="25">
        <v>171</v>
      </c>
      <c r="I74" s="29">
        <v>5</v>
      </c>
      <c r="J74" s="32">
        <v>0.78</v>
      </c>
      <c r="K74" s="23" t="s">
        <v>87</v>
      </c>
      <c r="L74" s="35">
        <v>18.5</v>
      </c>
      <c r="M74" s="29">
        <v>966.9</v>
      </c>
      <c r="N74" s="23" t="s">
        <v>63</v>
      </c>
      <c r="O74" s="29">
        <v>1000.4</v>
      </c>
      <c r="P74" s="29">
        <v>936.1</v>
      </c>
      <c r="Q74" s="29">
        <v>244.94</v>
      </c>
    </row>
    <row r="75" spans="1:17" x14ac:dyDescent="0.15">
      <c r="A75" s="28" t="s">
        <v>61</v>
      </c>
      <c r="B75" s="29">
        <v>-29.8</v>
      </c>
      <c r="C75" s="23" t="s">
        <v>63</v>
      </c>
      <c r="D75" s="29">
        <v>-6.9</v>
      </c>
      <c r="E75" s="29">
        <v>-44.6</v>
      </c>
      <c r="G75" s="23"/>
      <c r="H75" s="25"/>
      <c r="K75" s="23"/>
      <c r="L75" s="35"/>
      <c r="M75" s="29">
        <v>976.7</v>
      </c>
      <c r="N75" s="23" t="s">
        <v>63</v>
      </c>
      <c r="O75" s="29">
        <v>997</v>
      </c>
      <c r="P75" s="29">
        <v>955.6</v>
      </c>
      <c r="Q75" s="29">
        <v>244.98</v>
      </c>
    </row>
    <row r="76" spans="1:17" x14ac:dyDescent="0.15">
      <c r="A76" s="28" t="s">
        <v>91</v>
      </c>
      <c r="B76" s="29">
        <v>-23.8</v>
      </c>
      <c r="C76" s="23" t="s">
        <v>63</v>
      </c>
      <c r="D76" s="29">
        <v>-4.5</v>
      </c>
      <c r="E76" s="29">
        <v>-38.1</v>
      </c>
      <c r="F76" s="29">
        <v>5.8</v>
      </c>
      <c r="G76" s="23" t="s">
        <v>88</v>
      </c>
      <c r="H76" s="25">
        <v>177</v>
      </c>
      <c r="I76" s="29">
        <v>2.8</v>
      </c>
      <c r="J76" s="32">
        <v>0.49</v>
      </c>
      <c r="K76" s="23" t="s">
        <v>89</v>
      </c>
      <c r="L76" s="35">
        <v>15.6</v>
      </c>
      <c r="M76" s="29">
        <v>967.2</v>
      </c>
      <c r="N76" s="23" t="s">
        <v>63</v>
      </c>
      <c r="O76" s="29">
        <v>987.7</v>
      </c>
      <c r="P76" s="29">
        <v>935.5</v>
      </c>
      <c r="Q76" s="29">
        <v>251.71</v>
      </c>
    </row>
    <row r="77" spans="1:17" x14ac:dyDescent="0.15">
      <c r="A77" s="28" t="s">
        <v>95</v>
      </c>
      <c r="B77" s="29">
        <v>-19.2</v>
      </c>
      <c r="C77" s="23" t="s">
        <v>8</v>
      </c>
      <c r="D77" s="29">
        <v>-7.8</v>
      </c>
      <c r="E77" s="29">
        <v>-32.200000000000003</v>
      </c>
      <c r="F77" s="29">
        <v>3.4</v>
      </c>
      <c r="G77" s="23" t="s">
        <v>9</v>
      </c>
      <c r="H77" s="25">
        <v>172</v>
      </c>
      <c r="I77" s="29">
        <v>1.5</v>
      </c>
      <c r="J77" s="32">
        <v>0.44</v>
      </c>
      <c r="K77" s="23" t="s">
        <v>10</v>
      </c>
      <c r="L77" s="35">
        <v>8.5</v>
      </c>
      <c r="M77" s="29">
        <v>981.7</v>
      </c>
      <c r="N77" s="23" t="s">
        <v>9</v>
      </c>
      <c r="O77" s="29">
        <v>989.7</v>
      </c>
      <c r="P77" s="29">
        <v>970.1</v>
      </c>
      <c r="Q77" s="29">
        <v>255.33</v>
      </c>
    </row>
    <row r="78" spans="1:17" x14ac:dyDescent="0.15">
      <c r="A78" s="28" t="s">
        <v>96</v>
      </c>
      <c r="B78" s="29">
        <v>-10.199999999999999</v>
      </c>
      <c r="C78" s="23" t="s">
        <v>11</v>
      </c>
      <c r="D78" s="29">
        <v>-4.3</v>
      </c>
      <c r="E78" s="29">
        <v>-19.2</v>
      </c>
      <c r="F78" s="29">
        <v>3.7</v>
      </c>
      <c r="G78" s="23" t="s">
        <v>9</v>
      </c>
      <c r="H78" s="25">
        <v>193</v>
      </c>
      <c r="I78" s="29">
        <v>1.1000000000000001</v>
      </c>
      <c r="J78" s="32">
        <v>0.3</v>
      </c>
      <c r="K78" s="25">
        <v>30</v>
      </c>
      <c r="L78" s="35">
        <v>9.6</v>
      </c>
      <c r="M78" s="29">
        <v>979.6</v>
      </c>
      <c r="N78" s="23" t="s">
        <v>9</v>
      </c>
      <c r="O78" s="29">
        <v>993.2</v>
      </c>
      <c r="P78" s="29">
        <v>965.9</v>
      </c>
      <c r="Q78" s="29">
        <v>264.54000000000002</v>
      </c>
    </row>
    <row r="79" spans="1:17" x14ac:dyDescent="0.15">
      <c r="A79" s="28" t="s">
        <v>42</v>
      </c>
      <c r="B79" s="29">
        <v>-8.5</v>
      </c>
      <c r="C79" s="23" t="s">
        <v>73</v>
      </c>
      <c r="D79" s="29">
        <v>0.5</v>
      </c>
      <c r="E79" s="29">
        <v>-21.4</v>
      </c>
      <c r="F79" s="29">
        <v>3.2</v>
      </c>
      <c r="G79" s="23" t="s">
        <v>74</v>
      </c>
      <c r="H79" s="25">
        <v>197</v>
      </c>
      <c r="I79" s="29">
        <v>1</v>
      </c>
      <c r="J79" s="32">
        <v>0.32</v>
      </c>
      <c r="K79" s="23" t="s">
        <v>75</v>
      </c>
      <c r="L79" s="35">
        <v>8.4</v>
      </c>
      <c r="M79" s="29">
        <v>981.4</v>
      </c>
      <c r="N79" s="23" t="s">
        <v>74</v>
      </c>
      <c r="O79" s="29">
        <v>994.3</v>
      </c>
      <c r="P79" s="29">
        <v>967.9</v>
      </c>
      <c r="Q79" s="29">
        <v>266.06</v>
      </c>
    </row>
    <row r="80" spans="1:17" x14ac:dyDescent="0.15">
      <c r="A80" s="36" t="s">
        <v>44</v>
      </c>
      <c r="B80" s="37">
        <v>-14.2</v>
      </c>
      <c r="C80" s="38" t="s">
        <v>73</v>
      </c>
      <c r="D80" s="37">
        <v>-1.4</v>
      </c>
      <c r="E80" s="37">
        <v>-28.3</v>
      </c>
      <c r="F80" s="37">
        <v>4.4000000000000004</v>
      </c>
      <c r="G80" s="38" t="s">
        <v>73</v>
      </c>
      <c r="H80" s="39">
        <v>180</v>
      </c>
      <c r="I80" s="37">
        <v>2.6</v>
      </c>
      <c r="J80" s="40">
        <v>0.59</v>
      </c>
      <c r="K80" s="38" t="s">
        <v>76</v>
      </c>
      <c r="L80" s="41">
        <v>13.6</v>
      </c>
      <c r="M80" s="37">
        <v>973.2</v>
      </c>
      <c r="N80" s="38" t="s">
        <v>77</v>
      </c>
      <c r="O80" s="37">
        <v>989.1</v>
      </c>
      <c r="P80" s="37">
        <v>962.4</v>
      </c>
      <c r="Q80" s="37">
        <v>261.02</v>
      </c>
    </row>
    <row r="81" spans="1:17" x14ac:dyDescent="0.15">
      <c r="A81" s="28" t="s">
        <v>47</v>
      </c>
      <c r="B81" s="29">
        <v>-28</v>
      </c>
      <c r="C81" s="23" t="s">
        <v>73</v>
      </c>
      <c r="D81" s="29">
        <v>-8.4</v>
      </c>
      <c r="E81" s="29">
        <v>-46.2</v>
      </c>
      <c r="F81" s="29">
        <v>4.5</v>
      </c>
      <c r="G81" s="23" t="s">
        <v>78</v>
      </c>
      <c r="H81" s="25">
        <v>240</v>
      </c>
      <c r="I81" s="29">
        <v>2.1</v>
      </c>
      <c r="J81" s="32">
        <v>0.47</v>
      </c>
      <c r="K81" s="23" t="s">
        <v>79</v>
      </c>
      <c r="L81" s="35">
        <v>12.2</v>
      </c>
      <c r="M81" s="29">
        <v>977.9</v>
      </c>
      <c r="N81" s="23" t="s">
        <v>73</v>
      </c>
      <c r="O81" s="29">
        <v>994.3</v>
      </c>
      <c r="P81" s="29">
        <v>953.3</v>
      </c>
      <c r="Q81" s="29">
        <v>246.78</v>
      </c>
    </row>
    <row r="82" spans="1:17" x14ac:dyDescent="0.15">
      <c r="A82" s="28" t="s">
        <v>48</v>
      </c>
      <c r="B82" s="29">
        <v>-40.1</v>
      </c>
      <c r="C82" s="23" t="s">
        <v>73</v>
      </c>
      <c r="D82" s="29">
        <v>-25.8</v>
      </c>
      <c r="E82" s="29">
        <v>-50.8</v>
      </c>
      <c r="F82" s="29">
        <v>1.5</v>
      </c>
      <c r="G82" s="23" t="s">
        <v>74</v>
      </c>
      <c r="H82" s="25">
        <v>207</v>
      </c>
      <c r="I82" s="29">
        <v>1</v>
      </c>
      <c r="J82" s="32">
        <v>0.68</v>
      </c>
      <c r="K82" s="23" t="s">
        <v>80</v>
      </c>
      <c r="L82" s="35">
        <v>8.3000000000000007</v>
      </c>
      <c r="M82" s="29">
        <v>975</v>
      </c>
      <c r="N82" s="23" t="s">
        <v>73</v>
      </c>
      <c r="O82" s="29">
        <v>992.1</v>
      </c>
      <c r="P82" s="29">
        <v>961.4</v>
      </c>
      <c r="Q82" s="29">
        <v>234.81</v>
      </c>
    </row>
    <row r="83" spans="1:17" x14ac:dyDescent="0.15">
      <c r="A83" s="28" t="s">
        <v>51</v>
      </c>
      <c r="B83" s="29">
        <v>-35.299999999999997</v>
      </c>
      <c r="C83" s="23" t="s">
        <v>73</v>
      </c>
      <c r="D83" s="29">
        <v>-20.399999999999999</v>
      </c>
      <c r="E83" s="29">
        <v>-46.7</v>
      </c>
      <c r="F83" s="29">
        <v>6.3</v>
      </c>
      <c r="G83" s="23" t="s">
        <v>81</v>
      </c>
      <c r="H83" s="25">
        <v>225</v>
      </c>
      <c r="I83" s="29">
        <v>3.1</v>
      </c>
      <c r="J83" s="32">
        <v>0.49</v>
      </c>
      <c r="K83" s="23" t="s">
        <v>82</v>
      </c>
      <c r="L83" s="35">
        <v>20.100000000000001</v>
      </c>
      <c r="M83" s="29">
        <v>980.3</v>
      </c>
      <c r="N83" s="23" t="s">
        <v>83</v>
      </c>
      <c r="O83" s="29">
        <v>1003.7</v>
      </c>
      <c r="P83" s="29">
        <v>952.9</v>
      </c>
      <c r="Q83" s="29">
        <v>239.18</v>
      </c>
    </row>
    <row r="84" spans="1:17" x14ac:dyDescent="0.15">
      <c r="A84" s="28" t="s">
        <v>54</v>
      </c>
      <c r="B84" s="29">
        <v>-39</v>
      </c>
      <c r="C84" s="23" t="s">
        <v>83</v>
      </c>
      <c r="D84" s="29">
        <v>-18.399999999999999</v>
      </c>
      <c r="E84" s="29">
        <v>-56.8</v>
      </c>
      <c r="F84" s="29">
        <v>4.5999999999999996</v>
      </c>
      <c r="G84" s="23" t="s">
        <v>73</v>
      </c>
      <c r="H84" s="25">
        <v>200</v>
      </c>
      <c r="I84" s="29">
        <v>4.0999999999999996</v>
      </c>
      <c r="J84" s="32">
        <v>0.88</v>
      </c>
      <c r="K84" s="23" t="s">
        <v>84</v>
      </c>
      <c r="L84" s="35">
        <v>15.3</v>
      </c>
      <c r="M84" s="29">
        <v>978.2</v>
      </c>
      <c r="N84" s="23" t="s">
        <v>85</v>
      </c>
      <c r="O84" s="29">
        <v>1004.9</v>
      </c>
      <c r="P84" s="29">
        <v>951.2</v>
      </c>
      <c r="Q84" s="29">
        <v>235.63</v>
      </c>
    </row>
    <row r="85" spans="1:17" x14ac:dyDescent="0.15">
      <c r="A85" s="28" t="s">
        <v>57</v>
      </c>
      <c r="B85" s="29">
        <v>-45.1</v>
      </c>
      <c r="C85" s="23" t="s">
        <v>45</v>
      </c>
      <c r="D85" s="29">
        <v>-20.7</v>
      </c>
      <c r="E85" s="29">
        <v>-59.4</v>
      </c>
      <c r="F85" s="29">
        <v>3.9</v>
      </c>
      <c r="G85" s="23" t="s">
        <v>55</v>
      </c>
      <c r="H85" s="25">
        <v>192</v>
      </c>
      <c r="I85" s="29">
        <v>2.6</v>
      </c>
      <c r="J85" s="32">
        <v>0.66</v>
      </c>
      <c r="K85" s="23" t="s">
        <v>160</v>
      </c>
      <c r="L85" s="35">
        <v>14.3</v>
      </c>
      <c r="M85" s="29">
        <v>969.3</v>
      </c>
      <c r="N85" s="23" t="s">
        <v>45</v>
      </c>
      <c r="O85" s="29">
        <v>1002.7</v>
      </c>
      <c r="P85" s="29">
        <v>941.8</v>
      </c>
      <c r="Q85" s="29">
        <v>230.11</v>
      </c>
    </row>
    <row r="86" spans="1:17" x14ac:dyDescent="0.15">
      <c r="A86" s="28" t="s">
        <v>60</v>
      </c>
      <c r="B86" s="29">
        <v>-39.4</v>
      </c>
      <c r="C86" s="23" t="s">
        <v>45</v>
      </c>
      <c r="D86" s="29">
        <v>-15.9</v>
      </c>
      <c r="E86" s="29">
        <v>-55.2</v>
      </c>
      <c r="F86" s="29">
        <v>5.2</v>
      </c>
      <c r="G86" s="23" t="s">
        <v>49</v>
      </c>
      <c r="H86" s="25">
        <v>191</v>
      </c>
      <c r="I86" s="29">
        <v>3.4</v>
      </c>
      <c r="J86" s="32">
        <v>0.66</v>
      </c>
      <c r="K86" s="23" t="s">
        <v>153</v>
      </c>
      <c r="L86" s="35">
        <v>16.600000000000001</v>
      </c>
      <c r="M86" s="29">
        <v>971.5</v>
      </c>
      <c r="N86" s="23" t="s">
        <v>45</v>
      </c>
      <c r="O86" s="29">
        <v>1007.7</v>
      </c>
      <c r="P86" s="29">
        <v>937.8</v>
      </c>
      <c r="Q86" s="29">
        <v>235.72</v>
      </c>
    </row>
    <row r="87" spans="1:17" x14ac:dyDescent="0.15">
      <c r="A87" s="28" t="s">
        <v>61</v>
      </c>
      <c r="B87" s="29">
        <v>-41.9</v>
      </c>
      <c r="C87" s="23" t="s">
        <v>45</v>
      </c>
      <c r="D87" s="29">
        <v>-15.5</v>
      </c>
      <c r="E87" s="29">
        <v>-58.3</v>
      </c>
      <c r="F87" s="29">
        <v>4.7</v>
      </c>
      <c r="G87" s="23" t="s">
        <v>45</v>
      </c>
      <c r="H87" s="25">
        <v>200</v>
      </c>
      <c r="I87" s="29">
        <v>2.6</v>
      </c>
      <c r="J87" s="32">
        <v>0.55000000000000004</v>
      </c>
      <c r="K87" s="23" t="s">
        <v>99</v>
      </c>
      <c r="L87" s="35">
        <v>15.8</v>
      </c>
      <c r="M87" s="29">
        <v>968.8</v>
      </c>
      <c r="N87" s="23" t="s">
        <v>45</v>
      </c>
      <c r="O87" s="29">
        <v>999.3</v>
      </c>
      <c r="P87" s="29">
        <v>935.9</v>
      </c>
      <c r="Q87" s="29">
        <v>233.41</v>
      </c>
    </row>
    <row r="88" spans="1:17" x14ac:dyDescent="0.15">
      <c r="A88" s="28" t="s">
        <v>91</v>
      </c>
      <c r="B88" s="29">
        <v>-30.6</v>
      </c>
      <c r="C88" s="23" t="s">
        <v>62</v>
      </c>
      <c r="D88" s="29">
        <v>-16.600000000000001</v>
      </c>
      <c r="E88" s="29">
        <v>-48.1</v>
      </c>
      <c r="F88" s="29">
        <v>4.3</v>
      </c>
      <c r="G88" s="23" t="s">
        <v>45</v>
      </c>
      <c r="H88" s="25">
        <v>199</v>
      </c>
      <c r="I88" s="29">
        <v>2.6</v>
      </c>
      <c r="J88" s="32">
        <v>0.59</v>
      </c>
      <c r="K88" s="23" t="s">
        <v>161</v>
      </c>
      <c r="L88" s="35">
        <v>13.8</v>
      </c>
      <c r="M88" s="29">
        <v>973</v>
      </c>
      <c r="N88" s="23" t="s">
        <v>45</v>
      </c>
      <c r="O88" s="29">
        <v>995.3</v>
      </c>
      <c r="P88" s="29">
        <v>951.6</v>
      </c>
      <c r="Q88" s="29">
        <v>244.5</v>
      </c>
    </row>
    <row r="89" spans="1:17" x14ac:dyDescent="0.15">
      <c r="A89" s="28" t="s">
        <v>95</v>
      </c>
      <c r="B89" s="29">
        <v>-19.5</v>
      </c>
      <c r="C89" s="23" t="s">
        <v>55</v>
      </c>
      <c r="D89" s="29">
        <v>-7</v>
      </c>
      <c r="E89" s="29">
        <v>-31</v>
      </c>
      <c r="F89" s="29">
        <v>4.7</v>
      </c>
      <c r="G89" s="23" t="s">
        <v>45</v>
      </c>
      <c r="H89" s="25">
        <v>187</v>
      </c>
      <c r="I89" s="29">
        <v>3.4</v>
      </c>
      <c r="J89" s="32">
        <v>0.73</v>
      </c>
      <c r="K89" s="23" t="s">
        <v>109</v>
      </c>
      <c r="L89" s="35">
        <v>12.7</v>
      </c>
      <c r="M89" s="29">
        <v>971.1</v>
      </c>
      <c r="N89" s="23" t="s">
        <v>45</v>
      </c>
      <c r="O89" s="29">
        <v>986.8</v>
      </c>
      <c r="P89" s="29">
        <v>945.4</v>
      </c>
      <c r="Q89" s="29">
        <v>255.7</v>
      </c>
    </row>
    <row r="90" spans="1:17" x14ac:dyDescent="0.15">
      <c r="A90" s="28" t="s">
        <v>96</v>
      </c>
      <c r="B90" s="29">
        <v>-8.6999999999999993</v>
      </c>
      <c r="C90" s="23" t="s">
        <v>55</v>
      </c>
      <c r="D90" s="29">
        <v>-1.9</v>
      </c>
      <c r="E90" s="29">
        <v>-15.3</v>
      </c>
      <c r="F90" s="29">
        <v>4.4000000000000004</v>
      </c>
      <c r="G90" s="23" t="s">
        <v>45</v>
      </c>
      <c r="H90" s="25">
        <v>199</v>
      </c>
      <c r="I90" s="29">
        <v>2.4</v>
      </c>
      <c r="J90" s="32">
        <v>0.54</v>
      </c>
      <c r="K90" s="25">
        <v>167</v>
      </c>
      <c r="L90" s="35">
        <v>12.7</v>
      </c>
      <c r="M90" s="29">
        <v>982.5</v>
      </c>
      <c r="N90" s="23" t="s">
        <v>45</v>
      </c>
      <c r="O90" s="29">
        <v>1003.7</v>
      </c>
      <c r="P90" s="29">
        <v>961.9</v>
      </c>
      <c r="Q90" s="29">
        <v>265.77</v>
      </c>
    </row>
    <row r="91" spans="1:17" x14ac:dyDescent="0.15">
      <c r="A91" s="28" t="s">
        <v>42</v>
      </c>
      <c r="B91" s="29">
        <v>-5.5</v>
      </c>
      <c r="C91" s="23" t="s">
        <v>45</v>
      </c>
      <c r="D91" s="29">
        <v>0.5</v>
      </c>
      <c r="E91" s="29">
        <v>-19.3</v>
      </c>
      <c r="F91" s="29">
        <v>3.9</v>
      </c>
      <c r="G91" s="23" t="s">
        <v>45</v>
      </c>
      <c r="H91" s="25">
        <v>161</v>
      </c>
      <c r="I91" s="29">
        <v>2.8</v>
      </c>
      <c r="J91" s="55">
        <v>0.71</v>
      </c>
      <c r="K91" s="23" t="s">
        <v>99</v>
      </c>
      <c r="M91" s="29">
        <v>974.8</v>
      </c>
      <c r="N91" s="23" t="s">
        <v>45</v>
      </c>
      <c r="O91" s="29">
        <v>987.3</v>
      </c>
      <c r="P91" s="29">
        <v>959.7</v>
      </c>
      <c r="Q91" s="29">
        <v>269.66000000000003</v>
      </c>
    </row>
    <row r="92" spans="1:17" x14ac:dyDescent="0.15">
      <c r="A92" s="36" t="s">
        <v>44</v>
      </c>
      <c r="B92" s="37">
        <v>-18.100000000000001</v>
      </c>
      <c r="C92" s="38" t="s">
        <v>45</v>
      </c>
      <c r="D92" s="37">
        <v>-6.8</v>
      </c>
      <c r="E92" s="37">
        <v>-32.5</v>
      </c>
      <c r="F92" s="37">
        <v>4.8</v>
      </c>
      <c r="G92" s="38" t="s">
        <v>45</v>
      </c>
      <c r="H92" s="39">
        <v>194</v>
      </c>
      <c r="I92" s="37">
        <v>2.9</v>
      </c>
      <c r="J92" s="40">
        <v>0.61</v>
      </c>
      <c r="K92" s="38" t="s">
        <v>158</v>
      </c>
      <c r="M92" s="37">
        <v>976.7</v>
      </c>
      <c r="N92" s="38" t="s">
        <v>45</v>
      </c>
      <c r="O92" s="37">
        <v>1000.6</v>
      </c>
      <c r="P92" s="37">
        <v>951.2</v>
      </c>
      <c r="Q92" s="37">
        <v>256.81</v>
      </c>
    </row>
    <row r="93" spans="1:17" x14ac:dyDescent="0.15">
      <c r="A93" s="28" t="s">
        <v>47</v>
      </c>
      <c r="B93" s="29">
        <v>-28.9</v>
      </c>
      <c r="C93" s="23" t="s">
        <v>45</v>
      </c>
      <c r="D93" s="29">
        <v>-14.2</v>
      </c>
      <c r="E93" s="29">
        <v>-45.8</v>
      </c>
      <c r="F93" s="29">
        <v>3.3</v>
      </c>
      <c r="G93" s="23" t="s">
        <v>45</v>
      </c>
      <c r="H93" s="25">
        <v>207</v>
      </c>
      <c r="I93" s="29">
        <v>2</v>
      </c>
      <c r="J93" s="55">
        <v>0.6</v>
      </c>
      <c r="K93" s="23" t="s">
        <v>162</v>
      </c>
      <c r="M93" s="29">
        <v>975</v>
      </c>
      <c r="N93" s="23" t="s">
        <v>45</v>
      </c>
      <c r="O93" s="29">
        <v>996.3</v>
      </c>
      <c r="P93" s="29">
        <v>957.7</v>
      </c>
      <c r="Q93" s="29">
        <v>246.02</v>
      </c>
    </row>
    <row r="94" spans="1:17" x14ac:dyDescent="0.15">
      <c r="A94" s="28" t="s">
        <v>48</v>
      </c>
      <c r="B94" s="29">
        <v>-36.299999999999997</v>
      </c>
      <c r="C94" s="23" t="s">
        <v>62</v>
      </c>
      <c r="D94" s="29">
        <v>-10.8</v>
      </c>
      <c r="E94" s="29">
        <v>-52.1</v>
      </c>
      <c r="G94" s="23"/>
      <c r="H94" s="25"/>
      <c r="J94" s="55"/>
      <c r="K94" s="23"/>
      <c r="M94" s="29">
        <v>981</v>
      </c>
      <c r="N94" s="23" t="s">
        <v>45</v>
      </c>
      <c r="O94" s="29">
        <v>1000.9</v>
      </c>
      <c r="P94" s="29">
        <v>959.2</v>
      </c>
      <c r="Q94" s="29">
        <v>238.16</v>
      </c>
    </row>
    <row r="95" spans="1:17" x14ac:dyDescent="0.15">
      <c r="A95" s="28" t="s">
        <v>51</v>
      </c>
      <c r="B95" s="29">
        <v>-36.5</v>
      </c>
      <c r="C95" s="23" t="s">
        <v>45</v>
      </c>
      <c r="D95" s="29">
        <v>-19.899999999999999</v>
      </c>
      <c r="E95" s="29">
        <v>-54.8</v>
      </c>
      <c r="F95" s="29">
        <v>3.1</v>
      </c>
      <c r="G95" s="23" t="s">
        <v>163</v>
      </c>
      <c r="H95" s="25">
        <v>222</v>
      </c>
      <c r="I95" s="29">
        <v>2</v>
      </c>
      <c r="J95" s="55">
        <v>0.63</v>
      </c>
      <c r="K95" s="23" t="s">
        <v>110</v>
      </c>
      <c r="M95" s="29">
        <v>977.8</v>
      </c>
      <c r="N95" s="23" t="s">
        <v>45</v>
      </c>
      <c r="O95" s="29">
        <v>1000.9</v>
      </c>
      <c r="P95" s="29">
        <v>953.9</v>
      </c>
      <c r="Q95" s="29">
        <v>238.21</v>
      </c>
    </row>
    <row r="96" spans="1:17" x14ac:dyDescent="0.15">
      <c r="A96" s="28" t="s">
        <v>54</v>
      </c>
      <c r="B96" s="29">
        <v>-42.2</v>
      </c>
      <c r="C96" s="23" t="s">
        <v>45</v>
      </c>
      <c r="D96" s="29">
        <v>-24.9</v>
      </c>
      <c r="E96" s="29">
        <v>-54.9</v>
      </c>
      <c r="F96" s="29">
        <v>1.7</v>
      </c>
      <c r="G96" s="23" t="s">
        <v>103</v>
      </c>
      <c r="H96" s="25">
        <v>203</v>
      </c>
      <c r="I96" s="29">
        <v>1.1000000000000001</v>
      </c>
      <c r="J96" s="55">
        <v>0.64</v>
      </c>
      <c r="K96" s="23" t="s">
        <v>119</v>
      </c>
      <c r="M96" s="29">
        <v>972.5</v>
      </c>
      <c r="N96" s="23" t="s">
        <v>123</v>
      </c>
      <c r="O96" s="29">
        <v>998.9</v>
      </c>
      <c r="P96" s="29">
        <v>948.7</v>
      </c>
      <c r="Q96" s="29">
        <v>233.87</v>
      </c>
    </row>
    <row r="97" spans="1:17" x14ac:dyDescent="0.15">
      <c r="A97" s="28" t="s">
        <v>57</v>
      </c>
      <c r="B97" s="29">
        <v>-43.1</v>
      </c>
      <c r="C97" s="23" t="s">
        <v>45</v>
      </c>
      <c r="D97" s="29">
        <v>-15.2</v>
      </c>
      <c r="E97" s="29">
        <v>-58.7</v>
      </c>
      <c r="F97" s="29">
        <v>2.1</v>
      </c>
      <c r="G97" s="23" t="s">
        <v>166</v>
      </c>
      <c r="H97" s="25">
        <v>244</v>
      </c>
      <c r="I97" s="29">
        <v>1.4</v>
      </c>
      <c r="J97" s="55">
        <v>0.69</v>
      </c>
      <c r="K97" s="23" t="s">
        <v>167</v>
      </c>
      <c r="M97" s="29">
        <v>983.5</v>
      </c>
      <c r="N97" s="23" t="s">
        <v>50</v>
      </c>
      <c r="O97" s="29">
        <v>1001.7</v>
      </c>
      <c r="P97" s="29">
        <v>958.1</v>
      </c>
      <c r="Q97" s="29">
        <v>231.54</v>
      </c>
    </row>
    <row r="98" spans="1:17" x14ac:dyDescent="0.15">
      <c r="A98" s="28" t="s">
        <v>60</v>
      </c>
      <c r="B98" s="29">
        <v>-39.5</v>
      </c>
      <c r="C98" s="23" t="s">
        <v>45</v>
      </c>
      <c r="D98" s="29">
        <v>-15.8</v>
      </c>
      <c r="E98" s="29">
        <v>-58.7</v>
      </c>
      <c r="F98" s="29">
        <v>3.4</v>
      </c>
      <c r="G98" s="23" t="s">
        <v>45</v>
      </c>
      <c r="H98" s="25">
        <v>205</v>
      </c>
      <c r="I98" s="29">
        <v>2.5</v>
      </c>
      <c r="J98" s="55">
        <v>0.73</v>
      </c>
      <c r="K98" s="23" t="s">
        <v>168</v>
      </c>
      <c r="M98" s="29">
        <v>983</v>
      </c>
      <c r="N98" s="23" t="s">
        <v>45</v>
      </c>
      <c r="O98" s="29">
        <v>1004.4</v>
      </c>
      <c r="P98" s="29">
        <v>942.6</v>
      </c>
      <c r="Q98" s="29">
        <v>234.85</v>
      </c>
    </row>
    <row r="99" spans="1:17" x14ac:dyDescent="0.15">
      <c r="A99" s="28" t="s">
        <v>61</v>
      </c>
      <c r="B99" s="29">
        <v>-39.1</v>
      </c>
      <c r="C99" s="23" t="s">
        <v>45</v>
      </c>
      <c r="D99" s="29">
        <v>-19.600000000000001</v>
      </c>
      <c r="E99" s="29">
        <v>-53.7</v>
      </c>
      <c r="F99" s="29">
        <v>5.2</v>
      </c>
      <c r="G99" s="23" t="s">
        <v>62</v>
      </c>
      <c r="H99" s="25">
        <v>209</v>
      </c>
      <c r="I99" s="29">
        <v>3.9</v>
      </c>
      <c r="J99" s="55">
        <v>0.76</v>
      </c>
      <c r="K99" s="23" t="s">
        <v>169</v>
      </c>
      <c r="M99" s="29">
        <v>966</v>
      </c>
      <c r="N99" s="23" t="s">
        <v>45</v>
      </c>
      <c r="O99" s="29">
        <v>985.4</v>
      </c>
      <c r="P99" s="29">
        <v>931.7</v>
      </c>
      <c r="Q99" s="29">
        <v>236.42</v>
      </c>
    </row>
    <row r="100" spans="1:17" x14ac:dyDescent="0.15">
      <c r="A100" s="28" t="s">
        <v>91</v>
      </c>
      <c r="B100" s="29">
        <v>-29</v>
      </c>
      <c r="C100" s="23" t="s">
        <v>45</v>
      </c>
      <c r="D100" s="29">
        <v>-12.5</v>
      </c>
      <c r="E100" s="29">
        <v>-45.5</v>
      </c>
      <c r="F100" s="29">
        <v>5.3</v>
      </c>
      <c r="G100" s="23" t="s">
        <v>45</v>
      </c>
      <c r="H100" s="25">
        <v>202</v>
      </c>
      <c r="I100" s="29">
        <v>2.8</v>
      </c>
      <c r="J100" s="55">
        <v>0.53</v>
      </c>
      <c r="K100" s="23" t="s">
        <v>46</v>
      </c>
      <c r="M100" s="29">
        <v>974.3</v>
      </c>
      <c r="N100" s="23" t="s">
        <v>45</v>
      </c>
      <c r="O100" s="29">
        <v>993.2</v>
      </c>
      <c r="P100" s="29">
        <v>949.1</v>
      </c>
      <c r="Q100" s="29">
        <v>246.01</v>
      </c>
    </row>
    <row r="101" spans="1:17" x14ac:dyDescent="0.15">
      <c r="A101" s="28" t="s">
        <v>95</v>
      </c>
      <c r="B101" s="29">
        <v>-17.5</v>
      </c>
      <c r="C101" s="23" t="s">
        <v>45</v>
      </c>
      <c r="D101" s="29">
        <v>-8.3000000000000007</v>
      </c>
      <c r="E101" s="29">
        <v>-31.5</v>
      </c>
      <c r="F101" s="29">
        <v>4.0999999999999996</v>
      </c>
      <c r="G101" s="23" t="s">
        <v>45</v>
      </c>
      <c r="H101" s="25">
        <v>226</v>
      </c>
      <c r="I101" s="29">
        <v>2.4</v>
      </c>
      <c r="J101" s="55">
        <v>0.59</v>
      </c>
      <c r="K101" s="23" t="s">
        <v>122</v>
      </c>
      <c r="M101" s="29">
        <v>987.5</v>
      </c>
      <c r="N101" s="23" t="s">
        <v>45</v>
      </c>
      <c r="O101" s="29">
        <v>1002.3</v>
      </c>
      <c r="P101" s="29">
        <v>968.6</v>
      </c>
      <c r="Q101" s="29">
        <v>256.54000000000002</v>
      </c>
    </row>
    <row r="102" spans="1:17" x14ac:dyDescent="0.15">
      <c r="A102" s="28" t="s">
        <v>96</v>
      </c>
      <c r="B102" s="29">
        <v>-8.9</v>
      </c>
      <c r="C102" s="23" t="s">
        <v>62</v>
      </c>
      <c r="D102" s="29">
        <v>-1.2</v>
      </c>
      <c r="E102" s="29">
        <v>-21.4</v>
      </c>
      <c r="F102" s="29">
        <v>3.7</v>
      </c>
      <c r="G102" s="23" t="s">
        <v>45</v>
      </c>
      <c r="H102" s="25">
        <v>167</v>
      </c>
      <c r="I102" s="29">
        <v>2</v>
      </c>
      <c r="J102" s="55">
        <v>0.55000000000000004</v>
      </c>
      <c r="K102" s="25">
        <v>162</v>
      </c>
      <c r="M102" s="29">
        <v>984.8</v>
      </c>
      <c r="N102" s="23" t="s">
        <v>45</v>
      </c>
      <c r="O102" s="29">
        <v>995.2</v>
      </c>
      <c r="P102" s="29">
        <v>971.7</v>
      </c>
      <c r="Q102" s="29">
        <v>265.44</v>
      </c>
    </row>
  </sheetData>
  <phoneticPr fontId="5" type="noConversion"/>
  <pageMargins left="0.7" right="0.7" top="0.75" bottom="0.75" header="0.51180555555555496" footer="0.51180555555555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"/>
  <sheetViews>
    <sheetView topLeftCell="A72" zoomScale="140" zoomScaleNormal="140" zoomScalePageLayoutView="140" workbookViewId="0">
      <selection activeCell="AI105" sqref="AI105"/>
    </sheetView>
  </sheetViews>
  <sheetFormatPr baseColWidth="10" defaultColWidth="9" defaultRowHeight="11" x14ac:dyDescent="0.15"/>
  <cols>
    <col min="1" max="29" width="9" style="28"/>
    <col min="33" max="33" width="9.25" style="21" bestFit="1" customWidth="1"/>
    <col min="34" max="34" width="11.75" style="35" customWidth="1"/>
    <col min="35" max="16384" width="9" style="28"/>
  </cols>
  <sheetData>
    <row r="1" spans="1:34" x14ac:dyDescent="0.15">
      <c r="A1" s="4" t="s">
        <v>28</v>
      </c>
      <c r="AG1" s="4" t="s">
        <v>1</v>
      </c>
      <c r="AH1" s="34"/>
    </row>
    <row r="2" spans="1:34" x14ac:dyDescent="0.15">
      <c r="A2" s="4" t="s">
        <v>2</v>
      </c>
      <c r="AG2" s="4" t="s">
        <v>28</v>
      </c>
      <c r="AH2" s="34"/>
    </row>
    <row r="3" spans="1:34" x14ac:dyDescent="0.15">
      <c r="A3" s="44" t="s">
        <v>34</v>
      </c>
      <c r="B3" s="28">
        <v>1985</v>
      </c>
      <c r="C3" s="28">
        <v>1986</v>
      </c>
      <c r="D3" s="28">
        <v>1987</v>
      </c>
      <c r="E3" s="28">
        <v>1988</v>
      </c>
      <c r="F3" s="28">
        <v>1989</v>
      </c>
      <c r="G3" s="28">
        <v>1991</v>
      </c>
      <c r="H3" s="28">
        <v>1992</v>
      </c>
      <c r="I3" s="28">
        <v>1993</v>
      </c>
      <c r="J3" s="28">
        <v>1994</v>
      </c>
      <c r="K3" s="28">
        <v>1995</v>
      </c>
      <c r="L3" s="28">
        <v>1996</v>
      </c>
      <c r="M3" s="28">
        <v>1997</v>
      </c>
      <c r="N3" s="28">
        <v>1998</v>
      </c>
      <c r="O3" s="28">
        <v>1999</v>
      </c>
      <c r="P3" s="28">
        <v>2000</v>
      </c>
      <c r="Q3" s="28">
        <v>2001</v>
      </c>
      <c r="R3" s="28">
        <v>2002</v>
      </c>
      <c r="S3" s="28">
        <v>2003</v>
      </c>
      <c r="T3" s="28">
        <v>2004</v>
      </c>
      <c r="U3" s="28">
        <v>2005</v>
      </c>
      <c r="V3" s="28">
        <v>2006</v>
      </c>
      <c r="W3" s="28">
        <v>2007</v>
      </c>
      <c r="X3" s="28">
        <v>2008</v>
      </c>
      <c r="Y3" s="28">
        <v>2009</v>
      </c>
      <c r="Z3" s="28">
        <v>2010</v>
      </c>
      <c r="AA3" s="28">
        <v>2011</v>
      </c>
      <c r="AB3" s="28">
        <v>2012</v>
      </c>
      <c r="AC3" s="28">
        <v>2013</v>
      </c>
      <c r="AD3" s="28">
        <v>2014</v>
      </c>
      <c r="AE3" s="28">
        <v>2015</v>
      </c>
      <c r="AF3" s="28">
        <v>2016</v>
      </c>
      <c r="AG3" s="4" t="s">
        <v>2</v>
      </c>
      <c r="AH3" s="34" t="s">
        <v>3</v>
      </c>
    </row>
    <row r="4" spans="1:34" x14ac:dyDescent="0.15">
      <c r="A4" s="44"/>
      <c r="AG4" s="4"/>
      <c r="AH4" s="34"/>
    </row>
    <row r="5" spans="1:34" x14ac:dyDescent="0.15">
      <c r="A5" s="30" t="s">
        <v>42</v>
      </c>
      <c r="B5" s="15">
        <v>1.9</v>
      </c>
      <c r="C5" s="15">
        <v>-2.5</v>
      </c>
      <c r="D5" s="15">
        <v>-0.5</v>
      </c>
      <c r="E5" s="15">
        <v>-0.5</v>
      </c>
      <c r="F5" s="15">
        <v>-1.9</v>
      </c>
      <c r="H5" s="18">
        <v>1.6</v>
      </c>
      <c r="I5" s="7">
        <v>1.6</v>
      </c>
      <c r="J5" s="22">
        <v>-0.9</v>
      </c>
      <c r="K5" s="22">
        <v>-0.6</v>
      </c>
      <c r="L5" s="22">
        <v>0.1</v>
      </c>
      <c r="M5" s="15">
        <v>-0.6</v>
      </c>
      <c r="N5" s="29">
        <v>-1.1000000000000001</v>
      </c>
      <c r="O5" s="29">
        <v>-0.9</v>
      </c>
      <c r="P5" s="29">
        <v>-4</v>
      </c>
      <c r="Q5" s="29">
        <v>-0.9</v>
      </c>
      <c r="R5" s="29">
        <v>-1.6</v>
      </c>
      <c r="S5" s="28">
        <v>2.9</v>
      </c>
      <c r="T5" s="29">
        <v>0.1</v>
      </c>
      <c r="U5" s="29">
        <v>0.5</v>
      </c>
      <c r="V5" s="28">
        <v>0.4</v>
      </c>
      <c r="W5" s="29">
        <v>0.5</v>
      </c>
      <c r="X5" s="22">
        <v>1.6</v>
      </c>
      <c r="Y5" s="29">
        <v>3.4</v>
      </c>
      <c r="Z5" s="29">
        <v>3.8</v>
      </c>
      <c r="AA5" s="29">
        <v>-0.2</v>
      </c>
      <c r="AB5" s="29">
        <v>-3.3</v>
      </c>
      <c r="AC5" s="22">
        <v>-1.3</v>
      </c>
      <c r="AD5" s="29">
        <v>-1.9</v>
      </c>
      <c r="AE5" s="29">
        <v>0.5</v>
      </c>
      <c r="AF5" s="29">
        <v>0.5</v>
      </c>
      <c r="AG5" s="42">
        <f>MAX(B5:AF5)</f>
        <v>3.8</v>
      </c>
      <c r="AH5" s="35">
        <v>2010</v>
      </c>
    </row>
    <row r="6" spans="1:34" x14ac:dyDescent="0.15">
      <c r="A6" s="45" t="s">
        <v>44</v>
      </c>
      <c r="B6" s="15">
        <v>-3.8</v>
      </c>
      <c r="C6" s="15">
        <v>-7.1</v>
      </c>
      <c r="D6" s="15">
        <v>-4</v>
      </c>
      <c r="E6" s="15">
        <v>-4.0999999999999996</v>
      </c>
      <c r="F6" s="15">
        <v>-8.9</v>
      </c>
      <c r="G6" s="18">
        <v>-0.8</v>
      </c>
      <c r="H6" s="18">
        <v>-5.5</v>
      </c>
      <c r="I6" s="7">
        <v>-6.3</v>
      </c>
      <c r="J6" s="22">
        <v>-1.2</v>
      </c>
      <c r="K6" s="22">
        <v>-3</v>
      </c>
      <c r="L6" s="22">
        <v>-4.2</v>
      </c>
      <c r="M6" s="15">
        <v>-5.4</v>
      </c>
      <c r="N6" s="29">
        <v>-4.2</v>
      </c>
      <c r="O6" s="29">
        <v>-7.1</v>
      </c>
      <c r="P6" s="29">
        <v>-9.4</v>
      </c>
      <c r="Q6" s="29">
        <v>-4.9000000000000004</v>
      </c>
      <c r="R6" s="29">
        <v>-5.0999999999999996</v>
      </c>
      <c r="S6" s="28">
        <v>-5.5</v>
      </c>
      <c r="T6" s="29">
        <v>-9</v>
      </c>
      <c r="U6" s="28">
        <v>-3.4</v>
      </c>
      <c r="V6" s="28">
        <v>-2.4</v>
      </c>
      <c r="W6" s="29">
        <v>-1.9</v>
      </c>
      <c r="X6" s="29">
        <v>-3.8</v>
      </c>
      <c r="Y6" s="29">
        <v>-4.9000000000000004</v>
      </c>
      <c r="Z6" s="29">
        <v>0.8</v>
      </c>
      <c r="AA6" s="37">
        <v>-8.4</v>
      </c>
      <c r="AB6" s="37">
        <v>-0.9</v>
      </c>
      <c r="AC6" s="22">
        <v>-3.7</v>
      </c>
      <c r="AD6" s="37">
        <v>-4.0999999999999996</v>
      </c>
      <c r="AE6" s="37">
        <v>-1.4</v>
      </c>
      <c r="AF6" s="37">
        <v>-6.8</v>
      </c>
      <c r="AG6" s="42">
        <f t="shared" ref="AG6:AG16" si="0">MAX(B6:AF6)</f>
        <v>0.8</v>
      </c>
      <c r="AH6" s="41">
        <v>2010</v>
      </c>
    </row>
    <row r="7" spans="1:34" x14ac:dyDescent="0.15">
      <c r="A7" s="45" t="s">
        <v>47</v>
      </c>
      <c r="B7" s="15">
        <v>-8.8000000000000007</v>
      </c>
      <c r="C7" s="15">
        <v>-8</v>
      </c>
      <c r="D7" s="15">
        <v>-15.5</v>
      </c>
      <c r="E7" s="15">
        <v>-16.7</v>
      </c>
      <c r="F7" s="15">
        <v>-13.9</v>
      </c>
      <c r="G7" s="18">
        <v>-6.9</v>
      </c>
      <c r="H7" s="18">
        <v>-3.1</v>
      </c>
      <c r="I7" s="7">
        <v>-14</v>
      </c>
      <c r="J7" s="22">
        <v>-17.100000000000001</v>
      </c>
      <c r="K7" s="22">
        <v>-11.8</v>
      </c>
      <c r="L7" s="22">
        <v>-14.2</v>
      </c>
      <c r="M7" s="15">
        <v>-15</v>
      </c>
      <c r="N7" s="29">
        <v>-9.9</v>
      </c>
      <c r="O7" s="29">
        <v>-19.100000000000001</v>
      </c>
      <c r="P7" s="29">
        <v>-10.5</v>
      </c>
      <c r="Q7" s="29">
        <v>-20.399999999999999</v>
      </c>
      <c r="R7" s="29">
        <v>-7.2</v>
      </c>
      <c r="S7" s="28">
        <v>-15.1</v>
      </c>
      <c r="T7" s="29">
        <v>-10.199999999999999</v>
      </c>
      <c r="U7" s="28">
        <v>-17.2</v>
      </c>
      <c r="V7" s="28">
        <v>-14.5</v>
      </c>
      <c r="W7" s="29">
        <v>-9.1999999999999993</v>
      </c>
      <c r="X7" s="29">
        <v>-11.6</v>
      </c>
      <c r="Y7" s="29">
        <v>-11.6</v>
      </c>
      <c r="Z7" s="29">
        <v>-10</v>
      </c>
      <c r="AA7" s="29">
        <v>-15.7</v>
      </c>
      <c r="AB7" s="29">
        <v>-13.8</v>
      </c>
      <c r="AC7" s="22">
        <v>-9</v>
      </c>
      <c r="AD7" s="29">
        <v>-15.3</v>
      </c>
      <c r="AE7" s="29">
        <v>-8.4</v>
      </c>
      <c r="AF7" s="29">
        <v>-14.2</v>
      </c>
      <c r="AG7" s="42">
        <f t="shared" si="0"/>
        <v>-3.1</v>
      </c>
      <c r="AH7" s="35">
        <v>1992</v>
      </c>
    </row>
    <row r="8" spans="1:34" x14ac:dyDescent="0.15">
      <c r="A8" s="45" t="s">
        <v>48</v>
      </c>
      <c r="B8" s="15">
        <v>-23.1</v>
      </c>
      <c r="C8" s="15">
        <v>-13.7</v>
      </c>
      <c r="D8" s="15">
        <v>-19.600000000000001</v>
      </c>
      <c r="E8" s="15">
        <v>-15</v>
      </c>
      <c r="F8" s="15">
        <v>-8.3000000000000007</v>
      </c>
      <c r="G8" s="18">
        <v>-12.1</v>
      </c>
      <c r="H8" s="18">
        <v>-21.5</v>
      </c>
      <c r="I8" s="7">
        <v>-9.9</v>
      </c>
      <c r="J8" s="22">
        <v>-9.9</v>
      </c>
      <c r="K8" s="22">
        <v>-14.2</v>
      </c>
      <c r="L8" s="22">
        <v>-11.8</v>
      </c>
      <c r="M8" s="15">
        <v>-19.100000000000001</v>
      </c>
      <c r="N8" s="29">
        <v>-21.9</v>
      </c>
      <c r="O8" s="29">
        <v>-22.4</v>
      </c>
      <c r="P8" s="29">
        <v>-13.2</v>
      </c>
      <c r="Q8" s="29">
        <v>-11.6</v>
      </c>
      <c r="R8" s="29">
        <v>-16.100000000000001</v>
      </c>
      <c r="S8" s="28">
        <v>-19.399999999999999</v>
      </c>
      <c r="T8" s="29">
        <v>-17</v>
      </c>
      <c r="U8" s="28">
        <v>-20.5</v>
      </c>
      <c r="V8" s="28">
        <v>-11.9</v>
      </c>
      <c r="W8" s="29">
        <v>-17.600000000000001</v>
      </c>
      <c r="X8" s="29">
        <v>-15.6</v>
      </c>
      <c r="Y8" s="29">
        <v>-8</v>
      </c>
      <c r="Z8" s="29">
        <v>-18.2</v>
      </c>
      <c r="AA8" s="29">
        <v>-2.2999999999999998</v>
      </c>
      <c r="AB8" s="29">
        <v>-11.6</v>
      </c>
      <c r="AC8" s="22">
        <v>-24.6</v>
      </c>
      <c r="AD8" s="29">
        <v>-15.8</v>
      </c>
      <c r="AE8" s="29">
        <v>-25.8</v>
      </c>
      <c r="AF8" s="29">
        <v>-10.8</v>
      </c>
      <c r="AG8" s="42">
        <f t="shared" si="0"/>
        <v>-2.2999999999999998</v>
      </c>
      <c r="AH8" s="35">
        <v>2011</v>
      </c>
    </row>
    <row r="9" spans="1:34" x14ac:dyDescent="0.15">
      <c r="A9" s="45" t="s">
        <v>51</v>
      </c>
      <c r="B9" s="15">
        <v>-9.6999999999999993</v>
      </c>
      <c r="C9" s="15">
        <v>-9</v>
      </c>
      <c r="D9" s="15">
        <v>-9.1</v>
      </c>
      <c r="E9" s="15">
        <v>-16</v>
      </c>
      <c r="F9" s="15">
        <v>-17.399999999999999</v>
      </c>
      <c r="G9" s="18">
        <v>-7.3</v>
      </c>
      <c r="H9" s="18">
        <v>-9</v>
      </c>
      <c r="I9" s="7">
        <v>-14.6</v>
      </c>
      <c r="J9" s="22">
        <v>-18.8</v>
      </c>
      <c r="K9" s="22">
        <v>-20.5</v>
      </c>
      <c r="L9" s="22">
        <v>-16.899999999999999</v>
      </c>
      <c r="M9" s="15">
        <v>-9.4</v>
      </c>
      <c r="N9" s="29">
        <v>-15.2</v>
      </c>
      <c r="O9" s="29">
        <v>-20.9</v>
      </c>
      <c r="P9" s="29">
        <v>-15</v>
      </c>
      <c r="Q9" s="29">
        <v>-17.399999999999999</v>
      </c>
      <c r="R9" s="29">
        <v>-11.5</v>
      </c>
      <c r="S9" s="28">
        <v>-19.2</v>
      </c>
      <c r="T9" s="29">
        <v>-16.600000000000001</v>
      </c>
      <c r="U9" s="28">
        <v>-16.2</v>
      </c>
      <c r="V9" s="28">
        <v>-23.6</v>
      </c>
      <c r="W9" s="29">
        <v>-10.5</v>
      </c>
      <c r="X9" s="29">
        <v>-17.399999999999999</v>
      </c>
      <c r="Y9" s="29">
        <v>-15</v>
      </c>
      <c r="Z9" s="29">
        <v>-22.9</v>
      </c>
      <c r="AA9" s="29">
        <v>-7.8</v>
      </c>
      <c r="AB9" s="29">
        <v>-12.7</v>
      </c>
      <c r="AC9" s="22">
        <v>-17.2</v>
      </c>
      <c r="AD9" s="29">
        <v>-15.5</v>
      </c>
      <c r="AE9" s="29">
        <v>-20.399999999999999</v>
      </c>
      <c r="AF9" s="29">
        <v>-19.899999999999999</v>
      </c>
      <c r="AG9" s="42">
        <f t="shared" si="0"/>
        <v>-7.3</v>
      </c>
      <c r="AH9" s="35">
        <v>1991</v>
      </c>
    </row>
    <row r="10" spans="1:34" x14ac:dyDescent="0.15">
      <c r="A10" s="45" t="s">
        <v>54</v>
      </c>
      <c r="B10" s="15">
        <v>-11.7</v>
      </c>
      <c r="C10" s="15">
        <v>-7.6</v>
      </c>
      <c r="D10" s="15">
        <v>-8.8000000000000007</v>
      </c>
      <c r="E10" s="15">
        <v>-18.399999999999999</v>
      </c>
      <c r="F10" s="15">
        <v>-31.1</v>
      </c>
      <c r="G10" s="18">
        <v>-6.3</v>
      </c>
      <c r="H10" s="18">
        <v>-18.3</v>
      </c>
      <c r="I10" s="7">
        <v>-5.9</v>
      </c>
      <c r="J10" s="22">
        <v>-18.2</v>
      </c>
      <c r="K10" s="22">
        <v>-19.399999999999999</v>
      </c>
      <c r="L10" s="22">
        <v>-17.2</v>
      </c>
      <c r="M10" s="15">
        <v>-13.2</v>
      </c>
      <c r="N10" s="29">
        <v>-9.1999999999999993</v>
      </c>
      <c r="O10" s="29">
        <v>-10.8</v>
      </c>
      <c r="P10" s="29">
        <v>-12.5</v>
      </c>
      <c r="Q10" s="29">
        <v>-24.2</v>
      </c>
      <c r="R10" s="29">
        <v>-10.199999999999999</v>
      </c>
      <c r="S10" s="28">
        <v>-16.600000000000001</v>
      </c>
      <c r="T10" s="29">
        <v>-17.399999999999999</v>
      </c>
      <c r="U10" s="28">
        <v>-6.9</v>
      </c>
      <c r="V10" s="28">
        <v>-12.1</v>
      </c>
      <c r="W10" s="29">
        <v>-14.2</v>
      </c>
      <c r="X10" s="29">
        <v>-16.5</v>
      </c>
      <c r="Y10" s="29">
        <v>-11.6</v>
      </c>
      <c r="Z10" s="29">
        <v>-23.4</v>
      </c>
      <c r="AA10" s="29">
        <v>-9.8000000000000007</v>
      </c>
      <c r="AB10" s="29">
        <v>-23.8</v>
      </c>
      <c r="AC10" s="22">
        <v>-24.5</v>
      </c>
      <c r="AD10" s="29">
        <v>-22.6</v>
      </c>
      <c r="AE10" s="29">
        <v>-18.399999999999999</v>
      </c>
      <c r="AF10" s="29">
        <v>-24.9</v>
      </c>
      <c r="AG10" s="42">
        <f t="shared" si="0"/>
        <v>-5.9</v>
      </c>
      <c r="AH10" s="35">
        <v>1993</v>
      </c>
    </row>
    <row r="11" spans="1:34" x14ac:dyDescent="0.15">
      <c r="A11" s="45" t="s">
        <v>57</v>
      </c>
      <c r="B11" s="15">
        <v>-27.9</v>
      </c>
      <c r="C11" s="15">
        <v>-16.7</v>
      </c>
      <c r="D11" s="15">
        <v>-16.7</v>
      </c>
      <c r="E11" s="15">
        <v>-16.399999999999999</v>
      </c>
      <c r="F11" s="15">
        <v>-29</v>
      </c>
      <c r="G11" s="18">
        <v>-20.3</v>
      </c>
      <c r="H11" s="18">
        <v>-16.8</v>
      </c>
      <c r="I11" s="7">
        <v>-17.600000000000001</v>
      </c>
      <c r="J11" s="22">
        <v>-6.6</v>
      </c>
      <c r="K11" s="22">
        <v>-22.8</v>
      </c>
      <c r="L11" s="22">
        <v>-18.5</v>
      </c>
      <c r="M11" s="15">
        <v>-15.9</v>
      </c>
      <c r="N11" s="29">
        <v>-23.6</v>
      </c>
      <c r="O11" s="29">
        <v>-10.9</v>
      </c>
      <c r="P11" s="29">
        <v>-14.4</v>
      </c>
      <c r="Q11" s="29">
        <v>-18.899999999999999</v>
      </c>
      <c r="R11" s="29">
        <v>-20.5</v>
      </c>
      <c r="S11" s="28">
        <v>-17.899999999999999</v>
      </c>
      <c r="T11" s="29">
        <v>-25.9</v>
      </c>
      <c r="U11" s="28">
        <v>-16.100000000000001</v>
      </c>
      <c r="V11" s="28">
        <v>-23.2</v>
      </c>
      <c r="W11" s="29">
        <v>-11.1</v>
      </c>
      <c r="X11" s="29">
        <v>-16.5</v>
      </c>
      <c r="Y11" s="29">
        <v>-14.1</v>
      </c>
      <c r="Z11" s="29">
        <v>-19.899999999999999</v>
      </c>
      <c r="AA11" s="29">
        <v>-2.5</v>
      </c>
      <c r="AB11" s="29">
        <v>-28.5</v>
      </c>
      <c r="AC11" s="22">
        <v>-27.5</v>
      </c>
      <c r="AD11" s="29">
        <v>-26.5</v>
      </c>
      <c r="AE11" s="29">
        <v>-20.7</v>
      </c>
      <c r="AF11" s="29">
        <v>-15.2</v>
      </c>
      <c r="AG11" s="42">
        <f t="shared" si="0"/>
        <v>-2.5</v>
      </c>
      <c r="AH11" s="35">
        <v>2011</v>
      </c>
    </row>
    <row r="12" spans="1:34" x14ac:dyDescent="0.15">
      <c r="A12" s="45" t="s">
        <v>60</v>
      </c>
      <c r="B12" s="15">
        <v>-21.9</v>
      </c>
      <c r="C12" s="15">
        <v>-21.4</v>
      </c>
      <c r="D12" s="15">
        <v>-14.4</v>
      </c>
      <c r="E12" s="15">
        <v>-5.4</v>
      </c>
      <c r="F12" s="15">
        <v>-36.4</v>
      </c>
      <c r="G12" s="18">
        <v>-22.6</v>
      </c>
      <c r="H12" s="18">
        <v>-18.8</v>
      </c>
      <c r="I12" s="7">
        <v>-21.8</v>
      </c>
      <c r="J12" s="22">
        <v>-26.1</v>
      </c>
      <c r="K12" s="22">
        <v>-23.9</v>
      </c>
      <c r="L12" s="22">
        <v>-16.8</v>
      </c>
      <c r="M12" s="15">
        <v>-21</v>
      </c>
      <c r="N12" s="29">
        <v>-18.100000000000001</v>
      </c>
      <c r="O12" s="29">
        <v>-23.8</v>
      </c>
      <c r="P12" s="29">
        <v>-10.4</v>
      </c>
      <c r="Q12" s="29">
        <v>-27</v>
      </c>
      <c r="R12" s="29">
        <v>-12</v>
      </c>
      <c r="S12" s="28">
        <v>-30.5</v>
      </c>
      <c r="T12" s="29">
        <v>-26.5</v>
      </c>
      <c r="U12" s="28">
        <v>-20.399999999999999</v>
      </c>
      <c r="V12" s="28">
        <v>-16.600000000000001</v>
      </c>
      <c r="W12" s="29">
        <v>-17.8</v>
      </c>
      <c r="X12" s="29">
        <v>-21.9</v>
      </c>
      <c r="Y12" s="29">
        <v>-21.4</v>
      </c>
      <c r="Z12" s="29">
        <v>-24.5</v>
      </c>
      <c r="AA12" s="29">
        <v>-7.6</v>
      </c>
      <c r="AB12" s="29">
        <v>-22.4</v>
      </c>
      <c r="AC12" s="22">
        <v>-19.600000000000001</v>
      </c>
      <c r="AD12" s="29">
        <v>-13.6</v>
      </c>
      <c r="AE12" s="29">
        <v>-15.9</v>
      </c>
      <c r="AF12" s="29">
        <v>-15.8</v>
      </c>
      <c r="AG12" s="42">
        <f t="shared" si="0"/>
        <v>-5.4</v>
      </c>
      <c r="AH12" s="35">
        <v>1988</v>
      </c>
    </row>
    <row r="13" spans="1:34" x14ac:dyDescent="0.15">
      <c r="A13" s="45" t="s">
        <v>61</v>
      </c>
      <c r="B13" s="15">
        <v>-19.100000000000001</v>
      </c>
      <c r="C13" s="15">
        <v>-25</v>
      </c>
      <c r="D13" s="15">
        <v>-6.4</v>
      </c>
      <c r="E13" s="15">
        <v>-18.399999999999999</v>
      </c>
      <c r="G13" s="18">
        <v>-14.9</v>
      </c>
      <c r="H13" s="18">
        <v>-15.8</v>
      </c>
      <c r="I13" s="7">
        <v>-23.4</v>
      </c>
      <c r="J13" s="22"/>
      <c r="K13" s="22"/>
      <c r="L13" s="22">
        <v>-25.2</v>
      </c>
      <c r="M13" s="15">
        <v>-16.2</v>
      </c>
      <c r="N13" s="29">
        <v>-18</v>
      </c>
      <c r="O13" s="29">
        <v>-9</v>
      </c>
      <c r="P13" s="29">
        <v>-11.8</v>
      </c>
      <c r="Q13" s="29">
        <v>-20.399999999999999</v>
      </c>
      <c r="R13" s="29">
        <v>-14.2</v>
      </c>
      <c r="S13" s="28">
        <v>-16.600000000000001</v>
      </c>
      <c r="T13" s="29">
        <v>-27.5</v>
      </c>
      <c r="U13" s="28">
        <v>-22.9</v>
      </c>
      <c r="V13" s="28">
        <v>-6.6</v>
      </c>
      <c r="W13" s="29">
        <v>-16.100000000000001</v>
      </c>
      <c r="X13" s="29">
        <v>-20.9</v>
      </c>
      <c r="Y13" s="29">
        <v>-19.899999999999999</v>
      </c>
      <c r="Z13" s="29">
        <v>-16.5</v>
      </c>
      <c r="AA13" s="29">
        <v>-6.8</v>
      </c>
      <c r="AB13" s="29">
        <v>-17.100000000000001</v>
      </c>
      <c r="AC13" s="22">
        <v>-21.9</v>
      </c>
      <c r="AD13" s="29">
        <v>-6.9</v>
      </c>
      <c r="AE13" s="29">
        <v>-15.5</v>
      </c>
      <c r="AF13" s="29">
        <v>-19.600000000000001</v>
      </c>
      <c r="AG13" s="42">
        <f t="shared" si="0"/>
        <v>-6.4</v>
      </c>
      <c r="AH13" s="35">
        <v>1987</v>
      </c>
    </row>
    <row r="14" spans="1:34" x14ac:dyDescent="0.15">
      <c r="A14" s="45" t="s">
        <v>91</v>
      </c>
      <c r="B14" s="15">
        <v>-15.9</v>
      </c>
      <c r="C14" s="15">
        <v>-14.2</v>
      </c>
      <c r="D14" s="15">
        <v>-5.5</v>
      </c>
      <c r="E14" s="15">
        <v>-7.6</v>
      </c>
      <c r="G14" s="18">
        <v>-2.6</v>
      </c>
      <c r="H14" s="18">
        <v>-15.1</v>
      </c>
      <c r="I14" s="7">
        <v>-12.3</v>
      </c>
      <c r="J14" s="22"/>
      <c r="K14" s="22"/>
      <c r="L14" s="22">
        <v>-15.8</v>
      </c>
      <c r="M14" s="15">
        <v>-9.4</v>
      </c>
      <c r="N14" s="29">
        <v>-16.5</v>
      </c>
      <c r="O14" s="29">
        <v>-13.8</v>
      </c>
      <c r="P14" s="29">
        <v>-14</v>
      </c>
      <c r="Q14" s="29">
        <v>-16.399999999999999</v>
      </c>
      <c r="R14" s="29">
        <v>-3.9</v>
      </c>
      <c r="S14" s="28">
        <v>-15.6</v>
      </c>
      <c r="T14" s="29">
        <v>-12.5</v>
      </c>
      <c r="U14" s="28">
        <v>-13.9</v>
      </c>
      <c r="V14" s="28">
        <v>-11.4</v>
      </c>
      <c r="W14" s="29">
        <v>-16.899999999999999</v>
      </c>
      <c r="X14" s="29">
        <v>-15.6</v>
      </c>
      <c r="Y14" s="29">
        <v>-15</v>
      </c>
      <c r="Z14" s="29">
        <v>-17</v>
      </c>
      <c r="AA14" s="29">
        <v>-11.9</v>
      </c>
      <c r="AB14" s="29">
        <v>-15</v>
      </c>
      <c r="AC14" s="22">
        <v>-13.7</v>
      </c>
      <c r="AD14" s="29">
        <v>-4.5</v>
      </c>
      <c r="AE14" s="29">
        <v>-16.600000000000001</v>
      </c>
      <c r="AF14" s="29">
        <v>-12.5</v>
      </c>
      <c r="AG14" s="42">
        <f t="shared" si="0"/>
        <v>-2.6</v>
      </c>
      <c r="AH14" s="35">
        <v>1991</v>
      </c>
    </row>
    <row r="15" spans="1:34" x14ac:dyDescent="0.15">
      <c r="A15" s="45" t="s">
        <v>95</v>
      </c>
      <c r="B15" s="15">
        <v>-6.1</v>
      </c>
      <c r="C15" s="15">
        <v>-3.1</v>
      </c>
      <c r="D15" s="15">
        <v>-10.4</v>
      </c>
      <c r="E15" s="15">
        <v>-5.3</v>
      </c>
      <c r="G15" s="18">
        <v>-1.9</v>
      </c>
      <c r="H15" s="18">
        <v>-4.3</v>
      </c>
      <c r="I15" s="7">
        <v>-7.3</v>
      </c>
      <c r="J15" s="22">
        <v>-5.5</v>
      </c>
      <c r="K15" s="22">
        <v>-6.2</v>
      </c>
      <c r="L15" s="22">
        <v>-1</v>
      </c>
      <c r="M15" s="15">
        <v>0.5</v>
      </c>
      <c r="N15" s="29">
        <v>-8</v>
      </c>
      <c r="O15" s="29">
        <v>-7.8</v>
      </c>
      <c r="P15" s="29">
        <v>-1.4</v>
      </c>
      <c r="Q15" s="29">
        <v>-6.8</v>
      </c>
      <c r="R15" s="29">
        <v>-3.4</v>
      </c>
      <c r="S15" s="28">
        <v>-0.2</v>
      </c>
      <c r="T15" s="29">
        <v>-6.4</v>
      </c>
      <c r="U15" s="28">
        <v>-4.5</v>
      </c>
      <c r="V15" s="28">
        <v>-2.4</v>
      </c>
      <c r="W15" s="29">
        <v>-4.5</v>
      </c>
      <c r="X15" s="29">
        <v>-7</v>
      </c>
      <c r="Y15" s="29">
        <v>0.5</v>
      </c>
      <c r="Z15" s="29">
        <v>-4.2</v>
      </c>
      <c r="AA15" s="29">
        <v>-4.2</v>
      </c>
      <c r="AB15" s="29">
        <v>-7.9</v>
      </c>
      <c r="AC15" s="22">
        <v>-6.7</v>
      </c>
      <c r="AD15" s="29">
        <v>-7.8</v>
      </c>
      <c r="AE15" s="29">
        <v>-7</v>
      </c>
      <c r="AF15" s="29">
        <v>-8.3000000000000007</v>
      </c>
      <c r="AG15" s="42">
        <f t="shared" si="0"/>
        <v>0.5</v>
      </c>
      <c r="AH15" s="35">
        <v>1997</v>
      </c>
    </row>
    <row r="16" spans="1:34" x14ac:dyDescent="0.15">
      <c r="A16" s="45" t="s">
        <v>96</v>
      </c>
      <c r="B16" s="15">
        <v>-4.0999999999999996</v>
      </c>
      <c r="C16" s="15">
        <v>0.9</v>
      </c>
      <c r="D16" s="15">
        <v>-1.3</v>
      </c>
      <c r="E16" s="15">
        <v>0.6</v>
      </c>
      <c r="G16" s="18">
        <v>1.5</v>
      </c>
      <c r="H16" s="18">
        <v>2.2999999999999998</v>
      </c>
      <c r="I16" s="7">
        <v>-0.1</v>
      </c>
      <c r="J16" s="22">
        <v>1.5</v>
      </c>
      <c r="K16" s="22">
        <v>-0.6</v>
      </c>
      <c r="L16" s="22">
        <v>-0.6</v>
      </c>
      <c r="M16" s="15">
        <v>1.4</v>
      </c>
      <c r="N16" s="29">
        <v>-3</v>
      </c>
      <c r="O16" s="29">
        <v>-1.2</v>
      </c>
      <c r="P16" s="29">
        <v>-1.9</v>
      </c>
      <c r="Q16" s="29">
        <v>1.6</v>
      </c>
      <c r="R16" s="29">
        <v>0.5</v>
      </c>
      <c r="S16" s="28">
        <v>1.9</v>
      </c>
      <c r="T16" s="29">
        <v>-0.6</v>
      </c>
      <c r="U16" s="28">
        <v>3.9</v>
      </c>
      <c r="V16" s="28">
        <v>-1.9</v>
      </c>
      <c r="W16" s="29">
        <v>0.9</v>
      </c>
      <c r="X16" s="29">
        <v>0.8</v>
      </c>
      <c r="Y16" s="29">
        <v>1.5</v>
      </c>
      <c r="Z16" s="29">
        <v>0.5</v>
      </c>
      <c r="AA16" s="29">
        <v>0.5</v>
      </c>
      <c r="AB16" s="29">
        <v>-0.1</v>
      </c>
      <c r="AC16" s="22">
        <v>-1.2</v>
      </c>
      <c r="AD16" s="29">
        <v>-4.3</v>
      </c>
      <c r="AE16" s="29">
        <v>-1.9</v>
      </c>
      <c r="AF16" s="29">
        <v>-1.2</v>
      </c>
      <c r="AG16" s="42">
        <f t="shared" si="0"/>
        <v>3.9</v>
      </c>
      <c r="AH16" s="35">
        <v>1987</v>
      </c>
    </row>
    <row r="17" spans="1:34" x14ac:dyDescent="0.15">
      <c r="A17" s="46" t="s">
        <v>4</v>
      </c>
      <c r="B17" s="15"/>
      <c r="C17" s="15"/>
      <c r="D17" s="15"/>
      <c r="E17" s="15"/>
      <c r="G17" s="18"/>
      <c r="H17" s="18"/>
      <c r="I17" s="7"/>
      <c r="J17" s="22"/>
      <c r="K17" s="22"/>
      <c r="L17" s="22"/>
      <c r="M17" s="1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G17" s="42"/>
    </row>
    <row r="18" spans="1:34" x14ac:dyDescent="0.15">
      <c r="A18" s="46" t="s">
        <v>28</v>
      </c>
      <c r="B18" s="15"/>
      <c r="C18" s="15"/>
      <c r="D18" s="15"/>
      <c r="E18" s="15"/>
      <c r="G18" s="18"/>
      <c r="H18" s="18"/>
      <c r="I18" s="7"/>
      <c r="J18" s="22"/>
      <c r="K18" s="22"/>
      <c r="L18" s="22"/>
      <c r="M18" s="15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G18" s="42"/>
    </row>
    <row r="19" spans="1:34" s="21" customFormat="1" x14ac:dyDescent="0.15">
      <c r="A19" s="46" t="s">
        <v>2</v>
      </c>
      <c r="B19" s="47">
        <f t="shared" ref="B19:AC19" si="1">MAX(B5:B18)</f>
        <v>1.9</v>
      </c>
      <c r="C19" s="47">
        <f t="shared" si="1"/>
        <v>0.9</v>
      </c>
      <c r="D19" s="47">
        <f t="shared" si="1"/>
        <v>-0.5</v>
      </c>
      <c r="E19" s="47">
        <f t="shared" si="1"/>
        <v>0.6</v>
      </c>
      <c r="F19" s="42">
        <f t="shared" si="1"/>
        <v>-1.9</v>
      </c>
      <c r="G19" s="48">
        <f t="shared" si="1"/>
        <v>1.5</v>
      </c>
      <c r="H19" s="48">
        <f t="shared" si="1"/>
        <v>2.2999999999999998</v>
      </c>
      <c r="I19" s="3">
        <f t="shared" si="1"/>
        <v>1.6</v>
      </c>
      <c r="J19" s="49">
        <f t="shared" si="1"/>
        <v>1.5</v>
      </c>
      <c r="K19" s="49">
        <f t="shared" si="1"/>
        <v>-0.6</v>
      </c>
      <c r="L19" s="49">
        <f t="shared" si="1"/>
        <v>0.1</v>
      </c>
      <c r="M19" s="47">
        <f t="shared" si="1"/>
        <v>1.4</v>
      </c>
      <c r="N19" s="42">
        <f t="shared" si="1"/>
        <v>-1.1000000000000001</v>
      </c>
      <c r="O19" s="42">
        <f t="shared" si="1"/>
        <v>-0.9</v>
      </c>
      <c r="P19" s="42">
        <f t="shared" si="1"/>
        <v>-1.4</v>
      </c>
      <c r="Q19" s="42">
        <f t="shared" si="1"/>
        <v>1.6</v>
      </c>
      <c r="R19" s="42">
        <f t="shared" si="1"/>
        <v>0.5</v>
      </c>
      <c r="S19" s="42">
        <f t="shared" si="1"/>
        <v>2.9</v>
      </c>
      <c r="T19" s="42">
        <f t="shared" si="1"/>
        <v>0.1</v>
      </c>
      <c r="U19" s="42">
        <f t="shared" si="1"/>
        <v>3.9</v>
      </c>
      <c r="V19" s="42">
        <f t="shared" si="1"/>
        <v>0.4</v>
      </c>
      <c r="W19" s="42">
        <f t="shared" si="1"/>
        <v>0.9</v>
      </c>
      <c r="X19" s="42">
        <f t="shared" si="1"/>
        <v>1.6</v>
      </c>
      <c r="Y19" s="42">
        <f t="shared" si="1"/>
        <v>3.4</v>
      </c>
      <c r="Z19" s="42">
        <f t="shared" si="1"/>
        <v>3.8</v>
      </c>
      <c r="AA19" s="42">
        <f t="shared" si="1"/>
        <v>0.5</v>
      </c>
      <c r="AB19" s="42">
        <f t="shared" si="1"/>
        <v>-0.1</v>
      </c>
      <c r="AC19" s="42">
        <f t="shared" si="1"/>
        <v>-1.2</v>
      </c>
      <c r="AD19" s="1">
        <f>MAX(AD5:AD16)</f>
        <v>-1.9</v>
      </c>
      <c r="AE19" s="1">
        <f>MAX(AE5:AE16)</f>
        <v>0.5</v>
      </c>
      <c r="AF19" s="1">
        <f>MAX(AF5:AF16)</f>
        <v>0.5</v>
      </c>
      <c r="AG19" s="42"/>
      <c r="AH19" s="54"/>
    </row>
    <row r="20" spans="1:34" x14ac:dyDescent="0.15">
      <c r="A20" s="50" t="s">
        <v>5</v>
      </c>
      <c r="B20" s="15" t="s">
        <v>96</v>
      </c>
      <c r="C20" s="15" t="s">
        <v>42</v>
      </c>
      <c r="D20" s="15" t="s">
        <v>42</v>
      </c>
      <c r="E20" s="15" t="s">
        <v>96</v>
      </c>
      <c r="F20" s="15" t="s">
        <v>42</v>
      </c>
      <c r="G20" s="18" t="s">
        <v>96</v>
      </c>
      <c r="H20" s="18" t="s">
        <v>96</v>
      </c>
      <c r="I20" s="7" t="s">
        <v>42</v>
      </c>
      <c r="J20" s="22" t="s">
        <v>96</v>
      </c>
      <c r="K20" s="22" t="s">
        <v>42</v>
      </c>
      <c r="L20" s="22" t="s">
        <v>42</v>
      </c>
      <c r="M20" s="15" t="s">
        <v>96</v>
      </c>
      <c r="N20" s="22" t="s">
        <v>42</v>
      </c>
      <c r="O20" s="22" t="s">
        <v>42</v>
      </c>
      <c r="P20" s="22" t="s">
        <v>95</v>
      </c>
      <c r="Q20" s="22" t="s">
        <v>96</v>
      </c>
      <c r="R20" s="22" t="s">
        <v>96</v>
      </c>
      <c r="S20" s="22" t="s">
        <v>42</v>
      </c>
      <c r="T20" s="22" t="s">
        <v>42</v>
      </c>
      <c r="U20" s="22" t="s">
        <v>96</v>
      </c>
      <c r="V20" s="22" t="s">
        <v>42</v>
      </c>
      <c r="W20" s="22" t="s">
        <v>96</v>
      </c>
      <c r="X20" s="22" t="s">
        <v>42</v>
      </c>
      <c r="Y20" s="22" t="s">
        <v>42</v>
      </c>
      <c r="Z20" s="22" t="s">
        <v>42</v>
      </c>
      <c r="AA20" s="22" t="s">
        <v>96</v>
      </c>
      <c r="AB20" s="22" t="s">
        <v>96</v>
      </c>
      <c r="AC20" s="22" t="s">
        <v>96</v>
      </c>
      <c r="AD20" s="22" t="s">
        <v>16</v>
      </c>
      <c r="AE20" s="22" t="s">
        <v>42</v>
      </c>
      <c r="AF20" s="22" t="s">
        <v>42</v>
      </c>
      <c r="AG20" s="42"/>
    </row>
    <row r="21" spans="1:34" x14ac:dyDescent="0.15">
      <c r="A21" s="45"/>
    </row>
    <row r="22" spans="1:34" x14ac:dyDescent="0.15">
      <c r="AF22" s="21" t="s">
        <v>6</v>
      </c>
      <c r="AG22" s="42">
        <f>MAX(AG5:AG21)</f>
        <v>3.9</v>
      </c>
      <c r="AH22" s="23" t="s">
        <v>164</v>
      </c>
    </row>
    <row r="24" spans="1:34" x14ac:dyDescent="0.15">
      <c r="A24" s="4" t="s">
        <v>7</v>
      </c>
      <c r="AG24" s="4" t="s">
        <v>1</v>
      </c>
      <c r="AH24" s="34"/>
    </row>
    <row r="25" spans="1:34" x14ac:dyDescent="0.15">
      <c r="A25" s="4" t="s">
        <v>2</v>
      </c>
      <c r="AG25" s="4" t="s">
        <v>7</v>
      </c>
      <c r="AH25" s="34"/>
    </row>
    <row r="26" spans="1:34" x14ac:dyDescent="0.15">
      <c r="A26" s="44" t="s">
        <v>34</v>
      </c>
      <c r="B26" s="28">
        <v>1985</v>
      </c>
      <c r="C26" s="28">
        <v>1986</v>
      </c>
      <c r="D26" s="28">
        <v>1987</v>
      </c>
      <c r="E26" s="28">
        <v>1988</v>
      </c>
      <c r="F26" s="28">
        <v>1989</v>
      </c>
      <c r="G26" s="28">
        <v>1991</v>
      </c>
      <c r="H26" s="28">
        <v>1992</v>
      </c>
      <c r="I26" s="28">
        <v>1993</v>
      </c>
      <c r="J26" s="28">
        <v>1994</v>
      </c>
      <c r="K26" s="28">
        <v>1995</v>
      </c>
      <c r="L26" s="28">
        <v>1996</v>
      </c>
      <c r="M26" s="28">
        <v>1997</v>
      </c>
      <c r="N26" s="28">
        <v>1998</v>
      </c>
      <c r="O26" s="28">
        <v>1999</v>
      </c>
      <c r="P26" s="28">
        <v>2000</v>
      </c>
      <c r="Q26" s="28">
        <v>2001</v>
      </c>
      <c r="R26" s="28">
        <v>2002</v>
      </c>
      <c r="S26" s="28">
        <v>2003</v>
      </c>
      <c r="T26" s="28">
        <v>2004</v>
      </c>
      <c r="U26" s="28">
        <v>2005</v>
      </c>
      <c r="V26" s="28">
        <v>2006</v>
      </c>
      <c r="W26" s="28">
        <v>2007</v>
      </c>
      <c r="X26" s="28">
        <v>2008</v>
      </c>
      <c r="Y26" s="28">
        <v>2009</v>
      </c>
      <c r="Z26" s="28">
        <v>2010</v>
      </c>
      <c r="AA26" s="28">
        <v>2011</v>
      </c>
      <c r="AB26" s="28">
        <v>2012</v>
      </c>
      <c r="AC26" s="28">
        <v>2013</v>
      </c>
      <c r="AD26" s="28">
        <v>2014</v>
      </c>
      <c r="AE26" s="28">
        <v>2015</v>
      </c>
      <c r="AF26" s="28">
        <v>2016</v>
      </c>
      <c r="AG26" s="4" t="s">
        <v>2</v>
      </c>
      <c r="AH26" s="34" t="s">
        <v>3</v>
      </c>
    </row>
    <row r="27" spans="1:34" x14ac:dyDescent="0.15">
      <c r="A27" s="44"/>
      <c r="AG27" s="4"/>
      <c r="AH27" s="34"/>
    </row>
    <row r="28" spans="1:34" x14ac:dyDescent="0.15">
      <c r="A28" s="30" t="s">
        <v>42</v>
      </c>
      <c r="B28" s="15">
        <v>-15.1</v>
      </c>
      <c r="C28" s="15">
        <v>-18.5</v>
      </c>
      <c r="D28" s="15">
        <v>-18.899999999999999</v>
      </c>
      <c r="E28" s="15">
        <v>-19.7</v>
      </c>
      <c r="F28" s="15">
        <v>-17.5</v>
      </c>
      <c r="H28" s="18">
        <v>-21.3</v>
      </c>
      <c r="I28" s="7">
        <v>-21.3</v>
      </c>
      <c r="J28" s="22">
        <v>-24.5</v>
      </c>
      <c r="K28" s="22">
        <v>-17.5</v>
      </c>
      <c r="L28" s="22">
        <v>-15.6</v>
      </c>
      <c r="M28" s="15">
        <v>-18.2</v>
      </c>
      <c r="N28" s="29">
        <v>-18</v>
      </c>
      <c r="O28" s="29">
        <v>-18.8</v>
      </c>
      <c r="P28" s="29">
        <v>-20.399999999999999</v>
      </c>
      <c r="Q28" s="29">
        <v>-21.9</v>
      </c>
      <c r="R28" s="29">
        <v>-18</v>
      </c>
      <c r="S28" s="29">
        <v>-20.399999999999999</v>
      </c>
      <c r="T28" s="28">
        <v>-22.2</v>
      </c>
      <c r="U28" s="29">
        <v>-16.899999999999999</v>
      </c>
      <c r="V28" s="29">
        <v>-14.6</v>
      </c>
      <c r="W28" s="28">
        <v>-15.4</v>
      </c>
      <c r="X28" s="29">
        <v>-15.2</v>
      </c>
      <c r="Y28" s="29">
        <v>-22.4</v>
      </c>
      <c r="Z28" s="29">
        <v>-19.5</v>
      </c>
      <c r="AA28" s="29">
        <v>-22.5</v>
      </c>
      <c r="AB28" s="29">
        <v>-19.8</v>
      </c>
      <c r="AC28" s="22">
        <v>-21.3</v>
      </c>
      <c r="AD28" s="29">
        <v>-15.8</v>
      </c>
      <c r="AE28" s="29">
        <v>-21.4</v>
      </c>
      <c r="AF28" s="29">
        <v>-19.3</v>
      </c>
      <c r="AG28" s="42">
        <f>MIN(B28:AF28)</f>
        <v>-24.5</v>
      </c>
      <c r="AH28" s="35">
        <v>1994</v>
      </c>
    </row>
    <row r="29" spans="1:34" x14ac:dyDescent="0.15">
      <c r="A29" s="45" t="s">
        <v>44</v>
      </c>
      <c r="B29" s="15">
        <v>-35</v>
      </c>
      <c r="C29" s="15">
        <v>-30.9</v>
      </c>
      <c r="D29" s="15">
        <v>-34.6</v>
      </c>
      <c r="E29" s="15">
        <v>-38.200000000000003</v>
      </c>
      <c r="F29" s="15">
        <v>-32.799999999999997</v>
      </c>
      <c r="G29" s="18">
        <v>-28.8</v>
      </c>
      <c r="H29" s="18">
        <v>-37</v>
      </c>
      <c r="I29" s="7">
        <v>-32.299999999999997</v>
      </c>
      <c r="J29" s="22">
        <v>-39.1</v>
      </c>
      <c r="K29" s="22">
        <v>-31.4</v>
      </c>
      <c r="L29" s="22">
        <v>-33.4</v>
      </c>
      <c r="M29" s="15">
        <v>-31.6</v>
      </c>
      <c r="N29" s="29">
        <v>-28.2</v>
      </c>
      <c r="O29" s="29">
        <v>-36.4</v>
      </c>
      <c r="P29" s="29">
        <v>-32.1</v>
      </c>
      <c r="Q29" s="29">
        <v>-29.9</v>
      </c>
      <c r="R29" s="29">
        <v>-34</v>
      </c>
      <c r="S29" s="29">
        <v>-30.9</v>
      </c>
      <c r="T29" s="28">
        <v>-32.799999999999997</v>
      </c>
      <c r="U29" s="29">
        <v>-35.4</v>
      </c>
      <c r="V29" s="29">
        <v>-30.5</v>
      </c>
      <c r="W29" s="28">
        <v>-34.6</v>
      </c>
      <c r="X29" s="29">
        <v>-34.4</v>
      </c>
      <c r="Y29" s="29">
        <v>-37.1</v>
      </c>
      <c r="Z29" s="29">
        <v>-32.799999999999997</v>
      </c>
      <c r="AA29" s="37">
        <v>-31.2</v>
      </c>
      <c r="AB29" s="37">
        <v>-31.1</v>
      </c>
      <c r="AC29" s="22">
        <v>-28.2</v>
      </c>
      <c r="AD29" s="37">
        <v>-29.4</v>
      </c>
      <c r="AE29" s="37">
        <v>-28.3</v>
      </c>
      <c r="AF29" s="37">
        <v>-32.5</v>
      </c>
      <c r="AG29" s="42">
        <f t="shared" ref="AG29:AG39" si="2">MIN(B29:AF29)</f>
        <v>-39.1</v>
      </c>
      <c r="AH29" s="35">
        <v>1994</v>
      </c>
    </row>
    <row r="30" spans="1:34" x14ac:dyDescent="0.15">
      <c r="A30" s="45" t="s">
        <v>47</v>
      </c>
      <c r="B30" s="15">
        <v>-40.1</v>
      </c>
      <c r="C30" s="15">
        <v>-53.7</v>
      </c>
      <c r="D30" s="15">
        <v>-52.4</v>
      </c>
      <c r="E30" s="15">
        <v>-44.1</v>
      </c>
      <c r="F30" s="15">
        <v>-41.6</v>
      </c>
      <c r="G30" s="18">
        <v>-49</v>
      </c>
      <c r="H30" s="18">
        <v>-45.3</v>
      </c>
      <c r="I30" s="7">
        <v>-51.4</v>
      </c>
      <c r="J30" s="22">
        <v>-47.8</v>
      </c>
      <c r="K30" s="22">
        <v>-44.8</v>
      </c>
      <c r="L30" s="22">
        <v>-44.8</v>
      </c>
      <c r="M30" s="15">
        <v>-47.6</v>
      </c>
      <c r="N30" s="29">
        <v>-42</v>
      </c>
      <c r="O30" s="29">
        <v>-48.2</v>
      </c>
      <c r="P30" s="29">
        <v>-37.200000000000003</v>
      </c>
      <c r="Q30" s="29">
        <v>-51.4</v>
      </c>
      <c r="R30" s="29">
        <v>-42.8</v>
      </c>
      <c r="S30" s="29">
        <v>-41.2</v>
      </c>
      <c r="T30" s="28">
        <v>-46.2</v>
      </c>
      <c r="U30" s="29">
        <v>-44.6</v>
      </c>
      <c r="V30" s="29">
        <v>-44.5</v>
      </c>
      <c r="W30" s="28">
        <v>-45.2</v>
      </c>
      <c r="X30" s="29">
        <v>-44.1</v>
      </c>
      <c r="Y30" s="29">
        <v>-46.6</v>
      </c>
      <c r="Z30" s="29">
        <v>-47.1</v>
      </c>
      <c r="AA30" s="29">
        <v>-39.4</v>
      </c>
      <c r="AB30" s="29">
        <v>-44.8</v>
      </c>
      <c r="AC30" s="22">
        <v>-43</v>
      </c>
      <c r="AD30" s="29">
        <v>-39.6</v>
      </c>
      <c r="AE30" s="29">
        <v>-46.2</v>
      </c>
      <c r="AF30" s="29">
        <v>-45.8</v>
      </c>
      <c r="AG30" s="42">
        <f t="shared" si="2"/>
        <v>-53.7</v>
      </c>
      <c r="AH30" s="35">
        <v>1986</v>
      </c>
    </row>
    <row r="31" spans="1:34" x14ac:dyDescent="0.15">
      <c r="A31" s="45" t="s">
        <v>48</v>
      </c>
      <c r="B31" s="15">
        <v>-50.4</v>
      </c>
      <c r="C31" s="15">
        <v>-53.7</v>
      </c>
      <c r="D31" s="15">
        <v>-58.1</v>
      </c>
      <c r="E31" s="15">
        <v>-48.9</v>
      </c>
      <c r="F31" s="15">
        <v>-53.4</v>
      </c>
      <c r="G31" s="18">
        <v>-46.8</v>
      </c>
      <c r="H31" s="18">
        <v>-54</v>
      </c>
      <c r="I31" s="7">
        <v>-51.5</v>
      </c>
      <c r="J31" s="22">
        <v>-46.1</v>
      </c>
      <c r="K31" s="22">
        <v>-59.9</v>
      </c>
      <c r="L31" s="22">
        <v>-43.6</v>
      </c>
      <c r="M31" s="15">
        <v>-54.6</v>
      </c>
      <c r="N31" s="29">
        <v>-55.8</v>
      </c>
      <c r="O31" s="29">
        <v>-50.9</v>
      </c>
      <c r="P31" s="29">
        <v>-50.1</v>
      </c>
      <c r="Q31" s="29">
        <v>-52.4</v>
      </c>
      <c r="R31" s="29">
        <v>-51.1</v>
      </c>
      <c r="S31" s="29">
        <v>-50.6</v>
      </c>
      <c r="T31" s="28">
        <v>-50.8</v>
      </c>
      <c r="U31" s="29">
        <v>-54.1</v>
      </c>
      <c r="V31" s="29">
        <v>-55.8</v>
      </c>
      <c r="W31" s="28">
        <v>-47.4</v>
      </c>
      <c r="X31" s="29">
        <v>-46.1</v>
      </c>
      <c r="Y31" s="29">
        <v>-44.1</v>
      </c>
      <c r="Z31" s="29">
        <v>-46.6</v>
      </c>
      <c r="AA31" s="29">
        <v>-49.4</v>
      </c>
      <c r="AB31" s="29">
        <v>-45.3</v>
      </c>
      <c r="AC31" s="22">
        <v>-54.7</v>
      </c>
      <c r="AD31" s="29">
        <v>-60.9</v>
      </c>
      <c r="AE31" s="29">
        <v>-50.8</v>
      </c>
      <c r="AF31" s="29">
        <v>-52.1</v>
      </c>
      <c r="AG31" s="42">
        <f t="shared" si="2"/>
        <v>-60.9</v>
      </c>
      <c r="AH31" s="28">
        <v>2014</v>
      </c>
    </row>
    <row r="32" spans="1:34" x14ac:dyDescent="0.15">
      <c r="A32" s="45" t="s">
        <v>51</v>
      </c>
      <c r="B32" s="15">
        <v>-54.6</v>
      </c>
      <c r="C32" s="15">
        <v>-41.9</v>
      </c>
      <c r="D32" s="15">
        <v>-62.4</v>
      </c>
      <c r="E32" s="15">
        <v>-47.8</v>
      </c>
      <c r="F32" s="15">
        <v>-57.9</v>
      </c>
      <c r="G32" s="18">
        <v>-59.3</v>
      </c>
      <c r="H32" s="18">
        <v>-49</v>
      </c>
      <c r="I32" s="7">
        <v>-54.4</v>
      </c>
      <c r="J32" s="22">
        <v>-57.8</v>
      </c>
      <c r="K32" s="22">
        <v>-59.8</v>
      </c>
      <c r="L32" s="22">
        <v>-58.5</v>
      </c>
      <c r="M32" s="15">
        <v>-58.9</v>
      </c>
      <c r="N32" s="29">
        <v>-50.6</v>
      </c>
      <c r="O32" s="29">
        <v>-56</v>
      </c>
      <c r="P32" s="29">
        <v>-51</v>
      </c>
      <c r="Q32" s="29">
        <v>-57.2</v>
      </c>
      <c r="R32" s="29">
        <v>-49.9</v>
      </c>
      <c r="S32" s="29">
        <v>-51.2</v>
      </c>
      <c r="T32" s="28">
        <v>-54.5</v>
      </c>
      <c r="U32" s="29">
        <v>-48.6</v>
      </c>
      <c r="V32" s="29">
        <v>-60.4</v>
      </c>
      <c r="W32" s="28">
        <v>-50.9</v>
      </c>
      <c r="X32" s="29">
        <v>-52</v>
      </c>
      <c r="Y32" s="29">
        <v>-54.9</v>
      </c>
      <c r="Z32" s="29">
        <v>-58.9</v>
      </c>
      <c r="AA32" s="29">
        <v>-51.4</v>
      </c>
      <c r="AB32" s="29">
        <v>-47.1</v>
      </c>
      <c r="AC32" s="22">
        <v>-49.6</v>
      </c>
      <c r="AD32" s="29">
        <v>-61</v>
      </c>
      <c r="AE32" s="29">
        <v>-46.7</v>
      </c>
      <c r="AF32" s="29">
        <v>-54.8</v>
      </c>
      <c r="AG32" s="42">
        <f t="shared" si="2"/>
        <v>-62.4</v>
      </c>
      <c r="AH32" s="35">
        <v>1987</v>
      </c>
    </row>
    <row r="33" spans="1:34" x14ac:dyDescent="0.15">
      <c r="A33" s="45" t="s">
        <v>54</v>
      </c>
      <c r="B33" s="15">
        <v>-52.4</v>
      </c>
      <c r="C33" s="15">
        <v>-56.4</v>
      </c>
      <c r="D33" s="15">
        <v>-49</v>
      </c>
      <c r="E33" s="15">
        <v>-50.4</v>
      </c>
      <c r="F33" s="15">
        <v>-59.6</v>
      </c>
      <c r="G33" s="18">
        <v>-54.5</v>
      </c>
      <c r="H33" s="18">
        <v>-51</v>
      </c>
      <c r="I33" s="7">
        <v>-50.1</v>
      </c>
      <c r="J33" s="22">
        <v>-54.5</v>
      </c>
      <c r="K33" s="22">
        <v>-61.1</v>
      </c>
      <c r="L33" s="22">
        <v>-50.6</v>
      </c>
      <c r="M33" s="15">
        <v>-54.8</v>
      </c>
      <c r="N33" s="29">
        <v>-49</v>
      </c>
      <c r="O33" s="29">
        <v>-54.9</v>
      </c>
      <c r="P33" s="29">
        <v>-59.2</v>
      </c>
      <c r="Q33" s="29">
        <v>-50</v>
      </c>
      <c r="R33" s="29">
        <v>-58.5</v>
      </c>
      <c r="S33" s="29">
        <v>-49.1</v>
      </c>
      <c r="T33" s="28">
        <v>-50.9</v>
      </c>
      <c r="U33" s="29">
        <v>-53</v>
      </c>
      <c r="V33" s="29">
        <v>-53.8</v>
      </c>
      <c r="W33" s="28">
        <v>-56.4</v>
      </c>
      <c r="X33" s="29">
        <v>-50.6</v>
      </c>
      <c r="Y33" s="29">
        <v>-58.9</v>
      </c>
      <c r="Z33" s="29">
        <v>-54.6</v>
      </c>
      <c r="AA33" s="29">
        <v>-54.8</v>
      </c>
      <c r="AB33" s="29">
        <v>-52.8</v>
      </c>
      <c r="AC33" s="22">
        <v>-58.7</v>
      </c>
      <c r="AD33" s="29">
        <v>-55.9</v>
      </c>
      <c r="AE33" s="29">
        <v>-56.8</v>
      </c>
      <c r="AF33" s="29">
        <v>-54.9</v>
      </c>
      <c r="AG33" s="42">
        <f t="shared" si="2"/>
        <v>-61.1</v>
      </c>
      <c r="AH33" s="35">
        <v>1995</v>
      </c>
    </row>
    <row r="34" spans="1:34" x14ac:dyDescent="0.15">
      <c r="A34" s="45" t="s">
        <v>57</v>
      </c>
      <c r="B34" s="15">
        <v>-62.2</v>
      </c>
      <c r="C34" s="15">
        <v>-55.6</v>
      </c>
      <c r="D34" s="15">
        <v>-52.4</v>
      </c>
      <c r="E34" s="15">
        <v>-53.6</v>
      </c>
      <c r="F34" s="15">
        <v>-57.8</v>
      </c>
      <c r="G34" s="18">
        <v>-59.9</v>
      </c>
      <c r="H34" s="18">
        <v>-50.9</v>
      </c>
      <c r="I34" s="7">
        <v>-49</v>
      </c>
      <c r="J34" s="22">
        <v>-58.6</v>
      </c>
      <c r="K34" s="22">
        <v>-56</v>
      </c>
      <c r="L34" s="22">
        <v>-57.4</v>
      </c>
      <c r="M34" s="15">
        <v>-59.6</v>
      </c>
      <c r="N34" s="29">
        <v>-58.2</v>
      </c>
      <c r="O34" s="29">
        <v>-51.4</v>
      </c>
      <c r="P34" s="29">
        <v>-53.1</v>
      </c>
      <c r="Q34" s="29">
        <v>-60.2</v>
      </c>
      <c r="R34" s="29">
        <v>-61.9</v>
      </c>
      <c r="S34" s="29">
        <v>-54.9</v>
      </c>
      <c r="T34" s="28">
        <v>-61.1</v>
      </c>
      <c r="U34" s="29">
        <v>-50.4</v>
      </c>
      <c r="V34" s="29">
        <v>-56.8</v>
      </c>
      <c r="W34" s="28">
        <v>-53.9</v>
      </c>
      <c r="X34" s="29">
        <v>-57.9</v>
      </c>
      <c r="Y34" s="29">
        <v>-54.8</v>
      </c>
      <c r="Z34" s="29">
        <v>-60.2</v>
      </c>
      <c r="AA34" s="29">
        <v>-55.5</v>
      </c>
      <c r="AB34" s="29">
        <v>-54.4</v>
      </c>
      <c r="AC34" s="22">
        <v>-52.3</v>
      </c>
      <c r="AD34" s="29">
        <v>-59.2</v>
      </c>
      <c r="AE34" s="29">
        <v>-59.4</v>
      </c>
      <c r="AF34" s="29">
        <v>-58.7</v>
      </c>
      <c r="AG34" s="42">
        <f t="shared" si="2"/>
        <v>-62.2</v>
      </c>
      <c r="AH34" s="35">
        <v>1985</v>
      </c>
    </row>
    <row r="35" spans="1:34" x14ac:dyDescent="0.15">
      <c r="A35" s="45" t="s">
        <v>60</v>
      </c>
      <c r="B35" s="15">
        <v>-55</v>
      </c>
      <c r="C35" s="15">
        <v>-59.6</v>
      </c>
      <c r="D35" s="15">
        <v>-56.1</v>
      </c>
      <c r="E35" s="15">
        <v>-48.9</v>
      </c>
      <c r="F35" s="15">
        <v>-60.3</v>
      </c>
      <c r="G35" s="18">
        <v>-58.9</v>
      </c>
      <c r="H35" s="18">
        <v>-62.6</v>
      </c>
      <c r="I35" s="7">
        <v>-58.3</v>
      </c>
      <c r="J35" s="22">
        <v>-59.9</v>
      </c>
      <c r="K35" s="22">
        <v>-51.1</v>
      </c>
      <c r="L35" s="22">
        <v>-50.1</v>
      </c>
      <c r="M35" s="15">
        <v>-60.2</v>
      </c>
      <c r="N35" s="29">
        <v>-53.6</v>
      </c>
      <c r="O35" s="29">
        <v>-61.4</v>
      </c>
      <c r="P35" s="29">
        <v>-57.8</v>
      </c>
      <c r="Q35" s="29">
        <v>-65.400000000000006</v>
      </c>
      <c r="R35" s="29">
        <v>-58.6</v>
      </c>
      <c r="S35" s="29">
        <v>-57.5</v>
      </c>
      <c r="T35" s="28">
        <v>-58.1</v>
      </c>
      <c r="U35" s="29">
        <v>-56.9</v>
      </c>
      <c r="V35" s="29">
        <v>-47.9</v>
      </c>
      <c r="W35" s="28">
        <v>-57.9</v>
      </c>
      <c r="X35" s="29">
        <v>-63.9</v>
      </c>
      <c r="Y35" s="29">
        <v>-58.4</v>
      </c>
      <c r="Z35" s="29">
        <v>-57.9</v>
      </c>
      <c r="AA35" s="29">
        <v>-51.3</v>
      </c>
      <c r="AB35" s="29">
        <v>-56.2</v>
      </c>
      <c r="AC35" s="22">
        <v>-53.9</v>
      </c>
      <c r="AD35" s="29">
        <v>-50.2</v>
      </c>
      <c r="AE35" s="29">
        <v>-55.2</v>
      </c>
      <c r="AF35" s="29">
        <v>-58.7</v>
      </c>
      <c r="AG35" s="42">
        <f t="shared" si="2"/>
        <v>-65.400000000000006</v>
      </c>
      <c r="AH35" s="35">
        <v>2001</v>
      </c>
    </row>
    <row r="36" spans="1:34" x14ac:dyDescent="0.15">
      <c r="A36" s="45" t="s">
        <v>61</v>
      </c>
      <c r="B36" s="15">
        <v>-56.6</v>
      </c>
      <c r="C36" s="15">
        <v>-64</v>
      </c>
      <c r="D36" s="15">
        <v>-60.5</v>
      </c>
      <c r="E36" s="15">
        <v>-52.5</v>
      </c>
      <c r="G36" s="18">
        <v>-50.8</v>
      </c>
      <c r="H36" s="18">
        <v>-60.9</v>
      </c>
      <c r="I36" s="7">
        <v>-52</v>
      </c>
      <c r="J36" s="22"/>
      <c r="K36" s="22"/>
      <c r="L36" s="22">
        <v>-52.6</v>
      </c>
      <c r="M36" s="15">
        <v>-63.6</v>
      </c>
      <c r="N36" s="29">
        <v>-54.8</v>
      </c>
      <c r="O36" s="29">
        <v>-46.5</v>
      </c>
      <c r="P36" s="29">
        <v>-57.2</v>
      </c>
      <c r="Q36" s="29">
        <v>-52.5</v>
      </c>
      <c r="R36" s="29">
        <v>-47.1</v>
      </c>
      <c r="S36" s="29">
        <v>-54.9</v>
      </c>
      <c r="T36" s="28">
        <v>-57.5</v>
      </c>
      <c r="U36" s="29">
        <v>-52.2</v>
      </c>
      <c r="V36" s="29">
        <v>-54.4</v>
      </c>
      <c r="W36" s="28">
        <v>-50.1</v>
      </c>
      <c r="X36" s="29">
        <v>-55.1</v>
      </c>
      <c r="Y36" s="29">
        <v>-57.9</v>
      </c>
      <c r="Z36" s="29">
        <v>-57.9</v>
      </c>
      <c r="AA36" s="29">
        <v>-61.9</v>
      </c>
      <c r="AB36" s="29">
        <v>-49</v>
      </c>
      <c r="AC36" s="22">
        <v>-54.4</v>
      </c>
      <c r="AD36" s="29">
        <v>-44.6</v>
      </c>
      <c r="AE36" s="29">
        <v>-58.3</v>
      </c>
      <c r="AF36" s="29">
        <v>-53.7</v>
      </c>
      <c r="AG36" s="42">
        <f t="shared" si="2"/>
        <v>-64</v>
      </c>
      <c r="AH36" s="35">
        <v>1986</v>
      </c>
    </row>
    <row r="37" spans="1:34" x14ac:dyDescent="0.15">
      <c r="A37" s="45" t="s">
        <v>91</v>
      </c>
      <c r="B37" s="15">
        <v>-49.2</v>
      </c>
      <c r="C37" s="15">
        <v>-52.4</v>
      </c>
      <c r="D37" s="15">
        <v>-40.6</v>
      </c>
      <c r="E37" s="15">
        <v>-45.1</v>
      </c>
      <c r="G37" s="18">
        <v>-46.8</v>
      </c>
      <c r="H37" s="18">
        <v>-52.5</v>
      </c>
      <c r="I37" s="7">
        <v>-58.1</v>
      </c>
      <c r="J37" s="22"/>
      <c r="K37" s="22"/>
      <c r="L37" s="22">
        <v>-50.2</v>
      </c>
      <c r="M37" s="15">
        <v>-38.4</v>
      </c>
      <c r="N37" s="29">
        <v>-40.799999999999997</v>
      </c>
      <c r="O37" s="29">
        <v>-40.200000000000003</v>
      </c>
      <c r="P37" s="29">
        <v>-45.2</v>
      </c>
      <c r="Q37" s="29">
        <v>-44.6</v>
      </c>
      <c r="R37" s="29">
        <v>-44.4</v>
      </c>
      <c r="S37" s="29">
        <v>-40.799999999999997</v>
      </c>
      <c r="T37" s="28">
        <v>-53.8</v>
      </c>
      <c r="U37" s="29">
        <v>-42.2</v>
      </c>
      <c r="V37" s="29">
        <v>-42</v>
      </c>
      <c r="W37" s="28">
        <v>-46.4</v>
      </c>
      <c r="X37" s="29">
        <v>-43.2</v>
      </c>
      <c r="Y37" s="29">
        <v>-47.1</v>
      </c>
      <c r="Z37" s="29">
        <v>-48.5</v>
      </c>
      <c r="AA37" s="29">
        <v>-42.1</v>
      </c>
      <c r="AB37" s="29">
        <v>-40.4</v>
      </c>
      <c r="AC37" s="22">
        <v>-45.6</v>
      </c>
      <c r="AD37" s="29">
        <v>-38.1</v>
      </c>
      <c r="AE37" s="29">
        <v>-48.1</v>
      </c>
      <c r="AF37" s="29">
        <v>-45.5</v>
      </c>
      <c r="AG37" s="42">
        <f>MIN(B37:AF37)</f>
        <v>-58.1</v>
      </c>
      <c r="AH37" s="35">
        <v>1993</v>
      </c>
    </row>
    <row r="38" spans="1:34" x14ac:dyDescent="0.15">
      <c r="A38" s="45" t="s">
        <v>95</v>
      </c>
      <c r="B38" s="15">
        <v>-31.5</v>
      </c>
      <c r="C38" s="15">
        <v>-33.700000000000003</v>
      </c>
      <c r="D38" s="15">
        <v>-32.1</v>
      </c>
      <c r="E38" s="15">
        <v>-33.799999999999997</v>
      </c>
      <c r="G38" s="18">
        <v>-32.4</v>
      </c>
      <c r="H38" s="18">
        <v>-33.1</v>
      </c>
      <c r="I38" s="7">
        <v>-34.4</v>
      </c>
      <c r="J38" s="22">
        <v>-25.9</v>
      </c>
      <c r="K38" s="22">
        <v>-24.1</v>
      </c>
      <c r="L38" s="22">
        <v>-37</v>
      </c>
      <c r="M38" s="15">
        <v>-30</v>
      </c>
      <c r="N38" s="29">
        <v>-39.1</v>
      </c>
      <c r="O38" s="29">
        <v>-27</v>
      </c>
      <c r="P38" s="29">
        <v>-31.2</v>
      </c>
      <c r="Q38" s="29">
        <v>-36.6</v>
      </c>
      <c r="R38" s="29">
        <v>-26</v>
      </c>
      <c r="S38" s="29">
        <v>-33</v>
      </c>
      <c r="T38" s="28">
        <v>-29.2</v>
      </c>
      <c r="U38" s="29">
        <v>-25.9</v>
      </c>
      <c r="V38" s="29">
        <v>-34.5</v>
      </c>
      <c r="W38" s="28">
        <v>-36.799999999999997</v>
      </c>
      <c r="X38" s="29">
        <v>-31.8</v>
      </c>
      <c r="Y38" s="29">
        <v>-29.9</v>
      </c>
      <c r="Z38" s="29">
        <v>-34.1</v>
      </c>
      <c r="AA38" s="29">
        <v>-29.1</v>
      </c>
      <c r="AB38" s="29">
        <v>-30.7</v>
      </c>
      <c r="AC38" s="22">
        <v>-34.700000000000003</v>
      </c>
      <c r="AD38" s="29">
        <v>-32.200000000000003</v>
      </c>
      <c r="AE38" s="29">
        <v>-31</v>
      </c>
      <c r="AF38" s="29">
        <v>-31.5</v>
      </c>
      <c r="AG38" s="42">
        <f t="shared" si="2"/>
        <v>-39.1</v>
      </c>
      <c r="AH38" s="35">
        <v>1998</v>
      </c>
    </row>
    <row r="39" spans="1:34" x14ac:dyDescent="0.15">
      <c r="A39" s="45" t="s">
        <v>96</v>
      </c>
      <c r="B39" s="15">
        <v>-19</v>
      </c>
      <c r="C39" s="15">
        <v>-18.399999999999999</v>
      </c>
      <c r="D39" s="15">
        <v>-17.399999999999999</v>
      </c>
      <c r="E39" s="15">
        <v>-18.399999999999999</v>
      </c>
      <c r="G39" s="18">
        <v>-17.899999999999999</v>
      </c>
      <c r="H39" s="18">
        <v>-18.5</v>
      </c>
      <c r="I39" s="7">
        <v>-18.600000000000001</v>
      </c>
      <c r="J39" s="22">
        <v>-18.5</v>
      </c>
      <c r="K39" s="22">
        <v>-17.2</v>
      </c>
      <c r="L39" s="22">
        <v>-15.5</v>
      </c>
      <c r="M39" s="15">
        <v>-19</v>
      </c>
      <c r="N39" s="29">
        <v>-21.5</v>
      </c>
      <c r="O39" s="29">
        <v>-16.899999999999999</v>
      </c>
      <c r="P39" s="29">
        <v>-18</v>
      </c>
      <c r="Q39" s="29">
        <v>-20.5</v>
      </c>
      <c r="R39" s="29">
        <v>-21.5</v>
      </c>
      <c r="S39" s="29">
        <v>-18.100000000000001</v>
      </c>
      <c r="T39" s="28">
        <v>-16.399999999999999</v>
      </c>
      <c r="U39" s="29">
        <v>-15.6</v>
      </c>
      <c r="V39" s="29">
        <v>-16.399999999999999</v>
      </c>
      <c r="W39" s="28">
        <v>-20.6</v>
      </c>
      <c r="X39" s="29">
        <v>-15.2</v>
      </c>
      <c r="Y39" s="29">
        <v>-15.5</v>
      </c>
      <c r="Z39" s="29">
        <v>-16.100000000000001</v>
      </c>
      <c r="AA39" s="29">
        <v>-17.3</v>
      </c>
      <c r="AB39" s="29">
        <v>-15.7</v>
      </c>
      <c r="AC39" s="22">
        <v>-17</v>
      </c>
      <c r="AD39" s="29">
        <v>-19.2</v>
      </c>
      <c r="AE39" s="29">
        <v>-15.3</v>
      </c>
      <c r="AF39" s="29">
        <v>-21.4</v>
      </c>
      <c r="AG39" s="42">
        <f t="shared" si="2"/>
        <v>-21.5</v>
      </c>
      <c r="AH39" s="35">
        <v>1998</v>
      </c>
    </row>
    <row r="40" spans="1:34" x14ac:dyDescent="0.15">
      <c r="A40" s="46" t="s">
        <v>4</v>
      </c>
      <c r="B40" s="15"/>
      <c r="C40" s="15"/>
      <c r="D40" s="15"/>
      <c r="E40" s="15"/>
      <c r="G40" s="18"/>
      <c r="H40" s="18"/>
      <c r="I40" s="7"/>
      <c r="J40" s="22"/>
      <c r="K40" s="22"/>
      <c r="L40" s="22"/>
      <c r="M40" s="15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G40" s="42"/>
    </row>
    <row r="41" spans="1:34" x14ac:dyDescent="0.15">
      <c r="A41" s="46" t="s">
        <v>7</v>
      </c>
      <c r="B41" s="15"/>
      <c r="C41" s="15"/>
      <c r="D41" s="15"/>
      <c r="E41" s="15"/>
      <c r="G41" s="18"/>
      <c r="H41" s="18"/>
      <c r="I41" s="7"/>
      <c r="J41" s="22"/>
      <c r="K41" s="22"/>
      <c r="L41" s="22"/>
      <c r="M41" s="15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G41" s="42"/>
    </row>
    <row r="42" spans="1:34" s="21" customFormat="1" x14ac:dyDescent="0.15">
      <c r="A42" s="46" t="s">
        <v>2</v>
      </c>
      <c r="B42" s="47">
        <f t="shared" ref="B42:AC42" si="3">MIN(B28:B41)</f>
        <v>-62.2</v>
      </c>
      <c r="C42" s="47">
        <f t="shared" si="3"/>
        <v>-64</v>
      </c>
      <c r="D42" s="47">
        <f t="shared" si="3"/>
        <v>-62.4</v>
      </c>
      <c r="E42" s="47">
        <f t="shared" si="3"/>
        <v>-53.6</v>
      </c>
      <c r="F42" s="42">
        <f t="shared" si="3"/>
        <v>-60.3</v>
      </c>
      <c r="G42" s="48">
        <f t="shared" si="3"/>
        <v>-59.9</v>
      </c>
      <c r="H42" s="48">
        <f t="shared" si="3"/>
        <v>-62.6</v>
      </c>
      <c r="I42" s="3">
        <f t="shared" si="3"/>
        <v>-58.3</v>
      </c>
      <c r="J42" s="49">
        <f t="shared" si="3"/>
        <v>-59.9</v>
      </c>
      <c r="K42" s="49">
        <f t="shared" si="3"/>
        <v>-61.1</v>
      </c>
      <c r="L42" s="49">
        <f t="shared" si="3"/>
        <v>-58.5</v>
      </c>
      <c r="M42" s="47">
        <f t="shared" si="3"/>
        <v>-63.6</v>
      </c>
      <c r="N42" s="42">
        <f t="shared" si="3"/>
        <v>-58.2</v>
      </c>
      <c r="O42" s="42">
        <f t="shared" si="3"/>
        <v>-61.4</v>
      </c>
      <c r="P42" s="42">
        <f t="shared" si="3"/>
        <v>-59.2</v>
      </c>
      <c r="Q42" s="42">
        <f t="shared" si="3"/>
        <v>-65.400000000000006</v>
      </c>
      <c r="R42" s="42">
        <f t="shared" si="3"/>
        <v>-61.9</v>
      </c>
      <c r="S42" s="42">
        <f t="shared" si="3"/>
        <v>-57.5</v>
      </c>
      <c r="T42" s="42">
        <f t="shared" si="3"/>
        <v>-61.1</v>
      </c>
      <c r="U42" s="42">
        <f t="shared" si="3"/>
        <v>-56.9</v>
      </c>
      <c r="V42" s="42">
        <f t="shared" si="3"/>
        <v>-60.4</v>
      </c>
      <c r="W42" s="42">
        <f t="shared" si="3"/>
        <v>-57.9</v>
      </c>
      <c r="X42" s="42">
        <f t="shared" si="3"/>
        <v>-63.9</v>
      </c>
      <c r="Y42" s="42">
        <f t="shared" si="3"/>
        <v>-58.9</v>
      </c>
      <c r="Z42" s="42">
        <f t="shared" si="3"/>
        <v>-60.2</v>
      </c>
      <c r="AA42" s="42">
        <f t="shared" si="3"/>
        <v>-61.9</v>
      </c>
      <c r="AB42" s="42">
        <f t="shared" si="3"/>
        <v>-56.2</v>
      </c>
      <c r="AC42" s="42">
        <f t="shared" si="3"/>
        <v>-58.7</v>
      </c>
      <c r="AD42" s="1">
        <f>MIN(AD28:AD39)</f>
        <v>-61</v>
      </c>
      <c r="AE42" s="1">
        <f>MIN(AE28:AE39)</f>
        <v>-59.4</v>
      </c>
      <c r="AF42" s="1">
        <f>MIN(AF28:AF39)</f>
        <v>-58.7</v>
      </c>
      <c r="AG42" s="42"/>
      <c r="AH42" s="54"/>
    </row>
    <row r="43" spans="1:34" x14ac:dyDescent="0.15">
      <c r="A43" s="50" t="s">
        <v>5</v>
      </c>
      <c r="B43" s="15" t="s">
        <v>57</v>
      </c>
      <c r="C43" s="15" t="s">
        <v>61</v>
      </c>
      <c r="D43" s="15" t="s">
        <v>51</v>
      </c>
      <c r="E43" s="15" t="s">
        <v>57</v>
      </c>
      <c r="F43" s="15" t="s">
        <v>60</v>
      </c>
      <c r="G43" s="18" t="s">
        <v>57</v>
      </c>
      <c r="H43" s="18" t="s">
        <v>60</v>
      </c>
      <c r="I43" s="7" t="s">
        <v>60</v>
      </c>
      <c r="J43" s="22" t="s">
        <v>60</v>
      </c>
      <c r="K43" s="22" t="s">
        <v>54</v>
      </c>
      <c r="L43" s="22" t="s">
        <v>51</v>
      </c>
      <c r="M43" s="15" t="s">
        <v>61</v>
      </c>
      <c r="N43" s="22" t="s">
        <v>57</v>
      </c>
      <c r="O43" s="22" t="s">
        <v>60</v>
      </c>
      <c r="P43" s="22" t="s">
        <v>54</v>
      </c>
      <c r="Q43" s="22" t="s">
        <v>60</v>
      </c>
      <c r="R43" s="22" t="s">
        <v>57</v>
      </c>
      <c r="S43" s="22" t="s">
        <v>60</v>
      </c>
      <c r="T43" s="22" t="s">
        <v>57</v>
      </c>
      <c r="U43" s="22" t="s">
        <v>60</v>
      </c>
      <c r="V43" s="22" t="s">
        <v>51</v>
      </c>
      <c r="W43" s="22" t="s">
        <v>60</v>
      </c>
      <c r="X43" s="22" t="s">
        <v>60</v>
      </c>
      <c r="Y43" s="22" t="s">
        <v>54</v>
      </c>
      <c r="Z43" s="22" t="s">
        <v>57</v>
      </c>
      <c r="AA43" s="22" t="s">
        <v>61</v>
      </c>
      <c r="AB43" s="22" t="s">
        <v>60</v>
      </c>
      <c r="AC43" s="22" t="s">
        <v>54</v>
      </c>
      <c r="AD43" s="22" t="s">
        <v>15</v>
      </c>
      <c r="AE43" s="22" t="s">
        <v>57</v>
      </c>
      <c r="AF43" s="22" t="s">
        <v>57</v>
      </c>
      <c r="AG43" s="42"/>
    </row>
    <row r="44" spans="1:34" x14ac:dyDescent="0.15">
      <c r="A44" s="45"/>
    </row>
    <row r="45" spans="1:34" x14ac:dyDescent="0.15">
      <c r="AF45" s="21" t="s">
        <v>6</v>
      </c>
      <c r="AG45" s="42">
        <f>MIN(AG28:AG44)</f>
        <v>-65.400000000000006</v>
      </c>
      <c r="AH45" s="23" t="s">
        <v>17</v>
      </c>
    </row>
    <row r="47" spans="1:34" x14ac:dyDescent="0.15">
      <c r="A47" s="4" t="s">
        <v>28</v>
      </c>
      <c r="AG47" s="4" t="s">
        <v>1</v>
      </c>
      <c r="AH47" s="34"/>
    </row>
    <row r="48" spans="1:34" x14ac:dyDescent="0.15">
      <c r="A48" s="4" t="s">
        <v>26</v>
      </c>
      <c r="AG48" s="4" t="s">
        <v>28</v>
      </c>
      <c r="AH48" s="34"/>
    </row>
    <row r="49" spans="1:34" x14ac:dyDescent="0.15">
      <c r="A49" s="44" t="s">
        <v>36</v>
      </c>
      <c r="B49" s="28">
        <v>1985</v>
      </c>
      <c r="C49" s="28">
        <v>1986</v>
      </c>
      <c r="D49" s="28">
        <v>1987</v>
      </c>
      <c r="E49" s="28">
        <v>1988</v>
      </c>
      <c r="F49" s="28">
        <v>1989</v>
      </c>
      <c r="G49" s="28">
        <v>1991</v>
      </c>
      <c r="H49" s="28">
        <v>1992</v>
      </c>
      <c r="I49" s="28">
        <v>1993</v>
      </c>
      <c r="J49" s="28">
        <v>1994</v>
      </c>
      <c r="K49" s="28">
        <v>1995</v>
      </c>
      <c r="L49" s="28">
        <v>1996</v>
      </c>
      <c r="M49" s="28">
        <v>1997</v>
      </c>
      <c r="N49" s="28">
        <v>1998</v>
      </c>
      <c r="O49" s="28">
        <v>1999</v>
      </c>
      <c r="P49" s="28">
        <v>2000</v>
      </c>
      <c r="Q49" s="28">
        <v>2001</v>
      </c>
      <c r="R49" s="28">
        <v>2002</v>
      </c>
      <c r="S49" s="28">
        <v>2003</v>
      </c>
      <c r="T49" s="28">
        <v>2004</v>
      </c>
      <c r="U49" s="28">
        <v>2005</v>
      </c>
      <c r="V49" s="28">
        <v>2006</v>
      </c>
      <c r="W49" s="28">
        <v>2007</v>
      </c>
      <c r="X49" s="28">
        <v>2008</v>
      </c>
      <c r="Y49" s="28">
        <v>2009</v>
      </c>
      <c r="Z49" s="28">
        <v>2010</v>
      </c>
      <c r="AA49" s="28">
        <v>2011</v>
      </c>
      <c r="AB49" s="28">
        <v>2012</v>
      </c>
      <c r="AC49" s="28">
        <v>2013</v>
      </c>
      <c r="AD49" s="28">
        <v>2014</v>
      </c>
      <c r="AE49" s="28">
        <v>2015</v>
      </c>
      <c r="AF49" s="28">
        <v>2016</v>
      </c>
      <c r="AG49" s="4" t="s">
        <v>26</v>
      </c>
      <c r="AH49" s="34" t="s">
        <v>3</v>
      </c>
    </row>
    <row r="50" spans="1:34" x14ac:dyDescent="0.15">
      <c r="A50" s="44"/>
      <c r="AG50" s="4"/>
      <c r="AH50" s="34"/>
    </row>
    <row r="51" spans="1:34" x14ac:dyDescent="0.15">
      <c r="A51" s="30" t="s">
        <v>42</v>
      </c>
      <c r="B51" s="17">
        <v>12</v>
      </c>
      <c r="C51" s="17">
        <v>11</v>
      </c>
      <c r="D51" s="17">
        <v>11</v>
      </c>
      <c r="E51" s="17">
        <v>11</v>
      </c>
      <c r="F51" s="17">
        <v>13</v>
      </c>
      <c r="H51" s="19">
        <v>10</v>
      </c>
      <c r="I51" s="6">
        <v>15</v>
      </c>
      <c r="J51" s="25">
        <v>11</v>
      </c>
      <c r="K51" s="26">
        <v>8</v>
      </c>
      <c r="L51" s="25">
        <v>14</v>
      </c>
      <c r="M51" s="17">
        <v>10</v>
      </c>
      <c r="N51" s="28">
        <v>8</v>
      </c>
      <c r="O51" s="28">
        <v>9</v>
      </c>
      <c r="P51" s="28">
        <v>10</v>
      </c>
      <c r="Q51" s="28">
        <v>10</v>
      </c>
      <c r="R51" s="23">
        <v>11</v>
      </c>
      <c r="S51" s="28">
        <v>11</v>
      </c>
      <c r="T51" s="28">
        <v>8</v>
      </c>
      <c r="U51" s="28">
        <v>13</v>
      </c>
      <c r="V51" s="28">
        <v>12</v>
      </c>
      <c r="W51" s="28">
        <v>11</v>
      </c>
      <c r="X51" s="33">
        <v>13</v>
      </c>
      <c r="Y51" s="35">
        <v>12.4</v>
      </c>
      <c r="Z51" s="35">
        <v>8</v>
      </c>
      <c r="AA51" s="35">
        <v>8.1</v>
      </c>
      <c r="AB51" s="35">
        <v>11.3</v>
      </c>
      <c r="AC51" s="33">
        <v>10.4</v>
      </c>
      <c r="AD51" s="35">
        <v>11</v>
      </c>
      <c r="AE51" s="35">
        <v>8.4</v>
      </c>
      <c r="AF51" s="35">
        <v>13.9</v>
      </c>
      <c r="AG51" s="21">
        <f t="shared" ref="AG51:AG62" si="4">MAX(B51:AF51)</f>
        <v>15</v>
      </c>
      <c r="AH51" s="35">
        <v>1993</v>
      </c>
    </row>
    <row r="52" spans="1:34" x14ac:dyDescent="0.15">
      <c r="A52" s="45" t="s">
        <v>44</v>
      </c>
      <c r="B52" s="17">
        <v>13</v>
      </c>
      <c r="C52" s="17">
        <v>12</v>
      </c>
      <c r="D52" s="17">
        <v>16</v>
      </c>
      <c r="E52" s="17">
        <v>13</v>
      </c>
      <c r="F52" s="17">
        <v>8</v>
      </c>
      <c r="G52" s="19">
        <v>13</v>
      </c>
      <c r="H52" s="19">
        <v>11</v>
      </c>
      <c r="I52" s="6">
        <v>15</v>
      </c>
      <c r="J52" s="25">
        <v>11</v>
      </c>
      <c r="K52" s="26">
        <v>11</v>
      </c>
      <c r="L52" s="25">
        <v>10</v>
      </c>
      <c r="M52" s="17">
        <v>14</v>
      </c>
      <c r="N52" s="28">
        <v>12</v>
      </c>
      <c r="O52" s="28">
        <v>12</v>
      </c>
      <c r="P52" s="28">
        <v>13</v>
      </c>
      <c r="Q52" s="28">
        <v>10</v>
      </c>
      <c r="R52" s="23">
        <v>14</v>
      </c>
      <c r="S52" s="28">
        <v>11</v>
      </c>
      <c r="T52" s="28">
        <v>13</v>
      </c>
      <c r="U52" s="28">
        <v>14</v>
      </c>
      <c r="V52" s="28">
        <v>18</v>
      </c>
      <c r="W52" s="28">
        <v>11</v>
      </c>
      <c r="X52" s="28">
        <v>16</v>
      </c>
      <c r="Y52" s="35">
        <v>11.7</v>
      </c>
      <c r="Z52" s="35">
        <v>16</v>
      </c>
      <c r="AA52" s="41">
        <v>14.1</v>
      </c>
      <c r="AB52" s="41">
        <v>14.5</v>
      </c>
      <c r="AC52" s="33">
        <v>13.4</v>
      </c>
      <c r="AD52" s="41">
        <v>16.5</v>
      </c>
      <c r="AE52" s="41">
        <v>13.6</v>
      </c>
      <c r="AF52" s="41">
        <v>11</v>
      </c>
      <c r="AG52" s="21">
        <f t="shared" si="4"/>
        <v>18</v>
      </c>
      <c r="AH52" s="35">
        <v>2006</v>
      </c>
    </row>
    <row r="53" spans="1:34" x14ac:dyDescent="0.15">
      <c r="A53" s="45" t="s">
        <v>47</v>
      </c>
      <c r="B53" s="17">
        <v>16</v>
      </c>
      <c r="C53" s="17">
        <v>11</v>
      </c>
      <c r="D53" s="17">
        <v>10</v>
      </c>
      <c r="E53" s="17">
        <v>18</v>
      </c>
      <c r="F53" s="17">
        <v>14</v>
      </c>
      <c r="G53" s="19">
        <v>14</v>
      </c>
      <c r="H53" s="19">
        <v>15</v>
      </c>
      <c r="I53" s="6">
        <v>17</v>
      </c>
      <c r="J53" s="25">
        <v>14</v>
      </c>
      <c r="K53" s="26">
        <v>15</v>
      </c>
      <c r="L53" s="25">
        <v>14</v>
      </c>
      <c r="M53" s="17">
        <v>17</v>
      </c>
      <c r="N53" s="28">
        <v>12</v>
      </c>
      <c r="O53" s="28">
        <v>11</v>
      </c>
      <c r="P53" s="28">
        <v>14</v>
      </c>
      <c r="Q53" s="28">
        <v>15</v>
      </c>
      <c r="R53" s="23">
        <v>18</v>
      </c>
      <c r="S53" s="28">
        <v>21</v>
      </c>
      <c r="T53" s="28">
        <v>14</v>
      </c>
      <c r="U53" s="28">
        <v>12</v>
      </c>
      <c r="V53" s="28">
        <v>15</v>
      </c>
      <c r="W53" s="28">
        <v>14</v>
      </c>
      <c r="X53" s="28">
        <v>16</v>
      </c>
      <c r="Y53" s="35">
        <v>10.199999999999999</v>
      </c>
      <c r="Z53" s="35">
        <v>17</v>
      </c>
      <c r="AA53" s="35">
        <v>15.7</v>
      </c>
      <c r="AB53" s="35">
        <v>11.6</v>
      </c>
      <c r="AC53" s="33">
        <v>14.9</v>
      </c>
      <c r="AD53" s="35">
        <v>14.7</v>
      </c>
      <c r="AE53" s="35">
        <v>12.2</v>
      </c>
      <c r="AF53" s="35">
        <v>11.1</v>
      </c>
      <c r="AG53" s="21">
        <f t="shared" si="4"/>
        <v>21</v>
      </c>
      <c r="AH53" s="35">
        <v>2003</v>
      </c>
    </row>
    <row r="54" spans="1:34" x14ac:dyDescent="0.15">
      <c r="A54" s="45" t="s">
        <v>48</v>
      </c>
      <c r="B54" s="17">
        <v>12</v>
      </c>
      <c r="C54" s="17">
        <v>13</v>
      </c>
      <c r="D54" s="17">
        <v>12</v>
      </c>
      <c r="E54" s="17">
        <v>17</v>
      </c>
      <c r="F54" s="17">
        <v>21</v>
      </c>
      <c r="G54" s="19">
        <v>17</v>
      </c>
      <c r="H54" s="19">
        <v>16</v>
      </c>
      <c r="I54" s="6">
        <v>19</v>
      </c>
      <c r="J54" s="25">
        <v>14</v>
      </c>
      <c r="K54" s="26">
        <v>13</v>
      </c>
      <c r="L54" s="25">
        <v>16</v>
      </c>
      <c r="M54" s="17">
        <v>15</v>
      </c>
      <c r="N54" s="28">
        <v>13</v>
      </c>
      <c r="O54" s="28">
        <v>13</v>
      </c>
      <c r="P54" s="28">
        <v>8</v>
      </c>
      <c r="Q54" s="28">
        <v>14</v>
      </c>
      <c r="R54" s="23">
        <v>18</v>
      </c>
      <c r="S54" s="28">
        <v>12</v>
      </c>
      <c r="U54" s="28">
        <v>15</v>
      </c>
      <c r="V54" s="28">
        <v>14</v>
      </c>
      <c r="W54" s="28">
        <v>20</v>
      </c>
      <c r="X54" s="28">
        <v>15</v>
      </c>
      <c r="Y54" s="35">
        <v>17.8</v>
      </c>
      <c r="Z54" s="35">
        <v>13</v>
      </c>
      <c r="AA54" s="35">
        <v>17.899999999999999</v>
      </c>
      <c r="AB54" s="35">
        <v>14.6</v>
      </c>
      <c r="AC54" s="33">
        <v>12</v>
      </c>
      <c r="AD54" s="35">
        <v>10.7</v>
      </c>
      <c r="AE54" s="35">
        <v>8.3000000000000007</v>
      </c>
      <c r="AF54" s="35"/>
      <c r="AG54" s="21">
        <f t="shared" si="4"/>
        <v>21</v>
      </c>
      <c r="AH54" s="35">
        <v>1989</v>
      </c>
    </row>
    <row r="55" spans="1:34" x14ac:dyDescent="0.15">
      <c r="A55" s="45" t="s">
        <v>51</v>
      </c>
      <c r="B55" s="17">
        <v>20</v>
      </c>
      <c r="C55" s="17">
        <v>17</v>
      </c>
      <c r="D55" s="17">
        <v>17</v>
      </c>
      <c r="E55" s="17">
        <v>15</v>
      </c>
      <c r="F55" s="17">
        <v>18</v>
      </c>
      <c r="G55" s="19">
        <v>20</v>
      </c>
      <c r="H55" s="19">
        <v>19</v>
      </c>
      <c r="I55" s="6">
        <v>16</v>
      </c>
      <c r="J55" s="25">
        <v>21</v>
      </c>
      <c r="K55" s="26">
        <v>14</v>
      </c>
      <c r="L55" s="25">
        <v>5</v>
      </c>
      <c r="M55" s="17">
        <v>19</v>
      </c>
      <c r="N55" s="28">
        <v>17</v>
      </c>
      <c r="O55" s="28">
        <v>15</v>
      </c>
      <c r="P55" s="28">
        <v>5</v>
      </c>
      <c r="Q55" s="28">
        <v>14</v>
      </c>
      <c r="R55" s="23"/>
      <c r="S55" s="28">
        <v>20</v>
      </c>
      <c r="U55" s="28">
        <v>21</v>
      </c>
      <c r="V55" s="28">
        <v>15</v>
      </c>
      <c r="W55" s="28">
        <v>16</v>
      </c>
      <c r="X55" s="28">
        <v>13</v>
      </c>
      <c r="Y55" s="35">
        <v>14.7</v>
      </c>
      <c r="Z55" s="35">
        <v>10</v>
      </c>
      <c r="AA55" s="35">
        <v>17.100000000000001</v>
      </c>
      <c r="AB55" s="35">
        <v>14.7</v>
      </c>
      <c r="AC55" s="33">
        <v>11.7</v>
      </c>
      <c r="AD55" s="35">
        <v>17.7</v>
      </c>
      <c r="AE55" s="35">
        <v>20.100000000000001</v>
      </c>
      <c r="AF55" s="35">
        <v>10</v>
      </c>
      <c r="AG55" s="21">
        <f t="shared" si="4"/>
        <v>21</v>
      </c>
      <c r="AH55" s="35">
        <v>1994</v>
      </c>
    </row>
    <row r="56" spans="1:34" x14ac:dyDescent="0.15">
      <c r="A56" s="45" t="s">
        <v>54</v>
      </c>
      <c r="B56" s="17">
        <v>22</v>
      </c>
      <c r="C56" s="17">
        <v>23</v>
      </c>
      <c r="D56" s="17">
        <v>16</v>
      </c>
      <c r="E56" s="17">
        <v>16</v>
      </c>
      <c r="F56" s="17">
        <v>12</v>
      </c>
      <c r="G56" s="19">
        <v>17</v>
      </c>
      <c r="H56" s="19">
        <v>14</v>
      </c>
      <c r="I56" s="6">
        <v>24</v>
      </c>
      <c r="K56" s="26">
        <v>17</v>
      </c>
      <c r="L56" s="25">
        <v>18</v>
      </c>
      <c r="M56" s="17">
        <v>17</v>
      </c>
      <c r="N56" s="28">
        <v>13</v>
      </c>
      <c r="O56" s="28">
        <v>13</v>
      </c>
      <c r="P56" s="28">
        <v>15</v>
      </c>
      <c r="Q56" s="28">
        <v>23</v>
      </c>
      <c r="R56" s="25">
        <v>16</v>
      </c>
      <c r="S56" s="28">
        <v>13</v>
      </c>
      <c r="U56" s="28">
        <v>23</v>
      </c>
      <c r="V56" s="28">
        <v>20</v>
      </c>
      <c r="W56" s="28">
        <v>25</v>
      </c>
      <c r="X56" s="28">
        <v>19</v>
      </c>
      <c r="Y56" s="35">
        <v>13.5</v>
      </c>
      <c r="Z56" s="35">
        <v>11</v>
      </c>
      <c r="AA56" s="35">
        <v>12</v>
      </c>
      <c r="AB56" s="35">
        <v>14.2</v>
      </c>
      <c r="AC56" s="33">
        <v>11.3</v>
      </c>
      <c r="AD56" s="35">
        <v>7.9</v>
      </c>
      <c r="AE56" s="35">
        <v>15.3</v>
      </c>
      <c r="AF56" s="35">
        <v>7.5</v>
      </c>
      <c r="AG56" s="21">
        <f t="shared" si="4"/>
        <v>25</v>
      </c>
      <c r="AH56" s="35">
        <v>2007</v>
      </c>
    </row>
    <row r="57" spans="1:34" x14ac:dyDescent="0.15">
      <c r="A57" s="45" t="s">
        <v>57</v>
      </c>
      <c r="B57" s="17">
        <v>18</v>
      </c>
      <c r="C57" s="17">
        <v>15</v>
      </c>
      <c r="E57" s="17">
        <v>17</v>
      </c>
      <c r="F57" s="17">
        <v>12</v>
      </c>
      <c r="G57" s="20"/>
      <c r="H57" s="20"/>
      <c r="I57" s="26"/>
      <c r="K57" s="26">
        <v>17</v>
      </c>
      <c r="L57" s="25">
        <v>21</v>
      </c>
      <c r="M57" s="17"/>
      <c r="N57" s="28">
        <v>11</v>
      </c>
      <c r="O57" s="28">
        <v>20</v>
      </c>
      <c r="Q57" s="28">
        <v>16</v>
      </c>
      <c r="R57" s="23"/>
      <c r="S57" s="28">
        <v>15</v>
      </c>
      <c r="V57" s="28">
        <v>10</v>
      </c>
      <c r="Y57" s="35">
        <v>18.8</v>
      </c>
      <c r="Z57" s="35">
        <v>20.100000000000001</v>
      </c>
      <c r="AA57" s="35">
        <v>19.8</v>
      </c>
      <c r="AB57" s="35">
        <v>16.5</v>
      </c>
      <c r="AC57" s="33">
        <v>12.5</v>
      </c>
      <c r="AD57" s="35"/>
      <c r="AE57" s="35">
        <v>14.3</v>
      </c>
      <c r="AF57" s="35">
        <v>8.1</v>
      </c>
      <c r="AG57" s="21">
        <f t="shared" si="4"/>
        <v>21</v>
      </c>
      <c r="AH57" s="35">
        <v>1996</v>
      </c>
    </row>
    <row r="58" spans="1:34" x14ac:dyDescent="0.15">
      <c r="A58" s="45" t="s">
        <v>60</v>
      </c>
      <c r="B58" s="17">
        <v>14</v>
      </c>
      <c r="C58" s="17">
        <v>15</v>
      </c>
      <c r="E58" s="17">
        <v>20</v>
      </c>
      <c r="F58" s="17">
        <v>12</v>
      </c>
      <c r="G58" s="20"/>
      <c r="H58" s="19">
        <v>11</v>
      </c>
      <c r="I58" s="26"/>
      <c r="K58" s="26">
        <v>14</v>
      </c>
      <c r="L58" s="25"/>
      <c r="M58" s="17"/>
      <c r="Q58" s="28">
        <v>12</v>
      </c>
      <c r="R58" s="23"/>
      <c r="V58" s="28">
        <v>9</v>
      </c>
      <c r="Y58" s="35">
        <v>14</v>
      </c>
      <c r="Z58" s="35"/>
      <c r="AA58" s="35">
        <v>10.4</v>
      </c>
      <c r="AB58" s="35">
        <v>15.3</v>
      </c>
      <c r="AC58" s="33">
        <v>15.2</v>
      </c>
      <c r="AD58" s="35">
        <v>18.5</v>
      </c>
      <c r="AE58" s="35">
        <v>16.600000000000001</v>
      </c>
      <c r="AF58" s="35">
        <v>18</v>
      </c>
      <c r="AG58" s="21">
        <f t="shared" si="4"/>
        <v>20</v>
      </c>
      <c r="AH58" s="35">
        <v>1988</v>
      </c>
    </row>
    <row r="59" spans="1:34" x14ac:dyDescent="0.15">
      <c r="A59" s="45" t="s">
        <v>61</v>
      </c>
      <c r="B59" s="17">
        <v>15</v>
      </c>
      <c r="C59" s="17">
        <v>13</v>
      </c>
      <c r="E59" s="17">
        <v>23</v>
      </c>
      <c r="G59" s="20"/>
      <c r="H59" s="19">
        <v>15</v>
      </c>
      <c r="I59" s="26"/>
      <c r="K59" s="26"/>
      <c r="L59" s="25"/>
      <c r="M59" s="17"/>
      <c r="Q59" s="28">
        <v>14</v>
      </c>
      <c r="R59" s="23"/>
      <c r="V59" s="28">
        <v>16</v>
      </c>
      <c r="Y59" s="35">
        <v>16.3</v>
      </c>
      <c r="Z59" s="35"/>
      <c r="AA59" s="35">
        <v>14.8</v>
      </c>
      <c r="AB59" s="35">
        <v>13.2</v>
      </c>
      <c r="AC59" s="33">
        <v>12.8</v>
      </c>
      <c r="AD59" s="35"/>
      <c r="AE59" s="35">
        <v>15.8</v>
      </c>
      <c r="AF59" s="35">
        <v>17.100000000000001</v>
      </c>
      <c r="AG59" s="21">
        <f t="shared" si="4"/>
        <v>23</v>
      </c>
      <c r="AH59" s="35">
        <v>1988</v>
      </c>
    </row>
    <row r="60" spans="1:34" x14ac:dyDescent="0.15">
      <c r="A60" s="45" t="s">
        <v>91</v>
      </c>
      <c r="B60" s="17">
        <v>14</v>
      </c>
      <c r="C60" s="17">
        <v>15</v>
      </c>
      <c r="E60" s="17">
        <v>19</v>
      </c>
      <c r="G60" s="20"/>
      <c r="H60" s="20"/>
      <c r="I60" s="26"/>
      <c r="K60" s="26"/>
      <c r="L60" s="25"/>
      <c r="M60" s="17"/>
      <c r="Q60" s="28">
        <v>21</v>
      </c>
      <c r="R60" s="23"/>
      <c r="V60" s="28">
        <v>14</v>
      </c>
      <c r="Y60" s="35">
        <v>19.3</v>
      </c>
      <c r="Z60" s="35"/>
      <c r="AA60" s="35">
        <v>11.4</v>
      </c>
      <c r="AB60" s="35">
        <v>15.2</v>
      </c>
      <c r="AC60" s="33">
        <v>12.7</v>
      </c>
      <c r="AD60" s="35">
        <v>15.6</v>
      </c>
      <c r="AE60" s="35">
        <v>13.8</v>
      </c>
      <c r="AF60" s="35">
        <v>17.2</v>
      </c>
      <c r="AG60" s="21">
        <f t="shared" si="4"/>
        <v>21</v>
      </c>
      <c r="AH60" s="35">
        <v>2001</v>
      </c>
    </row>
    <row r="61" spans="1:34" x14ac:dyDescent="0.15">
      <c r="A61" s="45" t="s">
        <v>95</v>
      </c>
      <c r="B61" s="17">
        <v>17</v>
      </c>
      <c r="C61" s="17">
        <v>15</v>
      </c>
      <c r="E61" s="17">
        <v>12</v>
      </c>
      <c r="G61" s="19">
        <v>15</v>
      </c>
      <c r="H61" s="19">
        <v>20</v>
      </c>
      <c r="I61" s="6">
        <v>11</v>
      </c>
      <c r="J61" s="25">
        <v>10</v>
      </c>
      <c r="K61" s="26">
        <v>14</v>
      </c>
      <c r="L61" s="25">
        <v>16</v>
      </c>
      <c r="M61" s="17">
        <v>6</v>
      </c>
      <c r="O61" s="28">
        <v>17</v>
      </c>
      <c r="P61" s="28">
        <v>16</v>
      </c>
      <c r="Q61" s="28">
        <v>10</v>
      </c>
      <c r="R61" s="23"/>
      <c r="S61" s="28">
        <v>14</v>
      </c>
      <c r="U61" s="28">
        <v>15</v>
      </c>
      <c r="V61" s="28">
        <v>15</v>
      </c>
      <c r="W61" s="28">
        <v>14</v>
      </c>
      <c r="Y61" s="35">
        <v>16.8</v>
      </c>
      <c r="Z61" s="35">
        <v>20</v>
      </c>
      <c r="AA61" s="35">
        <v>12.8</v>
      </c>
      <c r="AB61" s="35">
        <v>12.3</v>
      </c>
      <c r="AC61" s="33">
        <v>15.4</v>
      </c>
      <c r="AD61" s="35">
        <v>8.5</v>
      </c>
      <c r="AE61" s="35">
        <v>12.7</v>
      </c>
      <c r="AF61" s="35">
        <v>9.9</v>
      </c>
      <c r="AG61" s="21">
        <f t="shared" si="4"/>
        <v>20</v>
      </c>
      <c r="AH61" s="35">
        <v>1992</v>
      </c>
    </row>
    <row r="62" spans="1:34" x14ac:dyDescent="0.15">
      <c r="A62" s="45" t="s">
        <v>96</v>
      </c>
      <c r="B62" s="17">
        <v>12</v>
      </c>
      <c r="C62" s="17">
        <v>11</v>
      </c>
      <c r="E62" s="17">
        <v>12</v>
      </c>
      <c r="G62" s="19">
        <v>11</v>
      </c>
      <c r="H62" s="19">
        <v>13</v>
      </c>
      <c r="I62" s="5">
        <v>9</v>
      </c>
      <c r="J62" s="25">
        <v>11</v>
      </c>
      <c r="K62" s="26">
        <v>10</v>
      </c>
      <c r="L62" s="25">
        <v>12</v>
      </c>
      <c r="M62" s="17">
        <v>3</v>
      </c>
      <c r="N62" s="28">
        <v>11</v>
      </c>
      <c r="O62" s="28">
        <v>10</v>
      </c>
      <c r="P62" s="28">
        <v>8</v>
      </c>
      <c r="Q62" s="28">
        <v>22</v>
      </c>
      <c r="R62" s="25">
        <v>10</v>
      </c>
      <c r="S62" s="28">
        <v>13</v>
      </c>
      <c r="T62" s="28">
        <v>11</v>
      </c>
      <c r="U62" s="28">
        <v>12</v>
      </c>
      <c r="V62" s="28">
        <v>12</v>
      </c>
      <c r="W62" s="28">
        <v>16</v>
      </c>
      <c r="X62" s="28">
        <v>12</v>
      </c>
      <c r="Y62" s="35">
        <v>8.4</v>
      </c>
      <c r="Z62" s="35">
        <v>13</v>
      </c>
      <c r="AA62" s="35">
        <v>13.1</v>
      </c>
      <c r="AB62" s="35">
        <v>10.5</v>
      </c>
      <c r="AC62" s="33">
        <v>12.7</v>
      </c>
      <c r="AD62" s="35">
        <v>9.6</v>
      </c>
      <c r="AE62" s="35">
        <v>12.7</v>
      </c>
      <c r="AF62" s="35">
        <v>8.9</v>
      </c>
      <c r="AG62" s="21">
        <f t="shared" si="4"/>
        <v>22</v>
      </c>
      <c r="AH62" s="35">
        <v>2001</v>
      </c>
    </row>
    <row r="63" spans="1:34" x14ac:dyDescent="0.15">
      <c r="A63" s="46" t="s">
        <v>4</v>
      </c>
      <c r="B63" s="17"/>
      <c r="C63" s="17"/>
      <c r="E63" s="17"/>
      <c r="G63" s="19"/>
      <c r="H63" s="19"/>
      <c r="I63" s="5"/>
      <c r="J63" s="25"/>
      <c r="K63" s="26"/>
      <c r="L63" s="25"/>
      <c r="M63" s="17"/>
      <c r="R63" s="25"/>
      <c r="S63" s="25"/>
      <c r="T63" s="25"/>
      <c r="U63" s="25"/>
      <c r="V63" s="25"/>
      <c r="W63" s="25"/>
      <c r="X63" s="25"/>
      <c r="Y63" s="35"/>
      <c r="Z63" s="35"/>
      <c r="AA63" s="35"/>
      <c r="AB63" s="35"/>
      <c r="AC63" s="35"/>
    </row>
    <row r="64" spans="1:34" x14ac:dyDescent="0.15">
      <c r="A64" s="46" t="s">
        <v>28</v>
      </c>
      <c r="B64" s="17"/>
      <c r="C64" s="17"/>
      <c r="E64" s="17"/>
      <c r="G64" s="19"/>
      <c r="H64" s="19"/>
      <c r="I64" s="5"/>
      <c r="J64" s="25"/>
      <c r="K64" s="26"/>
      <c r="L64" s="25"/>
      <c r="M64" s="17"/>
      <c r="R64" s="25"/>
      <c r="S64" s="25"/>
      <c r="T64" s="25"/>
      <c r="U64" s="25"/>
      <c r="V64" s="25"/>
      <c r="W64" s="25"/>
      <c r="X64" s="25"/>
      <c r="Y64" s="35"/>
      <c r="Z64" s="35"/>
      <c r="AA64" s="35"/>
      <c r="AB64" s="35"/>
      <c r="AC64" s="35"/>
    </row>
    <row r="65" spans="1:34" s="21" customFormat="1" x14ac:dyDescent="0.15">
      <c r="A65" s="46" t="s">
        <v>26</v>
      </c>
      <c r="B65" s="51">
        <f t="shared" ref="B65:AC65" si="5">MAX(B51:B64)</f>
        <v>22</v>
      </c>
      <c r="C65" s="51">
        <f t="shared" si="5"/>
        <v>23</v>
      </c>
      <c r="D65" s="21">
        <f t="shared" si="5"/>
        <v>17</v>
      </c>
      <c r="E65" s="51">
        <f t="shared" si="5"/>
        <v>23</v>
      </c>
      <c r="F65" s="21">
        <f t="shared" si="5"/>
        <v>21</v>
      </c>
      <c r="G65" s="52">
        <f t="shared" si="5"/>
        <v>20</v>
      </c>
      <c r="H65" s="52">
        <f t="shared" si="5"/>
        <v>20</v>
      </c>
      <c r="I65" s="2">
        <f t="shared" si="5"/>
        <v>24</v>
      </c>
      <c r="J65" s="1">
        <f t="shared" si="5"/>
        <v>21</v>
      </c>
      <c r="K65" s="53">
        <f t="shared" si="5"/>
        <v>17</v>
      </c>
      <c r="L65" s="1">
        <f t="shared" si="5"/>
        <v>21</v>
      </c>
      <c r="M65" s="51">
        <f t="shared" si="5"/>
        <v>19</v>
      </c>
      <c r="N65" s="21">
        <f t="shared" si="5"/>
        <v>17</v>
      </c>
      <c r="O65" s="21">
        <f t="shared" si="5"/>
        <v>20</v>
      </c>
      <c r="P65" s="21">
        <f t="shared" si="5"/>
        <v>16</v>
      </c>
      <c r="Q65" s="21">
        <f t="shared" si="5"/>
        <v>23</v>
      </c>
      <c r="R65" s="27">
        <f t="shared" si="5"/>
        <v>18</v>
      </c>
      <c r="S65" s="27">
        <f t="shared" si="5"/>
        <v>21</v>
      </c>
      <c r="T65" s="27">
        <f t="shared" si="5"/>
        <v>14</v>
      </c>
      <c r="U65" s="27">
        <f t="shared" si="5"/>
        <v>23</v>
      </c>
      <c r="V65" s="27">
        <f t="shared" si="5"/>
        <v>20</v>
      </c>
      <c r="W65" s="27">
        <f t="shared" si="5"/>
        <v>25</v>
      </c>
      <c r="X65" s="27">
        <f t="shared" si="5"/>
        <v>19</v>
      </c>
      <c r="Y65" s="54">
        <f t="shared" si="5"/>
        <v>19.3</v>
      </c>
      <c r="Z65" s="54">
        <f t="shared" si="5"/>
        <v>20.100000000000001</v>
      </c>
      <c r="AA65" s="54">
        <f t="shared" si="5"/>
        <v>19.8</v>
      </c>
      <c r="AB65" s="54">
        <f t="shared" si="5"/>
        <v>16.5</v>
      </c>
      <c r="AC65" s="54">
        <f t="shared" si="5"/>
        <v>15.4</v>
      </c>
      <c r="AD65" s="1">
        <f>MAX(AD51:AD62)</f>
        <v>18.5</v>
      </c>
      <c r="AE65" s="1">
        <f>MAX(AE51:AE62)</f>
        <v>20.100000000000001</v>
      </c>
      <c r="AF65" s="1">
        <f>MAX(AF51:AF62)</f>
        <v>18</v>
      </c>
      <c r="AH65" s="54"/>
    </row>
    <row r="66" spans="1:34" x14ac:dyDescent="0.15">
      <c r="A66" s="50" t="s">
        <v>5</v>
      </c>
      <c r="B66" s="17" t="s">
        <v>54</v>
      </c>
      <c r="C66" s="17" t="s">
        <v>54</v>
      </c>
      <c r="D66" s="25" t="s">
        <v>51</v>
      </c>
      <c r="E66" s="17" t="s">
        <v>61</v>
      </c>
      <c r="F66" s="17" t="s">
        <v>48</v>
      </c>
      <c r="G66" s="19" t="s">
        <v>51</v>
      </c>
      <c r="H66" s="19" t="s">
        <v>95</v>
      </c>
      <c r="I66" s="5" t="s">
        <v>54</v>
      </c>
      <c r="J66" s="25" t="s">
        <v>51</v>
      </c>
      <c r="K66" s="26" t="s">
        <v>54</v>
      </c>
      <c r="L66" s="25" t="s">
        <v>57</v>
      </c>
      <c r="M66" s="17" t="s">
        <v>51</v>
      </c>
      <c r="N66" s="25" t="s">
        <v>51</v>
      </c>
      <c r="O66" s="25" t="s">
        <v>57</v>
      </c>
      <c r="P66" s="25" t="s">
        <v>95</v>
      </c>
      <c r="Q66" s="25" t="s">
        <v>54</v>
      </c>
      <c r="R66" s="25" t="s">
        <v>47</v>
      </c>
      <c r="S66" s="25" t="s">
        <v>47</v>
      </c>
      <c r="T66" s="25" t="s">
        <v>47</v>
      </c>
      <c r="U66" s="25" t="s">
        <v>54</v>
      </c>
      <c r="V66" s="25" t="s">
        <v>54</v>
      </c>
      <c r="W66" s="25" t="s">
        <v>54</v>
      </c>
      <c r="X66" s="25" t="s">
        <v>54</v>
      </c>
      <c r="Y66" s="33" t="s">
        <v>57</v>
      </c>
      <c r="Z66" s="33" t="s">
        <v>57</v>
      </c>
      <c r="AA66" s="33" t="s">
        <v>57</v>
      </c>
      <c r="AB66" s="33" t="s">
        <v>57</v>
      </c>
      <c r="AC66" s="33" t="s">
        <v>95</v>
      </c>
      <c r="AD66" s="33" t="s">
        <v>14</v>
      </c>
      <c r="AE66" s="33" t="s">
        <v>51</v>
      </c>
      <c r="AF66" s="33" t="s">
        <v>60</v>
      </c>
    </row>
    <row r="68" spans="1:34" x14ac:dyDescent="0.15">
      <c r="AF68" s="21" t="s">
        <v>6</v>
      </c>
      <c r="AG68" s="42">
        <v>25</v>
      </c>
      <c r="AH68" s="23" t="s">
        <v>19</v>
      </c>
    </row>
    <row r="70" spans="1:34" x14ac:dyDescent="0.15">
      <c r="A70" s="4" t="s">
        <v>28</v>
      </c>
      <c r="AG70" s="4" t="s">
        <v>1</v>
      </c>
      <c r="AH70" s="34"/>
    </row>
    <row r="71" spans="1:34" x14ac:dyDescent="0.15">
      <c r="A71" s="4" t="s">
        <v>33</v>
      </c>
      <c r="AG71" s="4" t="s">
        <v>28</v>
      </c>
      <c r="AH71" s="34"/>
    </row>
    <row r="72" spans="1:34" x14ac:dyDescent="0.15">
      <c r="A72" s="44" t="s">
        <v>40</v>
      </c>
      <c r="B72" s="28">
        <v>1985</v>
      </c>
      <c r="C72" s="28">
        <v>1986</v>
      </c>
      <c r="D72" s="28">
        <v>1987</v>
      </c>
      <c r="E72" s="28">
        <v>1988</v>
      </c>
      <c r="F72" s="28">
        <v>1989</v>
      </c>
      <c r="G72" s="28">
        <v>1991</v>
      </c>
      <c r="H72" s="28">
        <v>1992</v>
      </c>
      <c r="I72" s="28">
        <v>1993</v>
      </c>
      <c r="J72" s="28">
        <v>1994</v>
      </c>
      <c r="K72" s="28">
        <v>1995</v>
      </c>
      <c r="L72" s="28">
        <v>1996</v>
      </c>
      <c r="M72" s="28">
        <v>1997</v>
      </c>
      <c r="N72" s="28">
        <v>1998</v>
      </c>
      <c r="O72" s="28">
        <v>1999</v>
      </c>
      <c r="P72" s="28">
        <v>2000</v>
      </c>
      <c r="Q72" s="28">
        <v>2001</v>
      </c>
      <c r="R72" s="28">
        <v>2002</v>
      </c>
      <c r="S72" s="28">
        <v>2003</v>
      </c>
      <c r="T72" s="28">
        <v>2004</v>
      </c>
      <c r="U72" s="28">
        <v>2005</v>
      </c>
      <c r="V72" s="28">
        <v>2006</v>
      </c>
      <c r="W72" s="28">
        <v>2007</v>
      </c>
      <c r="X72" s="28">
        <v>2008</v>
      </c>
      <c r="Y72" s="28">
        <v>2009</v>
      </c>
      <c r="Z72" s="28">
        <v>2010</v>
      </c>
      <c r="AA72" s="28">
        <v>2011</v>
      </c>
      <c r="AB72" s="28">
        <v>2012</v>
      </c>
      <c r="AC72" s="28">
        <v>2013</v>
      </c>
      <c r="AD72" s="28">
        <v>2014</v>
      </c>
      <c r="AE72" s="28">
        <v>2015</v>
      </c>
      <c r="AF72" s="28">
        <v>2016</v>
      </c>
      <c r="AG72" s="4" t="s">
        <v>33</v>
      </c>
      <c r="AH72" s="34" t="s">
        <v>3</v>
      </c>
    </row>
    <row r="73" spans="1:34" x14ac:dyDescent="0.15">
      <c r="A73" s="44"/>
      <c r="AG73" s="4"/>
      <c r="AH73" s="34"/>
    </row>
    <row r="74" spans="1:34" x14ac:dyDescent="0.15">
      <c r="A74" s="30" t="s">
        <v>42</v>
      </c>
      <c r="B74" s="15">
        <v>987.8</v>
      </c>
      <c r="C74" s="15">
        <v>997.3</v>
      </c>
      <c r="D74" s="15">
        <v>1004.9</v>
      </c>
      <c r="E74" s="15">
        <v>997.8</v>
      </c>
      <c r="F74" s="15">
        <v>990.7</v>
      </c>
      <c r="H74" s="18">
        <v>1000.9</v>
      </c>
      <c r="I74" s="7">
        <v>1008.7</v>
      </c>
      <c r="J74" s="22">
        <v>998.9</v>
      </c>
      <c r="K74" s="22">
        <v>993</v>
      </c>
      <c r="L74" s="22">
        <v>995.9</v>
      </c>
      <c r="M74" s="15">
        <v>994.8</v>
      </c>
      <c r="N74" s="29">
        <v>995</v>
      </c>
      <c r="O74" s="29">
        <v>992.7</v>
      </c>
      <c r="P74" s="29">
        <v>992.3</v>
      </c>
      <c r="Q74" s="29">
        <v>997.9</v>
      </c>
      <c r="R74" s="29">
        <v>996.3</v>
      </c>
      <c r="S74" s="29">
        <v>1002</v>
      </c>
      <c r="T74" s="29">
        <v>995</v>
      </c>
      <c r="U74" s="29">
        <v>1001.7</v>
      </c>
      <c r="V74" s="29">
        <v>990.7</v>
      </c>
      <c r="W74" s="29">
        <v>1002.8</v>
      </c>
      <c r="X74" s="29">
        <v>997.2</v>
      </c>
      <c r="Y74" s="29">
        <v>990</v>
      </c>
      <c r="Z74" s="29">
        <v>1003.4</v>
      </c>
      <c r="AA74" s="29">
        <v>998.5</v>
      </c>
      <c r="AB74" s="29">
        <v>986.7</v>
      </c>
      <c r="AC74" s="22">
        <v>1000.2</v>
      </c>
      <c r="AD74" s="29">
        <v>993.2</v>
      </c>
      <c r="AE74" s="29">
        <v>994.3</v>
      </c>
      <c r="AF74" s="29">
        <v>987.3</v>
      </c>
      <c r="AG74" s="42">
        <f t="shared" ref="AG74:AG85" si="6">MAX(B74:AF74)</f>
        <v>1008.7</v>
      </c>
      <c r="AH74" s="35">
        <v>1993</v>
      </c>
    </row>
    <row r="75" spans="1:34" x14ac:dyDescent="0.15">
      <c r="A75" s="45" t="s">
        <v>44</v>
      </c>
      <c r="B75" s="15">
        <v>997.9</v>
      </c>
      <c r="C75" s="15">
        <v>1001.6</v>
      </c>
      <c r="D75" s="15">
        <v>1003.7</v>
      </c>
      <c r="E75" s="15">
        <v>998.8</v>
      </c>
      <c r="F75" s="15">
        <v>1001.1</v>
      </c>
      <c r="G75" s="18">
        <v>1002.6</v>
      </c>
      <c r="H75" s="18">
        <v>1013.8</v>
      </c>
      <c r="I75" s="7">
        <v>1002.7</v>
      </c>
      <c r="J75" s="22">
        <v>995.3</v>
      </c>
      <c r="K75" s="22">
        <v>991.7</v>
      </c>
      <c r="L75" s="22">
        <v>999.7</v>
      </c>
      <c r="M75" s="15">
        <v>997</v>
      </c>
      <c r="N75" s="29">
        <v>994</v>
      </c>
      <c r="O75" s="29">
        <v>998.1</v>
      </c>
      <c r="P75" s="29">
        <v>997</v>
      </c>
      <c r="Q75" s="29">
        <v>996.8</v>
      </c>
      <c r="R75" s="29">
        <v>990.3</v>
      </c>
      <c r="S75" s="29">
        <v>1004.1</v>
      </c>
      <c r="T75" s="29">
        <v>1011.5</v>
      </c>
      <c r="U75" s="29">
        <v>993.5</v>
      </c>
      <c r="V75" s="29">
        <v>998.1</v>
      </c>
      <c r="W75" s="29">
        <v>991.8</v>
      </c>
      <c r="X75" s="29">
        <v>992</v>
      </c>
      <c r="Y75" s="29">
        <v>996.5</v>
      </c>
      <c r="Z75" s="29">
        <v>1002.8</v>
      </c>
      <c r="AA75" s="37">
        <v>994.3</v>
      </c>
      <c r="AB75" s="37">
        <v>1000.8</v>
      </c>
      <c r="AC75" s="22">
        <v>986.5</v>
      </c>
      <c r="AD75" s="37">
        <v>998.2</v>
      </c>
      <c r="AE75" s="37">
        <v>989.1</v>
      </c>
      <c r="AF75" s="37">
        <v>1000.6</v>
      </c>
      <c r="AG75" s="42">
        <f t="shared" si="6"/>
        <v>1013.8</v>
      </c>
      <c r="AH75" s="35">
        <v>1992</v>
      </c>
    </row>
    <row r="76" spans="1:34" x14ac:dyDescent="0.15">
      <c r="A76" s="45" t="s">
        <v>47</v>
      </c>
      <c r="B76" s="15">
        <v>1000.2</v>
      </c>
      <c r="C76" s="15">
        <v>1003.9</v>
      </c>
      <c r="D76" s="15">
        <v>1002.2</v>
      </c>
      <c r="E76" s="15">
        <v>1000.1</v>
      </c>
      <c r="F76" s="15">
        <v>1005.4</v>
      </c>
      <c r="G76" s="18">
        <v>1002.5</v>
      </c>
      <c r="H76" s="18">
        <v>1003</v>
      </c>
      <c r="I76" s="7">
        <v>1001.8</v>
      </c>
      <c r="J76" s="22">
        <v>996.2</v>
      </c>
      <c r="K76" s="22">
        <v>1007.3</v>
      </c>
      <c r="L76" s="22">
        <v>997.7</v>
      </c>
      <c r="M76" s="15">
        <v>998.8</v>
      </c>
      <c r="N76" s="29">
        <v>1002.7</v>
      </c>
      <c r="O76" s="29">
        <v>998.9</v>
      </c>
      <c r="P76" s="29">
        <v>999.3</v>
      </c>
      <c r="Q76" s="29">
        <v>993.7</v>
      </c>
      <c r="R76" s="29">
        <v>1001.8</v>
      </c>
      <c r="S76" s="29">
        <v>1005.2</v>
      </c>
      <c r="T76" s="29">
        <v>1002.8</v>
      </c>
      <c r="U76" s="29">
        <v>996.2</v>
      </c>
      <c r="V76" s="29">
        <v>997.3</v>
      </c>
      <c r="W76" s="29">
        <v>1010.6</v>
      </c>
      <c r="X76" s="29">
        <v>999.5</v>
      </c>
      <c r="Y76" s="29">
        <v>996.6</v>
      </c>
      <c r="Z76" s="29">
        <v>998.7</v>
      </c>
      <c r="AA76" s="29">
        <v>1003.3</v>
      </c>
      <c r="AB76" s="29">
        <v>993.3</v>
      </c>
      <c r="AC76" s="22">
        <v>989.3</v>
      </c>
      <c r="AD76" s="29">
        <v>992.9</v>
      </c>
      <c r="AE76" s="29">
        <v>994.3</v>
      </c>
      <c r="AF76" s="29">
        <v>996.3</v>
      </c>
      <c r="AG76" s="42">
        <f t="shared" si="6"/>
        <v>1010.6</v>
      </c>
      <c r="AH76" s="35">
        <v>2007</v>
      </c>
    </row>
    <row r="77" spans="1:34" x14ac:dyDescent="0.15">
      <c r="A77" s="45" t="s">
        <v>48</v>
      </c>
      <c r="B77" s="15">
        <v>1006.3</v>
      </c>
      <c r="C77" s="15">
        <v>996.2</v>
      </c>
      <c r="D77" s="15">
        <v>1001.1</v>
      </c>
      <c r="E77" s="15">
        <v>995.7</v>
      </c>
      <c r="F77" s="15">
        <v>1007</v>
      </c>
      <c r="G77" s="18">
        <v>1011.2</v>
      </c>
      <c r="H77" s="18">
        <v>1001.1</v>
      </c>
      <c r="I77" s="7">
        <v>992.8</v>
      </c>
      <c r="J77" s="22">
        <v>1009.1</v>
      </c>
      <c r="K77" s="22">
        <v>1007.6</v>
      </c>
      <c r="L77" s="22">
        <v>995.4</v>
      </c>
      <c r="M77" s="15">
        <v>1011.2</v>
      </c>
      <c r="N77" s="29">
        <v>997.3</v>
      </c>
      <c r="O77" s="29">
        <v>1001.7</v>
      </c>
      <c r="P77" s="29">
        <v>994.3</v>
      </c>
      <c r="Q77" s="29">
        <v>995.6</v>
      </c>
      <c r="R77" s="29">
        <v>991.7</v>
      </c>
      <c r="S77" s="29">
        <v>994.6</v>
      </c>
      <c r="T77" s="29">
        <v>996.7</v>
      </c>
      <c r="U77" s="29">
        <v>998.7</v>
      </c>
      <c r="V77" s="29">
        <v>1005.6</v>
      </c>
      <c r="W77" s="29">
        <v>998.9</v>
      </c>
      <c r="X77" s="29">
        <v>1000</v>
      </c>
      <c r="Y77" s="29">
        <v>996.9</v>
      </c>
      <c r="Z77" s="29">
        <v>990.8</v>
      </c>
      <c r="AA77" s="29">
        <v>997.7</v>
      </c>
      <c r="AB77" s="29">
        <v>995.7</v>
      </c>
      <c r="AC77" s="22">
        <v>996.9</v>
      </c>
      <c r="AD77" s="29">
        <v>993.9</v>
      </c>
      <c r="AE77" s="29">
        <v>992.1</v>
      </c>
      <c r="AF77" s="29">
        <v>1000.9</v>
      </c>
      <c r="AG77" s="42">
        <f t="shared" si="6"/>
        <v>1011.2</v>
      </c>
      <c r="AH77" s="35">
        <v>1991</v>
      </c>
    </row>
    <row r="78" spans="1:34" x14ac:dyDescent="0.15">
      <c r="A78" s="45" t="s">
        <v>51</v>
      </c>
      <c r="B78" s="15">
        <v>1009.8</v>
      </c>
      <c r="C78" s="15">
        <v>1012.2</v>
      </c>
      <c r="D78" s="15">
        <v>997.7</v>
      </c>
      <c r="E78" s="15">
        <v>1005.3</v>
      </c>
      <c r="F78" s="15">
        <v>988</v>
      </c>
      <c r="G78" s="18">
        <v>999.3</v>
      </c>
      <c r="H78" s="18">
        <v>1008.2</v>
      </c>
      <c r="I78" s="7">
        <v>998.9</v>
      </c>
      <c r="J78" s="22">
        <v>1013.5</v>
      </c>
      <c r="K78" s="22">
        <v>1009</v>
      </c>
      <c r="L78" s="22">
        <v>1021.2</v>
      </c>
      <c r="M78" s="15">
        <v>986</v>
      </c>
      <c r="N78" s="29">
        <v>996</v>
      </c>
      <c r="O78" s="29">
        <v>986.1</v>
      </c>
      <c r="P78" s="29">
        <v>1020.1</v>
      </c>
      <c r="Q78" s="29">
        <v>1005.3</v>
      </c>
      <c r="R78" s="29">
        <v>1021.3</v>
      </c>
      <c r="S78" s="29">
        <v>1001</v>
      </c>
      <c r="T78" s="29">
        <v>1001</v>
      </c>
      <c r="U78" s="29">
        <v>1000.3</v>
      </c>
      <c r="V78" s="29">
        <v>1000</v>
      </c>
      <c r="W78" s="29">
        <v>997.5</v>
      </c>
      <c r="X78" s="29">
        <v>998.3</v>
      </c>
      <c r="Y78" s="29">
        <v>1002.9</v>
      </c>
      <c r="Z78" s="29">
        <v>997.3</v>
      </c>
      <c r="AA78" s="29">
        <v>990.6</v>
      </c>
      <c r="AB78" s="29">
        <v>992.9</v>
      </c>
      <c r="AC78" s="22">
        <v>997.1</v>
      </c>
      <c r="AD78" s="29">
        <v>995.8</v>
      </c>
      <c r="AE78" s="29">
        <v>1003.7</v>
      </c>
      <c r="AF78" s="29">
        <v>1000.9</v>
      </c>
      <c r="AG78" s="42">
        <f t="shared" si="6"/>
        <v>1021.3</v>
      </c>
      <c r="AH78" s="35">
        <v>2002</v>
      </c>
    </row>
    <row r="79" spans="1:34" x14ac:dyDescent="0.15">
      <c r="A79" s="45" t="s">
        <v>54</v>
      </c>
      <c r="B79" s="15">
        <v>1000.8</v>
      </c>
      <c r="C79" s="15">
        <v>1010.1</v>
      </c>
      <c r="D79" s="15">
        <v>1008.7</v>
      </c>
      <c r="E79" s="15">
        <v>1011.1</v>
      </c>
      <c r="F79" s="15">
        <v>1000.4</v>
      </c>
      <c r="G79" s="18">
        <v>1015.1</v>
      </c>
      <c r="H79" s="18">
        <v>1013.9</v>
      </c>
      <c r="I79" s="7">
        <v>1004.5</v>
      </c>
      <c r="J79" s="22">
        <v>1018.7</v>
      </c>
      <c r="K79" s="22">
        <v>1014.3</v>
      </c>
      <c r="L79" s="22">
        <v>1001.4</v>
      </c>
      <c r="M79" s="15">
        <v>1006.3</v>
      </c>
      <c r="N79" s="29">
        <v>991.5</v>
      </c>
      <c r="O79" s="29">
        <v>1024.4000000000001</v>
      </c>
      <c r="P79" s="29">
        <v>1000</v>
      </c>
      <c r="Q79" s="29">
        <v>992.2</v>
      </c>
      <c r="R79" s="29">
        <v>1020.8</v>
      </c>
      <c r="S79" s="29">
        <v>1005.5</v>
      </c>
      <c r="T79" s="29">
        <v>994.6</v>
      </c>
      <c r="U79" s="29">
        <v>1012.6</v>
      </c>
      <c r="V79" s="29">
        <v>1013.6</v>
      </c>
      <c r="W79" s="29">
        <v>999.4</v>
      </c>
      <c r="X79" s="29">
        <v>1000.6</v>
      </c>
      <c r="Y79" s="29">
        <v>1010.8</v>
      </c>
      <c r="Z79" s="29">
        <v>982</v>
      </c>
      <c r="AA79" s="29">
        <v>1005.2</v>
      </c>
      <c r="AB79" s="29">
        <v>1010.8</v>
      </c>
      <c r="AC79" s="22">
        <v>1015.3</v>
      </c>
      <c r="AD79" s="29">
        <v>988.8</v>
      </c>
      <c r="AE79" s="29">
        <v>1004.9</v>
      </c>
      <c r="AF79" s="29">
        <v>998.9</v>
      </c>
      <c r="AG79" s="42">
        <f t="shared" si="6"/>
        <v>1024.4000000000001</v>
      </c>
      <c r="AH79" s="35">
        <v>1999</v>
      </c>
    </row>
    <row r="80" spans="1:34" x14ac:dyDescent="0.15">
      <c r="A80" s="45" t="s">
        <v>57</v>
      </c>
      <c r="B80" s="15">
        <v>990.4</v>
      </c>
      <c r="C80" s="15">
        <v>997.9</v>
      </c>
      <c r="D80" s="15">
        <v>1011.8</v>
      </c>
      <c r="E80" s="15">
        <v>994</v>
      </c>
      <c r="F80" s="15">
        <v>998.7</v>
      </c>
      <c r="G80" s="18">
        <v>1011.7</v>
      </c>
      <c r="H80" s="18">
        <v>1005.3</v>
      </c>
      <c r="I80" s="7">
        <v>997.4</v>
      </c>
      <c r="J80" s="22">
        <v>1003.2</v>
      </c>
      <c r="K80" s="22">
        <v>1017.7</v>
      </c>
      <c r="L80" s="22">
        <v>999.4</v>
      </c>
      <c r="M80" s="15">
        <v>989.4</v>
      </c>
      <c r="N80" s="29">
        <v>995.5</v>
      </c>
      <c r="O80" s="29">
        <v>996.8</v>
      </c>
      <c r="P80" s="29">
        <v>1004.5</v>
      </c>
      <c r="Q80" s="29">
        <v>1005.3</v>
      </c>
      <c r="R80" s="29">
        <v>1013.8</v>
      </c>
      <c r="S80" s="29">
        <v>995.8</v>
      </c>
      <c r="T80" s="29">
        <v>993.8</v>
      </c>
      <c r="U80" s="29">
        <v>999</v>
      </c>
      <c r="V80" s="29">
        <v>1000.1</v>
      </c>
      <c r="W80" s="29">
        <v>1022</v>
      </c>
      <c r="X80" s="29">
        <v>1006.4</v>
      </c>
      <c r="Y80" s="29">
        <v>1011.9</v>
      </c>
      <c r="Z80" s="29">
        <v>988.1</v>
      </c>
      <c r="AA80" s="29">
        <v>1000</v>
      </c>
      <c r="AB80" s="29">
        <v>1000.4</v>
      </c>
      <c r="AC80" s="22">
        <v>998.2</v>
      </c>
      <c r="AD80" s="29">
        <v>1003.6</v>
      </c>
      <c r="AE80" s="29">
        <v>1002.7</v>
      </c>
      <c r="AF80" s="29">
        <v>1001.7</v>
      </c>
      <c r="AG80" s="42">
        <f t="shared" si="6"/>
        <v>1022</v>
      </c>
      <c r="AH80" s="35">
        <v>2007</v>
      </c>
    </row>
    <row r="81" spans="1:34" x14ac:dyDescent="0.15">
      <c r="A81" s="45" t="s">
        <v>60</v>
      </c>
      <c r="B81" s="15">
        <v>1004.5</v>
      </c>
      <c r="C81" s="15">
        <v>1000.3</v>
      </c>
      <c r="D81" s="15">
        <v>998.6</v>
      </c>
      <c r="E81" s="15">
        <v>999.5</v>
      </c>
      <c r="F81" s="15">
        <v>996.5</v>
      </c>
      <c r="G81" s="18">
        <v>1005.7</v>
      </c>
      <c r="H81" s="18">
        <v>996.9</v>
      </c>
      <c r="I81" s="7">
        <v>997</v>
      </c>
      <c r="J81" s="22">
        <v>986.2</v>
      </c>
      <c r="K81" s="22">
        <v>1011.7</v>
      </c>
      <c r="L81" s="22">
        <v>1009.3</v>
      </c>
      <c r="M81" s="15">
        <v>988.8</v>
      </c>
      <c r="N81" s="29">
        <v>1002.8</v>
      </c>
      <c r="O81" s="29">
        <v>1003.6</v>
      </c>
      <c r="P81" s="29">
        <v>997.9</v>
      </c>
      <c r="Q81" s="29">
        <v>1009.3</v>
      </c>
      <c r="R81" s="29">
        <v>995.9</v>
      </c>
      <c r="S81" s="29">
        <v>996.3</v>
      </c>
      <c r="T81" s="29">
        <v>1000.9</v>
      </c>
      <c r="U81" s="29">
        <v>1002.7</v>
      </c>
      <c r="V81" s="29">
        <v>1004.7</v>
      </c>
      <c r="W81" s="29">
        <v>1013.3</v>
      </c>
      <c r="X81" s="29">
        <v>1005</v>
      </c>
      <c r="Y81" s="29">
        <v>1006.8</v>
      </c>
      <c r="Z81" s="29">
        <v>989</v>
      </c>
      <c r="AA81" s="29">
        <v>1017.1</v>
      </c>
      <c r="AB81" s="29">
        <v>999.5</v>
      </c>
      <c r="AC81" s="22">
        <v>1014.6</v>
      </c>
      <c r="AD81" s="29">
        <v>1000.4</v>
      </c>
      <c r="AE81" s="29">
        <v>1007.7</v>
      </c>
      <c r="AF81" s="29">
        <v>1004.4</v>
      </c>
      <c r="AG81" s="42">
        <f t="shared" si="6"/>
        <v>1017.1</v>
      </c>
      <c r="AH81" s="35">
        <v>2011</v>
      </c>
    </row>
    <row r="82" spans="1:34" x14ac:dyDescent="0.15">
      <c r="A82" s="45" t="s">
        <v>61</v>
      </c>
      <c r="B82" s="15">
        <v>986.3</v>
      </c>
      <c r="C82" s="15">
        <v>995.5</v>
      </c>
      <c r="D82" s="15">
        <v>1013.1</v>
      </c>
      <c r="E82" s="15">
        <v>1008.3</v>
      </c>
      <c r="G82" s="18">
        <v>1004</v>
      </c>
      <c r="H82" s="18">
        <v>991.8</v>
      </c>
      <c r="I82" s="7">
        <v>1004.5</v>
      </c>
      <c r="J82" s="22"/>
      <c r="K82" s="22"/>
      <c r="L82" s="22">
        <v>1002.7</v>
      </c>
      <c r="M82" s="15">
        <v>1001.4</v>
      </c>
      <c r="N82" s="29">
        <v>1008.5</v>
      </c>
      <c r="O82" s="29">
        <v>995.1</v>
      </c>
      <c r="P82" s="29">
        <v>1008.2</v>
      </c>
      <c r="Q82" s="29">
        <v>995.5</v>
      </c>
      <c r="R82" s="29">
        <v>1002.5</v>
      </c>
      <c r="S82" s="29">
        <v>990.9</v>
      </c>
      <c r="T82" s="29">
        <v>1001.1</v>
      </c>
      <c r="U82" s="29">
        <v>990.1</v>
      </c>
      <c r="V82" s="29">
        <v>1009.9</v>
      </c>
      <c r="W82" s="29">
        <v>995.4</v>
      </c>
      <c r="X82" s="29">
        <v>996.5</v>
      </c>
      <c r="Y82" s="29">
        <v>1001.3</v>
      </c>
      <c r="Z82" s="29">
        <v>997.8</v>
      </c>
      <c r="AA82" s="29">
        <v>1001</v>
      </c>
      <c r="AB82" s="29">
        <v>996.9</v>
      </c>
      <c r="AC82" s="22">
        <v>1006</v>
      </c>
      <c r="AD82" s="29">
        <v>997</v>
      </c>
      <c r="AE82" s="29">
        <v>999.3</v>
      </c>
      <c r="AF82" s="29">
        <v>985.4</v>
      </c>
      <c r="AG82" s="42">
        <f t="shared" si="6"/>
        <v>1013.1</v>
      </c>
      <c r="AH82" s="35">
        <v>1987</v>
      </c>
    </row>
    <row r="83" spans="1:34" x14ac:dyDescent="0.15">
      <c r="A83" s="45" t="s">
        <v>91</v>
      </c>
      <c r="B83" s="15">
        <v>997.8</v>
      </c>
      <c r="C83" s="15">
        <v>998.2</v>
      </c>
      <c r="D83" s="15">
        <v>990.5</v>
      </c>
      <c r="E83" s="15">
        <v>1007.3</v>
      </c>
      <c r="G83" s="18">
        <v>1009.5</v>
      </c>
      <c r="H83" s="18">
        <v>992.3</v>
      </c>
      <c r="I83" s="7">
        <v>998.3</v>
      </c>
      <c r="J83" s="22"/>
      <c r="K83" s="22"/>
      <c r="L83" s="22">
        <v>992.4</v>
      </c>
      <c r="M83" s="15">
        <v>992.2</v>
      </c>
      <c r="N83" s="29">
        <v>995.6</v>
      </c>
      <c r="O83" s="29">
        <v>976.2</v>
      </c>
      <c r="P83" s="29">
        <v>1001</v>
      </c>
      <c r="Q83" s="29">
        <v>991.6</v>
      </c>
      <c r="R83" s="29">
        <v>1006.7</v>
      </c>
      <c r="S83" s="29">
        <v>989.2</v>
      </c>
      <c r="T83" s="29">
        <v>994.6</v>
      </c>
      <c r="U83" s="29">
        <v>982.2</v>
      </c>
      <c r="V83" s="29">
        <v>992.6</v>
      </c>
      <c r="W83" s="29">
        <v>997.9</v>
      </c>
      <c r="X83" s="29">
        <v>984.3</v>
      </c>
      <c r="Y83" s="29">
        <v>990.8</v>
      </c>
      <c r="Z83" s="29">
        <v>993.7</v>
      </c>
      <c r="AA83" s="29">
        <v>995.7</v>
      </c>
      <c r="AB83" s="29">
        <v>993.1</v>
      </c>
      <c r="AC83" s="22">
        <v>992.7</v>
      </c>
      <c r="AD83" s="29">
        <v>987.7</v>
      </c>
      <c r="AE83" s="29">
        <v>995.3</v>
      </c>
      <c r="AF83" s="29">
        <v>993.2</v>
      </c>
      <c r="AG83" s="42">
        <f t="shared" si="6"/>
        <v>1009.5</v>
      </c>
      <c r="AH83" s="35">
        <v>1991</v>
      </c>
    </row>
    <row r="84" spans="1:34" x14ac:dyDescent="0.15">
      <c r="A84" s="45" t="s">
        <v>95</v>
      </c>
      <c r="B84" s="15">
        <v>988.8</v>
      </c>
      <c r="C84" s="15">
        <v>985.9</v>
      </c>
      <c r="D84" s="15">
        <v>991.1</v>
      </c>
      <c r="E84" s="15">
        <v>1001.5</v>
      </c>
      <c r="G84" s="18">
        <v>997.5</v>
      </c>
      <c r="H84" s="18">
        <v>993.1</v>
      </c>
      <c r="I84" s="7">
        <v>992.5</v>
      </c>
      <c r="J84" s="22">
        <v>1000</v>
      </c>
      <c r="K84" s="22">
        <v>988.3</v>
      </c>
      <c r="L84" s="22">
        <v>1008</v>
      </c>
      <c r="M84" s="15">
        <v>1008.8</v>
      </c>
      <c r="N84" s="29">
        <v>988.6</v>
      </c>
      <c r="O84" s="29">
        <v>981.1</v>
      </c>
      <c r="P84" s="29">
        <v>1003.1</v>
      </c>
      <c r="Q84" s="29">
        <v>988</v>
      </c>
      <c r="R84" s="29">
        <v>1004.8</v>
      </c>
      <c r="S84" s="29">
        <v>992.7</v>
      </c>
      <c r="T84" s="29">
        <v>998.6</v>
      </c>
      <c r="U84" s="29">
        <v>997.7</v>
      </c>
      <c r="V84" s="29">
        <v>990.2</v>
      </c>
      <c r="W84" s="29">
        <v>993</v>
      </c>
      <c r="X84" s="29">
        <v>996.5</v>
      </c>
      <c r="Y84" s="29">
        <v>998.1</v>
      </c>
      <c r="Z84" s="29">
        <v>987.5</v>
      </c>
      <c r="AA84" s="29">
        <v>1002.7</v>
      </c>
      <c r="AB84" s="29">
        <v>996.5</v>
      </c>
      <c r="AC84" s="22">
        <v>986.3</v>
      </c>
      <c r="AD84" s="29">
        <v>989.7</v>
      </c>
      <c r="AE84" s="29">
        <v>986.8</v>
      </c>
      <c r="AF84" s="29">
        <v>1002.3</v>
      </c>
      <c r="AG84" s="42">
        <f t="shared" si="6"/>
        <v>1008.8</v>
      </c>
      <c r="AH84" s="35">
        <v>1997</v>
      </c>
    </row>
    <row r="85" spans="1:34" x14ac:dyDescent="0.15">
      <c r="A85" s="45" t="s">
        <v>96</v>
      </c>
      <c r="B85" s="15">
        <v>995.1</v>
      </c>
      <c r="C85" s="15">
        <v>990.5</v>
      </c>
      <c r="D85" s="15">
        <v>988.8</v>
      </c>
      <c r="E85" s="15">
        <v>994.1</v>
      </c>
      <c r="G85" s="18">
        <v>1006.1</v>
      </c>
      <c r="H85" s="18">
        <v>996.6</v>
      </c>
      <c r="I85" s="7">
        <v>992.6</v>
      </c>
      <c r="J85" s="22">
        <v>993</v>
      </c>
      <c r="K85" s="22">
        <v>982.5</v>
      </c>
      <c r="L85" s="22">
        <v>994.2</v>
      </c>
      <c r="M85" s="15">
        <v>1002.9</v>
      </c>
      <c r="N85" s="29">
        <v>994.3</v>
      </c>
      <c r="O85" s="29">
        <v>987.4</v>
      </c>
      <c r="P85" s="29">
        <v>1013.5</v>
      </c>
      <c r="Q85" s="29">
        <v>997.3</v>
      </c>
      <c r="R85" s="29">
        <v>986.1</v>
      </c>
      <c r="S85" s="29">
        <v>1007.7</v>
      </c>
      <c r="T85" s="29">
        <v>1007.9</v>
      </c>
      <c r="U85" s="29">
        <v>1001.7</v>
      </c>
      <c r="V85" s="29">
        <v>990.3</v>
      </c>
      <c r="W85" s="29">
        <v>993.4</v>
      </c>
      <c r="X85" s="29">
        <v>991</v>
      </c>
      <c r="Y85" s="29">
        <v>998.3</v>
      </c>
      <c r="Z85" s="29">
        <v>1008.8</v>
      </c>
      <c r="AA85" s="29">
        <v>991.8</v>
      </c>
      <c r="AB85" s="29">
        <v>994.3</v>
      </c>
      <c r="AC85" s="22">
        <v>996.7</v>
      </c>
      <c r="AD85" s="29">
        <v>993.2</v>
      </c>
      <c r="AE85" s="29">
        <v>1003.7</v>
      </c>
      <c r="AF85" s="29">
        <v>995.2</v>
      </c>
      <c r="AG85" s="42">
        <f t="shared" si="6"/>
        <v>1013.5</v>
      </c>
      <c r="AH85" s="35">
        <v>2000</v>
      </c>
    </row>
    <row r="86" spans="1:34" x14ac:dyDescent="0.15">
      <c r="A86" s="46" t="s">
        <v>4</v>
      </c>
      <c r="B86" s="15"/>
      <c r="C86" s="15"/>
      <c r="D86" s="15"/>
      <c r="E86" s="15"/>
      <c r="G86" s="18"/>
      <c r="H86" s="18"/>
      <c r="I86" s="7"/>
      <c r="J86" s="22"/>
      <c r="K86" s="22"/>
      <c r="L86" s="22"/>
      <c r="M86" s="15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G86" s="42"/>
    </row>
    <row r="87" spans="1:34" x14ac:dyDescent="0.15">
      <c r="A87" s="46" t="s">
        <v>28</v>
      </c>
      <c r="B87" s="15"/>
      <c r="C87" s="15"/>
      <c r="D87" s="15"/>
      <c r="E87" s="15"/>
      <c r="G87" s="18"/>
      <c r="H87" s="18"/>
      <c r="I87" s="7"/>
      <c r="J87" s="22"/>
      <c r="K87" s="22"/>
      <c r="L87" s="22"/>
      <c r="M87" s="15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G87" s="42"/>
    </row>
    <row r="88" spans="1:34" s="21" customFormat="1" x14ac:dyDescent="0.15">
      <c r="A88" s="46" t="s">
        <v>33</v>
      </c>
      <c r="B88" s="47">
        <f t="shared" ref="B88:AC88" si="7">MAX(B74:B87)</f>
        <v>1009.8</v>
      </c>
      <c r="C88" s="47">
        <f t="shared" si="7"/>
        <v>1012.2</v>
      </c>
      <c r="D88" s="47">
        <f t="shared" si="7"/>
        <v>1013.1</v>
      </c>
      <c r="E88" s="47">
        <f t="shared" si="7"/>
        <v>1011.1</v>
      </c>
      <c r="F88" s="42">
        <f t="shared" si="7"/>
        <v>1007</v>
      </c>
      <c r="G88" s="48">
        <f t="shared" si="7"/>
        <v>1015.1</v>
      </c>
      <c r="H88" s="48">
        <f t="shared" si="7"/>
        <v>1013.9</v>
      </c>
      <c r="I88" s="3">
        <f t="shared" si="7"/>
        <v>1008.7</v>
      </c>
      <c r="J88" s="49">
        <f t="shared" si="7"/>
        <v>1018.7</v>
      </c>
      <c r="K88" s="49">
        <f t="shared" si="7"/>
        <v>1017.7</v>
      </c>
      <c r="L88" s="49">
        <f t="shared" si="7"/>
        <v>1021.2</v>
      </c>
      <c r="M88" s="47">
        <f t="shared" si="7"/>
        <v>1011.2</v>
      </c>
      <c r="N88" s="42">
        <f t="shared" si="7"/>
        <v>1008.5</v>
      </c>
      <c r="O88" s="42">
        <f t="shared" si="7"/>
        <v>1024.4000000000001</v>
      </c>
      <c r="P88" s="42">
        <f t="shared" si="7"/>
        <v>1020.1</v>
      </c>
      <c r="Q88" s="42">
        <f t="shared" si="7"/>
        <v>1009.3</v>
      </c>
      <c r="R88" s="42">
        <f t="shared" si="7"/>
        <v>1021.3</v>
      </c>
      <c r="S88" s="42">
        <f t="shared" si="7"/>
        <v>1007.7</v>
      </c>
      <c r="T88" s="42">
        <f t="shared" si="7"/>
        <v>1011.5</v>
      </c>
      <c r="U88" s="42">
        <f t="shared" si="7"/>
        <v>1012.6</v>
      </c>
      <c r="V88" s="42">
        <f t="shared" si="7"/>
        <v>1013.6</v>
      </c>
      <c r="W88" s="42">
        <f t="shared" si="7"/>
        <v>1022</v>
      </c>
      <c r="X88" s="42">
        <f t="shared" si="7"/>
        <v>1006.4</v>
      </c>
      <c r="Y88" s="42">
        <f t="shared" si="7"/>
        <v>1011.9</v>
      </c>
      <c r="Z88" s="42">
        <f t="shared" si="7"/>
        <v>1008.8</v>
      </c>
      <c r="AA88" s="42">
        <f t="shared" si="7"/>
        <v>1017.1</v>
      </c>
      <c r="AB88" s="42">
        <f t="shared" si="7"/>
        <v>1010.8</v>
      </c>
      <c r="AC88" s="42">
        <f t="shared" si="7"/>
        <v>1015.3</v>
      </c>
      <c r="AD88" s="1">
        <f>MAX(AD74:AD85)</f>
        <v>1003.6</v>
      </c>
      <c r="AE88" s="1">
        <f>MAX(AE74:AE85)</f>
        <v>1007.7</v>
      </c>
      <c r="AF88" s="1">
        <f>MAX(AF74:AF85)</f>
        <v>1004.4</v>
      </c>
      <c r="AG88" s="42"/>
      <c r="AH88" s="54"/>
    </row>
    <row r="89" spans="1:34" x14ac:dyDescent="0.15">
      <c r="A89" s="50" t="s">
        <v>5</v>
      </c>
      <c r="B89" s="15" t="s">
        <v>51</v>
      </c>
      <c r="C89" s="15" t="s">
        <v>51</v>
      </c>
      <c r="D89" s="15" t="s">
        <v>61</v>
      </c>
      <c r="E89" s="15" t="s">
        <v>54</v>
      </c>
      <c r="F89" s="15" t="s">
        <v>48</v>
      </c>
      <c r="G89" s="18" t="s">
        <v>54</v>
      </c>
      <c r="H89" s="18" t="s">
        <v>54</v>
      </c>
      <c r="I89" s="7" t="s">
        <v>42</v>
      </c>
      <c r="J89" s="22" t="s">
        <v>54</v>
      </c>
      <c r="K89" s="22" t="s">
        <v>57</v>
      </c>
      <c r="L89" s="22" t="s">
        <v>51</v>
      </c>
      <c r="M89" s="15" t="s">
        <v>48</v>
      </c>
      <c r="N89" s="22" t="s">
        <v>61</v>
      </c>
      <c r="O89" s="22" t="s">
        <v>54</v>
      </c>
      <c r="P89" s="22" t="s">
        <v>51</v>
      </c>
      <c r="Q89" s="22" t="s">
        <v>60</v>
      </c>
      <c r="R89" s="22" t="s">
        <v>51</v>
      </c>
      <c r="S89" s="22" t="s">
        <v>96</v>
      </c>
      <c r="T89" s="22" t="s">
        <v>44</v>
      </c>
      <c r="U89" s="22" t="s">
        <v>54</v>
      </c>
      <c r="V89" s="22" t="s">
        <v>54</v>
      </c>
      <c r="W89" s="22" t="s">
        <v>57</v>
      </c>
      <c r="X89" s="22" t="s">
        <v>57</v>
      </c>
      <c r="Y89" s="22" t="s">
        <v>57</v>
      </c>
      <c r="Z89" s="22" t="s">
        <v>96</v>
      </c>
      <c r="AA89" s="22" t="s">
        <v>60</v>
      </c>
      <c r="AB89" s="22" t="s">
        <v>54</v>
      </c>
      <c r="AC89" s="22" t="s">
        <v>54</v>
      </c>
      <c r="AD89" s="22" t="s">
        <v>13</v>
      </c>
      <c r="AE89" s="22" t="s">
        <v>60</v>
      </c>
      <c r="AF89" s="22" t="s">
        <v>60</v>
      </c>
      <c r="AG89" s="42"/>
    </row>
    <row r="91" spans="1:34" x14ac:dyDescent="0.15">
      <c r="AF91" s="21" t="s">
        <v>6</v>
      </c>
      <c r="AG91" s="42">
        <f>MAX(AG74:AG90)</f>
        <v>1024.4000000000001</v>
      </c>
      <c r="AH91" s="23" t="s">
        <v>18</v>
      </c>
    </row>
    <row r="93" spans="1:34" x14ac:dyDescent="0.15">
      <c r="A93" s="4" t="s">
        <v>7</v>
      </c>
      <c r="AG93" s="4" t="s">
        <v>1</v>
      </c>
      <c r="AH93" s="34"/>
    </row>
    <row r="94" spans="1:34" x14ac:dyDescent="0.15">
      <c r="A94" s="4" t="s">
        <v>33</v>
      </c>
      <c r="AG94" s="4" t="s">
        <v>7</v>
      </c>
      <c r="AH94" s="34"/>
    </row>
    <row r="95" spans="1:34" x14ac:dyDescent="0.15">
      <c r="A95" s="44" t="s">
        <v>40</v>
      </c>
      <c r="B95" s="28">
        <v>1985</v>
      </c>
      <c r="C95" s="28">
        <v>1986</v>
      </c>
      <c r="D95" s="28">
        <v>1987</v>
      </c>
      <c r="E95" s="28">
        <v>1988</v>
      </c>
      <c r="F95" s="28">
        <v>1989</v>
      </c>
      <c r="G95" s="28">
        <v>1991</v>
      </c>
      <c r="H95" s="28">
        <v>1992</v>
      </c>
      <c r="I95" s="28">
        <v>1993</v>
      </c>
      <c r="J95" s="28">
        <v>1994</v>
      </c>
      <c r="K95" s="28">
        <v>1995</v>
      </c>
      <c r="L95" s="28">
        <v>1996</v>
      </c>
      <c r="M95" s="28">
        <v>1997</v>
      </c>
      <c r="N95" s="28">
        <v>1998</v>
      </c>
      <c r="O95" s="28">
        <v>1999</v>
      </c>
      <c r="P95" s="28">
        <v>2000</v>
      </c>
      <c r="Q95" s="28">
        <v>2001</v>
      </c>
      <c r="R95" s="28">
        <v>2002</v>
      </c>
      <c r="S95" s="28">
        <v>2003</v>
      </c>
      <c r="T95" s="28">
        <v>2004</v>
      </c>
      <c r="U95" s="28">
        <v>2005</v>
      </c>
      <c r="V95" s="28">
        <v>2006</v>
      </c>
      <c r="W95" s="28">
        <v>2007</v>
      </c>
      <c r="X95" s="28">
        <v>2008</v>
      </c>
      <c r="Y95" s="28">
        <v>2009</v>
      </c>
      <c r="Z95" s="28">
        <v>2010</v>
      </c>
      <c r="AA95" s="28">
        <v>2011</v>
      </c>
      <c r="AB95" s="28">
        <v>2012</v>
      </c>
      <c r="AC95" s="28">
        <v>2013</v>
      </c>
      <c r="AD95" s="28">
        <v>2014</v>
      </c>
      <c r="AE95" s="28">
        <v>2015</v>
      </c>
      <c r="AF95" s="28">
        <v>2016</v>
      </c>
      <c r="AG95" s="4" t="s">
        <v>33</v>
      </c>
      <c r="AH95" s="34" t="s">
        <v>3</v>
      </c>
    </row>
    <row r="96" spans="1:34" x14ac:dyDescent="0.15">
      <c r="A96" s="44"/>
      <c r="AG96" s="4"/>
      <c r="AH96" s="34"/>
    </row>
    <row r="97" spans="1:34" x14ac:dyDescent="0.15">
      <c r="A97" s="30" t="s">
        <v>42</v>
      </c>
      <c r="B97" s="15">
        <v>974.5</v>
      </c>
      <c r="C97" s="15">
        <v>973.8</v>
      </c>
      <c r="D97" s="15">
        <v>975.9</v>
      </c>
      <c r="E97" s="15">
        <v>967.4</v>
      </c>
      <c r="F97" s="15">
        <v>967.3</v>
      </c>
      <c r="H97" s="18">
        <v>977.4</v>
      </c>
      <c r="I97" s="7">
        <v>965.1</v>
      </c>
      <c r="J97" s="22">
        <v>972.7</v>
      </c>
      <c r="K97" s="22">
        <v>969.1</v>
      </c>
      <c r="L97" s="22">
        <v>967.4</v>
      </c>
      <c r="M97" s="15">
        <v>978.1</v>
      </c>
      <c r="N97" s="29">
        <v>975.8</v>
      </c>
      <c r="O97" s="29">
        <v>965.1</v>
      </c>
      <c r="P97" s="29">
        <v>957.3</v>
      </c>
      <c r="Q97" s="29">
        <v>981</v>
      </c>
      <c r="R97" s="29">
        <v>970.4</v>
      </c>
      <c r="S97" s="28">
        <v>975.7</v>
      </c>
      <c r="T97" s="29">
        <v>973.7</v>
      </c>
      <c r="U97" s="28">
        <v>970.9</v>
      </c>
      <c r="V97" s="29">
        <v>972</v>
      </c>
      <c r="W97" s="29">
        <v>971</v>
      </c>
      <c r="X97" s="29">
        <v>965.8</v>
      </c>
      <c r="Y97" s="29">
        <v>968.6</v>
      </c>
      <c r="Z97" s="29">
        <v>980.1</v>
      </c>
      <c r="AA97" s="29">
        <v>978</v>
      </c>
      <c r="AB97" s="29">
        <v>960.5</v>
      </c>
      <c r="AC97" s="22">
        <v>968.3</v>
      </c>
      <c r="AD97" s="29">
        <v>977.9</v>
      </c>
      <c r="AE97" s="29">
        <v>967.9</v>
      </c>
      <c r="AF97" s="29">
        <v>959.7</v>
      </c>
      <c r="AG97" s="42">
        <f>MIN(B97:AF97)</f>
        <v>957.3</v>
      </c>
      <c r="AH97" s="35">
        <v>2000</v>
      </c>
    </row>
    <row r="98" spans="1:34" x14ac:dyDescent="0.15">
      <c r="A98" s="45" t="s">
        <v>44</v>
      </c>
      <c r="B98" s="15">
        <v>971.6</v>
      </c>
      <c r="C98" s="15">
        <v>977.7</v>
      </c>
      <c r="D98" s="15">
        <v>966</v>
      </c>
      <c r="E98" s="15">
        <v>970.2</v>
      </c>
      <c r="F98" s="15">
        <v>967.3</v>
      </c>
      <c r="G98" s="18">
        <v>970.9</v>
      </c>
      <c r="H98" s="18">
        <v>963.4</v>
      </c>
      <c r="I98" s="7">
        <v>940.2</v>
      </c>
      <c r="J98" s="22">
        <v>971.4</v>
      </c>
      <c r="K98" s="22">
        <v>959.3</v>
      </c>
      <c r="L98" s="22">
        <v>971.8</v>
      </c>
      <c r="M98" s="15">
        <v>971.6</v>
      </c>
      <c r="N98" s="29">
        <v>950.5</v>
      </c>
      <c r="O98" s="29">
        <v>972.1</v>
      </c>
      <c r="P98" s="29">
        <v>959.9</v>
      </c>
      <c r="Q98" s="29">
        <v>973.1</v>
      </c>
      <c r="R98" s="29">
        <v>958</v>
      </c>
      <c r="S98" s="28">
        <v>973.1</v>
      </c>
      <c r="T98" s="29">
        <v>979.6</v>
      </c>
      <c r="U98" s="28">
        <v>962.7</v>
      </c>
      <c r="V98" s="29">
        <v>965</v>
      </c>
      <c r="W98" s="29">
        <v>972.2</v>
      </c>
      <c r="X98" s="29">
        <v>954.9</v>
      </c>
      <c r="Y98" s="29">
        <v>963.4</v>
      </c>
      <c r="Z98" s="29">
        <v>962.7</v>
      </c>
      <c r="AA98" s="37">
        <v>965.8</v>
      </c>
      <c r="AB98" s="37">
        <v>965.3</v>
      </c>
      <c r="AC98" s="22">
        <v>955.4</v>
      </c>
      <c r="AD98" s="37">
        <v>960.1</v>
      </c>
      <c r="AE98" s="37">
        <v>962.4</v>
      </c>
      <c r="AF98" s="37">
        <v>951.2</v>
      </c>
      <c r="AG98" s="42">
        <f t="shared" ref="AG98:AG108" si="8">MIN(B98:AF98)</f>
        <v>940.2</v>
      </c>
      <c r="AH98" s="35">
        <v>1993</v>
      </c>
    </row>
    <row r="99" spans="1:34" x14ac:dyDescent="0.15">
      <c r="A99" s="45" t="s">
        <v>47</v>
      </c>
      <c r="B99" s="15">
        <v>958.5</v>
      </c>
      <c r="C99" s="15">
        <v>957.5</v>
      </c>
      <c r="D99" s="15">
        <v>970.5</v>
      </c>
      <c r="E99" s="15">
        <v>961.4</v>
      </c>
      <c r="F99" s="15">
        <v>969.2</v>
      </c>
      <c r="G99" s="18">
        <v>963.5</v>
      </c>
      <c r="H99" s="18">
        <v>964.5</v>
      </c>
      <c r="I99" s="7">
        <v>961.4</v>
      </c>
      <c r="J99" s="22">
        <v>938</v>
      </c>
      <c r="K99" s="22">
        <v>973.9</v>
      </c>
      <c r="L99" s="22">
        <v>972.7</v>
      </c>
      <c r="M99" s="15">
        <v>952.2</v>
      </c>
      <c r="N99" s="29">
        <v>959.6</v>
      </c>
      <c r="O99" s="29">
        <v>963.5</v>
      </c>
      <c r="P99" s="29">
        <v>963.5</v>
      </c>
      <c r="Q99" s="29">
        <v>973.1</v>
      </c>
      <c r="R99" s="29">
        <v>966.8</v>
      </c>
      <c r="S99" s="28">
        <v>949.5</v>
      </c>
      <c r="T99" s="29">
        <v>961.8</v>
      </c>
      <c r="U99" s="28">
        <v>961.1</v>
      </c>
      <c r="V99" s="29">
        <v>972.8</v>
      </c>
      <c r="W99" s="29">
        <v>967.1</v>
      </c>
      <c r="X99" s="29">
        <v>967.3</v>
      </c>
      <c r="Y99" s="29">
        <v>964.8</v>
      </c>
      <c r="Z99" s="29">
        <v>963.7</v>
      </c>
      <c r="AA99" s="29">
        <v>965.5</v>
      </c>
      <c r="AB99" s="29">
        <v>959.3</v>
      </c>
      <c r="AC99" s="22">
        <v>944.4</v>
      </c>
      <c r="AD99" s="29">
        <v>952.5</v>
      </c>
      <c r="AE99" s="29">
        <v>953.3</v>
      </c>
      <c r="AF99" s="29">
        <v>957.7</v>
      </c>
      <c r="AG99" s="42">
        <f t="shared" si="8"/>
        <v>938</v>
      </c>
      <c r="AH99" s="35">
        <v>1994</v>
      </c>
    </row>
    <row r="100" spans="1:34" x14ac:dyDescent="0.15">
      <c r="A100" s="45" t="s">
        <v>48</v>
      </c>
      <c r="B100" s="15">
        <v>969</v>
      </c>
      <c r="C100" s="15">
        <v>959.5</v>
      </c>
      <c r="D100" s="15">
        <v>970.2</v>
      </c>
      <c r="E100" s="15">
        <v>962.1</v>
      </c>
      <c r="F100" s="15">
        <v>956.7</v>
      </c>
      <c r="G100" s="18">
        <v>950.6</v>
      </c>
      <c r="H100" s="18">
        <v>963.3</v>
      </c>
      <c r="I100" s="7">
        <v>940.4</v>
      </c>
      <c r="J100" s="22">
        <v>959.7</v>
      </c>
      <c r="K100" s="22">
        <v>961.7</v>
      </c>
      <c r="L100" s="22">
        <v>949.1</v>
      </c>
      <c r="M100" s="15">
        <v>955</v>
      </c>
      <c r="N100" s="29">
        <v>938.6</v>
      </c>
      <c r="O100" s="29">
        <v>957.3</v>
      </c>
      <c r="P100" s="29">
        <v>962.1</v>
      </c>
      <c r="Q100" s="29">
        <v>950.9</v>
      </c>
      <c r="R100" s="29">
        <v>961.3</v>
      </c>
      <c r="S100" s="28">
        <v>945.4</v>
      </c>
      <c r="T100" s="29">
        <v>943.8</v>
      </c>
      <c r="U100" s="28">
        <v>954.1</v>
      </c>
      <c r="V100" s="29">
        <v>969</v>
      </c>
      <c r="W100" s="29">
        <v>950.5</v>
      </c>
      <c r="X100" s="29">
        <v>949.2</v>
      </c>
      <c r="Y100" s="29">
        <v>959</v>
      </c>
      <c r="Z100" s="29">
        <v>962.5</v>
      </c>
      <c r="AA100" s="29">
        <v>943.2</v>
      </c>
      <c r="AB100" s="29">
        <v>939.7</v>
      </c>
      <c r="AC100" s="22">
        <v>955.8</v>
      </c>
      <c r="AD100" s="29">
        <v>953.3</v>
      </c>
      <c r="AE100" s="29">
        <v>961.4</v>
      </c>
      <c r="AF100" s="29">
        <v>959.2</v>
      </c>
      <c r="AG100" s="42">
        <f t="shared" si="8"/>
        <v>938.6</v>
      </c>
      <c r="AH100" s="35">
        <v>1998</v>
      </c>
    </row>
    <row r="101" spans="1:34" x14ac:dyDescent="0.15">
      <c r="A101" s="45" t="s">
        <v>51</v>
      </c>
      <c r="B101" s="15">
        <v>947.5</v>
      </c>
      <c r="C101" s="15">
        <v>963.1</v>
      </c>
      <c r="D101" s="15">
        <v>966.1</v>
      </c>
      <c r="E101" s="15">
        <v>961.6</v>
      </c>
      <c r="F101" s="15">
        <v>950.8</v>
      </c>
      <c r="G101" s="18">
        <v>949.3</v>
      </c>
      <c r="H101" s="18">
        <v>956.2</v>
      </c>
      <c r="I101" s="7">
        <v>952</v>
      </c>
      <c r="J101" s="22">
        <v>945.8</v>
      </c>
      <c r="K101" s="22">
        <v>935.2</v>
      </c>
      <c r="L101" s="22">
        <v>939.2</v>
      </c>
      <c r="M101" s="15">
        <v>946.6</v>
      </c>
      <c r="N101" s="29">
        <v>950.3</v>
      </c>
      <c r="O101" s="29">
        <v>957.6</v>
      </c>
      <c r="P101" s="29">
        <v>950.8</v>
      </c>
      <c r="Q101" s="29">
        <v>960.3</v>
      </c>
      <c r="R101" s="29">
        <v>959.9</v>
      </c>
      <c r="S101" s="28">
        <v>943.4</v>
      </c>
      <c r="T101" s="29">
        <v>943.2</v>
      </c>
      <c r="U101" s="28">
        <v>947.3</v>
      </c>
      <c r="V101" s="29">
        <v>947.3</v>
      </c>
      <c r="W101" s="29">
        <v>970.8</v>
      </c>
      <c r="X101" s="29">
        <v>953.8</v>
      </c>
      <c r="Y101" s="29">
        <v>964.7</v>
      </c>
      <c r="Z101" s="29">
        <v>955.7</v>
      </c>
      <c r="AA101" s="29">
        <v>947.6</v>
      </c>
      <c r="AB101" s="29">
        <v>942.5</v>
      </c>
      <c r="AC101" s="22">
        <v>956.3</v>
      </c>
      <c r="AD101" s="29">
        <v>956.8</v>
      </c>
      <c r="AE101" s="29">
        <v>952.9</v>
      </c>
      <c r="AF101" s="29">
        <v>953.9</v>
      </c>
      <c r="AG101" s="42">
        <f t="shared" si="8"/>
        <v>935.2</v>
      </c>
      <c r="AH101" s="35">
        <v>1995</v>
      </c>
    </row>
    <row r="102" spans="1:34" x14ac:dyDescent="0.15">
      <c r="A102" s="45" t="s">
        <v>54</v>
      </c>
      <c r="B102" s="15">
        <v>948.8</v>
      </c>
      <c r="C102" s="15">
        <v>961.6</v>
      </c>
      <c r="D102" s="15">
        <v>948.6</v>
      </c>
      <c r="E102" s="15">
        <v>967.8</v>
      </c>
      <c r="F102" s="15">
        <v>960.6</v>
      </c>
      <c r="G102" s="18">
        <v>969.3</v>
      </c>
      <c r="H102" s="18">
        <v>968</v>
      </c>
      <c r="I102" s="7">
        <v>945</v>
      </c>
      <c r="J102" s="22">
        <v>957.3</v>
      </c>
      <c r="K102" s="22">
        <v>955.9</v>
      </c>
      <c r="L102" s="22">
        <v>951.9</v>
      </c>
      <c r="M102" s="15">
        <v>956.9</v>
      </c>
      <c r="N102" s="29">
        <v>950.8</v>
      </c>
      <c r="O102" s="29">
        <v>973.6</v>
      </c>
      <c r="P102" s="29">
        <v>955.7</v>
      </c>
      <c r="Q102" s="29">
        <v>958.4</v>
      </c>
      <c r="R102" s="29">
        <v>965.6</v>
      </c>
      <c r="S102" s="28">
        <v>967.9</v>
      </c>
      <c r="T102" s="29">
        <v>950.4</v>
      </c>
      <c r="U102" s="28">
        <v>954.7</v>
      </c>
      <c r="V102" s="29">
        <v>952.3</v>
      </c>
      <c r="W102" s="29">
        <v>942.3</v>
      </c>
      <c r="X102" s="29">
        <v>951.9</v>
      </c>
      <c r="Y102" s="29">
        <v>963</v>
      </c>
      <c r="Z102" s="29">
        <v>963</v>
      </c>
      <c r="AA102" s="29">
        <v>963</v>
      </c>
      <c r="AB102" s="29">
        <v>965</v>
      </c>
      <c r="AC102" s="22">
        <v>970.1</v>
      </c>
      <c r="AD102" s="29">
        <v>958.8</v>
      </c>
      <c r="AE102" s="29">
        <v>951.2</v>
      </c>
      <c r="AF102" s="29">
        <v>948.7</v>
      </c>
      <c r="AG102" s="42">
        <f t="shared" si="8"/>
        <v>942.3</v>
      </c>
      <c r="AH102" s="35">
        <v>2007</v>
      </c>
    </row>
    <row r="103" spans="1:34" x14ac:dyDescent="0.15">
      <c r="A103" s="45" t="s">
        <v>57</v>
      </c>
      <c r="B103" s="15">
        <v>946.9</v>
      </c>
      <c r="C103" s="15">
        <v>944</v>
      </c>
      <c r="D103" s="15">
        <v>971.5</v>
      </c>
      <c r="E103" s="15">
        <v>940.3</v>
      </c>
      <c r="F103" s="15">
        <v>955.6</v>
      </c>
      <c r="G103" s="18">
        <v>969.9</v>
      </c>
      <c r="H103" s="18">
        <v>948.6</v>
      </c>
      <c r="I103" s="7">
        <v>929.4</v>
      </c>
      <c r="J103" s="22">
        <v>967.5</v>
      </c>
      <c r="K103" s="22">
        <v>980.6</v>
      </c>
      <c r="L103" s="22">
        <v>941.5</v>
      </c>
      <c r="M103" s="15">
        <v>951.4</v>
      </c>
      <c r="N103" s="29">
        <v>960.4</v>
      </c>
      <c r="O103" s="29">
        <v>951.5</v>
      </c>
      <c r="P103" s="29">
        <v>950.2</v>
      </c>
      <c r="Q103" s="29">
        <v>959.5</v>
      </c>
      <c r="R103" s="29">
        <v>947.4</v>
      </c>
      <c r="S103" s="28">
        <v>952.8</v>
      </c>
      <c r="T103" s="29">
        <v>953.2</v>
      </c>
      <c r="U103" s="28">
        <v>959.7</v>
      </c>
      <c r="V103" s="29">
        <v>936.1</v>
      </c>
      <c r="W103" s="29">
        <v>960.8</v>
      </c>
      <c r="X103" s="29">
        <v>942.1</v>
      </c>
      <c r="Y103" s="29">
        <v>955.5</v>
      </c>
      <c r="Z103" s="29">
        <v>948.5</v>
      </c>
      <c r="AA103" s="29">
        <v>949.7</v>
      </c>
      <c r="AB103" s="29">
        <v>955.3</v>
      </c>
      <c r="AC103" s="22">
        <v>941</v>
      </c>
      <c r="AD103" s="29">
        <v>952.7</v>
      </c>
      <c r="AE103" s="29">
        <v>941.8</v>
      </c>
      <c r="AF103" s="29">
        <v>958.1</v>
      </c>
      <c r="AG103" s="42">
        <f t="shared" si="8"/>
        <v>929.4</v>
      </c>
      <c r="AH103" s="35">
        <v>1993</v>
      </c>
    </row>
    <row r="104" spans="1:34" x14ac:dyDescent="0.15">
      <c r="A104" s="45" t="s">
        <v>60</v>
      </c>
      <c r="B104" s="15">
        <v>965.5</v>
      </c>
      <c r="C104" s="15">
        <v>949.9</v>
      </c>
      <c r="D104" s="15">
        <v>940</v>
      </c>
      <c r="E104" s="15">
        <v>943.7</v>
      </c>
      <c r="F104" s="15">
        <v>960.6</v>
      </c>
      <c r="G104" s="18">
        <v>956.9</v>
      </c>
      <c r="H104" s="18">
        <v>962.7</v>
      </c>
      <c r="I104" s="7">
        <v>943.4</v>
      </c>
      <c r="J104" s="22">
        <v>953.1</v>
      </c>
      <c r="K104" s="22">
        <v>972.4</v>
      </c>
      <c r="L104" s="22">
        <v>958.1</v>
      </c>
      <c r="M104" s="15">
        <v>929</v>
      </c>
      <c r="N104" s="29">
        <v>958.9</v>
      </c>
      <c r="O104" s="29">
        <v>956.8</v>
      </c>
      <c r="P104" s="29">
        <v>956.9</v>
      </c>
      <c r="Q104" s="29">
        <v>967.2</v>
      </c>
      <c r="R104" s="29">
        <v>957.3</v>
      </c>
      <c r="S104" s="28">
        <v>946.6</v>
      </c>
      <c r="T104" s="29">
        <v>953.8</v>
      </c>
      <c r="U104" s="28">
        <v>940.1</v>
      </c>
      <c r="V104" s="29">
        <v>961.7</v>
      </c>
      <c r="W104" s="29">
        <v>922</v>
      </c>
      <c r="X104" s="29">
        <v>952.5</v>
      </c>
      <c r="Y104" s="29">
        <v>954.7</v>
      </c>
      <c r="Z104" s="29">
        <v>943.7</v>
      </c>
      <c r="AA104" s="29">
        <v>945.5</v>
      </c>
      <c r="AB104" s="29">
        <v>959.6</v>
      </c>
      <c r="AC104" s="22">
        <v>932.3</v>
      </c>
      <c r="AD104" s="29">
        <v>936.1</v>
      </c>
      <c r="AE104" s="29">
        <v>937.8</v>
      </c>
      <c r="AF104" s="29">
        <v>942.6</v>
      </c>
      <c r="AG104" s="42">
        <f t="shared" si="8"/>
        <v>922</v>
      </c>
      <c r="AH104" s="35">
        <v>2007</v>
      </c>
    </row>
    <row r="105" spans="1:34" x14ac:dyDescent="0.15">
      <c r="A105" s="45" t="s">
        <v>61</v>
      </c>
      <c r="B105" s="15">
        <v>948.8</v>
      </c>
      <c r="C105" s="15">
        <v>943.5</v>
      </c>
      <c r="D105" s="15">
        <v>957.9</v>
      </c>
      <c r="E105" s="15">
        <v>951.4</v>
      </c>
      <c r="G105" s="18">
        <v>949.7</v>
      </c>
      <c r="H105" s="18">
        <v>949.4</v>
      </c>
      <c r="I105" s="7">
        <v>946.9</v>
      </c>
      <c r="J105" s="22"/>
      <c r="K105" s="22"/>
      <c r="L105" s="22">
        <v>957</v>
      </c>
      <c r="M105" s="15">
        <v>955.2</v>
      </c>
      <c r="N105" s="29">
        <v>958.2</v>
      </c>
      <c r="O105" s="29">
        <v>955.3</v>
      </c>
      <c r="P105" s="29">
        <v>953.6</v>
      </c>
      <c r="Q105" s="29">
        <v>940.9</v>
      </c>
      <c r="R105" s="29">
        <v>945.9</v>
      </c>
      <c r="S105" s="28">
        <v>950.6</v>
      </c>
      <c r="T105" s="29">
        <v>939.5</v>
      </c>
      <c r="U105" s="28">
        <v>954.6</v>
      </c>
      <c r="V105" s="29">
        <v>957.2</v>
      </c>
      <c r="W105" s="29">
        <v>936.7</v>
      </c>
      <c r="X105" s="29">
        <v>944.7</v>
      </c>
      <c r="Y105" s="29">
        <v>949.8</v>
      </c>
      <c r="Z105" s="29">
        <v>949.9</v>
      </c>
      <c r="AA105" s="29">
        <v>964.7</v>
      </c>
      <c r="AB105" s="29">
        <v>956.6</v>
      </c>
      <c r="AC105" s="22">
        <v>964.4</v>
      </c>
      <c r="AD105" s="29">
        <v>955.6</v>
      </c>
      <c r="AE105" s="29">
        <v>935.9</v>
      </c>
      <c r="AF105" s="29">
        <v>931.7</v>
      </c>
      <c r="AG105" s="42">
        <f t="shared" si="8"/>
        <v>931.7</v>
      </c>
      <c r="AH105" s="35">
        <v>2016</v>
      </c>
    </row>
    <row r="106" spans="1:34" x14ac:dyDescent="0.15">
      <c r="A106" s="45" t="s">
        <v>91</v>
      </c>
      <c r="B106" s="15">
        <v>941</v>
      </c>
      <c r="C106" s="15">
        <v>945.5</v>
      </c>
      <c r="D106" s="15">
        <v>946.6</v>
      </c>
      <c r="E106" s="15">
        <v>948.3</v>
      </c>
      <c r="G106" s="18">
        <v>942.8</v>
      </c>
      <c r="H106" s="18">
        <v>964.8</v>
      </c>
      <c r="I106" s="7">
        <v>944.5</v>
      </c>
      <c r="J106" s="22"/>
      <c r="K106" s="22"/>
      <c r="L106" s="22">
        <v>944.2</v>
      </c>
      <c r="M106" s="15">
        <v>947.8</v>
      </c>
      <c r="N106" s="29">
        <v>955.7</v>
      </c>
      <c r="O106" s="29">
        <v>942.8</v>
      </c>
      <c r="P106" s="29">
        <v>948.7</v>
      </c>
      <c r="Q106" s="29">
        <v>933.1</v>
      </c>
      <c r="R106" s="29">
        <v>950.9</v>
      </c>
      <c r="S106" s="28">
        <v>953.6</v>
      </c>
      <c r="T106" s="29">
        <v>962</v>
      </c>
      <c r="U106" s="28">
        <v>950.2</v>
      </c>
      <c r="V106" s="29">
        <v>960</v>
      </c>
      <c r="W106" s="29">
        <v>962</v>
      </c>
      <c r="X106" s="29">
        <v>958.8</v>
      </c>
      <c r="Y106" s="29">
        <v>953.7</v>
      </c>
      <c r="Z106" s="29">
        <v>955</v>
      </c>
      <c r="AA106" s="29">
        <v>957.4</v>
      </c>
      <c r="AB106" s="29">
        <v>952.1</v>
      </c>
      <c r="AC106" s="22">
        <v>945</v>
      </c>
      <c r="AD106" s="29">
        <v>935.5</v>
      </c>
      <c r="AE106" s="29">
        <v>951.6</v>
      </c>
      <c r="AF106" s="29">
        <v>949.1</v>
      </c>
      <c r="AG106" s="42">
        <f t="shared" si="8"/>
        <v>933.1</v>
      </c>
      <c r="AH106" s="35">
        <v>2001</v>
      </c>
    </row>
    <row r="107" spans="1:34" x14ac:dyDescent="0.15">
      <c r="A107" s="45" t="s">
        <v>95</v>
      </c>
      <c r="B107" s="15">
        <v>954.1</v>
      </c>
      <c r="C107" s="15">
        <v>956</v>
      </c>
      <c r="D107" s="15">
        <v>969.5</v>
      </c>
      <c r="E107" s="15">
        <v>966.8</v>
      </c>
      <c r="G107" s="18">
        <v>958.3</v>
      </c>
      <c r="H107" s="18">
        <v>954.3</v>
      </c>
      <c r="I107" s="7">
        <v>964.1</v>
      </c>
      <c r="J107" s="22">
        <v>966.4</v>
      </c>
      <c r="K107" s="22">
        <v>960</v>
      </c>
      <c r="L107" s="22">
        <v>966.8</v>
      </c>
      <c r="M107" s="15">
        <v>955.9</v>
      </c>
      <c r="N107" s="29">
        <v>945.2</v>
      </c>
      <c r="O107" s="29">
        <v>941.7</v>
      </c>
      <c r="P107" s="29">
        <v>953.7</v>
      </c>
      <c r="Q107" s="29">
        <v>945.1</v>
      </c>
      <c r="R107" s="29">
        <v>965.4</v>
      </c>
      <c r="S107" s="28">
        <v>965.3</v>
      </c>
      <c r="T107" s="29">
        <v>952.4</v>
      </c>
      <c r="U107" s="28">
        <v>953.7</v>
      </c>
      <c r="V107" s="29">
        <v>955.3</v>
      </c>
      <c r="W107" s="29">
        <v>968.1</v>
      </c>
      <c r="X107" s="29">
        <v>950.7</v>
      </c>
      <c r="Y107" s="29">
        <v>955.6</v>
      </c>
      <c r="Z107" s="29">
        <v>954.4</v>
      </c>
      <c r="AA107" s="29">
        <v>964.6</v>
      </c>
      <c r="AB107" s="29">
        <v>968.8</v>
      </c>
      <c r="AC107" s="22">
        <v>952.9</v>
      </c>
      <c r="AD107" s="29">
        <v>970.1</v>
      </c>
      <c r="AE107" s="29">
        <v>945.4</v>
      </c>
      <c r="AF107" s="29">
        <v>968.6</v>
      </c>
      <c r="AG107" s="42">
        <f t="shared" si="8"/>
        <v>941.7</v>
      </c>
      <c r="AH107" s="35">
        <v>1999</v>
      </c>
    </row>
    <row r="108" spans="1:34" x14ac:dyDescent="0.15">
      <c r="A108" s="45" t="s">
        <v>96</v>
      </c>
      <c r="B108" s="15">
        <v>954.6</v>
      </c>
      <c r="C108" s="15">
        <v>964.2</v>
      </c>
      <c r="D108" s="15">
        <v>977.1</v>
      </c>
      <c r="E108" s="15">
        <v>963.4</v>
      </c>
      <c r="G108" s="18">
        <v>981.4</v>
      </c>
      <c r="H108" s="18">
        <v>968.4</v>
      </c>
      <c r="I108" s="7">
        <v>973.8</v>
      </c>
      <c r="J108" s="22">
        <v>963</v>
      </c>
      <c r="K108" s="22">
        <v>962.2</v>
      </c>
      <c r="L108" s="22">
        <v>971.7</v>
      </c>
      <c r="M108" s="15">
        <v>978.4</v>
      </c>
      <c r="N108" s="29">
        <v>967.3</v>
      </c>
      <c r="O108" s="29">
        <v>953.8</v>
      </c>
      <c r="P108" s="29">
        <v>986.2</v>
      </c>
      <c r="Q108" s="29">
        <v>951</v>
      </c>
      <c r="R108" s="29">
        <v>964.2</v>
      </c>
      <c r="S108" s="28">
        <v>973.7</v>
      </c>
      <c r="T108" s="29">
        <v>964.4</v>
      </c>
      <c r="U108" s="28">
        <v>979.6</v>
      </c>
      <c r="V108" s="29">
        <v>956</v>
      </c>
      <c r="W108" s="29">
        <v>955.1</v>
      </c>
      <c r="X108" s="29">
        <v>961</v>
      </c>
      <c r="Y108" s="29">
        <v>965.5</v>
      </c>
      <c r="Z108" s="29">
        <v>970</v>
      </c>
      <c r="AA108" s="29">
        <v>961.3</v>
      </c>
      <c r="AB108" s="29">
        <v>972.8</v>
      </c>
      <c r="AC108" s="22">
        <v>961.5</v>
      </c>
      <c r="AD108" s="29">
        <v>965.9</v>
      </c>
      <c r="AE108" s="29">
        <v>961.9</v>
      </c>
      <c r="AF108" s="29">
        <v>971.7</v>
      </c>
      <c r="AG108" s="42">
        <f t="shared" si="8"/>
        <v>951</v>
      </c>
      <c r="AH108" s="35">
        <v>2001</v>
      </c>
    </row>
    <row r="109" spans="1:34" x14ac:dyDescent="0.15">
      <c r="A109" s="46" t="s">
        <v>4</v>
      </c>
      <c r="B109" s="15"/>
      <c r="C109" s="15"/>
      <c r="D109" s="15"/>
      <c r="E109" s="15"/>
      <c r="G109" s="18"/>
      <c r="H109" s="18"/>
      <c r="I109" s="7"/>
      <c r="J109" s="22"/>
      <c r="K109" s="22"/>
      <c r="L109" s="22"/>
      <c r="M109" s="15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G109" s="42"/>
    </row>
    <row r="110" spans="1:34" x14ac:dyDescent="0.15">
      <c r="A110" s="46" t="s">
        <v>7</v>
      </c>
      <c r="B110" s="15"/>
      <c r="C110" s="15"/>
      <c r="D110" s="15"/>
      <c r="E110" s="15"/>
      <c r="G110" s="18"/>
      <c r="H110" s="18"/>
      <c r="I110" s="7"/>
      <c r="J110" s="22"/>
      <c r="K110" s="22"/>
      <c r="L110" s="22"/>
      <c r="M110" s="15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G110" s="42"/>
    </row>
    <row r="111" spans="1:34" s="21" customFormat="1" x14ac:dyDescent="0.15">
      <c r="A111" s="46" t="s">
        <v>33</v>
      </c>
      <c r="B111" s="47">
        <f t="shared" ref="B111:AC111" si="9">MIN(B97:B110)</f>
        <v>941</v>
      </c>
      <c r="C111" s="47">
        <f t="shared" si="9"/>
        <v>943.5</v>
      </c>
      <c r="D111" s="47">
        <f t="shared" si="9"/>
        <v>940</v>
      </c>
      <c r="E111" s="47">
        <f t="shared" si="9"/>
        <v>940.3</v>
      </c>
      <c r="F111" s="42">
        <f t="shared" si="9"/>
        <v>950.8</v>
      </c>
      <c r="G111" s="48">
        <f t="shared" si="9"/>
        <v>942.8</v>
      </c>
      <c r="H111" s="48">
        <f t="shared" si="9"/>
        <v>948.6</v>
      </c>
      <c r="I111" s="3">
        <f t="shared" si="9"/>
        <v>929.4</v>
      </c>
      <c r="J111" s="49">
        <f t="shared" si="9"/>
        <v>938</v>
      </c>
      <c r="K111" s="49">
        <f t="shared" si="9"/>
        <v>935.2</v>
      </c>
      <c r="L111" s="49">
        <f t="shared" si="9"/>
        <v>939.2</v>
      </c>
      <c r="M111" s="47">
        <f t="shared" si="9"/>
        <v>929</v>
      </c>
      <c r="N111" s="42">
        <f t="shared" si="9"/>
        <v>938.6</v>
      </c>
      <c r="O111" s="42">
        <f t="shared" si="9"/>
        <v>941.7</v>
      </c>
      <c r="P111" s="42">
        <f t="shared" si="9"/>
        <v>948.7</v>
      </c>
      <c r="Q111" s="42">
        <f t="shared" si="9"/>
        <v>933.1</v>
      </c>
      <c r="R111" s="42">
        <f t="shared" si="9"/>
        <v>945.9</v>
      </c>
      <c r="S111" s="42">
        <f t="shared" si="9"/>
        <v>943.4</v>
      </c>
      <c r="T111" s="42">
        <f t="shared" si="9"/>
        <v>939.5</v>
      </c>
      <c r="U111" s="42">
        <f t="shared" si="9"/>
        <v>940.1</v>
      </c>
      <c r="V111" s="42">
        <f t="shared" si="9"/>
        <v>936.1</v>
      </c>
      <c r="W111" s="42">
        <f t="shared" si="9"/>
        <v>922</v>
      </c>
      <c r="X111" s="42">
        <f t="shared" si="9"/>
        <v>942.1</v>
      </c>
      <c r="Y111" s="42">
        <f t="shared" si="9"/>
        <v>949.8</v>
      </c>
      <c r="Z111" s="42">
        <f t="shared" si="9"/>
        <v>943.7</v>
      </c>
      <c r="AA111" s="42">
        <f t="shared" si="9"/>
        <v>943.2</v>
      </c>
      <c r="AB111" s="42">
        <f t="shared" si="9"/>
        <v>939.7</v>
      </c>
      <c r="AC111" s="42">
        <f t="shared" si="9"/>
        <v>932.3</v>
      </c>
      <c r="AD111" s="1">
        <f>MIN(AD97:AD108)</f>
        <v>935.5</v>
      </c>
      <c r="AE111" s="1">
        <f>MIN(AE97:AE108)</f>
        <v>935.9</v>
      </c>
      <c r="AF111" s="1">
        <f>MIN(AF97:AF108)</f>
        <v>931.7</v>
      </c>
      <c r="AG111" s="42"/>
      <c r="AH111" s="54"/>
    </row>
    <row r="112" spans="1:34" x14ac:dyDescent="0.15">
      <c r="A112" s="50" t="s">
        <v>5</v>
      </c>
      <c r="B112" s="15" t="s">
        <v>91</v>
      </c>
      <c r="C112" s="15" t="s">
        <v>61</v>
      </c>
      <c r="D112" s="15" t="s">
        <v>60</v>
      </c>
      <c r="E112" s="15" t="s">
        <v>57</v>
      </c>
      <c r="F112" s="15" t="s">
        <v>51</v>
      </c>
      <c r="G112" s="18" t="s">
        <v>91</v>
      </c>
      <c r="H112" s="18" t="s">
        <v>57</v>
      </c>
      <c r="I112" s="7" t="s">
        <v>57</v>
      </c>
      <c r="J112" s="22" t="s">
        <v>47</v>
      </c>
      <c r="K112" s="22" t="s">
        <v>51</v>
      </c>
      <c r="L112" s="22" t="s">
        <v>51</v>
      </c>
      <c r="M112" s="15" t="s">
        <v>60</v>
      </c>
      <c r="N112" s="22" t="s">
        <v>48</v>
      </c>
      <c r="O112" s="22" t="s">
        <v>95</v>
      </c>
      <c r="P112" s="22" t="s">
        <v>91</v>
      </c>
      <c r="Q112" s="22" t="s">
        <v>91</v>
      </c>
      <c r="R112" s="22" t="s">
        <v>61</v>
      </c>
      <c r="S112" s="22" t="s">
        <v>51</v>
      </c>
      <c r="T112" s="22" t="s">
        <v>61</v>
      </c>
      <c r="U112" s="22" t="s">
        <v>60</v>
      </c>
      <c r="V112" s="22" t="s">
        <v>57</v>
      </c>
      <c r="W112" s="22" t="s">
        <v>60</v>
      </c>
      <c r="X112" s="22" t="s">
        <v>57</v>
      </c>
      <c r="Y112" s="22" t="s">
        <v>61</v>
      </c>
      <c r="Z112" s="22" t="s">
        <v>60</v>
      </c>
      <c r="AA112" s="22" t="s">
        <v>48</v>
      </c>
      <c r="AB112" s="22" t="s">
        <v>48</v>
      </c>
      <c r="AC112" s="22" t="s">
        <v>60</v>
      </c>
      <c r="AD112" s="22" t="s">
        <v>12</v>
      </c>
      <c r="AE112" s="22" t="s">
        <v>61</v>
      </c>
      <c r="AF112" s="22" t="s">
        <v>61</v>
      </c>
      <c r="AG112" s="42"/>
    </row>
    <row r="114" spans="32:34" x14ac:dyDescent="0.15">
      <c r="AF114" s="21" t="s">
        <v>6</v>
      </c>
      <c r="AG114" s="42">
        <f>MIN(AG97:AG113)</f>
        <v>922</v>
      </c>
      <c r="AH114" s="23" t="s">
        <v>165</v>
      </c>
    </row>
  </sheetData>
  <phoneticPr fontId="5" type="noConversion"/>
  <pageMargins left="0.7" right="0.7" top="0.75" bottom="0.75" header="0.51180555555555496" footer="0.511805555555554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zoomScale="120" zoomScaleNormal="120" zoomScalePageLayoutView="120" workbookViewId="0">
      <selection activeCell="AA23" sqref="AA23"/>
    </sheetView>
  </sheetViews>
  <sheetFormatPr baseColWidth="10" defaultColWidth="9" defaultRowHeight="11" x14ac:dyDescent="0.15"/>
  <cols>
    <col min="1" max="29" width="9" style="28"/>
    <col min="32" max="16384" width="9" style="28"/>
  </cols>
  <sheetData>
    <row r="1" spans="1:33" x14ac:dyDescent="0.15">
      <c r="A1" s="31" t="s">
        <v>20</v>
      </c>
    </row>
    <row r="2" spans="1:33" x14ac:dyDescent="0.15">
      <c r="A2" s="31" t="s">
        <v>2</v>
      </c>
    </row>
    <row r="3" spans="1:33" x14ac:dyDescent="0.15">
      <c r="A3" s="9" t="s">
        <v>34</v>
      </c>
    </row>
    <row r="4" spans="1:33" x14ac:dyDescent="0.15">
      <c r="A4" s="9"/>
      <c r="B4" s="28">
        <v>1985</v>
      </c>
      <c r="C4" s="28">
        <v>1986</v>
      </c>
      <c r="D4" s="28">
        <v>1987</v>
      </c>
      <c r="E4" s="28">
        <v>1988</v>
      </c>
      <c r="F4" s="28">
        <v>1989</v>
      </c>
      <c r="G4" s="28">
        <v>1991</v>
      </c>
      <c r="H4" s="28">
        <v>1992</v>
      </c>
      <c r="I4" s="28">
        <v>1993</v>
      </c>
      <c r="J4" s="28">
        <v>1994</v>
      </c>
      <c r="K4" s="28">
        <v>1995</v>
      </c>
      <c r="L4" s="28">
        <v>1996</v>
      </c>
      <c r="M4" s="28">
        <v>1997</v>
      </c>
      <c r="N4" s="28">
        <v>1998</v>
      </c>
      <c r="O4" s="28">
        <v>1999</v>
      </c>
      <c r="P4" s="28">
        <v>2000</v>
      </c>
      <c r="Q4" s="28">
        <v>2001</v>
      </c>
      <c r="R4" s="28">
        <v>2002</v>
      </c>
      <c r="S4" s="28">
        <v>2003</v>
      </c>
      <c r="T4" s="28">
        <v>2004</v>
      </c>
      <c r="U4" s="28">
        <v>2005</v>
      </c>
      <c r="V4" s="28">
        <v>2006</v>
      </c>
      <c r="W4" s="28">
        <v>2007</v>
      </c>
      <c r="X4" s="28">
        <v>2008</v>
      </c>
      <c r="Y4" s="28">
        <v>2009</v>
      </c>
      <c r="Z4" s="28">
        <v>2010</v>
      </c>
      <c r="AA4" s="28">
        <v>2011</v>
      </c>
      <c r="AB4" s="28">
        <v>2012</v>
      </c>
      <c r="AC4" s="28">
        <v>2013</v>
      </c>
      <c r="AD4" s="28">
        <v>2014</v>
      </c>
      <c r="AE4" s="28">
        <v>2015</v>
      </c>
      <c r="AF4" s="28">
        <v>2016</v>
      </c>
      <c r="AG4" s="1" t="s">
        <v>20</v>
      </c>
    </row>
    <row r="5" spans="1:33" x14ac:dyDescent="0.15">
      <c r="A5" s="30" t="s">
        <v>42</v>
      </c>
      <c r="B5" s="15">
        <v>-8.3000000000000007</v>
      </c>
      <c r="C5" s="15">
        <v>-8.5</v>
      </c>
      <c r="D5" s="15">
        <v>-7.1</v>
      </c>
      <c r="E5" s="15">
        <v>-7.5</v>
      </c>
      <c r="F5" s="15">
        <v>-7.4</v>
      </c>
      <c r="H5" s="18">
        <v>-6.5</v>
      </c>
      <c r="I5" s="6">
        <v>-7.5</v>
      </c>
      <c r="J5" s="22">
        <v>-9.9</v>
      </c>
      <c r="K5" s="22">
        <v>-8.6</v>
      </c>
      <c r="L5" s="22">
        <v>-7.9</v>
      </c>
      <c r="M5" s="15">
        <v>-8.6</v>
      </c>
      <c r="N5" s="29">
        <v>-9.1</v>
      </c>
      <c r="O5" s="29">
        <v>-8.9</v>
      </c>
      <c r="P5" s="29">
        <v>-10.6</v>
      </c>
      <c r="Q5" s="29">
        <v>-11.9</v>
      </c>
      <c r="R5" s="29">
        <v>-8.8000000000000007</v>
      </c>
      <c r="S5" s="29">
        <v>-6.7</v>
      </c>
      <c r="T5" s="29">
        <v>-9.6999999999999993</v>
      </c>
      <c r="U5" s="29">
        <v>-6.6</v>
      </c>
      <c r="V5" s="29">
        <v>-8.5</v>
      </c>
      <c r="W5" s="29">
        <v>-6.3</v>
      </c>
      <c r="X5" s="29">
        <v>-6</v>
      </c>
      <c r="Y5" s="29">
        <v>-8.1</v>
      </c>
      <c r="Z5" s="29">
        <v>-8</v>
      </c>
      <c r="AA5" s="29">
        <v>-8.3000000000000007</v>
      </c>
      <c r="AB5" s="29">
        <v>-8.4</v>
      </c>
      <c r="AC5" s="22">
        <v>-6.6</v>
      </c>
      <c r="AD5" s="29">
        <v>-7.6</v>
      </c>
      <c r="AE5" s="29">
        <v>-8.5</v>
      </c>
      <c r="AF5" s="29">
        <v>-5.5</v>
      </c>
      <c r="AG5" s="29">
        <f>AVERAGE(B5:AF5)</f>
        <v>-8.0633333333333326</v>
      </c>
    </row>
    <row r="6" spans="1:33" x14ac:dyDescent="0.15">
      <c r="A6" s="45" t="s">
        <v>44</v>
      </c>
      <c r="B6" s="15">
        <v>-17.5</v>
      </c>
      <c r="C6" s="15">
        <v>-16.8</v>
      </c>
      <c r="D6" s="15">
        <v>-16.600000000000001</v>
      </c>
      <c r="E6" s="15">
        <v>-17.8</v>
      </c>
      <c r="F6" s="15">
        <v>-19.5</v>
      </c>
      <c r="G6" s="18">
        <v>-13.8</v>
      </c>
      <c r="H6" s="18">
        <v>-17.3</v>
      </c>
      <c r="I6" s="6">
        <v>-16.5</v>
      </c>
      <c r="J6" s="22">
        <v>-20</v>
      </c>
      <c r="K6" s="22">
        <v>-16.3</v>
      </c>
      <c r="L6" s="22">
        <v>-18.399999999999999</v>
      </c>
      <c r="M6" s="15">
        <v>-17.5</v>
      </c>
      <c r="N6" s="29">
        <v>-14.4</v>
      </c>
      <c r="O6" s="29">
        <v>-19.2</v>
      </c>
      <c r="P6" s="29">
        <v>-17.8</v>
      </c>
      <c r="Q6" s="29">
        <v>-17.3</v>
      </c>
      <c r="R6" s="29">
        <v>-17.399999999999999</v>
      </c>
      <c r="S6" s="29">
        <v>-16.8</v>
      </c>
      <c r="T6" s="29">
        <v>-20.7</v>
      </c>
      <c r="U6" s="29">
        <v>-18.2</v>
      </c>
      <c r="V6" s="29">
        <v>-14.2</v>
      </c>
      <c r="W6" s="29">
        <v>-15.2</v>
      </c>
      <c r="X6" s="29">
        <v>-18.2</v>
      </c>
      <c r="Y6" s="29">
        <v>-20.3</v>
      </c>
      <c r="Z6" s="29">
        <v>-15.4</v>
      </c>
      <c r="AA6" s="37">
        <v>-18.600000000000001</v>
      </c>
      <c r="AB6" s="37">
        <v>-13.6</v>
      </c>
      <c r="AC6" s="22">
        <v>-15.2</v>
      </c>
      <c r="AD6" s="37">
        <v>-16.600000000000001</v>
      </c>
      <c r="AE6" s="37">
        <v>-14.2</v>
      </c>
      <c r="AF6" s="37">
        <v>-18.100000000000001</v>
      </c>
      <c r="AG6" s="29">
        <f t="shared" ref="AG6:AG16" si="0">AVERAGE(B6:AF6)</f>
        <v>-17.07741935483871</v>
      </c>
    </row>
    <row r="7" spans="1:33" x14ac:dyDescent="0.15">
      <c r="A7" s="45" t="s">
        <v>47</v>
      </c>
      <c r="B7" s="15">
        <v>-27</v>
      </c>
      <c r="C7" s="15">
        <v>-27.7</v>
      </c>
      <c r="D7" s="15">
        <v>-35.4</v>
      </c>
      <c r="E7" s="15">
        <v>-32.200000000000003</v>
      </c>
      <c r="F7" s="15">
        <v>-27.8</v>
      </c>
      <c r="G7" s="18">
        <v>-31.6</v>
      </c>
      <c r="H7" s="18">
        <v>-20.3</v>
      </c>
      <c r="I7" s="6">
        <v>-30.3</v>
      </c>
      <c r="J7" s="22">
        <v>-33.1</v>
      </c>
      <c r="K7" s="22">
        <v>-28.4</v>
      </c>
      <c r="L7" s="22">
        <v>-33.700000000000003</v>
      </c>
      <c r="M7" s="15">
        <v>-30.9</v>
      </c>
      <c r="N7" s="29">
        <v>-29</v>
      </c>
      <c r="O7" s="29">
        <v>-34.200000000000003</v>
      </c>
      <c r="P7" s="29">
        <v>-23.9</v>
      </c>
      <c r="Q7" s="29">
        <v>-32.1</v>
      </c>
      <c r="R7" s="29">
        <v>-23.7</v>
      </c>
      <c r="S7" s="29">
        <v>-27.5</v>
      </c>
      <c r="T7" s="29">
        <v>-31.7</v>
      </c>
      <c r="U7" s="29">
        <v>-29.6</v>
      </c>
      <c r="V7" s="29">
        <v>-28.2</v>
      </c>
      <c r="W7" s="29">
        <v>-27.7</v>
      </c>
      <c r="X7" s="29">
        <v>-28.4</v>
      </c>
      <c r="Y7" s="29">
        <v>-31.1</v>
      </c>
      <c r="Z7" s="29">
        <v>-27.6</v>
      </c>
      <c r="AA7" s="29">
        <v>-26.3</v>
      </c>
      <c r="AB7" s="29">
        <v>-26.4</v>
      </c>
      <c r="AC7" s="22">
        <v>-22.9</v>
      </c>
      <c r="AD7" s="29">
        <v>-28.3</v>
      </c>
      <c r="AE7" s="29">
        <v>-28</v>
      </c>
      <c r="AF7" s="29">
        <v>-28.9</v>
      </c>
      <c r="AG7" s="29">
        <f t="shared" si="0"/>
        <v>-28.835483870967742</v>
      </c>
    </row>
    <row r="8" spans="1:33" x14ac:dyDescent="0.15">
      <c r="A8" s="45" t="s">
        <v>48</v>
      </c>
      <c r="B8" s="15">
        <v>-39</v>
      </c>
      <c r="C8" s="15">
        <v>-35.1</v>
      </c>
      <c r="D8" s="15">
        <v>-38.6</v>
      </c>
      <c r="E8" s="15">
        <v>-33.6</v>
      </c>
      <c r="F8" s="15">
        <v>-28</v>
      </c>
      <c r="G8" s="18">
        <v>-33.200000000000003</v>
      </c>
      <c r="H8" s="18">
        <v>-37.799999999999997</v>
      </c>
      <c r="I8" s="6">
        <v>-34.5</v>
      </c>
      <c r="J8" s="22">
        <v>-29.4</v>
      </c>
      <c r="K8" s="22">
        <v>-38.6</v>
      </c>
      <c r="L8" s="22">
        <v>-28.7</v>
      </c>
      <c r="M8" s="15">
        <v>-41.5</v>
      </c>
      <c r="N8" s="29">
        <v>-41.7</v>
      </c>
      <c r="O8" s="29">
        <v>-40.4</v>
      </c>
      <c r="P8" s="29">
        <v>-33</v>
      </c>
      <c r="Q8" s="29">
        <v>-32.9</v>
      </c>
      <c r="R8" s="29">
        <v>-36.1</v>
      </c>
      <c r="S8" s="29">
        <v>-35</v>
      </c>
      <c r="T8" s="29">
        <v>-32.9</v>
      </c>
      <c r="U8" s="29">
        <v>-37.5</v>
      </c>
      <c r="V8" s="29">
        <v>-38</v>
      </c>
      <c r="W8" s="29">
        <v>-33.200000000000003</v>
      </c>
      <c r="X8" s="29">
        <v>-32.9</v>
      </c>
      <c r="Y8" s="29">
        <v>-25.2</v>
      </c>
      <c r="Z8" s="29">
        <v>-31.9</v>
      </c>
      <c r="AA8" s="29">
        <v>-34.1</v>
      </c>
      <c r="AB8" s="29">
        <v>-32.200000000000003</v>
      </c>
      <c r="AC8" s="22">
        <v>-41.4</v>
      </c>
      <c r="AD8" s="29">
        <v>-40.799999999999997</v>
      </c>
      <c r="AE8" s="29">
        <v>-40.1</v>
      </c>
      <c r="AF8" s="29">
        <v>-36.299999999999997</v>
      </c>
      <c r="AG8" s="29">
        <f t="shared" si="0"/>
        <v>-35.277419354838706</v>
      </c>
    </row>
    <row r="9" spans="1:33" x14ac:dyDescent="0.15">
      <c r="A9" s="45" t="s">
        <v>51</v>
      </c>
      <c r="B9" s="15">
        <v>-36.1</v>
      </c>
      <c r="C9" s="15">
        <v>-26.8</v>
      </c>
      <c r="D9" s="15">
        <v>-38.5</v>
      </c>
      <c r="E9" s="15">
        <v>-33.6</v>
      </c>
      <c r="F9" s="15">
        <v>-39.200000000000003</v>
      </c>
      <c r="G9" s="18">
        <v>-35.200000000000003</v>
      </c>
      <c r="H9" s="18">
        <v>-33.6</v>
      </c>
      <c r="I9" s="6">
        <v>-40.5</v>
      </c>
      <c r="J9" s="22">
        <v>-42.3</v>
      </c>
      <c r="K9" s="22">
        <v>-40.299999999999997</v>
      </c>
      <c r="L9" s="22">
        <v>-38.299999999999997</v>
      </c>
      <c r="M9" s="15">
        <v>-35.6</v>
      </c>
      <c r="N9" s="29">
        <v>-34.299999999999997</v>
      </c>
      <c r="O9" s="29">
        <v>-43</v>
      </c>
      <c r="P9" s="29">
        <v>-36</v>
      </c>
      <c r="Q9" s="29">
        <v>-38.700000000000003</v>
      </c>
      <c r="R9" s="29">
        <v>-31.5</v>
      </c>
      <c r="S9" s="29">
        <v>-33.700000000000003</v>
      </c>
      <c r="T9" s="29">
        <v>-41.1</v>
      </c>
      <c r="U9" s="29">
        <v>-33.5</v>
      </c>
      <c r="V9" s="29">
        <v>-45.2</v>
      </c>
      <c r="W9" s="29">
        <v>-36.200000000000003</v>
      </c>
      <c r="X9" s="29">
        <v>-36.200000000000003</v>
      </c>
      <c r="Y9" s="29">
        <v>-40.6</v>
      </c>
      <c r="Z9" s="29">
        <v>-41.1</v>
      </c>
      <c r="AA9" s="29">
        <v>-34.700000000000003</v>
      </c>
      <c r="AB9" s="29">
        <v>-28.9</v>
      </c>
      <c r="AC9" s="22">
        <v>-32.5</v>
      </c>
      <c r="AD9" s="29">
        <v>-35.4</v>
      </c>
      <c r="AE9" s="29">
        <v>-35.299999999999997</v>
      </c>
      <c r="AF9" s="29">
        <v>-36.5</v>
      </c>
      <c r="AG9" s="29">
        <f t="shared" si="0"/>
        <v>-36.593548387096781</v>
      </c>
    </row>
    <row r="10" spans="1:33" x14ac:dyDescent="0.15">
      <c r="A10" s="45" t="s">
        <v>54</v>
      </c>
      <c r="B10" s="15">
        <v>-38.299999999999997</v>
      </c>
      <c r="C10" s="15">
        <v>-35</v>
      </c>
      <c r="D10" s="15">
        <v>-31.5</v>
      </c>
      <c r="E10" s="15">
        <v>-35.299999999999997</v>
      </c>
      <c r="F10" s="15">
        <v>-47.4</v>
      </c>
      <c r="G10" s="18">
        <v>-33</v>
      </c>
      <c r="H10" s="18">
        <v>-36.299999999999997</v>
      </c>
      <c r="I10" s="6">
        <v>-31.8</v>
      </c>
      <c r="J10" s="22">
        <v>-40</v>
      </c>
      <c r="K10" s="22">
        <v>-33.799999999999997</v>
      </c>
      <c r="L10" s="22">
        <v>-37</v>
      </c>
      <c r="M10" s="15">
        <v>-33.299999999999997</v>
      </c>
      <c r="N10" s="29">
        <v>-30.6</v>
      </c>
      <c r="O10" s="29">
        <v>-40</v>
      </c>
      <c r="P10" s="29">
        <v>-39.5</v>
      </c>
      <c r="Q10" s="29">
        <v>-37</v>
      </c>
      <c r="R10" s="29">
        <v>-41</v>
      </c>
      <c r="S10" s="29">
        <v>-33.6</v>
      </c>
      <c r="T10" s="29">
        <v>-35.700000000000003</v>
      </c>
      <c r="U10" s="29">
        <v>-36.9</v>
      </c>
      <c r="V10" s="29">
        <v>-35.200000000000003</v>
      </c>
      <c r="W10" s="29">
        <v>-36.4</v>
      </c>
      <c r="X10" s="29">
        <v>-32.9</v>
      </c>
      <c r="Y10" s="29">
        <v>-40.5</v>
      </c>
      <c r="Z10" s="29">
        <v>-43.5</v>
      </c>
      <c r="AA10" s="29">
        <v>-34.4</v>
      </c>
      <c r="AB10" s="29">
        <v>-41.5</v>
      </c>
      <c r="AC10" s="22">
        <v>-44.1</v>
      </c>
      <c r="AD10" s="29">
        <v>-43.3</v>
      </c>
      <c r="AE10" s="29">
        <v>-39</v>
      </c>
      <c r="AF10" s="29">
        <v>-42.2</v>
      </c>
      <c r="AG10" s="29">
        <f t="shared" si="0"/>
        <v>-37.41935483870968</v>
      </c>
    </row>
    <row r="11" spans="1:33" x14ac:dyDescent="0.15">
      <c r="A11" s="45" t="s">
        <v>57</v>
      </c>
      <c r="B11" s="15">
        <v>-50.9</v>
      </c>
      <c r="C11" s="15">
        <v>-41.2</v>
      </c>
      <c r="D11" s="15">
        <v>-34.299999999999997</v>
      </c>
      <c r="E11" s="15">
        <v>-37.4</v>
      </c>
      <c r="F11" s="15">
        <v>-45.7</v>
      </c>
      <c r="G11" s="18">
        <v>-41.4</v>
      </c>
      <c r="H11" s="18">
        <v>-34.5</v>
      </c>
      <c r="I11" s="6">
        <v>-34.799999999999997</v>
      </c>
      <c r="J11" s="22">
        <v>-35.4</v>
      </c>
      <c r="K11" s="22">
        <v>-41.6</v>
      </c>
      <c r="L11" s="22">
        <v>-41.2</v>
      </c>
      <c r="M11" s="15">
        <v>-40.6</v>
      </c>
      <c r="N11" s="29">
        <v>-44.6</v>
      </c>
      <c r="O11" s="29">
        <v>-31.9</v>
      </c>
      <c r="P11" s="29">
        <v>-36.6</v>
      </c>
      <c r="Q11" s="29">
        <v>-35.1</v>
      </c>
      <c r="R11" s="29">
        <v>-46.2</v>
      </c>
      <c r="S11" s="29">
        <v>-35.200000000000003</v>
      </c>
      <c r="T11" s="29">
        <v>-48.4</v>
      </c>
      <c r="U11" s="29">
        <v>-34.6</v>
      </c>
      <c r="V11" s="29">
        <v>-44.1</v>
      </c>
      <c r="W11" s="29">
        <v>-36</v>
      </c>
      <c r="X11" s="29">
        <v>-42.4</v>
      </c>
      <c r="Y11" s="29">
        <v>-37.799999999999997</v>
      </c>
      <c r="Z11" s="29">
        <v>-43</v>
      </c>
      <c r="AA11" s="29">
        <v>-29.9</v>
      </c>
      <c r="AB11" s="29">
        <v>-43</v>
      </c>
      <c r="AC11" s="22">
        <v>-42</v>
      </c>
      <c r="AD11" s="29">
        <v>-47.6</v>
      </c>
      <c r="AE11" s="29">
        <v>-45.1</v>
      </c>
      <c r="AF11" s="29">
        <v>-43.1</v>
      </c>
      <c r="AG11" s="29">
        <f t="shared" si="0"/>
        <v>-40.180645161290322</v>
      </c>
    </row>
    <row r="12" spans="1:33" x14ac:dyDescent="0.15">
      <c r="A12" s="45" t="s">
        <v>60</v>
      </c>
      <c r="B12" s="15">
        <v>-42.8</v>
      </c>
      <c r="C12" s="15">
        <v>-47.6</v>
      </c>
      <c r="D12" s="15">
        <v>-40.200000000000003</v>
      </c>
      <c r="E12" s="15">
        <v>-30.8</v>
      </c>
      <c r="F12" s="15">
        <v>-48.6</v>
      </c>
      <c r="G12" s="18">
        <v>-41.9</v>
      </c>
      <c r="H12" s="18">
        <v>-44.6</v>
      </c>
      <c r="I12" s="6">
        <v>-42.4</v>
      </c>
      <c r="J12" s="22">
        <v>-48.4</v>
      </c>
      <c r="K12" s="22">
        <v>-41.4</v>
      </c>
      <c r="L12" s="22">
        <v>-33.9</v>
      </c>
      <c r="M12" s="15">
        <v>-45.5</v>
      </c>
      <c r="N12" s="29">
        <v>-39.6</v>
      </c>
      <c r="O12" s="29">
        <v>-43.6</v>
      </c>
      <c r="P12" s="29">
        <v>-38.6</v>
      </c>
      <c r="Q12" s="29">
        <v>-49</v>
      </c>
      <c r="R12" s="29">
        <v>-43.9</v>
      </c>
      <c r="S12" s="29">
        <v>-44.9</v>
      </c>
      <c r="T12" s="29">
        <v>-47</v>
      </c>
      <c r="U12" s="29">
        <v>-40.799999999999997</v>
      </c>
      <c r="V12" s="29">
        <v>-35.4</v>
      </c>
      <c r="W12" s="29">
        <v>-37.9</v>
      </c>
      <c r="X12" s="29">
        <v>-50.5</v>
      </c>
      <c r="Y12" s="29">
        <v>-41.1</v>
      </c>
      <c r="Z12" s="29">
        <v>-42.5</v>
      </c>
      <c r="AA12" s="29">
        <v>-35</v>
      </c>
      <c r="AB12" s="29">
        <v>-42.4</v>
      </c>
      <c r="AC12" s="22">
        <v>-41.2</v>
      </c>
      <c r="AD12" s="29">
        <v>-30.6</v>
      </c>
      <c r="AE12" s="29">
        <v>-39.4</v>
      </c>
      <c r="AF12" s="29">
        <v>-39.5</v>
      </c>
      <c r="AG12" s="29">
        <f t="shared" si="0"/>
        <v>-41.645161290322584</v>
      </c>
    </row>
    <row r="13" spans="1:33" x14ac:dyDescent="0.15">
      <c r="A13" s="45" t="s">
        <v>61</v>
      </c>
      <c r="B13" s="15">
        <v>-41.1</v>
      </c>
      <c r="C13" s="15">
        <v>-47.4</v>
      </c>
      <c r="D13" s="15">
        <v>-38.6</v>
      </c>
      <c r="E13" s="15">
        <v>-36.299999999999997</v>
      </c>
      <c r="G13" s="18">
        <v>-34.4</v>
      </c>
      <c r="H13" s="18">
        <v>-44.4</v>
      </c>
      <c r="I13" s="6">
        <v>-40.4</v>
      </c>
      <c r="J13" s="22"/>
      <c r="K13" s="22"/>
      <c r="L13" s="22">
        <v>-38</v>
      </c>
      <c r="M13" s="15">
        <v>-38</v>
      </c>
      <c r="N13" s="29">
        <v>-42.8</v>
      </c>
      <c r="O13" s="29">
        <v>-31.7</v>
      </c>
      <c r="P13" s="29">
        <v>-37.9</v>
      </c>
      <c r="Q13" s="29">
        <v>-39.1</v>
      </c>
      <c r="R13" s="29">
        <v>-31.1</v>
      </c>
      <c r="S13" s="29">
        <v>-40.1</v>
      </c>
      <c r="T13" s="29">
        <v>-43</v>
      </c>
      <c r="U13" s="29">
        <v>-37.9</v>
      </c>
      <c r="V13" s="29">
        <v>-33.4</v>
      </c>
      <c r="W13" s="29">
        <v>-34.9</v>
      </c>
      <c r="X13" s="29">
        <v>-35.799999999999997</v>
      </c>
      <c r="Y13" s="29">
        <v>-41.5</v>
      </c>
      <c r="Z13" s="29">
        <v>-42.3</v>
      </c>
      <c r="AA13" s="29">
        <v>-38.1</v>
      </c>
      <c r="AB13" s="29">
        <v>-34.4</v>
      </c>
      <c r="AC13" s="22">
        <v>-36.6</v>
      </c>
      <c r="AD13" s="29">
        <v>-29.8</v>
      </c>
      <c r="AE13" s="29">
        <v>-41.9</v>
      </c>
      <c r="AF13" s="29">
        <v>-39.1</v>
      </c>
      <c r="AG13" s="29">
        <f t="shared" si="0"/>
        <v>-38.214285714285708</v>
      </c>
    </row>
    <row r="14" spans="1:33" x14ac:dyDescent="0.15">
      <c r="A14" s="45" t="s">
        <v>91</v>
      </c>
      <c r="B14" s="15">
        <v>-29.7</v>
      </c>
      <c r="C14" s="15">
        <v>-32.5</v>
      </c>
      <c r="D14" s="15">
        <v>-27.4</v>
      </c>
      <c r="E14" s="15">
        <v>-27.1</v>
      </c>
      <c r="G14" s="18">
        <v>-26.4</v>
      </c>
      <c r="H14" s="18">
        <v>-28.9</v>
      </c>
      <c r="I14" s="6">
        <v>-29.3</v>
      </c>
      <c r="J14" s="22"/>
      <c r="K14" s="22"/>
      <c r="L14" s="22">
        <v>-34.4</v>
      </c>
      <c r="M14" s="15">
        <v>-23.2</v>
      </c>
      <c r="N14" s="29">
        <v>-29.1</v>
      </c>
      <c r="O14" s="29">
        <v>-27.8</v>
      </c>
      <c r="P14" s="29">
        <v>-30.6</v>
      </c>
      <c r="Q14" s="29">
        <v>-29.4</v>
      </c>
      <c r="R14" s="29">
        <v>-25.2</v>
      </c>
      <c r="S14" s="29">
        <v>-27.3</v>
      </c>
      <c r="T14" s="29">
        <v>-32.200000000000003</v>
      </c>
      <c r="U14" s="29">
        <v>-27</v>
      </c>
      <c r="V14" s="29">
        <v>-29.6</v>
      </c>
      <c r="W14" s="29">
        <v>-31.8</v>
      </c>
      <c r="X14" s="29">
        <v>-27.7</v>
      </c>
      <c r="Y14" s="29">
        <v>-29.6</v>
      </c>
      <c r="Z14" s="29">
        <v>-30.7</v>
      </c>
      <c r="AA14" s="29">
        <v>-27.1</v>
      </c>
      <c r="AB14" s="29">
        <v>-26.1</v>
      </c>
      <c r="AC14" s="22">
        <v>-26.9</v>
      </c>
      <c r="AD14" s="29">
        <v>-23.8</v>
      </c>
      <c r="AE14" s="29">
        <v>-30.6</v>
      </c>
      <c r="AF14" s="29">
        <v>-29</v>
      </c>
      <c r="AG14" s="29">
        <f t="shared" si="0"/>
        <v>-28.585714285714289</v>
      </c>
    </row>
    <row r="15" spans="1:33" x14ac:dyDescent="0.15">
      <c r="A15" s="45" t="s">
        <v>95</v>
      </c>
      <c r="B15" s="15">
        <v>-17.2</v>
      </c>
      <c r="C15" s="15">
        <v>-16.7</v>
      </c>
      <c r="D15" s="15">
        <v>-20.399999999999999</v>
      </c>
      <c r="E15" s="15">
        <v>-17.2</v>
      </c>
      <c r="G15" s="18">
        <v>-15.9</v>
      </c>
      <c r="H15" s="18">
        <v>-17</v>
      </c>
      <c r="I15" s="6">
        <v>-17.5</v>
      </c>
      <c r="J15" s="22">
        <v>-15</v>
      </c>
      <c r="K15" s="22">
        <v>-14.2</v>
      </c>
      <c r="L15" s="22">
        <v>-16</v>
      </c>
      <c r="M15" s="15">
        <v>-12.7</v>
      </c>
      <c r="N15" s="29">
        <v>-19.100000000000001</v>
      </c>
      <c r="O15" s="29">
        <v>-15.7</v>
      </c>
      <c r="P15" s="29">
        <v>-13.9</v>
      </c>
      <c r="Q15" s="29">
        <v>-18.3</v>
      </c>
      <c r="R15" s="29">
        <v>-15.9</v>
      </c>
      <c r="S15" s="29">
        <v>-18.100000000000001</v>
      </c>
      <c r="T15" s="29">
        <v>-15.7</v>
      </c>
      <c r="U15" s="29">
        <v>-15.8</v>
      </c>
      <c r="V15" s="29">
        <v>-16.100000000000001</v>
      </c>
      <c r="W15" s="29">
        <v>-15.9</v>
      </c>
      <c r="X15" s="29">
        <v>-19.399999999999999</v>
      </c>
      <c r="Y15" s="29">
        <v>-13.1</v>
      </c>
      <c r="Z15" s="29">
        <v>-16.8</v>
      </c>
      <c r="AA15" s="29">
        <v>-16.399999999999999</v>
      </c>
      <c r="AB15" s="29">
        <v>-17.8</v>
      </c>
      <c r="AC15" s="22">
        <v>-18.7</v>
      </c>
      <c r="AD15" s="29">
        <v>-19.2</v>
      </c>
      <c r="AE15" s="29">
        <v>-19.5</v>
      </c>
      <c r="AF15" s="29">
        <v>-17.5</v>
      </c>
      <c r="AG15" s="29">
        <f t="shared" si="0"/>
        <v>-16.756666666666668</v>
      </c>
    </row>
    <row r="16" spans="1:33" x14ac:dyDescent="0.15">
      <c r="A16" s="45" t="s">
        <v>96</v>
      </c>
      <c r="B16" s="15">
        <v>-9</v>
      </c>
      <c r="C16" s="15">
        <v>-8.5</v>
      </c>
      <c r="D16" s="15">
        <v>-6.8</v>
      </c>
      <c r="E16" s="15">
        <v>-7.2</v>
      </c>
      <c r="G16" s="18">
        <v>-5.8</v>
      </c>
      <c r="H16" s="18">
        <v>-7.6</v>
      </c>
      <c r="I16" s="7">
        <v>-9.6999999999999993</v>
      </c>
      <c r="J16" s="22">
        <v>-6.2</v>
      </c>
      <c r="K16" s="22">
        <v>-7.5</v>
      </c>
      <c r="L16" s="22">
        <v>-7.9</v>
      </c>
      <c r="M16" s="15">
        <v>-7.7</v>
      </c>
      <c r="N16" s="29">
        <v>-9.1999999999999993</v>
      </c>
      <c r="O16" s="29">
        <v>-9.4</v>
      </c>
      <c r="P16" s="29">
        <v>-9.6</v>
      </c>
      <c r="Q16" s="29">
        <v>-8.3000000000000007</v>
      </c>
      <c r="R16" s="29">
        <v>-9.1</v>
      </c>
      <c r="S16" s="29">
        <v>-7.8</v>
      </c>
      <c r="T16" s="29">
        <v>-7.9</v>
      </c>
      <c r="U16" s="29">
        <v>-5.8</v>
      </c>
      <c r="V16" s="29">
        <v>-8.5</v>
      </c>
      <c r="W16" s="29">
        <v>-7.1</v>
      </c>
      <c r="X16" s="29">
        <v>-8.8000000000000007</v>
      </c>
      <c r="Y16" s="29">
        <v>-7.3</v>
      </c>
      <c r="Z16" s="29">
        <v>-8.1</v>
      </c>
      <c r="AA16" s="29">
        <v>-7</v>
      </c>
      <c r="AB16" s="29">
        <v>-6.1</v>
      </c>
      <c r="AC16" s="22">
        <v>-8.6</v>
      </c>
      <c r="AD16" s="29">
        <v>-10.199999999999999</v>
      </c>
      <c r="AE16" s="29">
        <v>-8.6999999999999993</v>
      </c>
      <c r="AF16" s="29">
        <v>-8.9</v>
      </c>
      <c r="AG16" s="29">
        <f t="shared" si="0"/>
        <v>-8.01</v>
      </c>
    </row>
  </sheetData>
  <phoneticPr fontId="5" type="noConversion"/>
  <pageMargins left="0.7" right="0.7" top="0.75" bottom="0.75" header="0.51180555555555496" footer="0.511805555555554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zoomScale="120" zoomScaleNormal="120" zoomScalePageLayoutView="120" workbookViewId="0">
      <selection activeCell="AI14" sqref="AI14"/>
    </sheetView>
  </sheetViews>
  <sheetFormatPr baseColWidth="10" defaultColWidth="9" defaultRowHeight="11" x14ac:dyDescent="0.15"/>
  <cols>
    <col min="1" max="16384" width="9" style="28"/>
  </cols>
  <sheetData>
    <row r="1" spans="1:33" x14ac:dyDescent="0.15">
      <c r="A1" s="31" t="s">
        <v>20</v>
      </c>
    </row>
    <row r="2" spans="1:33" x14ac:dyDescent="0.15">
      <c r="A2" s="31" t="s">
        <v>26</v>
      </c>
    </row>
    <row r="3" spans="1:33" x14ac:dyDescent="0.15">
      <c r="A3" s="9" t="s">
        <v>36</v>
      </c>
    </row>
    <row r="4" spans="1:33" x14ac:dyDescent="0.15">
      <c r="A4" s="9"/>
      <c r="B4" s="28">
        <v>1985</v>
      </c>
      <c r="C4" s="28">
        <v>1986</v>
      </c>
      <c r="D4" s="28">
        <v>1987</v>
      </c>
      <c r="E4" s="28">
        <v>1988</v>
      </c>
      <c r="F4" s="28">
        <v>1989</v>
      </c>
      <c r="G4" s="28">
        <v>1991</v>
      </c>
      <c r="H4" s="28">
        <v>1992</v>
      </c>
      <c r="I4" s="28">
        <v>1993</v>
      </c>
      <c r="J4" s="28">
        <v>1994</v>
      </c>
      <c r="K4" s="28">
        <v>1995</v>
      </c>
      <c r="L4" s="28">
        <v>1996</v>
      </c>
      <c r="M4" s="28">
        <v>1997</v>
      </c>
      <c r="N4" s="28">
        <v>1998</v>
      </c>
      <c r="O4" s="28">
        <v>1999</v>
      </c>
      <c r="P4" s="28">
        <v>2000</v>
      </c>
      <c r="Q4" s="28">
        <v>2001</v>
      </c>
      <c r="R4" s="28">
        <v>2002</v>
      </c>
      <c r="S4" s="28">
        <v>2003</v>
      </c>
      <c r="T4" s="28">
        <v>2004</v>
      </c>
      <c r="U4" s="28">
        <v>2005</v>
      </c>
      <c r="V4" s="28">
        <v>2006</v>
      </c>
      <c r="W4" s="28">
        <v>2007</v>
      </c>
      <c r="X4" s="28">
        <v>2008</v>
      </c>
      <c r="Y4" s="28">
        <v>2009</v>
      </c>
      <c r="Z4" s="28">
        <v>2010</v>
      </c>
      <c r="AA4" s="28">
        <v>2011</v>
      </c>
      <c r="AB4" s="28">
        <v>2012</v>
      </c>
      <c r="AC4" s="28">
        <v>2013</v>
      </c>
      <c r="AD4" s="28">
        <v>2014</v>
      </c>
      <c r="AE4" s="28">
        <v>2015</v>
      </c>
      <c r="AF4" s="28">
        <v>2016</v>
      </c>
      <c r="AG4" s="21" t="s">
        <v>125</v>
      </c>
    </row>
    <row r="5" spans="1:33" x14ac:dyDescent="0.15">
      <c r="A5" s="30" t="s">
        <v>42</v>
      </c>
      <c r="B5" s="15">
        <v>5.2</v>
      </c>
      <c r="C5" s="15">
        <v>3</v>
      </c>
      <c r="D5" s="15">
        <v>3.9</v>
      </c>
      <c r="E5" s="15">
        <v>3.2</v>
      </c>
      <c r="F5" s="15">
        <v>4.0999999999999996</v>
      </c>
      <c r="G5" s="18">
        <v>3.6</v>
      </c>
      <c r="H5" s="18">
        <v>2.7</v>
      </c>
      <c r="I5" s="7">
        <v>3.6</v>
      </c>
      <c r="J5" s="22">
        <v>3.5</v>
      </c>
      <c r="K5" s="22">
        <v>3.4</v>
      </c>
      <c r="L5" s="22">
        <v>4.4000000000000004</v>
      </c>
      <c r="M5" s="15">
        <v>4</v>
      </c>
      <c r="N5" s="29">
        <v>0.8</v>
      </c>
      <c r="O5" s="29">
        <v>3.5</v>
      </c>
      <c r="P5" s="29">
        <v>3.8</v>
      </c>
      <c r="Q5" s="29">
        <v>3.5</v>
      </c>
      <c r="R5" s="29">
        <v>3.7</v>
      </c>
      <c r="S5" s="29">
        <v>3.1</v>
      </c>
      <c r="T5" s="28">
        <v>2.7</v>
      </c>
      <c r="U5" s="28">
        <v>3.9</v>
      </c>
      <c r="V5" s="29">
        <v>4.5</v>
      </c>
      <c r="W5" s="28">
        <v>3.4</v>
      </c>
      <c r="X5" s="29">
        <v>4.7</v>
      </c>
      <c r="Y5" s="29">
        <v>4.4000000000000004</v>
      </c>
      <c r="Z5" s="29">
        <v>3</v>
      </c>
      <c r="AA5" s="29">
        <v>2.8</v>
      </c>
      <c r="AB5" s="29">
        <v>4.5</v>
      </c>
      <c r="AC5" s="22">
        <v>4</v>
      </c>
      <c r="AD5" s="29">
        <v>3.9</v>
      </c>
      <c r="AE5" s="29">
        <v>3.2</v>
      </c>
      <c r="AF5" s="29">
        <v>3.9</v>
      </c>
      <c r="AG5" s="55">
        <f>AVERAGE(B5:AF5)</f>
        <v>3.6096774193548393</v>
      </c>
    </row>
    <row r="6" spans="1:33" x14ac:dyDescent="0.15">
      <c r="A6" s="45" t="s">
        <v>44</v>
      </c>
      <c r="B6" s="15">
        <v>3.7</v>
      </c>
      <c r="C6" s="15">
        <v>3.4</v>
      </c>
      <c r="D6" s="15">
        <v>3.9</v>
      </c>
      <c r="E6" s="15">
        <v>3.4</v>
      </c>
      <c r="F6" s="15">
        <v>2.9</v>
      </c>
      <c r="G6" s="18">
        <v>4.0999999999999996</v>
      </c>
      <c r="H6" s="18">
        <v>4</v>
      </c>
      <c r="I6" s="7">
        <v>5.2</v>
      </c>
      <c r="J6" s="22">
        <v>2.9</v>
      </c>
      <c r="K6" s="22">
        <v>4.3</v>
      </c>
      <c r="L6" s="22">
        <v>3.9</v>
      </c>
      <c r="M6" s="15">
        <v>4.7</v>
      </c>
      <c r="N6" s="29">
        <v>4.3</v>
      </c>
      <c r="O6" s="29">
        <v>3.3</v>
      </c>
      <c r="P6" s="29">
        <v>4.0999999999999996</v>
      </c>
      <c r="Q6" s="29">
        <v>3.4</v>
      </c>
      <c r="R6" s="29">
        <v>4.2</v>
      </c>
      <c r="S6" s="29">
        <v>3.4</v>
      </c>
      <c r="T6" s="28">
        <v>3.4</v>
      </c>
      <c r="U6" s="28">
        <v>4.0999999999999996</v>
      </c>
      <c r="V6" s="29">
        <v>4.8</v>
      </c>
      <c r="W6" s="28">
        <v>3.9</v>
      </c>
      <c r="X6" s="28">
        <v>4.5</v>
      </c>
      <c r="Y6" s="29">
        <v>3.1</v>
      </c>
      <c r="Z6" s="29">
        <v>3.6</v>
      </c>
      <c r="AA6" s="37">
        <v>4.8</v>
      </c>
      <c r="AB6" s="37">
        <v>4.7</v>
      </c>
      <c r="AC6" s="22">
        <v>4.3</v>
      </c>
      <c r="AD6" s="37">
        <v>4.8</v>
      </c>
      <c r="AE6" s="37">
        <v>4.4000000000000004</v>
      </c>
      <c r="AF6" s="37">
        <v>4.8</v>
      </c>
      <c r="AG6" s="55">
        <f t="shared" ref="AG6:AG16" si="0">AVERAGE(B6:AF6)</f>
        <v>4.0096774193548379</v>
      </c>
    </row>
    <row r="7" spans="1:33" x14ac:dyDescent="0.15">
      <c r="A7" s="45" t="s">
        <v>47</v>
      </c>
      <c r="B7" s="15">
        <v>4.7</v>
      </c>
      <c r="C7" s="15">
        <v>3.7</v>
      </c>
      <c r="D7" s="15">
        <v>2.9</v>
      </c>
      <c r="E7" s="15">
        <v>4.8</v>
      </c>
      <c r="F7" s="15">
        <v>4</v>
      </c>
      <c r="G7" s="18">
        <v>4.3</v>
      </c>
      <c r="H7" s="18">
        <v>5.0999999999999996</v>
      </c>
      <c r="I7" s="7">
        <v>4.5</v>
      </c>
      <c r="J7" s="22">
        <v>3.8</v>
      </c>
      <c r="K7" s="22">
        <v>4.4000000000000004</v>
      </c>
      <c r="L7" s="22">
        <v>3.9</v>
      </c>
      <c r="M7" s="15">
        <v>4</v>
      </c>
      <c r="N7" s="29">
        <v>4.4000000000000004</v>
      </c>
      <c r="O7" s="29">
        <v>3.3</v>
      </c>
      <c r="P7" s="29">
        <v>4.4000000000000004</v>
      </c>
      <c r="Q7" s="29">
        <v>3.7</v>
      </c>
      <c r="R7" s="29">
        <v>4.8</v>
      </c>
      <c r="S7" s="29">
        <v>4.0999999999999996</v>
      </c>
      <c r="T7" s="28">
        <v>3.7</v>
      </c>
      <c r="U7" s="28">
        <v>4.5999999999999996</v>
      </c>
      <c r="V7" s="29">
        <v>4.5</v>
      </c>
      <c r="W7" s="28">
        <v>4.5999999999999996</v>
      </c>
      <c r="X7" s="28">
        <v>3.8</v>
      </c>
      <c r="Y7" s="29">
        <v>4</v>
      </c>
      <c r="Z7" s="29">
        <v>3.9</v>
      </c>
      <c r="AA7" s="29">
        <v>4.8</v>
      </c>
      <c r="AB7" s="29">
        <v>3.9</v>
      </c>
      <c r="AC7" s="22">
        <v>4.0999999999999996</v>
      </c>
      <c r="AD7" s="29">
        <v>5.0999999999999996</v>
      </c>
      <c r="AE7" s="29">
        <v>4.5</v>
      </c>
      <c r="AF7" s="29">
        <v>3.3</v>
      </c>
      <c r="AG7" s="55">
        <f t="shared" si="0"/>
        <v>4.1806451612903217</v>
      </c>
    </row>
    <row r="8" spans="1:33" x14ac:dyDescent="0.15">
      <c r="A8" s="45" t="s">
        <v>48</v>
      </c>
      <c r="B8" s="15">
        <v>2.8</v>
      </c>
      <c r="C8" s="15">
        <v>4.3</v>
      </c>
      <c r="D8" s="15">
        <v>2.4</v>
      </c>
      <c r="E8" s="15">
        <v>4.2</v>
      </c>
      <c r="F8" s="15">
        <v>4.9000000000000004</v>
      </c>
      <c r="G8" s="18">
        <v>4.5999999999999996</v>
      </c>
      <c r="H8" s="18">
        <v>3.5</v>
      </c>
      <c r="I8" s="7">
        <v>4.4000000000000004</v>
      </c>
      <c r="J8" s="22">
        <v>4.0999999999999996</v>
      </c>
      <c r="K8" s="22">
        <v>3.5</v>
      </c>
      <c r="L8" s="22">
        <v>4.3</v>
      </c>
      <c r="M8" s="15">
        <v>3.7</v>
      </c>
      <c r="N8" s="29">
        <v>2.9</v>
      </c>
      <c r="O8" s="29">
        <v>3.9</v>
      </c>
      <c r="P8" s="29">
        <v>2.2000000000000002</v>
      </c>
      <c r="Q8" s="29">
        <v>4.9000000000000004</v>
      </c>
      <c r="R8" s="29">
        <v>3</v>
      </c>
      <c r="S8" s="29">
        <v>3</v>
      </c>
      <c r="U8" s="28">
        <v>3.9</v>
      </c>
      <c r="V8" s="29">
        <v>4.4000000000000004</v>
      </c>
      <c r="W8" s="28">
        <v>5.2</v>
      </c>
      <c r="X8" s="28">
        <v>4.7</v>
      </c>
      <c r="Y8" s="29">
        <v>5.7</v>
      </c>
      <c r="Z8" s="29">
        <v>4.5</v>
      </c>
      <c r="AA8" s="29">
        <v>3.9</v>
      </c>
      <c r="AB8" s="29">
        <v>3.2</v>
      </c>
      <c r="AC8" s="22">
        <v>1.9</v>
      </c>
      <c r="AD8" s="29">
        <v>2.4</v>
      </c>
      <c r="AE8" s="29">
        <v>1.5</v>
      </c>
      <c r="AF8" s="29"/>
      <c r="AG8" s="55">
        <f t="shared" si="0"/>
        <v>3.7206896551724151</v>
      </c>
    </row>
    <row r="9" spans="1:33" x14ac:dyDescent="0.15">
      <c r="A9" s="45" t="s">
        <v>51</v>
      </c>
      <c r="B9" s="15">
        <v>1.2</v>
      </c>
      <c r="C9" s="15">
        <v>5.6</v>
      </c>
      <c r="D9" s="15">
        <v>2.9</v>
      </c>
      <c r="E9" s="15">
        <v>4.0999999999999996</v>
      </c>
      <c r="F9" s="15">
        <v>4.8</v>
      </c>
      <c r="G9" s="18">
        <v>4</v>
      </c>
      <c r="H9" s="18">
        <v>5.0999999999999996</v>
      </c>
      <c r="I9" s="7">
        <v>3</v>
      </c>
      <c r="J9" s="22">
        <v>4.7</v>
      </c>
      <c r="K9" s="22">
        <v>4.7</v>
      </c>
      <c r="L9" s="22">
        <v>1</v>
      </c>
      <c r="M9" s="15">
        <v>6.5</v>
      </c>
      <c r="N9" s="29">
        <v>5.5</v>
      </c>
      <c r="O9" s="29">
        <v>2.2999999999999998</v>
      </c>
      <c r="P9" s="29">
        <v>0.2</v>
      </c>
      <c r="Q9" s="29">
        <v>3.4</v>
      </c>
      <c r="R9" s="29"/>
      <c r="S9" s="29">
        <v>6.8</v>
      </c>
      <c r="U9" s="28">
        <v>5.2</v>
      </c>
      <c r="V9" s="29">
        <v>3.7</v>
      </c>
      <c r="W9" s="28">
        <v>5.9</v>
      </c>
      <c r="X9" s="28">
        <v>4.0999999999999996</v>
      </c>
      <c r="Y9" s="29">
        <v>3.6</v>
      </c>
      <c r="Z9" s="29">
        <v>3.6</v>
      </c>
      <c r="AA9" s="29">
        <v>3.6</v>
      </c>
      <c r="AB9" s="29">
        <v>4.7</v>
      </c>
      <c r="AC9" s="22">
        <v>4.5999999999999996</v>
      </c>
      <c r="AD9" s="29">
        <v>3.3</v>
      </c>
      <c r="AE9" s="29">
        <v>6.3</v>
      </c>
      <c r="AF9" s="29">
        <v>3.1</v>
      </c>
      <c r="AG9" s="55">
        <f t="shared" si="0"/>
        <v>4.0517241379310338</v>
      </c>
    </row>
    <row r="10" spans="1:33" x14ac:dyDescent="0.15">
      <c r="A10" s="45" t="s">
        <v>54</v>
      </c>
      <c r="B10" s="15">
        <v>4.9000000000000004</v>
      </c>
      <c r="C10" s="15">
        <v>5.2</v>
      </c>
      <c r="D10" s="15">
        <v>4</v>
      </c>
      <c r="E10" s="15">
        <v>5.0999999999999996</v>
      </c>
      <c r="F10" s="15">
        <v>3.3</v>
      </c>
      <c r="G10" s="18"/>
      <c r="H10" s="18">
        <v>5.9</v>
      </c>
      <c r="I10" s="7">
        <v>9.3000000000000007</v>
      </c>
      <c r="J10" s="22"/>
      <c r="K10" s="22">
        <v>6.4</v>
      </c>
      <c r="L10" s="22">
        <v>5.7</v>
      </c>
      <c r="M10" s="15">
        <v>7.5</v>
      </c>
      <c r="N10" s="29">
        <v>3.6</v>
      </c>
      <c r="O10" s="29">
        <v>3.8</v>
      </c>
      <c r="P10" s="29">
        <v>5.8</v>
      </c>
      <c r="Q10" s="29">
        <v>4.2</v>
      </c>
      <c r="R10" s="29">
        <v>3.6</v>
      </c>
      <c r="S10" s="29">
        <v>5.3</v>
      </c>
      <c r="U10" s="28">
        <v>8.6</v>
      </c>
      <c r="V10" s="29">
        <v>4.5</v>
      </c>
      <c r="W10" s="28">
        <v>7.2</v>
      </c>
      <c r="X10" s="28">
        <v>4.5999999999999996</v>
      </c>
      <c r="Y10" s="29">
        <v>4.5999999999999996</v>
      </c>
      <c r="Z10" s="29">
        <v>3.8</v>
      </c>
      <c r="AA10" s="29">
        <v>3.8</v>
      </c>
      <c r="AB10" s="29">
        <v>3.9</v>
      </c>
      <c r="AC10" s="22">
        <v>3.4</v>
      </c>
      <c r="AD10" s="29">
        <v>2.8</v>
      </c>
      <c r="AE10" s="29">
        <v>4.5999999999999996</v>
      </c>
      <c r="AF10" s="29">
        <v>1.7</v>
      </c>
      <c r="AG10" s="55">
        <f t="shared" si="0"/>
        <v>4.8964285714285705</v>
      </c>
    </row>
    <row r="11" spans="1:33" x14ac:dyDescent="0.15">
      <c r="A11" s="45" t="s">
        <v>57</v>
      </c>
      <c r="B11" s="15">
        <v>3.2</v>
      </c>
      <c r="C11" s="15">
        <v>4.8</v>
      </c>
      <c r="E11" s="15">
        <v>4.4000000000000004</v>
      </c>
      <c r="F11" s="15">
        <v>3.1</v>
      </c>
      <c r="G11" s="18"/>
      <c r="H11" s="18"/>
      <c r="I11" s="22"/>
      <c r="J11" s="22"/>
      <c r="K11" s="22">
        <v>4.5</v>
      </c>
      <c r="L11" s="22">
        <v>8.4</v>
      </c>
      <c r="M11" s="15"/>
      <c r="N11" s="29">
        <v>3.4</v>
      </c>
      <c r="O11" s="29">
        <v>6.4</v>
      </c>
      <c r="P11" s="29"/>
      <c r="Q11" s="29">
        <v>3.3</v>
      </c>
      <c r="R11" s="29"/>
      <c r="S11" s="29">
        <v>6.1</v>
      </c>
      <c r="V11" s="29">
        <v>2.9</v>
      </c>
      <c r="Y11" s="29">
        <v>4.8</v>
      </c>
      <c r="Z11" s="29">
        <v>5.4</v>
      </c>
      <c r="AA11" s="29">
        <v>3.5</v>
      </c>
      <c r="AB11" s="29">
        <v>3.1</v>
      </c>
      <c r="AC11" s="22">
        <v>2.8</v>
      </c>
      <c r="AD11" s="29"/>
      <c r="AE11" s="29">
        <v>3.9</v>
      </c>
      <c r="AF11" s="29">
        <v>2.1</v>
      </c>
      <c r="AG11" s="55">
        <f t="shared" si="0"/>
        <v>4.227777777777777</v>
      </c>
    </row>
    <row r="12" spans="1:33" x14ac:dyDescent="0.15">
      <c r="A12" s="45" t="s">
        <v>60</v>
      </c>
      <c r="B12" s="15">
        <v>4.2</v>
      </c>
      <c r="C12" s="15">
        <v>3</v>
      </c>
      <c r="E12" s="15">
        <v>6.1</v>
      </c>
      <c r="F12" s="15">
        <v>3.8</v>
      </c>
      <c r="G12" s="18"/>
      <c r="H12" s="18">
        <v>3.1</v>
      </c>
      <c r="I12" s="22"/>
      <c r="J12" s="22"/>
      <c r="K12" s="22">
        <v>4.7</v>
      </c>
      <c r="L12" s="22"/>
      <c r="M12" s="15"/>
      <c r="N12" s="29"/>
      <c r="O12" s="29"/>
      <c r="P12" s="29"/>
      <c r="Q12" s="29">
        <v>2.5</v>
      </c>
      <c r="R12" s="29"/>
      <c r="S12" s="29"/>
      <c r="V12" s="29">
        <v>1.8</v>
      </c>
      <c r="Y12" s="29">
        <v>4</v>
      </c>
      <c r="Z12" s="29"/>
      <c r="AA12" s="29">
        <v>1.6</v>
      </c>
      <c r="AB12" s="29">
        <v>3.6</v>
      </c>
      <c r="AC12" s="22">
        <v>3.7</v>
      </c>
      <c r="AD12" s="29">
        <v>6.5</v>
      </c>
      <c r="AE12" s="29">
        <v>5.2</v>
      </c>
      <c r="AF12" s="29">
        <v>3.4</v>
      </c>
      <c r="AG12" s="55">
        <f t="shared" si="0"/>
        <v>3.8133333333333339</v>
      </c>
    </row>
    <row r="13" spans="1:33" x14ac:dyDescent="0.15">
      <c r="A13" s="45" t="s">
        <v>61</v>
      </c>
      <c r="B13" s="15">
        <v>3.9</v>
      </c>
      <c r="C13" s="15">
        <v>1.7</v>
      </c>
      <c r="E13" s="15">
        <v>4</v>
      </c>
      <c r="G13" s="18"/>
      <c r="H13" s="18">
        <v>4.9000000000000004</v>
      </c>
      <c r="I13" s="22"/>
      <c r="J13" s="22"/>
      <c r="K13" s="22"/>
      <c r="L13" s="22"/>
      <c r="M13" s="15"/>
      <c r="N13" s="29"/>
      <c r="O13" s="29"/>
      <c r="P13" s="29"/>
      <c r="Q13" s="29">
        <v>3.8</v>
      </c>
      <c r="R13" s="29"/>
      <c r="S13" s="29"/>
      <c r="V13" s="29">
        <v>3.4</v>
      </c>
      <c r="Y13" s="29">
        <v>4.4000000000000004</v>
      </c>
      <c r="Z13" s="29"/>
      <c r="AA13" s="29">
        <v>4.0999999999999996</v>
      </c>
      <c r="AB13" s="29">
        <v>1.9</v>
      </c>
      <c r="AC13" s="22">
        <v>1.6</v>
      </c>
      <c r="AD13" s="29"/>
      <c r="AE13" s="29">
        <v>4.7</v>
      </c>
      <c r="AF13" s="29">
        <v>5.2</v>
      </c>
      <c r="AG13" s="55">
        <f t="shared" si="0"/>
        <v>3.6333333333333342</v>
      </c>
    </row>
    <row r="14" spans="1:33" x14ac:dyDescent="0.15">
      <c r="A14" s="45" t="s">
        <v>91</v>
      </c>
      <c r="B14" s="15">
        <v>4.5999999999999996</v>
      </c>
      <c r="C14" s="15">
        <v>4.0999999999999996</v>
      </c>
      <c r="E14" s="15">
        <v>3.3</v>
      </c>
      <c r="G14" s="18">
        <v>4.9000000000000004</v>
      </c>
      <c r="H14" s="18"/>
      <c r="I14" s="22"/>
      <c r="J14" s="22"/>
      <c r="K14" s="22"/>
      <c r="L14" s="22"/>
      <c r="M14" s="15"/>
      <c r="N14" s="29"/>
      <c r="O14" s="29"/>
      <c r="P14" s="29"/>
      <c r="Q14" s="29">
        <v>7.2</v>
      </c>
      <c r="R14" s="29"/>
      <c r="S14" s="29"/>
      <c r="V14" s="29">
        <v>5</v>
      </c>
      <c r="Y14" s="29">
        <v>7</v>
      </c>
      <c r="Z14" s="29"/>
      <c r="AA14" s="29">
        <v>4.8</v>
      </c>
      <c r="AB14" s="29">
        <v>4.7</v>
      </c>
      <c r="AC14" s="22">
        <v>3.7</v>
      </c>
      <c r="AD14" s="29">
        <v>5.8</v>
      </c>
      <c r="AE14" s="29">
        <v>4.3</v>
      </c>
      <c r="AF14" s="29">
        <v>5.3</v>
      </c>
      <c r="AG14" s="55">
        <f t="shared" si="0"/>
        <v>4.9769230769230761</v>
      </c>
    </row>
    <row r="15" spans="1:33" x14ac:dyDescent="0.15">
      <c r="A15" s="45" t="s">
        <v>95</v>
      </c>
      <c r="B15" s="15">
        <v>4.3</v>
      </c>
      <c r="C15" s="15">
        <v>4.4000000000000004</v>
      </c>
      <c r="E15" s="15">
        <v>3.7</v>
      </c>
      <c r="G15" s="18">
        <v>4.4000000000000004</v>
      </c>
      <c r="H15" s="18">
        <v>4.8</v>
      </c>
      <c r="I15" s="7">
        <v>4.4000000000000004</v>
      </c>
      <c r="J15" s="22">
        <v>3.3</v>
      </c>
      <c r="K15" s="22">
        <v>4.3</v>
      </c>
      <c r="L15" s="22">
        <v>4.5999999999999996</v>
      </c>
      <c r="M15" s="15">
        <v>1</v>
      </c>
      <c r="N15" s="29"/>
      <c r="O15" s="29">
        <v>5.7</v>
      </c>
      <c r="P15" s="29">
        <v>5.4</v>
      </c>
      <c r="Q15" s="29">
        <v>3.9</v>
      </c>
      <c r="R15" s="29"/>
      <c r="S15" s="29">
        <v>4.3</v>
      </c>
      <c r="U15" s="28">
        <v>5.0999999999999996</v>
      </c>
      <c r="V15" s="29">
        <v>4.7</v>
      </c>
      <c r="W15" s="28">
        <v>4.4000000000000004</v>
      </c>
      <c r="Y15" s="29">
        <v>5</v>
      </c>
      <c r="Z15" s="29">
        <v>5.5</v>
      </c>
      <c r="AA15" s="29">
        <v>5.0999999999999996</v>
      </c>
      <c r="AB15" s="29">
        <v>5</v>
      </c>
      <c r="AC15" s="22">
        <v>6</v>
      </c>
      <c r="AD15" s="29">
        <v>3.4</v>
      </c>
      <c r="AE15" s="29">
        <v>4.7</v>
      </c>
      <c r="AF15" s="29">
        <v>4.0999999999999996</v>
      </c>
      <c r="AG15" s="55">
        <f t="shared" si="0"/>
        <v>4.46</v>
      </c>
    </row>
    <row r="16" spans="1:33" x14ac:dyDescent="0.15">
      <c r="A16" s="45" t="s">
        <v>96</v>
      </c>
      <c r="B16" s="15">
        <v>3.5</v>
      </c>
      <c r="C16" s="15">
        <v>3.1</v>
      </c>
      <c r="E16" s="15">
        <v>4.0999999999999996</v>
      </c>
      <c r="H16" s="18">
        <v>3.6</v>
      </c>
      <c r="I16" s="7">
        <v>2.7</v>
      </c>
      <c r="J16" s="22">
        <v>3.6</v>
      </c>
      <c r="K16" s="22">
        <v>4.0999999999999996</v>
      </c>
      <c r="L16" s="22">
        <v>4.0999999999999996</v>
      </c>
      <c r="M16" s="15">
        <v>0.4</v>
      </c>
      <c r="N16" s="29">
        <v>3.6</v>
      </c>
      <c r="O16" s="29">
        <v>3.7</v>
      </c>
      <c r="P16" s="29">
        <v>2.6</v>
      </c>
      <c r="Q16" s="29">
        <v>4.2</v>
      </c>
      <c r="R16" s="29">
        <v>3.2</v>
      </c>
      <c r="S16" s="29">
        <v>3.8</v>
      </c>
      <c r="T16" s="28">
        <v>4</v>
      </c>
      <c r="U16" s="28">
        <v>4.2</v>
      </c>
      <c r="V16" s="29">
        <v>3.3</v>
      </c>
      <c r="W16" s="28">
        <v>5.4</v>
      </c>
      <c r="X16" s="28">
        <v>4.0999999999999996</v>
      </c>
      <c r="Y16" s="29">
        <v>3.3</v>
      </c>
      <c r="Z16" s="29">
        <v>4.0999999999999996</v>
      </c>
      <c r="AA16" s="29">
        <v>4</v>
      </c>
      <c r="AB16" s="29">
        <v>3.7</v>
      </c>
      <c r="AC16" s="22">
        <v>4.2</v>
      </c>
      <c r="AD16" s="29">
        <v>3.7</v>
      </c>
      <c r="AE16" s="29">
        <v>4.4000000000000004</v>
      </c>
      <c r="AF16" s="29">
        <v>3.7</v>
      </c>
      <c r="AG16" s="55">
        <f t="shared" si="0"/>
        <v>3.6571428571428579</v>
      </c>
    </row>
  </sheetData>
  <phoneticPr fontId="5" type="noConversion"/>
  <pageMargins left="0.7" right="0.7" top="0.75" bottom="0.75" header="0.51180555555555496" footer="0.511805555555554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zoomScale="120" zoomScaleNormal="120" zoomScalePageLayoutView="120" workbookViewId="0">
      <selection activeCell="AI14" sqref="AI14"/>
    </sheetView>
  </sheetViews>
  <sheetFormatPr baseColWidth="10" defaultColWidth="9" defaultRowHeight="11" x14ac:dyDescent="0.15"/>
  <cols>
    <col min="1" max="16384" width="9" style="28"/>
  </cols>
  <sheetData>
    <row r="1" spans="1:33" x14ac:dyDescent="0.15">
      <c r="A1" s="31" t="s">
        <v>20</v>
      </c>
    </row>
    <row r="2" spans="1:33" x14ac:dyDescent="0.15">
      <c r="A2" s="31" t="s">
        <v>33</v>
      </c>
    </row>
    <row r="3" spans="1:33" x14ac:dyDescent="0.15">
      <c r="A3" s="9" t="s">
        <v>40</v>
      </c>
    </row>
    <row r="4" spans="1:33" x14ac:dyDescent="0.15">
      <c r="A4" s="9"/>
      <c r="B4" s="28">
        <v>1985</v>
      </c>
      <c r="C4" s="28">
        <v>1986</v>
      </c>
      <c r="D4" s="28">
        <v>1987</v>
      </c>
      <c r="E4" s="28">
        <v>1988</v>
      </c>
      <c r="F4" s="28">
        <v>1989</v>
      </c>
      <c r="G4" s="28">
        <v>1991</v>
      </c>
      <c r="H4" s="28">
        <v>1992</v>
      </c>
      <c r="I4" s="28">
        <v>1993</v>
      </c>
      <c r="J4" s="28">
        <v>1994</v>
      </c>
      <c r="K4" s="28">
        <v>1995</v>
      </c>
      <c r="L4" s="28">
        <v>1996</v>
      </c>
      <c r="M4" s="28">
        <v>1997</v>
      </c>
      <c r="N4" s="28">
        <v>1998</v>
      </c>
      <c r="O4" s="28">
        <v>1999</v>
      </c>
      <c r="P4" s="28">
        <v>2000</v>
      </c>
      <c r="Q4" s="28">
        <v>2001</v>
      </c>
      <c r="R4" s="28">
        <v>2002</v>
      </c>
      <c r="S4" s="28">
        <v>2003</v>
      </c>
      <c r="T4" s="28">
        <v>2004</v>
      </c>
      <c r="U4" s="28">
        <v>2005</v>
      </c>
      <c r="V4" s="28">
        <v>2006</v>
      </c>
      <c r="W4" s="28">
        <v>2007</v>
      </c>
      <c r="X4" s="28">
        <v>2008</v>
      </c>
      <c r="Y4" s="28">
        <v>2009</v>
      </c>
      <c r="Z4" s="28">
        <v>2010</v>
      </c>
      <c r="AA4" s="28">
        <v>2011</v>
      </c>
      <c r="AB4" s="28">
        <v>2012</v>
      </c>
      <c r="AC4" s="28">
        <v>2013</v>
      </c>
      <c r="AD4" s="28">
        <v>2014</v>
      </c>
      <c r="AE4" s="28">
        <v>2015</v>
      </c>
      <c r="AF4" s="28">
        <v>2016</v>
      </c>
      <c r="AG4" s="21" t="s">
        <v>124</v>
      </c>
    </row>
    <row r="5" spans="1:33" x14ac:dyDescent="0.15">
      <c r="A5" s="30" t="s">
        <v>42</v>
      </c>
      <c r="B5" s="15">
        <v>981.9</v>
      </c>
      <c r="C5" s="15">
        <v>985.8</v>
      </c>
      <c r="D5" s="15">
        <v>990.3</v>
      </c>
      <c r="E5" s="15">
        <v>986.7</v>
      </c>
      <c r="F5" s="15">
        <v>982.7</v>
      </c>
      <c r="G5" s="18">
        <v>987.2</v>
      </c>
      <c r="H5" s="18">
        <v>987.2</v>
      </c>
      <c r="I5" s="7">
        <v>994.4</v>
      </c>
      <c r="J5" s="22">
        <v>982.7</v>
      </c>
      <c r="K5" s="22">
        <v>979.3</v>
      </c>
      <c r="L5" s="22">
        <v>983.5</v>
      </c>
      <c r="M5" s="15">
        <v>986.8</v>
      </c>
      <c r="N5" s="29">
        <v>985.2</v>
      </c>
      <c r="O5" s="29">
        <v>980.7</v>
      </c>
      <c r="P5" s="29">
        <v>976.6</v>
      </c>
      <c r="Q5" s="29">
        <v>991</v>
      </c>
      <c r="R5" s="29">
        <v>982.2</v>
      </c>
      <c r="S5" s="29">
        <v>990.1</v>
      </c>
      <c r="T5" s="29">
        <v>985.7</v>
      </c>
      <c r="U5" s="28">
        <v>985.6</v>
      </c>
      <c r="V5" s="29">
        <v>984.2</v>
      </c>
      <c r="W5" s="28">
        <v>984.9</v>
      </c>
      <c r="X5" s="29">
        <v>978</v>
      </c>
      <c r="Y5" s="29">
        <v>979.2</v>
      </c>
      <c r="Z5" s="29">
        <v>995.3</v>
      </c>
      <c r="AA5" s="29">
        <v>989.6</v>
      </c>
      <c r="AB5" s="29">
        <v>974.1</v>
      </c>
      <c r="AC5" s="22">
        <v>984.2</v>
      </c>
      <c r="AD5" s="29">
        <v>985.7</v>
      </c>
      <c r="AE5" s="29">
        <v>981.4</v>
      </c>
      <c r="AF5" s="29">
        <v>974.8</v>
      </c>
      <c r="AG5" s="55">
        <f>AVERAGE(B5:AF5)</f>
        <v>984.41935483870964</v>
      </c>
    </row>
    <row r="6" spans="1:33" x14ac:dyDescent="0.15">
      <c r="A6" s="45" t="s">
        <v>44</v>
      </c>
      <c r="B6" s="15">
        <v>985</v>
      </c>
      <c r="C6" s="15">
        <v>990.7</v>
      </c>
      <c r="D6" s="15">
        <v>987.4</v>
      </c>
      <c r="E6" s="15">
        <v>983.7</v>
      </c>
      <c r="F6" s="15">
        <v>985.4</v>
      </c>
      <c r="G6" s="18">
        <v>978.9</v>
      </c>
      <c r="H6" s="18">
        <v>993.4</v>
      </c>
      <c r="I6" s="7">
        <v>976.1</v>
      </c>
      <c r="J6" s="22">
        <v>981.6</v>
      </c>
      <c r="K6" s="22">
        <v>979.4</v>
      </c>
      <c r="L6" s="22">
        <v>988.3</v>
      </c>
      <c r="M6" s="15">
        <v>987.9</v>
      </c>
      <c r="N6" s="29">
        <v>979.2</v>
      </c>
      <c r="O6" s="29">
        <v>985.8</v>
      </c>
      <c r="P6" s="29">
        <v>982</v>
      </c>
      <c r="Q6" s="29">
        <v>986.2</v>
      </c>
      <c r="R6" s="29">
        <v>974.7</v>
      </c>
      <c r="S6" s="29">
        <v>988.3</v>
      </c>
      <c r="T6" s="29">
        <v>993.9</v>
      </c>
      <c r="U6" s="28">
        <v>977.8</v>
      </c>
      <c r="V6" s="29">
        <v>984.3</v>
      </c>
      <c r="W6" s="28">
        <v>981.1</v>
      </c>
      <c r="X6" s="29">
        <v>978.5</v>
      </c>
      <c r="Y6" s="29">
        <v>985.3</v>
      </c>
      <c r="Z6" s="29">
        <v>989.1</v>
      </c>
      <c r="AA6" s="37">
        <v>981.1</v>
      </c>
      <c r="AB6" s="37">
        <v>980.8</v>
      </c>
      <c r="AC6" s="22">
        <v>974.6</v>
      </c>
      <c r="AD6" s="37">
        <v>979.3</v>
      </c>
      <c r="AE6" s="37">
        <v>973.2</v>
      </c>
      <c r="AF6" s="37">
        <v>976.7</v>
      </c>
      <c r="AG6" s="55">
        <f t="shared" ref="AG6:AG16" si="0">AVERAGE(B6:AF6)</f>
        <v>982.89354838709642</v>
      </c>
    </row>
    <row r="7" spans="1:33" x14ac:dyDescent="0.15">
      <c r="A7" s="45" t="s">
        <v>47</v>
      </c>
      <c r="B7" s="15">
        <v>982.2</v>
      </c>
      <c r="C7" s="15">
        <v>989.3</v>
      </c>
      <c r="D7" s="15">
        <v>986</v>
      </c>
      <c r="E7" s="15">
        <v>984.7</v>
      </c>
      <c r="F7" s="15">
        <v>982.5</v>
      </c>
      <c r="G7" s="18">
        <v>982.2</v>
      </c>
      <c r="H7" s="18">
        <v>984.1</v>
      </c>
      <c r="I7" s="7">
        <v>983.3</v>
      </c>
      <c r="J7" s="22">
        <v>977</v>
      </c>
      <c r="K7" s="22">
        <v>989.1</v>
      </c>
      <c r="L7" s="22">
        <v>983.1</v>
      </c>
      <c r="M7" s="15">
        <v>977.6</v>
      </c>
      <c r="N7" s="29">
        <v>979.1</v>
      </c>
      <c r="O7" s="29">
        <v>983.1</v>
      </c>
      <c r="P7" s="29">
        <v>981.3</v>
      </c>
      <c r="Q7" s="29">
        <v>982.8</v>
      </c>
      <c r="R7" s="29">
        <v>987.5</v>
      </c>
      <c r="S7" s="29">
        <v>982.2</v>
      </c>
      <c r="T7" s="29">
        <v>983.3</v>
      </c>
      <c r="U7" s="28">
        <v>980.4</v>
      </c>
      <c r="V7" s="29">
        <v>983.1</v>
      </c>
      <c r="W7" s="28">
        <v>987.3</v>
      </c>
      <c r="X7" s="29">
        <v>983.3</v>
      </c>
      <c r="Y7" s="29">
        <v>980.1</v>
      </c>
      <c r="Z7" s="29">
        <v>983.3</v>
      </c>
      <c r="AA7" s="29">
        <v>985.5</v>
      </c>
      <c r="AB7" s="29">
        <v>978.4</v>
      </c>
      <c r="AC7" s="22">
        <v>972.2</v>
      </c>
      <c r="AD7" s="29">
        <v>977.7</v>
      </c>
      <c r="AE7" s="29">
        <v>977.9</v>
      </c>
      <c r="AF7" s="29">
        <v>975</v>
      </c>
      <c r="AG7" s="55">
        <f t="shared" si="0"/>
        <v>982.08387096774197</v>
      </c>
    </row>
    <row r="8" spans="1:33" x14ac:dyDescent="0.15">
      <c r="A8" s="45" t="s">
        <v>48</v>
      </c>
      <c r="B8" s="15">
        <v>983.6</v>
      </c>
      <c r="C8" s="15">
        <v>978.5</v>
      </c>
      <c r="D8" s="15">
        <v>987</v>
      </c>
      <c r="E8" s="15">
        <v>981.1</v>
      </c>
      <c r="F8" s="15">
        <v>985.9</v>
      </c>
      <c r="G8" s="18">
        <v>984.1</v>
      </c>
      <c r="H8" s="18">
        <v>982.2</v>
      </c>
      <c r="I8" s="7">
        <v>978</v>
      </c>
      <c r="J8" s="22">
        <v>982.5</v>
      </c>
      <c r="K8" s="22">
        <v>980.9</v>
      </c>
      <c r="L8" s="22">
        <v>975.2</v>
      </c>
      <c r="M8" s="15">
        <v>982.6</v>
      </c>
      <c r="N8" s="29">
        <v>972.8</v>
      </c>
      <c r="O8" s="29">
        <v>978.7</v>
      </c>
      <c r="P8" s="29">
        <v>979.4</v>
      </c>
      <c r="Q8" s="29">
        <v>975.8</v>
      </c>
      <c r="R8" s="29">
        <v>977.9</v>
      </c>
      <c r="S8" s="29">
        <v>976</v>
      </c>
      <c r="T8" s="29">
        <v>976.3</v>
      </c>
      <c r="U8" s="28">
        <v>977.2</v>
      </c>
      <c r="V8" s="29">
        <v>985.2</v>
      </c>
      <c r="W8" s="28">
        <v>981.3</v>
      </c>
      <c r="X8" s="29">
        <v>982.1</v>
      </c>
      <c r="Y8" s="29">
        <v>980.7</v>
      </c>
      <c r="Z8" s="29">
        <v>977</v>
      </c>
      <c r="AA8" s="29">
        <v>983.4</v>
      </c>
      <c r="AB8" s="29">
        <v>976.3</v>
      </c>
      <c r="AC8" s="22">
        <v>979.1</v>
      </c>
      <c r="AD8" s="29">
        <v>974.5</v>
      </c>
      <c r="AE8" s="29">
        <v>975</v>
      </c>
      <c r="AF8" s="29">
        <v>981</v>
      </c>
      <c r="AG8" s="55">
        <f t="shared" si="0"/>
        <v>979.71935483870971</v>
      </c>
    </row>
    <row r="9" spans="1:33" x14ac:dyDescent="0.15">
      <c r="A9" s="45" t="s">
        <v>51</v>
      </c>
      <c r="B9" s="15">
        <v>984.5</v>
      </c>
      <c r="C9" s="15">
        <v>989.8</v>
      </c>
      <c r="D9" s="15">
        <v>981.4</v>
      </c>
      <c r="E9" s="15">
        <v>987.8</v>
      </c>
      <c r="F9" s="15">
        <v>968.8</v>
      </c>
      <c r="G9" s="18">
        <v>986.9</v>
      </c>
      <c r="H9" s="18">
        <v>987.3</v>
      </c>
      <c r="I9" s="7">
        <v>981</v>
      </c>
      <c r="J9" s="22">
        <v>982.8</v>
      </c>
      <c r="K9" s="22">
        <v>978.8</v>
      </c>
      <c r="L9" s="22">
        <v>983.5</v>
      </c>
      <c r="M9" s="15">
        <v>968.8</v>
      </c>
      <c r="N9" s="29">
        <v>979.8</v>
      </c>
      <c r="O9" s="29">
        <v>975.1</v>
      </c>
      <c r="P9" s="29">
        <v>980.2</v>
      </c>
      <c r="Q9" s="29">
        <v>982</v>
      </c>
      <c r="R9" s="29">
        <v>989.2</v>
      </c>
      <c r="S9" s="29">
        <v>974</v>
      </c>
      <c r="T9" s="29">
        <v>979</v>
      </c>
      <c r="U9" s="28">
        <v>977.5</v>
      </c>
      <c r="V9" s="29">
        <v>975.7</v>
      </c>
      <c r="W9" s="28">
        <v>982.2</v>
      </c>
      <c r="X9" s="29">
        <v>979.9</v>
      </c>
      <c r="Y9" s="29">
        <v>987</v>
      </c>
      <c r="Z9" s="29">
        <v>978.9</v>
      </c>
      <c r="AA9" s="29">
        <v>972.7</v>
      </c>
      <c r="AB9" s="29">
        <v>972.9</v>
      </c>
      <c r="AC9" s="22">
        <v>978.1</v>
      </c>
      <c r="AD9" s="29">
        <v>978.4</v>
      </c>
      <c r="AE9" s="29">
        <v>980.3</v>
      </c>
      <c r="AF9" s="29">
        <v>977.8</v>
      </c>
      <c r="AG9" s="55">
        <f t="shared" si="0"/>
        <v>980.06774193548392</v>
      </c>
    </row>
    <row r="10" spans="1:33" x14ac:dyDescent="0.15">
      <c r="A10" s="45" t="s">
        <v>54</v>
      </c>
      <c r="B10" s="15">
        <v>979.8</v>
      </c>
      <c r="C10" s="15">
        <v>988.7</v>
      </c>
      <c r="D10" s="15">
        <v>985</v>
      </c>
      <c r="E10" s="15">
        <v>993.1</v>
      </c>
      <c r="F10" s="15">
        <v>979.2</v>
      </c>
      <c r="G10" s="18">
        <v>988.8</v>
      </c>
      <c r="H10" s="18">
        <v>991.3</v>
      </c>
      <c r="I10" s="7">
        <v>974.4</v>
      </c>
      <c r="J10" s="22">
        <v>995.7</v>
      </c>
      <c r="K10" s="22">
        <v>984.4</v>
      </c>
      <c r="L10" s="22">
        <v>978.4</v>
      </c>
      <c r="M10" s="15">
        <v>983.7</v>
      </c>
      <c r="N10" s="29">
        <v>973.5</v>
      </c>
      <c r="O10" s="29">
        <v>997.3</v>
      </c>
      <c r="P10" s="29">
        <v>982.6</v>
      </c>
      <c r="Q10" s="29">
        <v>978.8</v>
      </c>
      <c r="R10" s="29">
        <v>992.7</v>
      </c>
      <c r="S10" s="29">
        <v>989.9</v>
      </c>
      <c r="T10" s="29">
        <v>974.9</v>
      </c>
      <c r="U10" s="28">
        <v>986.3</v>
      </c>
      <c r="V10" s="29">
        <v>978.7</v>
      </c>
      <c r="W10" s="28">
        <v>981.3</v>
      </c>
      <c r="X10" s="29">
        <v>974</v>
      </c>
      <c r="Y10" s="29">
        <v>987.2</v>
      </c>
      <c r="Z10" s="29">
        <v>973</v>
      </c>
      <c r="AA10" s="29">
        <v>981.7</v>
      </c>
      <c r="AB10" s="29">
        <v>986.1</v>
      </c>
      <c r="AC10" s="22">
        <v>989.1</v>
      </c>
      <c r="AD10" s="29">
        <v>976.6</v>
      </c>
      <c r="AE10" s="29">
        <v>978.2</v>
      </c>
      <c r="AF10" s="29">
        <v>972.5</v>
      </c>
      <c r="AG10" s="55">
        <f t="shared" si="0"/>
        <v>983.12580645161279</v>
      </c>
    </row>
    <row r="11" spans="1:33" x14ac:dyDescent="0.15">
      <c r="A11" s="45" t="s">
        <v>57</v>
      </c>
      <c r="B11" s="15">
        <v>971.8</v>
      </c>
      <c r="C11" s="15">
        <v>977.6</v>
      </c>
      <c r="D11" s="15">
        <v>990</v>
      </c>
      <c r="E11" s="15">
        <v>974.4</v>
      </c>
      <c r="F11" s="15">
        <v>977.2</v>
      </c>
      <c r="G11" s="18">
        <v>979.6</v>
      </c>
      <c r="H11" s="18">
        <v>978.6</v>
      </c>
      <c r="I11" s="7">
        <v>968.6</v>
      </c>
      <c r="J11" s="22">
        <v>985.4</v>
      </c>
      <c r="K11" s="22">
        <v>999.9</v>
      </c>
      <c r="L11" s="22">
        <v>977.8</v>
      </c>
      <c r="M11" s="15">
        <v>975.7</v>
      </c>
      <c r="N11" s="29">
        <v>976.8</v>
      </c>
      <c r="O11" s="29">
        <v>976.1</v>
      </c>
      <c r="P11" s="29">
        <v>977.5</v>
      </c>
      <c r="Q11" s="29">
        <v>983.5</v>
      </c>
      <c r="R11" s="29">
        <v>985.8</v>
      </c>
      <c r="S11" s="29">
        <v>975.2</v>
      </c>
      <c r="T11" s="29">
        <v>975.8</v>
      </c>
      <c r="U11" s="28">
        <v>978.4</v>
      </c>
      <c r="V11" s="29">
        <v>975.3</v>
      </c>
      <c r="W11" s="28">
        <v>992.3</v>
      </c>
      <c r="X11" s="29">
        <v>976.1</v>
      </c>
      <c r="Y11" s="29">
        <v>987</v>
      </c>
      <c r="Z11" s="29">
        <v>965.5</v>
      </c>
      <c r="AA11" s="29">
        <v>979.7</v>
      </c>
      <c r="AB11" s="29">
        <v>973.6</v>
      </c>
      <c r="AC11" s="22">
        <v>974.8</v>
      </c>
      <c r="AD11" s="29">
        <v>979.3</v>
      </c>
      <c r="AE11" s="29">
        <v>969.3</v>
      </c>
      <c r="AF11" s="29">
        <v>983.5</v>
      </c>
      <c r="AG11" s="55">
        <f t="shared" si="0"/>
        <v>978.77741935483857</v>
      </c>
    </row>
    <row r="12" spans="1:33" x14ac:dyDescent="0.15">
      <c r="A12" s="45" t="s">
        <v>60</v>
      </c>
      <c r="B12" s="15">
        <v>980.7</v>
      </c>
      <c r="C12" s="15">
        <v>980.6</v>
      </c>
      <c r="D12" s="15">
        <v>974.4</v>
      </c>
      <c r="E12" s="15">
        <v>973.1</v>
      </c>
      <c r="F12" s="15">
        <v>979</v>
      </c>
      <c r="G12" s="18">
        <v>975.5</v>
      </c>
      <c r="H12" s="18">
        <v>982.2</v>
      </c>
      <c r="I12" s="7">
        <v>974.7</v>
      </c>
      <c r="J12" s="22">
        <v>970.9</v>
      </c>
      <c r="K12" s="22">
        <v>992.3</v>
      </c>
      <c r="L12" s="22">
        <v>984.7</v>
      </c>
      <c r="M12" s="15">
        <v>973.4</v>
      </c>
      <c r="N12" s="29">
        <v>975.2</v>
      </c>
      <c r="O12" s="29">
        <v>980.8</v>
      </c>
      <c r="P12" s="29">
        <v>980.6</v>
      </c>
      <c r="Q12" s="29">
        <v>981.4</v>
      </c>
      <c r="R12" s="29">
        <v>975.4</v>
      </c>
      <c r="S12" s="29">
        <v>975.3</v>
      </c>
      <c r="T12" s="29">
        <v>979.2</v>
      </c>
      <c r="U12" s="28">
        <v>974.7</v>
      </c>
      <c r="V12" s="29">
        <v>987.9</v>
      </c>
      <c r="W12" s="28">
        <v>974.6</v>
      </c>
      <c r="X12" s="29">
        <v>980.4</v>
      </c>
      <c r="Y12" s="29">
        <v>985.8</v>
      </c>
      <c r="Z12" s="29">
        <v>970.1</v>
      </c>
      <c r="AA12" s="29">
        <v>982.6</v>
      </c>
      <c r="AB12" s="29">
        <v>978</v>
      </c>
      <c r="AC12" s="22">
        <v>985.2</v>
      </c>
      <c r="AD12" s="29">
        <v>966.9</v>
      </c>
      <c r="AE12" s="29">
        <v>971.5</v>
      </c>
      <c r="AF12" s="29">
        <v>983</v>
      </c>
      <c r="AG12" s="55">
        <f t="shared" si="0"/>
        <v>978.39032258064526</v>
      </c>
    </row>
    <row r="13" spans="1:33" x14ac:dyDescent="0.15">
      <c r="A13" s="45" t="s">
        <v>61</v>
      </c>
      <c r="B13" s="15">
        <v>971.4</v>
      </c>
      <c r="C13" s="15">
        <v>976.8</v>
      </c>
      <c r="D13" s="15">
        <v>987</v>
      </c>
      <c r="E13" s="15">
        <v>981.9</v>
      </c>
      <c r="G13" s="18">
        <v>975.1</v>
      </c>
      <c r="H13" s="18">
        <v>971.7</v>
      </c>
      <c r="I13" s="7">
        <v>971.7</v>
      </c>
      <c r="J13" s="22"/>
      <c r="K13" s="22"/>
      <c r="L13" s="22">
        <v>985</v>
      </c>
      <c r="M13" s="15">
        <v>977.1</v>
      </c>
      <c r="N13" s="29">
        <v>985.5</v>
      </c>
      <c r="O13" s="29">
        <v>977.8</v>
      </c>
      <c r="P13" s="29">
        <v>985.4</v>
      </c>
      <c r="Q13" s="29">
        <v>974.3</v>
      </c>
      <c r="R13" s="29">
        <v>983.6</v>
      </c>
      <c r="S13" s="29">
        <v>977.3</v>
      </c>
      <c r="T13" s="29">
        <v>980.4</v>
      </c>
      <c r="U13" s="28">
        <v>974.4</v>
      </c>
      <c r="V13" s="29">
        <v>980</v>
      </c>
      <c r="W13" s="28">
        <v>973.9</v>
      </c>
      <c r="X13" s="29">
        <v>966.7</v>
      </c>
      <c r="Y13" s="29">
        <v>979.5</v>
      </c>
      <c r="Z13" s="29">
        <v>977.7</v>
      </c>
      <c r="AA13" s="29">
        <v>985</v>
      </c>
      <c r="AB13" s="29">
        <v>973.8</v>
      </c>
      <c r="AC13" s="22">
        <v>983.9</v>
      </c>
      <c r="AD13" s="29">
        <v>976.7</v>
      </c>
      <c r="AE13" s="29">
        <v>968.8</v>
      </c>
      <c r="AF13" s="29">
        <v>966</v>
      </c>
      <c r="AG13" s="55">
        <f t="shared" si="0"/>
        <v>977.44285714285718</v>
      </c>
    </row>
    <row r="14" spans="1:33" x14ac:dyDescent="0.15">
      <c r="A14" s="45" t="s">
        <v>91</v>
      </c>
      <c r="B14" s="15">
        <v>972.7</v>
      </c>
      <c r="C14" s="15">
        <v>970.6</v>
      </c>
      <c r="D14" s="15">
        <v>976.4</v>
      </c>
      <c r="E14" s="15">
        <v>987</v>
      </c>
      <c r="G14" s="18">
        <v>981</v>
      </c>
      <c r="H14" s="18">
        <v>978.4</v>
      </c>
      <c r="I14" s="7">
        <v>970.9</v>
      </c>
      <c r="J14" s="22"/>
      <c r="K14" s="22"/>
      <c r="L14" s="22">
        <v>968.9</v>
      </c>
      <c r="M14" s="15">
        <v>974.3</v>
      </c>
      <c r="N14" s="29">
        <v>976.9</v>
      </c>
      <c r="O14" s="29">
        <v>962.6</v>
      </c>
      <c r="P14" s="29">
        <v>974.7</v>
      </c>
      <c r="Q14" s="29">
        <v>969</v>
      </c>
      <c r="R14" s="29">
        <v>987.9</v>
      </c>
      <c r="S14" s="29">
        <v>969.5</v>
      </c>
      <c r="T14" s="29">
        <v>977.6</v>
      </c>
      <c r="U14" s="28">
        <v>967.9</v>
      </c>
      <c r="V14" s="29">
        <v>974</v>
      </c>
      <c r="W14" s="28">
        <v>979.6</v>
      </c>
      <c r="X14" s="29">
        <v>971.6</v>
      </c>
      <c r="Y14" s="29">
        <v>972.9</v>
      </c>
      <c r="Z14" s="29">
        <v>971.7</v>
      </c>
      <c r="AA14" s="29">
        <v>973.9</v>
      </c>
      <c r="AB14" s="29">
        <v>973.6</v>
      </c>
      <c r="AC14" s="22">
        <v>976.8</v>
      </c>
      <c r="AD14" s="29">
        <v>967.2</v>
      </c>
      <c r="AE14" s="29">
        <v>973</v>
      </c>
      <c r="AF14" s="29">
        <v>974.3</v>
      </c>
      <c r="AG14" s="55">
        <f t="shared" si="0"/>
        <v>974.1035714285714</v>
      </c>
    </row>
    <row r="15" spans="1:33" x14ac:dyDescent="0.15">
      <c r="A15" s="45" t="s">
        <v>95</v>
      </c>
      <c r="B15" s="15">
        <v>969.4</v>
      </c>
      <c r="C15" s="15">
        <v>973.4</v>
      </c>
      <c r="D15" s="15">
        <v>977.4</v>
      </c>
      <c r="E15" s="15">
        <v>980.5</v>
      </c>
      <c r="G15" s="18">
        <v>992.6</v>
      </c>
      <c r="H15" s="18">
        <v>975.9</v>
      </c>
      <c r="I15" s="7">
        <v>977.7</v>
      </c>
      <c r="J15" s="22">
        <v>984.8</v>
      </c>
      <c r="K15" s="22">
        <v>978.1</v>
      </c>
      <c r="L15" s="22">
        <v>984.8</v>
      </c>
      <c r="M15" s="15">
        <v>984.3</v>
      </c>
      <c r="N15" s="29">
        <v>970.5</v>
      </c>
      <c r="O15" s="29">
        <v>968.8</v>
      </c>
      <c r="P15" s="29">
        <v>978.9</v>
      </c>
      <c r="Q15" s="29">
        <v>973.8</v>
      </c>
      <c r="R15" s="29">
        <v>982.4</v>
      </c>
      <c r="S15" s="29">
        <v>980.9</v>
      </c>
      <c r="T15" s="29">
        <v>973.1</v>
      </c>
      <c r="U15" s="28">
        <v>977.7</v>
      </c>
      <c r="V15" s="29">
        <v>976.5</v>
      </c>
      <c r="W15" s="28">
        <v>979.5</v>
      </c>
      <c r="X15" s="29">
        <v>976.2</v>
      </c>
      <c r="Y15" s="29">
        <v>980</v>
      </c>
      <c r="Z15" s="29">
        <v>970.4</v>
      </c>
      <c r="AA15" s="29">
        <v>981</v>
      </c>
      <c r="AB15" s="29">
        <v>983.5</v>
      </c>
      <c r="AC15" s="22">
        <v>973.9</v>
      </c>
      <c r="AD15" s="29">
        <v>981.7</v>
      </c>
      <c r="AE15" s="29">
        <v>971.1</v>
      </c>
      <c r="AF15" s="29">
        <v>987.5</v>
      </c>
      <c r="AG15" s="55">
        <f t="shared" si="0"/>
        <v>978.20999999999992</v>
      </c>
    </row>
    <row r="16" spans="1:33" x14ac:dyDescent="0.15">
      <c r="A16" s="45" t="s">
        <v>96</v>
      </c>
      <c r="B16" s="15">
        <v>977.5</v>
      </c>
      <c r="C16" s="15">
        <v>979.8</v>
      </c>
      <c r="D16" s="15">
        <v>983.5</v>
      </c>
      <c r="E16" s="15">
        <v>980.9</v>
      </c>
      <c r="H16" s="18">
        <v>980.8</v>
      </c>
      <c r="I16" s="7">
        <v>982.6</v>
      </c>
      <c r="J16" s="22">
        <v>979.5</v>
      </c>
      <c r="K16" s="22">
        <v>975.6</v>
      </c>
      <c r="L16" s="22">
        <v>983</v>
      </c>
      <c r="M16" s="15">
        <v>989.2</v>
      </c>
      <c r="N16" s="29">
        <v>981.3</v>
      </c>
      <c r="O16" s="29">
        <v>973.6</v>
      </c>
      <c r="P16" s="29">
        <v>995.6</v>
      </c>
      <c r="Q16" s="29">
        <v>975.1</v>
      </c>
      <c r="R16" s="29">
        <v>977.6</v>
      </c>
      <c r="S16" s="29">
        <v>992</v>
      </c>
      <c r="T16" s="29">
        <v>989.4</v>
      </c>
      <c r="U16" s="28">
        <v>993.6</v>
      </c>
      <c r="V16" s="29">
        <v>982</v>
      </c>
      <c r="W16" s="28">
        <v>973.2</v>
      </c>
      <c r="X16" s="29">
        <v>979.2</v>
      </c>
      <c r="Y16" s="29">
        <v>980.9</v>
      </c>
      <c r="Z16" s="29">
        <v>986.5</v>
      </c>
      <c r="AA16" s="29">
        <v>973.1</v>
      </c>
      <c r="AB16" s="29">
        <v>985.5</v>
      </c>
      <c r="AC16" s="22">
        <v>981.2</v>
      </c>
      <c r="AD16" s="29">
        <v>979.6</v>
      </c>
      <c r="AE16" s="29">
        <v>982.5</v>
      </c>
      <c r="AF16" s="29">
        <v>984.8</v>
      </c>
      <c r="AG16" s="55">
        <f t="shared" si="0"/>
        <v>982.03793103448288</v>
      </c>
    </row>
  </sheetData>
  <phoneticPr fontId="5" type="noConversion"/>
  <pageMargins left="0.7" right="0.7" top="0.75" bottom="0.75" header="0.51180555555555496" footer="0.511805555555554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 Summaries</vt:lpstr>
      <vt:lpstr>Max and Mins</vt:lpstr>
      <vt:lpstr>Mean Temp Graphs</vt:lpstr>
      <vt:lpstr>Mean Wind Speed Graphs</vt:lpstr>
      <vt:lpstr>Mean Pressure Graphs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Microsoft Office User</cp:lastModifiedBy>
  <cp:revision>0</cp:revision>
  <dcterms:created xsi:type="dcterms:W3CDTF">2012-05-25T16:56:14Z</dcterms:created>
  <dcterms:modified xsi:type="dcterms:W3CDTF">2017-05-07T02:05:41Z</dcterms:modified>
</cp:coreProperties>
</file>