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6640" yWindow="460" windowWidth="28800" windowHeight="16460" activeTab="1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5" l="1"/>
  <c r="T15" i="5"/>
  <c r="T14" i="5"/>
  <c r="T13" i="5"/>
  <c r="T12" i="5"/>
  <c r="T11" i="5"/>
  <c r="T10" i="5"/>
  <c r="T9" i="5"/>
  <c r="T8" i="5"/>
  <c r="T7" i="5"/>
  <c r="T6" i="5"/>
  <c r="T5" i="5"/>
  <c r="T16" i="4"/>
  <c r="T15" i="4"/>
  <c r="T14" i="4"/>
  <c r="T13" i="4"/>
  <c r="T12" i="4"/>
  <c r="T11" i="4"/>
  <c r="T10" i="4"/>
  <c r="T9" i="4"/>
  <c r="T8" i="4"/>
  <c r="T7" i="4"/>
  <c r="T6" i="4"/>
  <c r="T5" i="4"/>
  <c r="T16" i="3"/>
  <c r="T15" i="3"/>
  <c r="T14" i="3"/>
  <c r="T13" i="3"/>
  <c r="T12" i="3"/>
  <c r="T11" i="3"/>
  <c r="T10" i="3"/>
  <c r="T9" i="3"/>
  <c r="T8" i="3"/>
  <c r="T7" i="3"/>
  <c r="T6" i="3"/>
  <c r="T5" i="3"/>
  <c r="T108" i="2"/>
  <c r="T107" i="2"/>
  <c r="T106" i="2"/>
  <c r="T105" i="2"/>
  <c r="T104" i="2"/>
  <c r="T103" i="2"/>
  <c r="T102" i="2"/>
  <c r="T101" i="2"/>
  <c r="T100" i="2"/>
  <c r="T99" i="2"/>
  <c r="T98" i="2"/>
  <c r="T97" i="2"/>
  <c r="S111" i="2"/>
  <c r="R111" i="2"/>
  <c r="T85" i="2"/>
  <c r="T84" i="2"/>
  <c r="T83" i="2"/>
  <c r="T82" i="2"/>
  <c r="T81" i="2"/>
  <c r="T80" i="2"/>
  <c r="T79" i="2"/>
  <c r="T78" i="2"/>
  <c r="T77" i="2"/>
  <c r="T76" i="2"/>
  <c r="T75" i="2"/>
  <c r="T74" i="2"/>
  <c r="S88" i="2"/>
  <c r="T62" i="2"/>
  <c r="T61" i="2"/>
  <c r="T60" i="2"/>
  <c r="T59" i="2"/>
  <c r="T58" i="2"/>
  <c r="T57" i="2"/>
  <c r="T56" i="2"/>
  <c r="T55" i="2"/>
  <c r="T54" i="2"/>
  <c r="T53" i="2"/>
  <c r="T52" i="2"/>
  <c r="T51" i="2"/>
  <c r="S65" i="2"/>
  <c r="S42" i="2"/>
  <c r="T39" i="2"/>
  <c r="T38" i="2"/>
  <c r="T37" i="2"/>
  <c r="T36" i="2"/>
  <c r="T35" i="2"/>
  <c r="T34" i="2"/>
  <c r="T33" i="2"/>
  <c r="T32" i="2"/>
  <c r="T31" i="2"/>
  <c r="T30" i="2"/>
  <c r="T29" i="2"/>
  <c r="T28" i="2"/>
  <c r="S19" i="2"/>
  <c r="T16" i="2"/>
  <c r="T15" i="2"/>
  <c r="T14" i="2"/>
  <c r="T13" i="2"/>
  <c r="T12" i="2"/>
  <c r="T11" i="2"/>
  <c r="T10" i="2"/>
  <c r="T9" i="2"/>
  <c r="T8" i="2"/>
  <c r="T7" i="2"/>
  <c r="T6" i="2"/>
  <c r="T5" i="2"/>
  <c r="T114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T91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T68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45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T22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M295" i="1"/>
  <c r="F295" i="1"/>
  <c r="B295" i="1"/>
  <c r="M279" i="1"/>
  <c r="J279" i="1"/>
  <c r="I279" i="1"/>
  <c r="F279" i="1"/>
  <c r="B279" i="1"/>
  <c r="M258" i="1"/>
  <c r="J258" i="1"/>
  <c r="I258" i="1"/>
  <c r="F258" i="1"/>
  <c r="B258" i="1"/>
  <c r="M242" i="1"/>
  <c r="J242" i="1"/>
  <c r="I242" i="1"/>
  <c r="F242" i="1"/>
  <c r="B242" i="1"/>
  <c r="M226" i="1"/>
  <c r="J226" i="1"/>
  <c r="I226" i="1"/>
  <c r="F226" i="1"/>
  <c r="B226" i="1"/>
  <c r="M205" i="1"/>
  <c r="J205" i="1"/>
  <c r="I205" i="1"/>
  <c r="F205" i="1"/>
  <c r="B205" i="1"/>
  <c r="F189" i="1"/>
  <c r="M121" i="1"/>
  <c r="J121" i="1"/>
  <c r="I121" i="1"/>
  <c r="F121" i="1"/>
  <c r="B121" i="1"/>
  <c r="M85" i="1"/>
  <c r="J85" i="1"/>
  <c r="I85" i="1"/>
  <c r="F85" i="1"/>
  <c r="B85" i="1"/>
</calcChain>
</file>

<file path=xl/sharedStrings.xml><?xml version="1.0" encoding="utf-8"?>
<sst xmlns="http://schemas.openxmlformats.org/spreadsheetml/2006/main" count="1902" uniqueCount="261">
  <si>
    <t>Mean</t>
  </si>
  <si>
    <t>% of</t>
  </si>
  <si>
    <t>Mean</t>
  </si>
  <si>
    <t>Air</t>
  </si>
  <si>
    <t>Mon</t>
  </si>
  <si>
    <t>Max Air</t>
  </si>
  <si>
    <t>Min Air</t>
  </si>
  <si>
    <t>Wind</t>
  </si>
  <si>
    <t>Result</t>
  </si>
  <si>
    <t>Max</t>
  </si>
  <si>
    <t>Potential</t>
  </si>
  <si>
    <t>Temp</t>
  </si>
  <si>
    <t>Data</t>
  </si>
  <si>
    <t>Speed</t>
  </si>
  <si>
    <t>Wind</t>
  </si>
  <si>
    <t>Press</t>
  </si>
  <si>
    <t>(C)</t>
  </si>
  <si>
    <t>Abs</t>
  </si>
  <si>
    <t>(m/s)</t>
  </si>
  <si>
    <t>(dir</t>
  </si>
  <si>
    <t>vv)</t>
  </si>
  <si>
    <t>Con</t>
  </si>
  <si>
    <t>(mb)</t>
  </si>
  <si>
    <t>(K)</t>
  </si>
  <si>
    <t>Henry (8985)</t>
  </si>
  <si>
    <t>89.00S</t>
  </si>
  <si>
    <t>0.30W</t>
  </si>
  <si>
    <t>2755M</t>
  </si>
  <si>
    <t>1993</t>
  </si>
  <si>
    <t>Feb</t>
  </si>
  <si>
    <t>00</t>
  </si>
  <si>
    <t>047</t>
  </si>
  <si>
    <t>039</t>
  </si>
  <si>
    <t>Mar</t>
  </si>
  <si>
    <t>005</t>
  </si>
  <si>
    <t>040</t>
  </si>
  <si>
    <t>033</t>
  </si>
  <si>
    <t>Apr</t>
  </si>
  <si>
    <t>052</t>
  </si>
  <si>
    <t>056</t>
  </si>
  <si>
    <t>May</t>
  </si>
  <si>
    <t>046</t>
  </si>
  <si>
    <t>032</t>
  </si>
  <si>
    <t>Jun</t>
  </si>
  <si>
    <t>058</t>
  </si>
  <si>
    <t>Jul</t>
  </si>
  <si>
    <t>04</t>
  </si>
  <si>
    <t>055</t>
  </si>
  <si>
    <t>036</t>
  </si>
  <si>
    <t>Aug</t>
  </si>
  <si>
    <t>Sep</t>
  </si>
  <si>
    <t>Oct</t>
  </si>
  <si>
    <t>54</t>
  </si>
  <si>
    <t>Nov</t>
  </si>
  <si>
    <t>043</t>
  </si>
  <si>
    <t>026</t>
  </si>
  <si>
    <t>Dec</t>
  </si>
  <si>
    <t>025</t>
  </si>
  <si>
    <t>1994</t>
  </si>
  <si>
    <t>Jan</t>
  </si>
  <si>
    <t>02</t>
  </si>
  <si>
    <t>011</t>
  </si>
  <si>
    <t>054</t>
  </si>
  <si>
    <t>035</t>
  </si>
  <si>
    <t>014</t>
  </si>
  <si>
    <t>063</t>
  </si>
  <si>
    <t>037</t>
  </si>
  <si>
    <t>053</t>
  </si>
  <si>
    <t>044</t>
  </si>
  <si>
    <t>028</t>
  </si>
  <si>
    <t>060</t>
  </si>
  <si>
    <t>13</t>
  </si>
  <si>
    <t>008</t>
  </si>
  <si>
    <t>50</t>
  </si>
  <si>
    <t>041</t>
  </si>
  <si>
    <t>029</t>
  </si>
  <si>
    <t>061</t>
  </si>
  <si>
    <t>1995</t>
  </si>
  <si>
    <t>073</t>
  </si>
  <si>
    <t>355</t>
  </si>
  <si>
    <t>03</t>
  </si>
  <si>
    <t>016</t>
  </si>
  <si>
    <t>018</t>
  </si>
  <si>
    <t>019</t>
  </si>
  <si>
    <t>012</t>
  </si>
  <si>
    <t>07</t>
  </si>
  <si>
    <t>034</t>
  </si>
  <si>
    <t>89.01S</t>
  </si>
  <si>
    <t>1.3W</t>
  </si>
  <si>
    <t>1996</t>
  </si>
  <si>
    <t>307</t>
  </si>
  <si>
    <t>042</t>
  </si>
  <si>
    <t>097</t>
  </si>
  <si>
    <t>329</t>
  </si>
  <si>
    <t>023</t>
  </si>
  <si>
    <t>62</t>
  </si>
  <si>
    <t>059</t>
  </si>
  <si>
    <t>45</t>
  </si>
  <si>
    <t>031</t>
  </si>
  <si>
    <t>002</t>
  </si>
  <si>
    <t>045</t>
  </si>
  <si>
    <t>MEAN</t>
  </si>
  <si>
    <t>1.03W</t>
  </si>
  <si>
    <t>1997</t>
  </si>
  <si>
    <t>049</t>
  </si>
  <si>
    <t>01</t>
  </si>
  <si>
    <t>14</t>
  </si>
  <si>
    <t>007</t>
  </si>
  <si>
    <t>022</t>
  </si>
  <si>
    <t>66</t>
  </si>
  <si>
    <t>51</t>
  </si>
  <si>
    <t>075</t>
  </si>
  <si>
    <t>038</t>
  </si>
  <si>
    <t>360</t>
  </si>
  <si>
    <t>1998</t>
  </si>
  <si>
    <t>050</t>
  </si>
  <si>
    <t>057</t>
  </si>
  <si>
    <t>16</t>
  </si>
  <si>
    <t>1999</t>
  </si>
  <si>
    <t>001</t>
  </si>
  <si>
    <t>021</t>
  </si>
  <si>
    <t>048</t>
  </si>
  <si>
    <t>40</t>
  </si>
  <si>
    <t>072</t>
  </si>
  <si>
    <t>57</t>
  </si>
  <si>
    <t>2000</t>
  </si>
  <si>
    <t>070</t>
  </si>
  <si>
    <t>324</t>
  </si>
  <si>
    <t>051</t>
  </si>
  <si>
    <t>56</t>
  </si>
  <si>
    <t>35</t>
  </si>
  <si>
    <t>024</t>
  </si>
  <si>
    <t>285</t>
  </si>
  <si>
    <t>1.02W</t>
  </si>
  <si>
    <t>2001</t>
  </si>
  <si>
    <t>064</t>
  </si>
  <si>
    <t>09</t>
  </si>
  <si>
    <t>10</t>
  </si>
  <si>
    <t>23</t>
  </si>
  <si>
    <t>34</t>
  </si>
  <si>
    <t>003</t>
  </si>
  <si>
    <t>63</t>
  </si>
  <si>
    <t>2002</t>
  </si>
  <si>
    <t>027</t>
  </si>
  <si>
    <t>010</t>
  </si>
  <si>
    <t>25</t>
  </si>
  <si>
    <t>28</t>
  </si>
  <si>
    <t>89.011S</t>
  </si>
  <si>
    <t>1.025W</t>
  </si>
  <si>
    <t>2009</t>
  </si>
  <si>
    <t>356</t>
  </si>
  <si>
    <t>347</t>
  </si>
  <si>
    <t>110</t>
  </si>
  <si>
    <t>05</t>
  </si>
  <si>
    <t>Henry (8985)</t>
  </si>
  <si>
    <t>2010</t>
  </si>
  <si>
    <t>0.0</t>
  </si>
  <si>
    <t>004</t>
  </si>
  <si>
    <t>2.5</t>
  </si>
  <si>
    <t>015</t>
  </si>
  <si>
    <t>6.2</t>
  </si>
  <si>
    <t>17.7</t>
  </si>
  <si>
    <t>14.1</t>
  </si>
  <si>
    <t>302</t>
  </si>
  <si>
    <t>7.5</t>
  </si>
  <si>
    <t>084</t>
  </si>
  <si>
    <t>0.8</t>
  </si>
  <si>
    <t>017</t>
  </si>
  <si>
    <t>006</t>
  </si>
  <si>
    <t>1.2</t>
  </si>
  <si>
    <t>2011</t>
  </si>
  <si>
    <t>082</t>
  </si>
  <si>
    <t>228</t>
  </si>
  <si>
    <t>263</t>
  </si>
  <si>
    <t>246</t>
  </si>
  <si>
    <t>217</t>
  </si>
  <si>
    <t>233</t>
  </si>
  <si>
    <t>235</t>
  </si>
  <si>
    <t>318</t>
  </si>
  <si>
    <t>292</t>
  </si>
  <si>
    <t>326</t>
  </si>
  <si>
    <t>206</t>
  </si>
  <si>
    <t>204</t>
  </si>
  <si>
    <t>339</t>
  </si>
  <si>
    <t>2012</t>
  </si>
  <si>
    <t>076</t>
  </si>
  <si>
    <t>141</t>
  </si>
  <si>
    <t>214</t>
  </si>
  <si>
    <t>169</t>
  </si>
  <si>
    <t>215</t>
  </si>
  <si>
    <t>194</t>
  </si>
  <si>
    <t>224</t>
  </si>
  <si>
    <t>264</t>
  </si>
  <si>
    <t>185</t>
  </si>
  <si>
    <t>163</t>
  </si>
  <si>
    <t>199</t>
  </si>
  <si>
    <t>180</t>
  </si>
  <si>
    <t>197</t>
  </si>
  <si>
    <t>159</t>
  </si>
  <si>
    <t>187</t>
  </si>
  <si>
    <t>162</t>
  </si>
  <si>
    <t>191</t>
  </si>
  <si>
    <t>179</t>
  </si>
  <si>
    <t>193</t>
  </si>
  <si>
    <t>210</t>
  </si>
  <si>
    <t>2013</t>
  </si>
  <si>
    <t>173</t>
  </si>
  <si>
    <t>211</t>
  </si>
  <si>
    <t>222</t>
  </si>
  <si>
    <t>272</t>
  </si>
  <si>
    <t>266</t>
  </si>
  <si>
    <t>289</t>
  </si>
  <si>
    <t>277</t>
  </si>
  <si>
    <t>29</t>
  </si>
  <si>
    <t>287</t>
  </si>
  <si>
    <t>300</t>
  </si>
  <si>
    <t>283</t>
  </si>
  <si>
    <t>296</t>
  </si>
  <si>
    <t>269</t>
  </si>
  <si>
    <t>298</t>
  </si>
  <si>
    <t>286</t>
  </si>
  <si>
    <t>208</t>
  </si>
  <si>
    <t>2014</t>
  </si>
  <si>
    <t>172</t>
  </si>
  <si>
    <t>243</t>
  </si>
  <si>
    <t>219</t>
  </si>
  <si>
    <t>237</t>
  </si>
  <si>
    <t>209</t>
  </si>
  <si>
    <t>201</t>
  </si>
  <si>
    <t>239</t>
  </si>
  <si>
    <t>120</t>
  </si>
  <si>
    <t>261</t>
  </si>
  <si>
    <t>281</t>
  </si>
  <si>
    <t>249</t>
  </si>
  <si>
    <t>248</t>
  </si>
  <si>
    <t>212</t>
  </si>
  <si>
    <t>090</t>
  </si>
  <si>
    <t>2015</t>
  </si>
  <si>
    <t>20</t>
  </si>
  <si>
    <t>33</t>
  </si>
  <si>
    <t>030</t>
  </si>
  <si>
    <t>Max</t>
  </si>
  <si>
    <t>Monthly</t>
  </si>
  <si>
    <t>Temps</t>
  </si>
  <si>
    <t>Year</t>
  </si>
  <si>
    <t>Yearly</t>
  </si>
  <si>
    <t>Month</t>
  </si>
  <si>
    <t>ALL-TIME</t>
  </si>
  <si>
    <t>2011-12-25</t>
  </si>
  <si>
    <t>Min</t>
  </si>
  <si>
    <t>July</t>
  </si>
  <si>
    <t>2013-06-07</t>
  </si>
  <si>
    <t>2011-09-21</t>
  </si>
  <si>
    <t>1996-08-25</t>
  </si>
  <si>
    <t>2010-07-15</t>
  </si>
  <si>
    <t>2016</t>
  </si>
  <si>
    <t>103</t>
  </si>
  <si>
    <t>114</t>
  </si>
  <si>
    <t>020</t>
  </si>
  <si>
    <t>15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</si>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</sst>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2" fontId="1" fillId="0" borderId="0" xfId="0" applyNumberFormat="1" applyFont="1" applyBorder="1"/>
    <xf numFmtId="1" fontId="1" fillId="0" borderId="0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0" fontId="2" fillId="0" borderId="0" xfId="0" applyFont="1"/>
    <xf numFmtId="49" fontId="1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49" fontId="3" fillId="0" borderId="0" xfId="0" applyNumberFormat="1" applyFont="1" applyAlignment="1">
      <alignment horizontal="right"/>
    </xf>
    <xf numFmtId="0" fontId="1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/>
    <xf numFmtId="0" fontId="3" fillId="0" borderId="0" xfId="0" applyFont="1"/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/>
    <xf numFmtId="49" fontId="1" fillId="0" borderId="0" xfId="0" applyNumberFormat="1" applyFont="1" applyAlignment="1" applyProtection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3" fillId="0" borderId="0" xfId="0" applyNumberFormat="1" applyFont="1"/>
    <xf numFmtId="1" fontId="1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E9945"/>
      <rgbColor rgb="FF800080"/>
      <rgbColor rgb="FF008080"/>
      <rgbColor rgb="FFC0D2A7"/>
      <rgbColor rgb="FF878787"/>
      <rgbColor rgb="FFA5B5D3"/>
      <rgbColor rgb="FF9D3E3B"/>
      <rgbColor rgb="FFFFFFCC"/>
      <rgbColor rgb="FFCCFFFF"/>
      <rgbColor rgb="FF660066"/>
      <rgbColor rgb="FFFF8080"/>
      <rgbColor rgb="FF3D67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AD8"/>
      <rgbColor rgb="FFD4A5A4"/>
      <rgbColor rgb="FFB4AAC5"/>
      <rgbColor rgb="FFFFCC99"/>
      <rgbColor rgb="FF4A7EBB"/>
      <rgbColor rgb="FF46AAC4"/>
      <rgbColor rgb="FF98B855"/>
      <rgbColor rgb="FFFFCC00"/>
      <rgbColor rgb="FFF59240"/>
      <rgbColor rgb="FFCB7934"/>
      <rgbColor rgb="FF7D5FA0"/>
      <rgbColor rgb="FF969696"/>
      <rgbColor rgb="FF003366"/>
      <rgbColor rgb="FF398BA2"/>
      <rgbColor rgb="FF003300"/>
      <rgbColor rgb="FF333300"/>
      <rgbColor rgb="FF993300"/>
      <rgbColor rgb="FFBE4B48"/>
      <rgbColor rgb="FF674F8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Graphs'!$B$5:$S$5</c:f>
              <c:numCache>
                <c:formatCode>0.0</c:formatCode>
                <c:ptCount val="18"/>
                <c:pt idx="1">
                  <c:v>-25.8</c:v>
                </c:pt>
                <c:pt idx="2">
                  <c:v>-28.1</c:v>
                </c:pt>
                <c:pt idx="3">
                  <c:v>-27.0</c:v>
                </c:pt>
                <c:pt idx="4">
                  <c:v>-26.3</c:v>
                </c:pt>
                <c:pt idx="5">
                  <c:v>-25.2</c:v>
                </c:pt>
                <c:pt idx="6">
                  <c:v>-23.3</c:v>
                </c:pt>
                <c:pt idx="7">
                  <c:v>-27.0</c:v>
                </c:pt>
                <c:pt idx="8">
                  <c:v>-25.5</c:v>
                </c:pt>
                <c:pt idx="9">
                  <c:v>-23.3</c:v>
                </c:pt>
                <c:pt idx="10">
                  <c:v>-23.9</c:v>
                </c:pt>
                <c:pt idx="11">
                  <c:v>-22.2</c:v>
                </c:pt>
                <c:pt idx="12">
                  <c:v>-23.0</c:v>
                </c:pt>
                <c:pt idx="13">
                  <c:v>-25.0</c:v>
                </c:pt>
                <c:pt idx="14">
                  <c:v>-23.4</c:v>
                </c:pt>
                <c:pt idx="15">
                  <c:v>-23.6</c:v>
                </c:pt>
                <c:pt idx="16">
                  <c:v>-25.6</c:v>
                </c:pt>
                <c:pt idx="17">
                  <c:v>-28.4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77280"/>
        <c:axId val="801180208"/>
      </c:lineChart>
      <c:catAx>
        <c:axId val="8011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1180208"/>
        <c:crosses val="autoZero"/>
        <c:auto val="1"/>
        <c:lblAlgn val="ctr"/>
        <c:lblOffset val="100"/>
        <c:noMultiLvlLbl val="1"/>
      </c:catAx>
      <c:valAx>
        <c:axId val="801180208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117728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Graphs'!$B$14:$S$14</c:f>
              <c:numCache>
                <c:formatCode>0.0</c:formatCode>
                <c:ptCount val="18"/>
                <c:pt idx="0">
                  <c:v>-47.6</c:v>
                </c:pt>
                <c:pt idx="1">
                  <c:v>-47.5</c:v>
                </c:pt>
                <c:pt idx="3">
                  <c:v>-47.1</c:v>
                </c:pt>
                <c:pt idx="4">
                  <c:v>-50.6</c:v>
                </c:pt>
                <c:pt idx="5">
                  <c:v>-46.8</c:v>
                </c:pt>
                <c:pt idx="6">
                  <c:v>-43.1</c:v>
                </c:pt>
                <c:pt idx="7">
                  <c:v>-48.8</c:v>
                </c:pt>
                <c:pt idx="9">
                  <c:v>-44.2</c:v>
                </c:pt>
                <c:pt idx="10">
                  <c:v>-49.3</c:v>
                </c:pt>
                <c:pt idx="11">
                  <c:v>-46.8</c:v>
                </c:pt>
                <c:pt idx="12">
                  <c:v>-45.6</c:v>
                </c:pt>
                <c:pt idx="13">
                  <c:v>-48.7</c:v>
                </c:pt>
                <c:pt idx="14">
                  <c:v>-47.1</c:v>
                </c:pt>
                <c:pt idx="15">
                  <c:v>-49.2</c:v>
                </c:pt>
                <c:pt idx="16">
                  <c:v>-45.6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742336"/>
        <c:axId val="834724816"/>
      </c:lineChart>
      <c:catAx>
        <c:axId val="8347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724816"/>
        <c:crosses val="autoZero"/>
        <c:auto val="1"/>
        <c:lblAlgn val="ctr"/>
        <c:lblOffset val="100"/>
        <c:noMultiLvlLbl val="1"/>
      </c:catAx>
      <c:valAx>
        <c:axId val="834724816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74233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Graphs'!$B$15:$S$15</c:f>
              <c:numCache>
                <c:formatCode>0.0</c:formatCode>
                <c:ptCount val="18"/>
                <c:pt idx="0">
                  <c:v>-35.8</c:v>
                </c:pt>
                <c:pt idx="1">
                  <c:v>-35.7</c:v>
                </c:pt>
                <c:pt idx="2">
                  <c:v>-35.5</c:v>
                </c:pt>
                <c:pt idx="3">
                  <c:v>-33.2</c:v>
                </c:pt>
                <c:pt idx="4">
                  <c:v>-31.9</c:v>
                </c:pt>
                <c:pt idx="5">
                  <c:v>-35.0</c:v>
                </c:pt>
                <c:pt idx="6">
                  <c:v>-36.6</c:v>
                </c:pt>
                <c:pt idx="7">
                  <c:v>-31.4</c:v>
                </c:pt>
                <c:pt idx="8">
                  <c:v>-32.1</c:v>
                </c:pt>
                <c:pt idx="9">
                  <c:v>-36.4</c:v>
                </c:pt>
                <c:pt idx="10">
                  <c:v>-33.2</c:v>
                </c:pt>
                <c:pt idx="11">
                  <c:v>-34.4</c:v>
                </c:pt>
                <c:pt idx="12">
                  <c:v>-31.3</c:v>
                </c:pt>
                <c:pt idx="13">
                  <c:v>-33.1</c:v>
                </c:pt>
                <c:pt idx="14">
                  <c:v>-31.8</c:v>
                </c:pt>
                <c:pt idx="15">
                  <c:v>-34.5</c:v>
                </c:pt>
                <c:pt idx="16">
                  <c:v>-33.4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772896"/>
        <c:axId val="834776656"/>
      </c:lineChart>
      <c:catAx>
        <c:axId val="8347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776656"/>
        <c:crosses val="autoZero"/>
        <c:auto val="1"/>
        <c:lblAlgn val="ctr"/>
        <c:lblOffset val="100"/>
        <c:noMultiLvlLbl val="1"/>
      </c:catAx>
      <c:valAx>
        <c:axId val="834776656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77289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Graphs'!$B$16:$S$16</c:f>
              <c:numCache>
                <c:formatCode>0.0</c:formatCode>
                <c:ptCount val="18"/>
                <c:pt idx="0">
                  <c:v>-26.0</c:v>
                </c:pt>
                <c:pt idx="1">
                  <c:v>-26.0</c:v>
                </c:pt>
                <c:pt idx="2">
                  <c:v>-23.7</c:v>
                </c:pt>
                <c:pt idx="3">
                  <c:v>-23.2</c:v>
                </c:pt>
                <c:pt idx="4">
                  <c:v>-24.1</c:v>
                </c:pt>
                <c:pt idx="5">
                  <c:v>-25.0</c:v>
                </c:pt>
                <c:pt idx="6">
                  <c:v>-27.6</c:v>
                </c:pt>
                <c:pt idx="7">
                  <c:v>-23.9</c:v>
                </c:pt>
                <c:pt idx="8">
                  <c:v>-23.5</c:v>
                </c:pt>
                <c:pt idx="9">
                  <c:v>-26.8</c:v>
                </c:pt>
                <c:pt idx="10">
                  <c:v>-22.9</c:v>
                </c:pt>
                <c:pt idx="11">
                  <c:v>-23.3</c:v>
                </c:pt>
                <c:pt idx="12">
                  <c:v>-23.0</c:v>
                </c:pt>
                <c:pt idx="13">
                  <c:v>-20.6</c:v>
                </c:pt>
                <c:pt idx="14">
                  <c:v>-22.0</c:v>
                </c:pt>
                <c:pt idx="15">
                  <c:v>-23.1</c:v>
                </c:pt>
                <c:pt idx="16">
                  <c:v>-26.2</c:v>
                </c:pt>
                <c:pt idx="17">
                  <c:v>-23.7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801680"/>
        <c:axId val="834805440"/>
      </c:lineChart>
      <c:catAx>
        <c:axId val="83480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805440"/>
        <c:crosses val="autoZero"/>
        <c:auto val="1"/>
        <c:lblAlgn val="ctr"/>
        <c:lblOffset val="100"/>
        <c:noMultiLvlLbl val="1"/>
      </c:catAx>
      <c:valAx>
        <c:axId val="834805440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80168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Temperature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1993</c:v>
                </c:pt>
              </c:strCache>
            </c:strRef>
          </c:tx>
          <c:spPr>
            <a:ln w="28440">
              <a:solidFill>
                <a:srgbClr val="3D679A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1">
                  <c:v>-40.4</c:v>
                </c:pt>
                <c:pt idx="2">
                  <c:v>-50.6</c:v>
                </c:pt>
                <c:pt idx="3">
                  <c:v>-56.5</c:v>
                </c:pt>
                <c:pt idx="4">
                  <c:v>-55.7</c:v>
                </c:pt>
                <c:pt idx="5">
                  <c:v>-58.7</c:v>
                </c:pt>
                <c:pt idx="6">
                  <c:v>-57.8</c:v>
                </c:pt>
                <c:pt idx="9">
                  <c:v>-47.6</c:v>
                </c:pt>
                <c:pt idx="10">
                  <c:v>-35.8</c:v>
                </c:pt>
                <c:pt idx="11">
                  <c:v>-26.0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1994</c:v>
                </c:pt>
              </c:strCache>
            </c:strRef>
          </c:tx>
          <c:spPr>
            <a:ln w="28440">
              <a:solidFill>
                <a:srgbClr val="9D3E3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0">
                  <c:v>-25.8</c:v>
                </c:pt>
                <c:pt idx="1">
                  <c:v>-41.2</c:v>
                </c:pt>
                <c:pt idx="2">
                  <c:v>-51.9</c:v>
                </c:pt>
                <c:pt idx="3">
                  <c:v>-55.7</c:v>
                </c:pt>
                <c:pt idx="4">
                  <c:v>-56.9</c:v>
                </c:pt>
                <c:pt idx="5">
                  <c:v>-53.1</c:v>
                </c:pt>
                <c:pt idx="6">
                  <c:v>-58.2</c:v>
                </c:pt>
                <c:pt idx="7">
                  <c:v>-57.3</c:v>
                </c:pt>
                <c:pt idx="9">
                  <c:v>-47.5</c:v>
                </c:pt>
                <c:pt idx="10">
                  <c:v>-35.7</c:v>
                </c:pt>
                <c:pt idx="11">
                  <c:v>-26.0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1995</c:v>
                </c:pt>
              </c:strCache>
            </c:strRef>
          </c:tx>
          <c:spPr>
            <a:ln w="28440">
              <a:solidFill>
                <a:srgbClr val="7E994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0">
                  <c:v>-28.1</c:v>
                </c:pt>
                <c:pt idx="1">
                  <c:v>-38.6</c:v>
                </c:pt>
                <c:pt idx="2">
                  <c:v>-50.1</c:v>
                </c:pt>
                <c:pt idx="3">
                  <c:v>-56.4</c:v>
                </c:pt>
                <c:pt idx="4">
                  <c:v>-58.1</c:v>
                </c:pt>
                <c:pt idx="5">
                  <c:v>-56.1</c:v>
                </c:pt>
                <c:pt idx="6">
                  <c:v>-53.0</c:v>
                </c:pt>
                <c:pt idx="7">
                  <c:v>-59.5</c:v>
                </c:pt>
                <c:pt idx="10">
                  <c:v>-35.5</c:v>
                </c:pt>
                <c:pt idx="11">
                  <c:v>-23.7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1996</c:v>
                </c:pt>
              </c:strCache>
            </c:strRef>
          </c:tx>
          <c:spPr>
            <a:ln w="28440">
              <a:solidFill>
                <a:srgbClr val="674F84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-27.0</c:v>
                </c:pt>
                <c:pt idx="1">
                  <c:v>-35.9</c:v>
                </c:pt>
                <c:pt idx="2">
                  <c:v>-54.2</c:v>
                </c:pt>
                <c:pt idx="3">
                  <c:v>-54.0</c:v>
                </c:pt>
                <c:pt idx="4">
                  <c:v>-59.4</c:v>
                </c:pt>
                <c:pt idx="5">
                  <c:v>-58.4</c:v>
                </c:pt>
                <c:pt idx="6">
                  <c:v>-53.4</c:v>
                </c:pt>
                <c:pt idx="7">
                  <c:v>-51.6</c:v>
                </c:pt>
                <c:pt idx="8">
                  <c:v>-57.1</c:v>
                </c:pt>
                <c:pt idx="9">
                  <c:v>-47.1</c:v>
                </c:pt>
                <c:pt idx="10">
                  <c:v>-33.2</c:v>
                </c:pt>
                <c:pt idx="11">
                  <c:v>-23.2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1997</c:v>
                </c:pt>
              </c:strCache>
            </c:strRef>
          </c:tx>
          <c:spPr>
            <a:ln w="28440">
              <a:solidFill>
                <a:srgbClr val="398BA2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  <c:numCache>
                <c:formatCode>0.0</c:formatCode>
                <c:ptCount val="12"/>
                <c:pt idx="0">
                  <c:v>-26.3</c:v>
                </c:pt>
                <c:pt idx="1">
                  <c:v>-40.3</c:v>
                </c:pt>
                <c:pt idx="2">
                  <c:v>-52.2</c:v>
                </c:pt>
                <c:pt idx="3">
                  <c:v>-55.4</c:v>
                </c:pt>
                <c:pt idx="4">
                  <c:v>-57.2</c:v>
                </c:pt>
                <c:pt idx="5">
                  <c:v>-55.1</c:v>
                </c:pt>
                <c:pt idx="6">
                  <c:v>-63.7</c:v>
                </c:pt>
                <c:pt idx="7">
                  <c:v>-58.3</c:v>
                </c:pt>
                <c:pt idx="8">
                  <c:v>-62.8</c:v>
                </c:pt>
                <c:pt idx="9">
                  <c:v>-50.6</c:v>
                </c:pt>
                <c:pt idx="10">
                  <c:v>-31.9</c:v>
                </c:pt>
                <c:pt idx="11">
                  <c:v>-24.1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1998</c:v>
                </c:pt>
              </c:strCache>
            </c:strRef>
          </c:tx>
          <c:spPr>
            <a:ln w="28440">
              <a:solidFill>
                <a:srgbClr val="CB7934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  <c:numCache>
                <c:formatCode>0.0</c:formatCode>
                <c:ptCount val="12"/>
                <c:pt idx="0">
                  <c:v>-25.2</c:v>
                </c:pt>
                <c:pt idx="1">
                  <c:v>-36.1</c:v>
                </c:pt>
                <c:pt idx="2">
                  <c:v>-51.5</c:v>
                </c:pt>
                <c:pt idx="3">
                  <c:v>-60.2</c:v>
                </c:pt>
                <c:pt idx="4">
                  <c:v>-56.8</c:v>
                </c:pt>
                <c:pt idx="5">
                  <c:v>-54.8</c:v>
                </c:pt>
                <c:pt idx="6">
                  <c:v>-57.4</c:v>
                </c:pt>
                <c:pt idx="7">
                  <c:v>-60.4</c:v>
                </c:pt>
                <c:pt idx="9">
                  <c:v>-46.8</c:v>
                </c:pt>
                <c:pt idx="10">
                  <c:v>-35.0</c:v>
                </c:pt>
                <c:pt idx="11">
                  <c:v>-25.0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1999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  <c:numCache>
                <c:formatCode>0.0</c:formatCode>
                <c:ptCount val="12"/>
                <c:pt idx="0">
                  <c:v>-23.3</c:v>
                </c:pt>
                <c:pt idx="1">
                  <c:v>-38.5</c:v>
                </c:pt>
                <c:pt idx="2">
                  <c:v>-53.2</c:v>
                </c:pt>
                <c:pt idx="3">
                  <c:v>-58.8</c:v>
                </c:pt>
                <c:pt idx="4">
                  <c:v>-56.1</c:v>
                </c:pt>
                <c:pt idx="5">
                  <c:v>-56.3</c:v>
                </c:pt>
                <c:pt idx="6">
                  <c:v>-60.2</c:v>
                </c:pt>
                <c:pt idx="7">
                  <c:v>-55.0</c:v>
                </c:pt>
                <c:pt idx="8">
                  <c:v>-58.6</c:v>
                </c:pt>
                <c:pt idx="9">
                  <c:v>-43.1</c:v>
                </c:pt>
                <c:pt idx="10">
                  <c:v>-36.6</c:v>
                </c:pt>
                <c:pt idx="11">
                  <c:v>-27.6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2000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  <c:numCache>
                <c:formatCode>0.0</c:formatCode>
                <c:ptCount val="12"/>
                <c:pt idx="0">
                  <c:v>-27.0</c:v>
                </c:pt>
                <c:pt idx="1">
                  <c:v>-40.5</c:v>
                </c:pt>
                <c:pt idx="2">
                  <c:v>-54.1</c:v>
                </c:pt>
                <c:pt idx="3">
                  <c:v>-59.9</c:v>
                </c:pt>
                <c:pt idx="4">
                  <c:v>-57.9</c:v>
                </c:pt>
                <c:pt idx="5">
                  <c:v>-57.2</c:v>
                </c:pt>
                <c:pt idx="6">
                  <c:v>-59.7</c:v>
                </c:pt>
                <c:pt idx="7">
                  <c:v>-59.0</c:v>
                </c:pt>
                <c:pt idx="8">
                  <c:v>-59.3</c:v>
                </c:pt>
                <c:pt idx="9">
                  <c:v>-48.8</c:v>
                </c:pt>
                <c:pt idx="10">
                  <c:v>-31.4</c:v>
                </c:pt>
                <c:pt idx="11">
                  <c:v>-23.9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'Mean Temp Graphs'!$J$4</c:f>
              <c:strCache>
                <c:ptCount val="1"/>
                <c:pt idx="0">
                  <c:v>2001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Graphs'!$J$5:$J$16</c:f>
              <c:numCache>
                <c:formatCode>0.0</c:formatCode>
                <c:ptCount val="12"/>
                <c:pt idx="0">
                  <c:v>-25.5</c:v>
                </c:pt>
                <c:pt idx="1">
                  <c:v>-38.5</c:v>
                </c:pt>
                <c:pt idx="2">
                  <c:v>-53.8</c:v>
                </c:pt>
                <c:pt idx="3">
                  <c:v>-57.6</c:v>
                </c:pt>
                <c:pt idx="4">
                  <c:v>-56.9</c:v>
                </c:pt>
                <c:pt idx="5">
                  <c:v>-55.3</c:v>
                </c:pt>
                <c:pt idx="6">
                  <c:v>-58.2</c:v>
                </c:pt>
                <c:pt idx="7">
                  <c:v>-61.5</c:v>
                </c:pt>
                <c:pt idx="8">
                  <c:v>-58.6</c:v>
                </c:pt>
                <c:pt idx="10">
                  <c:v>-32.1</c:v>
                </c:pt>
                <c:pt idx="11">
                  <c:v>-23.5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'Mean Temp Graphs'!$K$4</c:f>
              <c:strCache>
                <c:ptCount val="1"/>
                <c:pt idx="0">
                  <c:v>2002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Graphs'!$K$5:$K$16</c:f>
              <c:numCache>
                <c:formatCode>0.0</c:formatCode>
                <c:ptCount val="12"/>
                <c:pt idx="0">
                  <c:v>-23.3</c:v>
                </c:pt>
                <c:pt idx="1">
                  <c:v>-38.2</c:v>
                </c:pt>
                <c:pt idx="2">
                  <c:v>-47.7</c:v>
                </c:pt>
                <c:pt idx="3">
                  <c:v>-52.2</c:v>
                </c:pt>
                <c:pt idx="4">
                  <c:v>-54.1</c:v>
                </c:pt>
                <c:pt idx="5">
                  <c:v>-58.9</c:v>
                </c:pt>
                <c:pt idx="6">
                  <c:v>-52.9</c:v>
                </c:pt>
                <c:pt idx="7">
                  <c:v>-55.6</c:v>
                </c:pt>
                <c:pt idx="8">
                  <c:v>-56.3</c:v>
                </c:pt>
                <c:pt idx="9">
                  <c:v>-44.2</c:v>
                </c:pt>
                <c:pt idx="10">
                  <c:v>-36.4</c:v>
                </c:pt>
                <c:pt idx="11">
                  <c:v>-26.8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'Mean Temp Graphs'!$L$4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Graphs'!$L$5:$L$16</c:f>
              <c:numCache>
                <c:formatCode>0.0</c:formatCode>
                <c:ptCount val="12"/>
                <c:pt idx="0">
                  <c:v>-23.9</c:v>
                </c:pt>
                <c:pt idx="1">
                  <c:v>-38.9</c:v>
                </c:pt>
                <c:pt idx="2">
                  <c:v>-50.7</c:v>
                </c:pt>
                <c:pt idx="3">
                  <c:v>-57.5</c:v>
                </c:pt>
                <c:pt idx="4">
                  <c:v>-49.4</c:v>
                </c:pt>
                <c:pt idx="5">
                  <c:v>-53.1</c:v>
                </c:pt>
                <c:pt idx="6">
                  <c:v>-55.8</c:v>
                </c:pt>
                <c:pt idx="7">
                  <c:v>-59.4</c:v>
                </c:pt>
                <c:pt idx="8">
                  <c:v>-55.7</c:v>
                </c:pt>
                <c:pt idx="9">
                  <c:v>-49.3</c:v>
                </c:pt>
                <c:pt idx="10">
                  <c:v>-33.2</c:v>
                </c:pt>
                <c:pt idx="11">
                  <c:v>-22.9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'Mean Temp Graphs'!$M$4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Graphs'!$M$5:$M$16</c:f>
              <c:numCache>
                <c:formatCode>0.0</c:formatCode>
                <c:ptCount val="12"/>
                <c:pt idx="0">
                  <c:v>-22.2</c:v>
                </c:pt>
                <c:pt idx="1">
                  <c:v>-35.0</c:v>
                </c:pt>
                <c:pt idx="2">
                  <c:v>-48.0</c:v>
                </c:pt>
                <c:pt idx="3">
                  <c:v>-60.8</c:v>
                </c:pt>
                <c:pt idx="4">
                  <c:v>-51.6</c:v>
                </c:pt>
                <c:pt idx="5">
                  <c:v>-58.5</c:v>
                </c:pt>
                <c:pt idx="6">
                  <c:v>-57.5</c:v>
                </c:pt>
                <c:pt idx="7">
                  <c:v>-56.7</c:v>
                </c:pt>
                <c:pt idx="8">
                  <c:v>-59.3</c:v>
                </c:pt>
                <c:pt idx="9">
                  <c:v>-46.8</c:v>
                </c:pt>
                <c:pt idx="10">
                  <c:v>-34.4</c:v>
                </c:pt>
                <c:pt idx="11">
                  <c:v>-23.3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'Mean Temp Graphs'!$N$4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A5B5D3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Graphs'!$N$5:$N$16</c:f>
              <c:numCache>
                <c:formatCode>0.0</c:formatCode>
                <c:ptCount val="12"/>
                <c:pt idx="0">
                  <c:v>-23.0</c:v>
                </c:pt>
                <c:pt idx="1">
                  <c:v>-34.4</c:v>
                </c:pt>
                <c:pt idx="2">
                  <c:v>-53.2</c:v>
                </c:pt>
                <c:pt idx="3">
                  <c:v>-57.6</c:v>
                </c:pt>
                <c:pt idx="4">
                  <c:v>-60.4</c:v>
                </c:pt>
                <c:pt idx="5">
                  <c:v>-59.2</c:v>
                </c:pt>
                <c:pt idx="6">
                  <c:v>-56.2</c:v>
                </c:pt>
                <c:pt idx="7">
                  <c:v>-53.8</c:v>
                </c:pt>
                <c:pt idx="8">
                  <c:v>-56.8</c:v>
                </c:pt>
                <c:pt idx="9">
                  <c:v>-45.6</c:v>
                </c:pt>
                <c:pt idx="10">
                  <c:v>-31.3</c:v>
                </c:pt>
                <c:pt idx="11">
                  <c:v>-23.0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'Mean Temp Graphs'!$O$4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D4A5A4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Graphs'!$O$5:$O$16</c:f>
              <c:numCache>
                <c:formatCode>0.0</c:formatCode>
                <c:ptCount val="12"/>
                <c:pt idx="0">
                  <c:v>-25.0</c:v>
                </c:pt>
                <c:pt idx="1">
                  <c:v>-38.1</c:v>
                </c:pt>
                <c:pt idx="2">
                  <c:v>-50.0</c:v>
                </c:pt>
                <c:pt idx="3">
                  <c:v>-59.4</c:v>
                </c:pt>
                <c:pt idx="4">
                  <c:v>-58.2</c:v>
                </c:pt>
                <c:pt idx="5">
                  <c:v>-56.8</c:v>
                </c:pt>
                <c:pt idx="6">
                  <c:v>-59.9</c:v>
                </c:pt>
                <c:pt idx="7">
                  <c:v>-61.4</c:v>
                </c:pt>
                <c:pt idx="8">
                  <c:v>-59.8</c:v>
                </c:pt>
                <c:pt idx="9">
                  <c:v>-48.7</c:v>
                </c:pt>
                <c:pt idx="10">
                  <c:v>-33.1</c:v>
                </c:pt>
                <c:pt idx="11">
                  <c:v>-20.6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'Mean Temp Graphs'!$P$4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C0D2A7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Graphs'!$P$5:$P$16</c:f>
              <c:numCache>
                <c:formatCode>0.0</c:formatCode>
                <c:ptCount val="12"/>
                <c:pt idx="0">
                  <c:v>-23.4</c:v>
                </c:pt>
                <c:pt idx="1">
                  <c:v>-40.5</c:v>
                </c:pt>
                <c:pt idx="2">
                  <c:v>-51.5</c:v>
                </c:pt>
                <c:pt idx="3">
                  <c:v>-56.6</c:v>
                </c:pt>
                <c:pt idx="4">
                  <c:v>-60.1</c:v>
                </c:pt>
                <c:pt idx="5">
                  <c:v>-50.4</c:v>
                </c:pt>
                <c:pt idx="6">
                  <c:v>-57.0</c:v>
                </c:pt>
                <c:pt idx="7">
                  <c:v>-52.1</c:v>
                </c:pt>
                <c:pt idx="8">
                  <c:v>-49.2</c:v>
                </c:pt>
                <c:pt idx="9">
                  <c:v>-47.1</c:v>
                </c:pt>
                <c:pt idx="10">
                  <c:v>-31.8</c:v>
                </c:pt>
                <c:pt idx="11">
                  <c:v>-22.0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'Mean Temp Graphs'!$Q$4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B4AAC5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Graphs'!$Q$5:$Q$16</c:f>
              <c:numCache>
                <c:formatCode>0.0</c:formatCode>
                <c:ptCount val="12"/>
                <c:pt idx="0">
                  <c:v>-23.6</c:v>
                </c:pt>
                <c:pt idx="1">
                  <c:v>-39.6</c:v>
                </c:pt>
                <c:pt idx="2">
                  <c:v>-55.4</c:v>
                </c:pt>
                <c:pt idx="3">
                  <c:v>-52.5</c:v>
                </c:pt>
                <c:pt idx="4">
                  <c:v>-53.9</c:v>
                </c:pt>
                <c:pt idx="5">
                  <c:v>-54.1</c:v>
                </c:pt>
                <c:pt idx="6">
                  <c:v>-59.4</c:v>
                </c:pt>
                <c:pt idx="7">
                  <c:v>-57.5</c:v>
                </c:pt>
                <c:pt idx="8">
                  <c:v>-57.0</c:v>
                </c:pt>
                <c:pt idx="9">
                  <c:v>-49.2</c:v>
                </c:pt>
                <c:pt idx="10">
                  <c:v>-34.5</c:v>
                </c:pt>
                <c:pt idx="11">
                  <c:v>-23.1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'Mean Temp Graphs'!$R$4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A4CAD8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Graphs'!$R$5:$R$16</c:f>
              <c:numCache>
                <c:formatCode>0.0</c:formatCode>
                <c:ptCount val="12"/>
                <c:pt idx="0">
                  <c:v>-25.6</c:v>
                </c:pt>
                <c:pt idx="1">
                  <c:v>-39.6</c:v>
                </c:pt>
                <c:pt idx="2">
                  <c:v>-51.6</c:v>
                </c:pt>
                <c:pt idx="3">
                  <c:v>-53.0</c:v>
                </c:pt>
                <c:pt idx="4">
                  <c:v>-57.3</c:v>
                </c:pt>
                <c:pt idx="5">
                  <c:v>-56.4</c:v>
                </c:pt>
                <c:pt idx="6">
                  <c:v>-60.7</c:v>
                </c:pt>
                <c:pt idx="7">
                  <c:v>-58.4</c:v>
                </c:pt>
                <c:pt idx="8">
                  <c:v>-59.5</c:v>
                </c:pt>
                <c:pt idx="9">
                  <c:v>-45.6</c:v>
                </c:pt>
                <c:pt idx="10">
                  <c:v>-33.4</c:v>
                </c:pt>
                <c:pt idx="11">
                  <c:v>-26.2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'Mean Temp Graphs'!$S$4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Graphs'!$S$5:$S$16</c:f>
              <c:numCache>
                <c:formatCode>0.0</c:formatCode>
                <c:ptCount val="12"/>
                <c:pt idx="0">
                  <c:v>-28.4</c:v>
                </c:pt>
                <c:pt idx="1">
                  <c:v>-39.6</c:v>
                </c:pt>
                <c:pt idx="2">
                  <c:v>-51.9</c:v>
                </c:pt>
                <c:pt idx="3">
                  <c:v>-53.4</c:v>
                </c:pt>
                <c:pt idx="4">
                  <c:v>-55.6</c:v>
                </c:pt>
                <c:pt idx="5">
                  <c:v>-56.3</c:v>
                </c:pt>
                <c:pt idx="6">
                  <c:v>-60.9</c:v>
                </c:pt>
                <c:pt idx="7">
                  <c:v>-54.7</c:v>
                </c:pt>
                <c:pt idx="8">
                  <c:v>-58.8</c:v>
                </c:pt>
                <c:pt idx="11">
                  <c:v>-23.7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970976"/>
        <c:axId val="833975008"/>
      </c:lineChart>
      <c:catAx>
        <c:axId val="8339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975008"/>
        <c:crosses val="autoZero"/>
        <c:auto val="1"/>
        <c:lblAlgn val="ctr"/>
        <c:lblOffset val="100"/>
        <c:noMultiLvlLbl val="1"/>
      </c:catAx>
      <c:valAx>
        <c:axId val="833975008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97097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Temp Graphs'!$T$5:$T$16</c:f>
              <c:numCache>
                <c:formatCode>0.0</c:formatCode>
                <c:ptCount val="12"/>
                <c:pt idx="0">
                  <c:v>-25.09411764705882</c:v>
                </c:pt>
                <c:pt idx="1">
                  <c:v>-38.55</c:v>
                </c:pt>
                <c:pt idx="2">
                  <c:v>-51.75555555555556</c:v>
                </c:pt>
                <c:pt idx="3">
                  <c:v>-56.52777777777778</c:v>
                </c:pt>
                <c:pt idx="4">
                  <c:v>-56.42222222222222</c:v>
                </c:pt>
                <c:pt idx="5">
                  <c:v>-56.0388888888889</c:v>
                </c:pt>
                <c:pt idx="6">
                  <c:v>-57.88333333333334</c:v>
                </c:pt>
                <c:pt idx="7">
                  <c:v>-57.18823529411764</c:v>
                </c:pt>
                <c:pt idx="8">
                  <c:v>-57.77142857142857</c:v>
                </c:pt>
                <c:pt idx="9">
                  <c:v>-47.20000000000001</c:v>
                </c:pt>
                <c:pt idx="10">
                  <c:v>-33.84117647058823</c:v>
                </c:pt>
                <c:pt idx="11">
                  <c:v>-24.14444444444445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02032"/>
        <c:axId val="834004512"/>
      </c:lineChart>
      <c:catAx>
        <c:axId val="834002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004512"/>
        <c:crosses val="autoZero"/>
        <c:auto val="1"/>
        <c:lblAlgn val="ctr"/>
        <c:lblOffset val="100"/>
        <c:noMultiLvlLbl val="1"/>
      </c:catAx>
      <c:valAx>
        <c:axId val="83400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00203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Graphs'!$B$5:$S$5</c:f>
              <c:numCache>
                <c:formatCode>0.0</c:formatCode>
                <c:ptCount val="18"/>
                <c:pt idx="1">
                  <c:v>4.7</c:v>
                </c:pt>
                <c:pt idx="2">
                  <c:v>2.8</c:v>
                </c:pt>
                <c:pt idx="3">
                  <c:v>3.5</c:v>
                </c:pt>
                <c:pt idx="4">
                  <c:v>4.0</c:v>
                </c:pt>
                <c:pt idx="5">
                  <c:v>3.8</c:v>
                </c:pt>
                <c:pt idx="6">
                  <c:v>4.4</c:v>
                </c:pt>
                <c:pt idx="7">
                  <c:v>4.3</c:v>
                </c:pt>
                <c:pt idx="8">
                  <c:v>3.2</c:v>
                </c:pt>
                <c:pt idx="9">
                  <c:v>4.9</c:v>
                </c:pt>
                <c:pt idx="10">
                  <c:v>4.6</c:v>
                </c:pt>
                <c:pt idx="11">
                  <c:v>4.8</c:v>
                </c:pt>
                <c:pt idx="12">
                  <c:v>5.1</c:v>
                </c:pt>
                <c:pt idx="13">
                  <c:v>4.5</c:v>
                </c:pt>
                <c:pt idx="14">
                  <c:v>3.8</c:v>
                </c:pt>
                <c:pt idx="15">
                  <c:v>4.2</c:v>
                </c:pt>
                <c:pt idx="16">
                  <c:v>3.2</c:v>
                </c:pt>
                <c:pt idx="17">
                  <c:v>1.8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69744"/>
        <c:axId val="831095008"/>
      </c:lineChart>
      <c:catAx>
        <c:axId val="83106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1095008"/>
        <c:crosses val="autoZero"/>
        <c:auto val="1"/>
        <c:lblAlgn val="ctr"/>
        <c:lblOffset val="100"/>
        <c:noMultiLvlLbl val="1"/>
      </c:catAx>
      <c:valAx>
        <c:axId val="83109500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106974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Graphs'!$B$6:$S$6</c:f>
              <c:numCache>
                <c:formatCode>0.0</c:formatCode>
                <c:ptCount val="18"/>
                <c:pt idx="0">
                  <c:v>4.2</c:v>
                </c:pt>
                <c:pt idx="1">
                  <c:v>4.6</c:v>
                </c:pt>
                <c:pt idx="2">
                  <c:v>4.7</c:v>
                </c:pt>
                <c:pt idx="3">
                  <c:v>4.7</c:v>
                </c:pt>
                <c:pt idx="4">
                  <c:v>4.7</c:v>
                </c:pt>
                <c:pt idx="5">
                  <c:v>4.4</c:v>
                </c:pt>
                <c:pt idx="6">
                  <c:v>4.4</c:v>
                </c:pt>
                <c:pt idx="7">
                  <c:v>3.2</c:v>
                </c:pt>
                <c:pt idx="8">
                  <c:v>3.6</c:v>
                </c:pt>
                <c:pt idx="9">
                  <c:v>5.1</c:v>
                </c:pt>
                <c:pt idx="10">
                  <c:v>5.0</c:v>
                </c:pt>
                <c:pt idx="11">
                  <c:v>4.5</c:v>
                </c:pt>
                <c:pt idx="12">
                  <c:v>5.1</c:v>
                </c:pt>
                <c:pt idx="13">
                  <c:v>4.3</c:v>
                </c:pt>
                <c:pt idx="14">
                  <c:v>3.9</c:v>
                </c:pt>
                <c:pt idx="15">
                  <c:v>4.6</c:v>
                </c:pt>
                <c:pt idx="16">
                  <c:v>2.4</c:v>
                </c:pt>
                <c:pt idx="17">
                  <c:v>2.5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836064"/>
        <c:axId val="834839824"/>
      </c:lineChart>
      <c:catAx>
        <c:axId val="8348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839824"/>
        <c:crosses val="autoZero"/>
        <c:auto val="1"/>
        <c:lblAlgn val="ctr"/>
        <c:lblOffset val="100"/>
        <c:noMultiLvlLbl val="1"/>
      </c:catAx>
      <c:valAx>
        <c:axId val="834839824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83606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Graphs'!$B$7:$S$7</c:f>
              <c:numCache>
                <c:formatCode>0.0</c:formatCode>
                <c:ptCount val="18"/>
                <c:pt idx="0">
                  <c:v>6.6</c:v>
                </c:pt>
                <c:pt idx="1">
                  <c:v>5.4</c:v>
                </c:pt>
                <c:pt idx="2">
                  <c:v>4.9</c:v>
                </c:pt>
                <c:pt idx="3">
                  <c:v>4.8</c:v>
                </c:pt>
                <c:pt idx="4">
                  <c:v>5.1</c:v>
                </c:pt>
                <c:pt idx="5">
                  <c:v>4.6</c:v>
                </c:pt>
                <c:pt idx="6">
                  <c:v>3.7</c:v>
                </c:pt>
                <c:pt idx="7">
                  <c:v>2.9</c:v>
                </c:pt>
                <c:pt idx="8">
                  <c:v>4.4</c:v>
                </c:pt>
                <c:pt idx="9">
                  <c:v>4.8</c:v>
                </c:pt>
                <c:pt idx="10">
                  <c:v>5.2</c:v>
                </c:pt>
                <c:pt idx="11">
                  <c:v>6.2</c:v>
                </c:pt>
                <c:pt idx="12">
                  <c:v>5.5</c:v>
                </c:pt>
                <c:pt idx="13">
                  <c:v>4.8</c:v>
                </c:pt>
                <c:pt idx="14">
                  <c:v>3.9</c:v>
                </c:pt>
                <c:pt idx="15">
                  <c:v>4.5</c:v>
                </c:pt>
                <c:pt idx="16">
                  <c:v>2.6</c:v>
                </c:pt>
                <c:pt idx="17">
                  <c:v>2.5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863232"/>
        <c:axId val="834866992"/>
      </c:lineChart>
      <c:catAx>
        <c:axId val="83486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866992"/>
        <c:crosses val="autoZero"/>
        <c:auto val="1"/>
        <c:lblAlgn val="ctr"/>
        <c:lblOffset val="100"/>
        <c:noMultiLvlLbl val="1"/>
      </c:catAx>
      <c:valAx>
        <c:axId val="834866992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86323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Graphs'!$B$8:$S$8</c:f>
              <c:numCache>
                <c:formatCode>0.0</c:formatCode>
                <c:ptCount val="18"/>
                <c:pt idx="0">
                  <c:v>5.3</c:v>
                </c:pt>
                <c:pt idx="1">
                  <c:v>5.0</c:v>
                </c:pt>
                <c:pt idx="2">
                  <c:v>5.8</c:v>
                </c:pt>
                <c:pt idx="3">
                  <c:v>4.7</c:v>
                </c:pt>
                <c:pt idx="4">
                  <c:v>6.3</c:v>
                </c:pt>
                <c:pt idx="5">
                  <c:v>4.7</c:v>
                </c:pt>
                <c:pt idx="6">
                  <c:v>5.9</c:v>
                </c:pt>
                <c:pt idx="7">
                  <c:v>5.7</c:v>
                </c:pt>
                <c:pt idx="8">
                  <c:v>5.1</c:v>
                </c:pt>
                <c:pt idx="9">
                  <c:v>4.3</c:v>
                </c:pt>
                <c:pt idx="10">
                  <c:v>6.9</c:v>
                </c:pt>
                <c:pt idx="11">
                  <c:v>6.3</c:v>
                </c:pt>
                <c:pt idx="12">
                  <c:v>6.1</c:v>
                </c:pt>
                <c:pt idx="13">
                  <c:v>5.9</c:v>
                </c:pt>
                <c:pt idx="14">
                  <c:v>7.0</c:v>
                </c:pt>
                <c:pt idx="15">
                  <c:v>7.3</c:v>
                </c:pt>
                <c:pt idx="16">
                  <c:v>3.6</c:v>
                </c:pt>
                <c:pt idx="17">
                  <c:v>3.5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890672"/>
        <c:axId val="834894432"/>
      </c:lineChart>
      <c:catAx>
        <c:axId val="83489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894432"/>
        <c:crosses val="autoZero"/>
        <c:auto val="1"/>
        <c:lblAlgn val="ctr"/>
        <c:lblOffset val="100"/>
        <c:noMultiLvlLbl val="1"/>
      </c:catAx>
      <c:valAx>
        <c:axId val="834894432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8906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Graphs'!$B$9:$S$9</c:f>
              <c:numCache>
                <c:formatCode>0.0</c:formatCode>
                <c:ptCount val="18"/>
                <c:pt idx="0">
                  <c:v>5.9</c:v>
                </c:pt>
                <c:pt idx="1">
                  <c:v>6.0</c:v>
                </c:pt>
                <c:pt idx="2">
                  <c:v>6.3</c:v>
                </c:pt>
                <c:pt idx="3">
                  <c:v>5.5</c:v>
                </c:pt>
                <c:pt idx="4">
                  <c:v>6.7</c:v>
                </c:pt>
                <c:pt idx="5">
                  <c:v>5.8</c:v>
                </c:pt>
                <c:pt idx="6">
                  <c:v>6.2</c:v>
                </c:pt>
                <c:pt idx="7">
                  <c:v>5.6</c:v>
                </c:pt>
                <c:pt idx="8">
                  <c:v>6.2</c:v>
                </c:pt>
                <c:pt idx="9">
                  <c:v>5.5</c:v>
                </c:pt>
                <c:pt idx="10">
                  <c:v>5.3</c:v>
                </c:pt>
                <c:pt idx="11">
                  <c:v>7.2</c:v>
                </c:pt>
                <c:pt idx="12">
                  <c:v>6.4</c:v>
                </c:pt>
                <c:pt idx="13">
                  <c:v>6.3</c:v>
                </c:pt>
                <c:pt idx="14">
                  <c:v>6.6</c:v>
                </c:pt>
                <c:pt idx="15">
                  <c:v>6.2</c:v>
                </c:pt>
                <c:pt idx="17">
                  <c:v>4.0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31344"/>
        <c:axId val="834035104"/>
      </c:lineChart>
      <c:catAx>
        <c:axId val="83403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035104"/>
        <c:crosses val="autoZero"/>
        <c:auto val="1"/>
        <c:lblAlgn val="ctr"/>
        <c:lblOffset val="100"/>
        <c:noMultiLvlLbl val="1"/>
      </c:catAx>
      <c:valAx>
        <c:axId val="834035104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03134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Graphs'!$B$6:$S$6</c:f>
              <c:numCache>
                <c:formatCode>0.0</c:formatCode>
                <c:ptCount val="18"/>
                <c:pt idx="0">
                  <c:v>-40.4</c:v>
                </c:pt>
                <c:pt idx="1">
                  <c:v>-41.2</c:v>
                </c:pt>
                <c:pt idx="2">
                  <c:v>-38.6</c:v>
                </c:pt>
                <c:pt idx="3">
                  <c:v>-35.9</c:v>
                </c:pt>
                <c:pt idx="4">
                  <c:v>-40.3</c:v>
                </c:pt>
                <c:pt idx="5">
                  <c:v>-36.1</c:v>
                </c:pt>
                <c:pt idx="6">
                  <c:v>-38.5</c:v>
                </c:pt>
                <c:pt idx="7">
                  <c:v>-40.5</c:v>
                </c:pt>
                <c:pt idx="8">
                  <c:v>-38.5</c:v>
                </c:pt>
                <c:pt idx="9">
                  <c:v>-38.2</c:v>
                </c:pt>
                <c:pt idx="10">
                  <c:v>-38.9</c:v>
                </c:pt>
                <c:pt idx="11">
                  <c:v>-35.0</c:v>
                </c:pt>
                <c:pt idx="12">
                  <c:v>-34.4</c:v>
                </c:pt>
                <c:pt idx="13">
                  <c:v>-38.1</c:v>
                </c:pt>
                <c:pt idx="14">
                  <c:v>-40.5</c:v>
                </c:pt>
                <c:pt idx="15">
                  <c:v>-39.6</c:v>
                </c:pt>
                <c:pt idx="16">
                  <c:v>-39.6</c:v>
                </c:pt>
                <c:pt idx="17">
                  <c:v>-39.6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57760"/>
        <c:axId val="832960464"/>
      </c:lineChart>
      <c:catAx>
        <c:axId val="83295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2960464"/>
        <c:crosses val="autoZero"/>
        <c:auto val="1"/>
        <c:lblAlgn val="ctr"/>
        <c:lblOffset val="100"/>
        <c:noMultiLvlLbl val="1"/>
      </c:catAx>
      <c:valAx>
        <c:axId val="832960464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295776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Graphs'!$B$10:$S$10</c:f>
              <c:numCache>
                <c:formatCode>0.0</c:formatCode>
                <c:ptCount val="18"/>
                <c:pt idx="0">
                  <c:v>5.7</c:v>
                </c:pt>
                <c:pt idx="1">
                  <c:v>6.7</c:v>
                </c:pt>
                <c:pt idx="2">
                  <c:v>5.7</c:v>
                </c:pt>
                <c:pt idx="3">
                  <c:v>6.4</c:v>
                </c:pt>
                <c:pt idx="4">
                  <c:v>5.6</c:v>
                </c:pt>
                <c:pt idx="5">
                  <c:v>5.1</c:v>
                </c:pt>
                <c:pt idx="6">
                  <c:v>5.5</c:v>
                </c:pt>
                <c:pt idx="7">
                  <c:v>5.8</c:v>
                </c:pt>
                <c:pt idx="8">
                  <c:v>6.7</c:v>
                </c:pt>
                <c:pt idx="9">
                  <c:v>5.1</c:v>
                </c:pt>
                <c:pt idx="10">
                  <c:v>6.4</c:v>
                </c:pt>
                <c:pt idx="11">
                  <c:v>7.2</c:v>
                </c:pt>
                <c:pt idx="12">
                  <c:v>6.6</c:v>
                </c:pt>
                <c:pt idx="13">
                  <c:v>7.8</c:v>
                </c:pt>
                <c:pt idx="14">
                  <c:v>7.6</c:v>
                </c:pt>
                <c:pt idx="15">
                  <c:v>7.1</c:v>
                </c:pt>
                <c:pt idx="16">
                  <c:v>4.2</c:v>
                </c:pt>
                <c:pt idx="17">
                  <c:v>3.9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58784"/>
        <c:axId val="834062544"/>
      </c:lineChart>
      <c:catAx>
        <c:axId val="8340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062544"/>
        <c:crosses val="autoZero"/>
        <c:auto val="1"/>
        <c:lblAlgn val="ctr"/>
        <c:lblOffset val="100"/>
        <c:noMultiLvlLbl val="1"/>
      </c:catAx>
      <c:valAx>
        <c:axId val="834062544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0587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Graphs'!$B$11:$S$11</c:f>
              <c:numCache>
                <c:formatCode>0.0</c:formatCode>
                <c:ptCount val="18"/>
                <c:pt idx="0">
                  <c:v>4.8</c:v>
                </c:pt>
                <c:pt idx="1">
                  <c:v>6.8</c:v>
                </c:pt>
                <c:pt idx="2">
                  <c:v>6.8</c:v>
                </c:pt>
                <c:pt idx="3">
                  <c:v>7.3</c:v>
                </c:pt>
                <c:pt idx="4">
                  <c:v>5.3</c:v>
                </c:pt>
                <c:pt idx="5">
                  <c:v>6.5</c:v>
                </c:pt>
                <c:pt idx="6">
                  <c:v>6.1</c:v>
                </c:pt>
                <c:pt idx="7">
                  <c:v>6.4</c:v>
                </c:pt>
                <c:pt idx="8">
                  <c:v>6.4</c:v>
                </c:pt>
                <c:pt idx="9">
                  <c:v>6.7</c:v>
                </c:pt>
                <c:pt idx="10">
                  <c:v>6.2</c:v>
                </c:pt>
                <c:pt idx="11">
                  <c:v>9.4</c:v>
                </c:pt>
                <c:pt idx="12">
                  <c:v>7.2</c:v>
                </c:pt>
                <c:pt idx="13">
                  <c:v>6.7</c:v>
                </c:pt>
                <c:pt idx="14">
                  <c:v>7.4</c:v>
                </c:pt>
                <c:pt idx="15">
                  <c:v>6.6</c:v>
                </c:pt>
                <c:pt idx="16">
                  <c:v>4.1</c:v>
                </c:pt>
                <c:pt idx="17">
                  <c:v>3.7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86224"/>
        <c:axId val="834089984"/>
      </c:lineChart>
      <c:catAx>
        <c:axId val="83408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089984"/>
        <c:crosses val="autoZero"/>
        <c:auto val="1"/>
        <c:lblAlgn val="ctr"/>
        <c:lblOffset val="100"/>
        <c:noMultiLvlLbl val="1"/>
      </c:catAx>
      <c:valAx>
        <c:axId val="834089984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08622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Graphs'!$B$12:$S$12</c:f>
              <c:numCache>
                <c:formatCode>0.0</c:formatCode>
                <c:ptCount val="18"/>
                <c:pt idx="1">
                  <c:v>6.1</c:v>
                </c:pt>
                <c:pt idx="2">
                  <c:v>5.7</c:v>
                </c:pt>
                <c:pt idx="3">
                  <c:v>6.4</c:v>
                </c:pt>
                <c:pt idx="4">
                  <c:v>7.0</c:v>
                </c:pt>
                <c:pt idx="5">
                  <c:v>6.6</c:v>
                </c:pt>
                <c:pt idx="6">
                  <c:v>6.2</c:v>
                </c:pt>
                <c:pt idx="7">
                  <c:v>5.7</c:v>
                </c:pt>
                <c:pt idx="8">
                  <c:v>7.7</c:v>
                </c:pt>
                <c:pt idx="9">
                  <c:v>6.2</c:v>
                </c:pt>
                <c:pt idx="10">
                  <c:v>6.4</c:v>
                </c:pt>
                <c:pt idx="11">
                  <c:v>6.4</c:v>
                </c:pt>
                <c:pt idx="12">
                  <c:v>7.5</c:v>
                </c:pt>
                <c:pt idx="13">
                  <c:v>7.2</c:v>
                </c:pt>
                <c:pt idx="14">
                  <c:v>8.3</c:v>
                </c:pt>
                <c:pt idx="15">
                  <c:v>7.2</c:v>
                </c:pt>
                <c:pt idx="16">
                  <c:v>3.6</c:v>
                </c:pt>
                <c:pt idx="17">
                  <c:v>4.5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115968"/>
        <c:axId val="834119728"/>
      </c:lineChart>
      <c:catAx>
        <c:axId val="8341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119728"/>
        <c:crosses val="autoZero"/>
        <c:auto val="1"/>
        <c:lblAlgn val="ctr"/>
        <c:lblOffset val="100"/>
        <c:noMultiLvlLbl val="1"/>
      </c:catAx>
      <c:valAx>
        <c:axId val="83411972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11596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Graphs'!$B$13:$S$13</c:f>
              <c:numCache>
                <c:formatCode>0.0</c:formatCode>
                <c:ptCount val="18"/>
                <c:pt idx="3">
                  <c:v>5.5</c:v>
                </c:pt>
                <c:pt idx="4">
                  <c:v>5.9</c:v>
                </c:pt>
                <c:pt idx="6">
                  <c:v>4.9</c:v>
                </c:pt>
                <c:pt idx="7">
                  <c:v>7.5</c:v>
                </c:pt>
                <c:pt idx="9">
                  <c:v>5.6</c:v>
                </c:pt>
                <c:pt idx="10">
                  <c:v>7.4</c:v>
                </c:pt>
                <c:pt idx="11">
                  <c:v>8.4</c:v>
                </c:pt>
                <c:pt idx="12">
                  <c:v>8.8</c:v>
                </c:pt>
                <c:pt idx="13">
                  <c:v>7.7</c:v>
                </c:pt>
                <c:pt idx="14">
                  <c:v>8.0</c:v>
                </c:pt>
                <c:pt idx="15">
                  <c:v>6.5</c:v>
                </c:pt>
                <c:pt idx="16">
                  <c:v>4.5</c:v>
                </c:pt>
                <c:pt idx="17">
                  <c:v>4.3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145696"/>
        <c:axId val="834149456"/>
      </c:lineChart>
      <c:catAx>
        <c:axId val="8341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149456"/>
        <c:crosses val="autoZero"/>
        <c:auto val="1"/>
        <c:lblAlgn val="ctr"/>
        <c:lblOffset val="100"/>
        <c:noMultiLvlLbl val="1"/>
      </c:catAx>
      <c:valAx>
        <c:axId val="834149456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14569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Graphs'!$B$14:$S$14</c:f>
              <c:numCache>
                <c:formatCode>0.0</c:formatCode>
                <c:ptCount val="18"/>
                <c:pt idx="0">
                  <c:v>6.1</c:v>
                </c:pt>
                <c:pt idx="1">
                  <c:v>5.6</c:v>
                </c:pt>
                <c:pt idx="3">
                  <c:v>6.3</c:v>
                </c:pt>
                <c:pt idx="4">
                  <c:v>4.4</c:v>
                </c:pt>
                <c:pt idx="5">
                  <c:v>6.2</c:v>
                </c:pt>
                <c:pt idx="6">
                  <c:v>5.2</c:v>
                </c:pt>
                <c:pt idx="7">
                  <c:v>5.1</c:v>
                </c:pt>
                <c:pt idx="9">
                  <c:v>5.6</c:v>
                </c:pt>
                <c:pt idx="10">
                  <c:v>6.7</c:v>
                </c:pt>
                <c:pt idx="11">
                  <c:v>6.3</c:v>
                </c:pt>
                <c:pt idx="12">
                  <c:v>5.6</c:v>
                </c:pt>
                <c:pt idx="13">
                  <c:v>6.6</c:v>
                </c:pt>
                <c:pt idx="14">
                  <c:v>6.7</c:v>
                </c:pt>
                <c:pt idx="15">
                  <c:v>6.6</c:v>
                </c:pt>
                <c:pt idx="16">
                  <c:v>4.6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173488"/>
        <c:axId val="834177248"/>
      </c:lineChart>
      <c:catAx>
        <c:axId val="83417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177248"/>
        <c:crosses val="autoZero"/>
        <c:auto val="1"/>
        <c:lblAlgn val="ctr"/>
        <c:lblOffset val="100"/>
        <c:noMultiLvlLbl val="1"/>
      </c:catAx>
      <c:valAx>
        <c:axId val="83417724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17348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Graphs'!$B$15:$S$15</c:f>
              <c:numCache>
                <c:formatCode>0.0</c:formatCode>
                <c:ptCount val="18"/>
                <c:pt idx="0">
                  <c:v>3.9</c:v>
                </c:pt>
                <c:pt idx="1">
                  <c:v>3.6</c:v>
                </c:pt>
                <c:pt idx="2">
                  <c:v>4.5</c:v>
                </c:pt>
                <c:pt idx="3">
                  <c:v>4.5</c:v>
                </c:pt>
                <c:pt idx="4">
                  <c:v>5.8</c:v>
                </c:pt>
                <c:pt idx="5">
                  <c:v>5.1</c:v>
                </c:pt>
                <c:pt idx="6">
                  <c:v>3.3</c:v>
                </c:pt>
                <c:pt idx="7">
                  <c:v>5.5</c:v>
                </c:pt>
                <c:pt idx="8">
                  <c:v>4.4</c:v>
                </c:pt>
                <c:pt idx="9">
                  <c:v>3.3</c:v>
                </c:pt>
                <c:pt idx="10">
                  <c:v>4.8</c:v>
                </c:pt>
                <c:pt idx="11">
                  <c:v>4.4</c:v>
                </c:pt>
                <c:pt idx="12">
                  <c:v>5.4</c:v>
                </c:pt>
                <c:pt idx="13">
                  <c:v>5.3</c:v>
                </c:pt>
                <c:pt idx="14">
                  <c:v>4.5</c:v>
                </c:pt>
                <c:pt idx="15">
                  <c:v>4.0</c:v>
                </c:pt>
                <c:pt idx="16">
                  <c:v>3.5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00928"/>
        <c:axId val="834204688"/>
      </c:lineChart>
      <c:catAx>
        <c:axId val="8342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204688"/>
        <c:crosses val="autoZero"/>
        <c:auto val="1"/>
        <c:lblAlgn val="ctr"/>
        <c:lblOffset val="100"/>
        <c:noMultiLvlLbl val="1"/>
      </c:catAx>
      <c:valAx>
        <c:axId val="83420468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20092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Wind Speed Graphs'!$B$16:$S$16</c:f>
              <c:numCache>
                <c:formatCode>0.0</c:formatCode>
                <c:ptCount val="18"/>
                <c:pt idx="0">
                  <c:v>4.1</c:v>
                </c:pt>
                <c:pt idx="1">
                  <c:v>3.6</c:v>
                </c:pt>
                <c:pt idx="2">
                  <c:v>3.2</c:v>
                </c:pt>
                <c:pt idx="3">
                  <c:v>5.3</c:v>
                </c:pt>
                <c:pt idx="4">
                  <c:v>4.0</c:v>
                </c:pt>
                <c:pt idx="5">
                  <c:v>3.3</c:v>
                </c:pt>
                <c:pt idx="6">
                  <c:v>2.3</c:v>
                </c:pt>
                <c:pt idx="7">
                  <c:v>3.1</c:v>
                </c:pt>
                <c:pt idx="8">
                  <c:v>3.9</c:v>
                </c:pt>
                <c:pt idx="9">
                  <c:v>1.6</c:v>
                </c:pt>
                <c:pt idx="10">
                  <c:v>3.7</c:v>
                </c:pt>
                <c:pt idx="11">
                  <c:v>4.9</c:v>
                </c:pt>
                <c:pt idx="12">
                  <c:v>3.5</c:v>
                </c:pt>
                <c:pt idx="13">
                  <c:v>3.7</c:v>
                </c:pt>
                <c:pt idx="14">
                  <c:v>3.6</c:v>
                </c:pt>
                <c:pt idx="15">
                  <c:v>3.8</c:v>
                </c:pt>
                <c:pt idx="16">
                  <c:v>2.2</c:v>
                </c:pt>
                <c:pt idx="17">
                  <c:v>2.0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04880"/>
        <c:axId val="834908640"/>
      </c:lineChart>
      <c:catAx>
        <c:axId val="83490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908640"/>
        <c:crosses val="autoZero"/>
        <c:auto val="1"/>
        <c:lblAlgn val="ctr"/>
        <c:lblOffset val="100"/>
        <c:noMultiLvlLbl val="1"/>
      </c:catAx>
      <c:valAx>
        <c:axId val="834908640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90488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Wind Speed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1993</c:v>
                </c:pt>
              </c:strCache>
            </c:strRef>
          </c:tx>
          <c:spPr>
            <a:ln w="28440">
              <a:solidFill>
                <a:srgbClr val="3D679A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1">
                  <c:v>4.2</c:v>
                </c:pt>
                <c:pt idx="2">
                  <c:v>6.6</c:v>
                </c:pt>
                <c:pt idx="3">
                  <c:v>5.3</c:v>
                </c:pt>
                <c:pt idx="4">
                  <c:v>5.9</c:v>
                </c:pt>
                <c:pt idx="5">
                  <c:v>5.7</c:v>
                </c:pt>
                <c:pt idx="6">
                  <c:v>4.8</c:v>
                </c:pt>
                <c:pt idx="9">
                  <c:v>6.1</c:v>
                </c:pt>
                <c:pt idx="10">
                  <c:v>3.9</c:v>
                </c:pt>
                <c:pt idx="11">
                  <c:v>4.1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1994</c:v>
                </c:pt>
              </c:strCache>
            </c:strRef>
          </c:tx>
          <c:spPr>
            <a:ln w="28440">
              <a:solidFill>
                <a:srgbClr val="9D3E3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</c:formatCode>
                <c:ptCount val="12"/>
                <c:pt idx="0">
                  <c:v>4.7</c:v>
                </c:pt>
                <c:pt idx="1">
                  <c:v>4.6</c:v>
                </c:pt>
                <c:pt idx="2">
                  <c:v>5.4</c:v>
                </c:pt>
                <c:pt idx="3">
                  <c:v>5.0</c:v>
                </c:pt>
                <c:pt idx="4">
                  <c:v>6.0</c:v>
                </c:pt>
                <c:pt idx="5">
                  <c:v>6.7</c:v>
                </c:pt>
                <c:pt idx="6">
                  <c:v>6.8</c:v>
                </c:pt>
                <c:pt idx="7">
                  <c:v>6.1</c:v>
                </c:pt>
                <c:pt idx="9">
                  <c:v>5.6</c:v>
                </c:pt>
                <c:pt idx="10">
                  <c:v>3.6</c:v>
                </c:pt>
                <c:pt idx="11">
                  <c:v>3.6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1995</c:v>
                </c:pt>
              </c:strCache>
            </c:strRef>
          </c:tx>
          <c:spPr>
            <a:ln w="28440">
              <a:solidFill>
                <a:srgbClr val="7E994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0.0</c:formatCode>
                <c:ptCount val="12"/>
                <c:pt idx="0">
                  <c:v>2.8</c:v>
                </c:pt>
                <c:pt idx="1">
                  <c:v>4.7</c:v>
                </c:pt>
                <c:pt idx="2">
                  <c:v>4.9</c:v>
                </c:pt>
                <c:pt idx="3">
                  <c:v>5.8</c:v>
                </c:pt>
                <c:pt idx="4">
                  <c:v>6.3</c:v>
                </c:pt>
                <c:pt idx="5">
                  <c:v>5.7</c:v>
                </c:pt>
                <c:pt idx="6">
                  <c:v>6.8</c:v>
                </c:pt>
                <c:pt idx="7">
                  <c:v>5.7</c:v>
                </c:pt>
                <c:pt idx="10">
                  <c:v>4.5</c:v>
                </c:pt>
                <c:pt idx="11">
                  <c:v>3.2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1996</c:v>
                </c:pt>
              </c:strCache>
            </c:strRef>
          </c:tx>
          <c:spPr>
            <a:ln w="28440">
              <a:solidFill>
                <a:srgbClr val="674F84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</c:formatCode>
                <c:ptCount val="12"/>
                <c:pt idx="0">
                  <c:v>3.5</c:v>
                </c:pt>
                <c:pt idx="1">
                  <c:v>4.7</c:v>
                </c:pt>
                <c:pt idx="2">
                  <c:v>4.8</c:v>
                </c:pt>
                <c:pt idx="3">
                  <c:v>4.7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6.4</c:v>
                </c:pt>
                <c:pt idx="8">
                  <c:v>5.5</c:v>
                </c:pt>
                <c:pt idx="9">
                  <c:v>6.3</c:v>
                </c:pt>
                <c:pt idx="10">
                  <c:v>4.5</c:v>
                </c:pt>
                <c:pt idx="11">
                  <c:v>5.3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1997</c:v>
                </c:pt>
              </c:strCache>
            </c:strRef>
          </c:tx>
          <c:spPr>
            <a:ln w="28440">
              <a:solidFill>
                <a:srgbClr val="398BA2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</c:formatCode>
                <c:ptCount val="12"/>
                <c:pt idx="0">
                  <c:v>4.0</c:v>
                </c:pt>
                <c:pt idx="1">
                  <c:v>4.7</c:v>
                </c:pt>
                <c:pt idx="2">
                  <c:v>5.1</c:v>
                </c:pt>
                <c:pt idx="3">
                  <c:v>6.3</c:v>
                </c:pt>
                <c:pt idx="4">
                  <c:v>6.7</c:v>
                </c:pt>
                <c:pt idx="5">
                  <c:v>5.6</c:v>
                </c:pt>
                <c:pt idx="6">
                  <c:v>5.3</c:v>
                </c:pt>
                <c:pt idx="7">
                  <c:v>7.0</c:v>
                </c:pt>
                <c:pt idx="8">
                  <c:v>5.9</c:v>
                </c:pt>
                <c:pt idx="9">
                  <c:v>4.4</c:v>
                </c:pt>
                <c:pt idx="10">
                  <c:v>5.8</c:v>
                </c:pt>
                <c:pt idx="11">
                  <c:v>4.0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1998</c:v>
                </c:pt>
              </c:strCache>
            </c:strRef>
          </c:tx>
          <c:spPr>
            <a:ln w="28440">
              <a:solidFill>
                <a:srgbClr val="CB7934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</c:formatCode>
                <c:ptCount val="12"/>
                <c:pt idx="0">
                  <c:v>3.8</c:v>
                </c:pt>
                <c:pt idx="1">
                  <c:v>4.4</c:v>
                </c:pt>
                <c:pt idx="2">
                  <c:v>4.6</c:v>
                </c:pt>
                <c:pt idx="3">
                  <c:v>4.7</c:v>
                </c:pt>
                <c:pt idx="4">
                  <c:v>5.8</c:v>
                </c:pt>
                <c:pt idx="5">
                  <c:v>5.1</c:v>
                </c:pt>
                <c:pt idx="6">
                  <c:v>6.5</c:v>
                </c:pt>
                <c:pt idx="7">
                  <c:v>6.6</c:v>
                </c:pt>
                <c:pt idx="9">
                  <c:v>6.2</c:v>
                </c:pt>
                <c:pt idx="10">
                  <c:v>5.1</c:v>
                </c:pt>
                <c:pt idx="11">
                  <c:v>3.3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1999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</c:formatCode>
                <c:ptCount val="12"/>
                <c:pt idx="0">
                  <c:v>4.4</c:v>
                </c:pt>
                <c:pt idx="1">
                  <c:v>4.4</c:v>
                </c:pt>
                <c:pt idx="2">
                  <c:v>3.7</c:v>
                </c:pt>
                <c:pt idx="3">
                  <c:v>5.9</c:v>
                </c:pt>
                <c:pt idx="4">
                  <c:v>6.2</c:v>
                </c:pt>
                <c:pt idx="5">
                  <c:v>5.5</c:v>
                </c:pt>
                <c:pt idx="6">
                  <c:v>6.1</c:v>
                </c:pt>
                <c:pt idx="7">
                  <c:v>6.2</c:v>
                </c:pt>
                <c:pt idx="8">
                  <c:v>4.9</c:v>
                </c:pt>
                <c:pt idx="9">
                  <c:v>5.2</c:v>
                </c:pt>
                <c:pt idx="10">
                  <c:v>3.3</c:v>
                </c:pt>
                <c:pt idx="11">
                  <c:v>2.3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2000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</c:formatCode>
                <c:ptCount val="12"/>
                <c:pt idx="0">
                  <c:v>4.3</c:v>
                </c:pt>
                <c:pt idx="1">
                  <c:v>3.2</c:v>
                </c:pt>
                <c:pt idx="2">
                  <c:v>2.9</c:v>
                </c:pt>
                <c:pt idx="3">
                  <c:v>5.7</c:v>
                </c:pt>
                <c:pt idx="4">
                  <c:v>5.6</c:v>
                </c:pt>
                <c:pt idx="5">
                  <c:v>5.8</c:v>
                </c:pt>
                <c:pt idx="6">
                  <c:v>6.4</c:v>
                </c:pt>
                <c:pt idx="7">
                  <c:v>5.7</c:v>
                </c:pt>
                <c:pt idx="8">
                  <c:v>7.5</c:v>
                </c:pt>
                <c:pt idx="9">
                  <c:v>5.1</c:v>
                </c:pt>
                <c:pt idx="10">
                  <c:v>5.5</c:v>
                </c:pt>
                <c:pt idx="11">
                  <c:v>3.1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'Mean Wind Speed Graphs'!$J$4</c:f>
              <c:strCache>
                <c:ptCount val="1"/>
                <c:pt idx="0">
                  <c:v>2001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Graphs'!$J$5:$J$16</c:f>
              <c:numCache>
                <c:formatCode>0.0</c:formatCode>
                <c:ptCount val="12"/>
                <c:pt idx="0">
                  <c:v>3.2</c:v>
                </c:pt>
                <c:pt idx="1">
                  <c:v>3.6</c:v>
                </c:pt>
                <c:pt idx="2">
                  <c:v>4.4</c:v>
                </c:pt>
                <c:pt idx="3">
                  <c:v>5.1</c:v>
                </c:pt>
                <c:pt idx="4">
                  <c:v>6.2</c:v>
                </c:pt>
                <c:pt idx="5">
                  <c:v>6.7</c:v>
                </c:pt>
                <c:pt idx="6">
                  <c:v>6.4</c:v>
                </c:pt>
                <c:pt idx="7">
                  <c:v>7.7</c:v>
                </c:pt>
                <c:pt idx="10">
                  <c:v>4.4</c:v>
                </c:pt>
                <c:pt idx="11">
                  <c:v>3.9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'Mean Wind Speed Graphs'!$K$4</c:f>
              <c:strCache>
                <c:ptCount val="1"/>
                <c:pt idx="0">
                  <c:v>2002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Graphs'!$K$5:$K$16</c:f>
              <c:numCache>
                <c:formatCode>0.0</c:formatCode>
                <c:ptCount val="12"/>
                <c:pt idx="0">
                  <c:v>4.9</c:v>
                </c:pt>
                <c:pt idx="1">
                  <c:v>5.1</c:v>
                </c:pt>
                <c:pt idx="2">
                  <c:v>4.8</c:v>
                </c:pt>
                <c:pt idx="3">
                  <c:v>4.3</c:v>
                </c:pt>
                <c:pt idx="4">
                  <c:v>5.5</c:v>
                </c:pt>
                <c:pt idx="5">
                  <c:v>5.1</c:v>
                </c:pt>
                <c:pt idx="6">
                  <c:v>6.7</c:v>
                </c:pt>
                <c:pt idx="7">
                  <c:v>6.2</c:v>
                </c:pt>
                <c:pt idx="8">
                  <c:v>5.6</c:v>
                </c:pt>
                <c:pt idx="9">
                  <c:v>5.6</c:v>
                </c:pt>
                <c:pt idx="10">
                  <c:v>3.3</c:v>
                </c:pt>
                <c:pt idx="11">
                  <c:v>1.6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'Mean Wind Speed Graphs'!$L$4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Graphs'!$L$5:$L$16</c:f>
              <c:numCache>
                <c:formatCode>0.0</c:formatCode>
                <c:ptCount val="12"/>
                <c:pt idx="0">
                  <c:v>4.6</c:v>
                </c:pt>
                <c:pt idx="1">
                  <c:v>5.0</c:v>
                </c:pt>
                <c:pt idx="2">
                  <c:v>5.2</c:v>
                </c:pt>
                <c:pt idx="3">
                  <c:v>6.9</c:v>
                </c:pt>
                <c:pt idx="4">
                  <c:v>5.3</c:v>
                </c:pt>
                <c:pt idx="5">
                  <c:v>6.4</c:v>
                </c:pt>
                <c:pt idx="6">
                  <c:v>6.2</c:v>
                </c:pt>
                <c:pt idx="7">
                  <c:v>6.4</c:v>
                </c:pt>
                <c:pt idx="8">
                  <c:v>7.4</c:v>
                </c:pt>
                <c:pt idx="9">
                  <c:v>6.7</c:v>
                </c:pt>
                <c:pt idx="10">
                  <c:v>4.8</c:v>
                </c:pt>
                <c:pt idx="11">
                  <c:v>3.7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'Mean Wind Speed Graphs'!$M$4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Graphs'!$M$5:$M$16</c:f>
              <c:numCache>
                <c:formatCode>0.0</c:formatCode>
                <c:ptCount val="12"/>
                <c:pt idx="0">
                  <c:v>4.8</c:v>
                </c:pt>
                <c:pt idx="1">
                  <c:v>4.5</c:v>
                </c:pt>
                <c:pt idx="2">
                  <c:v>6.2</c:v>
                </c:pt>
                <c:pt idx="3">
                  <c:v>6.3</c:v>
                </c:pt>
                <c:pt idx="4">
                  <c:v>7.2</c:v>
                </c:pt>
                <c:pt idx="5">
                  <c:v>7.2</c:v>
                </c:pt>
                <c:pt idx="6">
                  <c:v>9.4</c:v>
                </c:pt>
                <c:pt idx="7">
                  <c:v>6.4</c:v>
                </c:pt>
                <c:pt idx="8">
                  <c:v>8.4</c:v>
                </c:pt>
                <c:pt idx="9">
                  <c:v>6.3</c:v>
                </c:pt>
                <c:pt idx="10">
                  <c:v>4.4</c:v>
                </c:pt>
                <c:pt idx="11">
                  <c:v>4.9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'Mean Wind Speed Graphs'!$N$4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A5B5D3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Graphs'!$N$5:$N$16</c:f>
              <c:numCache>
                <c:formatCode>0.0</c:formatCode>
                <c:ptCount val="12"/>
                <c:pt idx="0">
                  <c:v>5.1</c:v>
                </c:pt>
                <c:pt idx="1">
                  <c:v>5.1</c:v>
                </c:pt>
                <c:pt idx="2">
                  <c:v>5.5</c:v>
                </c:pt>
                <c:pt idx="3">
                  <c:v>6.1</c:v>
                </c:pt>
                <c:pt idx="4">
                  <c:v>6.4</c:v>
                </c:pt>
                <c:pt idx="5">
                  <c:v>6.6</c:v>
                </c:pt>
                <c:pt idx="6">
                  <c:v>7.2</c:v>
                </c:pt>
                <c:pt idx="7">
                  <c:v>7.5</c:v>
                </c:pt>
                <c:pt idx="8">
                  <c:v>8.8</c:v>
                </c:pt>
                <c:pt idx="9">
                  <c:v>5.6</c:v>
                </c:pt>
                <c:pt idx="10">
                  <c:v>5.4</c:v>
                </c:pt>
                <c:pt idx="11">
                  <c:v>3.5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'Mean Wind Speed Graphs'!$O$4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D4A5A4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Graphs'!$O$5:$O$16</c:f>
              <c:numCache>
                <c:formatCode>0.0</c:formatCode>
                <c:ptCount val="12"/>
                <c:pt idx="0">
                  <c:v>4.5</c:v>
                </c:pt>
                <c:pt idx="1">
                  <c:v>4.3</c:v>
                </c:pt>
                <c:pt idx="2">
                  <c:v>4.8</c:v>
                </c:pt>
                <c:pt idx="3">
                  <c:v>5.9</c:v>
                </c:pt>
                <c:pt idx="4">
                  <c:v>6.3</c:v>
                </c:pt>
                <c:pt idx="5">
                  <c:v>7.8</c:v>
                </c:pt>
                <c:pt idx="6">
                  <c:v>6.7</c:v>
                </c:pt>
                <c:pt idx="7">
                  <c:v>7.2</c:v>
                </c:pt>
                <c:pt idx="8">
                  <c:v>7.7</c:v>
                </c:pt>
                <c:pt idx="9">
                  <c:v>6.6</c:v>
                </c:pt>
                <c:pt idx="10">
                  <c:v>5.3</c:v>
                </c:pt>
                <c:pt idx="11">
                  <c:v>3.7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'Mean Wind Speed Graphs'!$P$4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C0D2A7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Graphs'!$P$5:$P$16</c:f>
              <c:numCache>
                <c:formatCode>0.0</c:formatCode>
                <c:ptCount val="12"/>
                <c:pt idx="0">
                  <c:v>3.8</c:v>
                </c:pt>
                <c:pt idx="1">
                  <c:v>3.9</c:v>
                </c:pt>
                <c:pt idx="2">
                  <c:v>3.9</c:v>
                </c:pt>
                <c:pt idx="3">
                  <c:v>7.0</c:v>
                </c:pt>
                <c:pt idx="4">
                  <c:v>6.6</c:v>
                </c:pt>
                <c:pt idx="5">
                  <c:v>7.6</c:v>
                </c:pt>
                <c:pt idx="6">
                  <c:v>7.4</c:v>
                </c:pt>
                <c:pt idx="7">
                  <c:v>8.3</c:v>
                </c:pt>
                <c:pt idx="8">
                  <c:v>8.0</c:v>
                </c:pt>
                <c:pt idx="9">
                  <c:v>6.7</c:v>
                </c:pt>
                <c:pt idx="10">
                  <c:v>4.5</c:v>
                </c:pt>
                <c:pt idx="11">
                  <c:v>3.6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'Mean Wind Speed Graphs'!$Q$4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B4AAC5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Graphs'!$Q$5:$Q$16</c:f>
              <c:numCache>
                <c:formatCode>0.0</c:formatCode>
                <c:ptCount val="12"/>
                <c:pt idx="0">
                  <c:v>4.2</c:v>
                </c:pt>
                <c:pt idx="1">
                  <c:v>4.6</c:v>
                </c:pt>
                <c:pt idx="2">
                  <c:v>4.5</c:v>
                </c:pt>
                <c:pt idx="3">
                  <c:v>7.3</c:v>
                </c:pt>
                <c:pt idx="4">
                  <c:v>6.2</c:v>
                </c:pt>
                <c:pt idx="5">
                  <c:v>7.1</c:v>
                </c:pt>
                <c:pt idx="6">
                  <c:v>6.6</c:v>
                </c:pt>
                <c:pt idx="7">
                  <c:v>7.2</c:v>
                </c:pt>
                <c:pt idx="8">
                  <c:v>6.5</c:v>
                </c:pt>
                <c:pt idx="9">
                  <c:v>6.6</c:v>
                </c:pt>
                <c:pt idx="10">
                  <c:v>4.0</c:v>
                </c:pt>
                <c:pt idx="11">
                  <c:v>3.8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'Mean Wind Speed Graphs'!$R$4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A4CAD8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Graphs'!$R$5:$R$16</c:f>
              <c:numCache>
                <c:formatCode>0.0</c:formatCode>
                <c:ptCount val="12"/>
                <c:pt idx="0">
                  <c:v>3.2</c:v>
                </c:pt>
                <c:pt idx="1">
                  <c:v>2.4</c:v>
                </c:pt>
                <c:pt idx="2">
                  <c:v>2.6</c:v>
                </c:pt>
                <c:pt idx="3">
                  <c:v>3.6</c:v>
                </c:pt>
                <c:pt idx="5">
                  <c:v>4.2</c:v>
                </c:pt>
                <c:pt idx="6">
                  <c:v>4.1</c:v>
                </c:pt>
                <c:pt idx="7">
                  <c:v>3.6</c:v>
                </c:pt>
                <c:pt idx="8">
                  <c:v>4.5</c:v>
                </c:pt>
                <c:pt idx="9">
                  <c:v>4.6</c:v>
                </c:pt>
                <c:pt idx="10">
                  <c:v>3.5</c:v>
                </c:pt>
                <c:pt idx="11">
                  <c:v>2.2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'Mean Wind Speed Graphs'!$S$4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Graphs'!$S$5:$S$16</c:f>
              <c:numCache>
                <c:formatCode>0.0</c:formatCode>
                <c:ptCount val="12"/>
                <c:pt idx="0">
                  <c:v>1.8</c:v>
                </c:pt>
                <c:pt idx="1">
                  <c:v>2.5</c:v>
                </c:pt>
                <c:pt idx="2">
                  <c:v>2.5</c:v>
                </c:pt>
                <c:pt idx="3">
                  <c:v>3.5</c:v>
                </c:pt>
                <c:pt idx="4">
                  <c:v>4.0</c:v>
                </c:pt>
                <c:pt idx="5">
                  <c:v>3.9</c:v>
                </c:pt>
                <c:pt idx="6">
                  <c:v>3.7</c:v>
                </c:pt>
                <c:pt idx="7">
                  <c:v>4.5</c:v>
                </c:pt>
                <c:pt idx="8">
                  <c:v>4.3</c:v>
                </c:pt>
                <c:pt idx="1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08880"/>
        <c:axId val="834312912"/>
      </c:lineChart>
      <c:catAx>
        <c:axId val="83430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312912"/>
        <c:crosses val="autoZero"/>
        <c:auto val="1"/>
        <c:lblAlgn val="ctr"/>
        <c:lblOffset val="100"/>
        <c:noMultiLvlLbl val="1"/>
      </c:catAx>
      <c:valAx>
        <c:axId val="834312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30888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Wind Speed Graphs'!$T$5:$T$16</c:f>
              <c:numCache>
                <c:formatCode>0.0</c:formatCode>
                <c:ptCount val="12"/>
                <c:pt idx="0">
                  <c:v>3.976470588235294</c:v>
                </c:pt>
                <c:pt idx="1">
                  <c:v>4.216666666666666</c:v>
                </c:pt>
                <c:pt idx="2">
                  <c:v>4.577777777777777</c:v>
                </c:pt>
                <c:pt idx="3">
                  <c:v>5.522222222222222</c:v>
                </c:pt>
                <c:pt idx="4">
                  <c:v>5.982352941176471</c:v>
                </c:pt>
                <c:pt idx="5">
                  <c:v>6.061111111111111</c:v>
                </c:pt>
                <c:pt idx="6">
                  <c:v>6.355555555555556</c:v>
                </c:pt>
                <c:pt idx="7">
                  <c:v>6.394117647058825</c:v>
                </c:pt>
                <c:pt idx="8">
                  <c:v>6.538461538461538</c:v>
                </c:pt>
                <c:pt idx="9">
                  <c:v>5.84</c:v>
                </c:pt>
                <c:pt idx="10">
                  <c:v>4.458823529411764</c:v>
                </c:pt>
                <c:pt idx="11">
                  <c:v>3.433333333333334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31936"/>
        <c:axId val="834334416"/>
      </c:lineChart>
      <c:catAx>
        <c:axId val="83433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334416"/>
        <c:crosses val="autoZero"/>
        <c:auto val="1"/>
        <c:lblAlgn val="ctr"/>
        <c:lblOffset val="100"/>
        <c:noMultiLvlLbl val="1"/>
      </c:catAx>
      <c:valAx>
        <c:axId val="834334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33193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Graphs'!$B$5:$S$5</c:f>
              <c:numCache>
                <c:formatCode>0.0</c:formatCode>
                <c:ptCount val="18"/>
                <c:pt idx="1">
                  <c:v>698.0</c:v>
                </c:pt>
                <c:pt idx="2">
                  <c:v>691.3</c:v>
                </c:pt>
                <c:pt idx="3">
                  <c:v>698.2</c:v>
                </c:pt>
                <c:pt idx="4">
                  <c:v>697.9</c:v>
                </c:pt>
                <c:pt idx="5">
                  <c:v>696.6</c:v>
                </c:pt>
                <c:pt idx="6">
                  <c:v>700.6</c:v>
                </c:pt>
                <c:pt idx="7">
                  <c:v>691.0</c:v>
                </c:pt>
                <c:pt idx="8">
                  <c:v>697.2</c:v>
                </c:pt>
                <c:pt idx="9">
                  <c:v>696.3</c:v>
                </c:pt>
                <c:pt idx="10">
                  <c:v>693.2</c:v>
                </c:pt>
                <c:pt idx="11">
                  <c:v>702.4</c:v>
                </c:pt>
                <c:pt idx="12">
                  <c:v>698.8</c:v>
                </c:pt>
                <c:pt idx="13">
                  <c:v>688.8</c:v>
                </c:pt>
                <c:pt idx="14">
                  <c:v>696.9</c:v>
                </c:pt>
                <c:pt idx="15">
                  <c:v>699.1</c:v>
                </c:pt>
                <c:pt idx="16">
                  <c:v>696.1</c:v>
                </c:pt>
                <c:pt idx="17">
                  <c:v>691.0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67984"/>
        <c:axId val="834371744"/>
      </c:lineChart>
      <c:catAx>
        <c:axId val="83436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371744"/>
        <c:crosses val="autoZero"/>
        <c:auto val="1"/>
        <c:lblAlgn val="ctr"/>
        <c:lblOffset val="100"/>
        <c:noMultiLvlLbl val="1"/>
      </c:catAx>
      <c:valAx>
        <c:axId val="834371744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3679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620441412052"/>
          <c:y val="0.0678561885817771"/>
          <c:w val="0.569584984466914"/>
          <c:h val="0.873713742837633"/>
        </c:manualLayout>
      </c:layout>
      <c:lineChart>
        <c:grouping val="standard"/>
        <c:varyColors val="1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Graphs'!$B$7:$S$7</c:f>
              <c:numCache>
                <c:formatCode>0.0</c:formatCode>
                <c:ptCount val="18"/>
                <c:pt idx="0">
                  <c:v>-50.6</c:v>
                </c:pt>
                <c:pt idx="1">
                  <c:v>-51.9</c:v>
                </c:pt>
                <c:pt idx="2">
                  <c:v>-50.1</c:v>
                </c:pt>
                <c:pt idx="3">
                  <c:v>-54.2</c:v>
                </c:pt>
                <c:pt idx="4">
                  <c:v>-52.2</c:v>
                </c:pt>
                <c:pt idx="5">
                  <c:v>-51.5</c:v>
                </c:pt>
                <c:pt idx="6">
                  <c:v>-53.2</c:v>
                </c:pt>
                <c:pt idx="7">
                  <c:v>-54.1</c:v>
                </c:pt>
                <c:pt idx="8">
                  <c:v>-53.8</c:v>
                </c:pt>
                <c:pt idx="9">
                  <c:v>-47.7</c:v>
                </c:pt>
                <c:pt idx="10">
                  <c:v>-50.7</c:v>
                </c:pt>
                <c:pt idx="11">
                  <c:v>-48.0</c:v>
                </c:pt>
                <c:pt idx="12">
                  <c:v>-53.2</c:v>
                </c:pt>
                <c:pt idx="13">
                  <c:v>-50.0</c:v>
                </c:pt>
                <c:pt idx="14">
                  <c:v>-51.5</c:v>
                </c:pt>
                <c:pt idx="15">
                  <c:v>-55.4</c:v>
                </c:pt>
                <c:pt idx="16">
                  <c:v>-51.6</c:v>
                </c:pt>
                <c:pt idx="17">
                  <c:v>-51.9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06864"/>
        <c:axId val="833009984"/>
      </c:lineChart>
      <c:catAx>
        <c:axId val="83300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009984"/>
        <c:crosses val="autoZero"/>
        <c:auto val="1"/>
        <c:lblAlgn val="ctr"/>
        <c:lblOffset val="100"/>
        <c:noMultiLvlLbl val="1"/>
      </c:catAx>
      <c:valAx>
        <c:axId val="833009984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00686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Graphs'!$B$6:$S$6</c:f>
              <c:numCache>
                <c:formatCode>0.0</c:formatCode>
                <c:ptCount val="18"/>
                <c:pt idx="0">
                  <c:v>690.4</c:v>
                </c:pt>
                <c:pt idx="1">
                  <c:v>689.9</c:v>
                </c:pt>
                <c:pt idx="2">
                  <c:v>692.0</c:v>
                </c:pt>
                <c:pt idx="3">
                  <c:v>698.5</c:v>
                </c:pt>
                <c:pt idx="4">
                  <c:v>692.0</c:v>
                </c:pt>
                <c:pt idx="5">
                  <c:v>693.8</c:v>
                </c:pt>
                <c:pt idx="6">
                  <c:v>695.2</c:v>
                </c:pt>
                <c:pt idx="7">
                  <c:v>690.7</c:v>
                </c:pt>
                <c:pt idx="8">
                  <c:v>698.0</c:v>
                </c:pt>
                <c:pt idx="9">
                  <c:v>690.7</c:v>
                </c:pt>
                <c:pt idx="10">
                  <c:v>690.5</c:v>
                </c:pt>
                <c:pt idx="11">
                  <c:v>697.8</c:v>
                </c:pt>
                <c:pt idx="12">
                  <c:v>694.9</c:v>
                </c:pt>
                <c:pt idx="13">
                  <c:v>693.8</c:v>
                </c:pt>
                <c:pt idx="14">
                  <c:v>688.5</c:v>
                </c:pt>
                <c:pt idx="15">
                  <c:v>691.5</c:v>
                </c:pt>
                <c:pt idx="16">
                  <c:v>690.3</c:v>
                </c:pt>
                <c:pt idx="17">
                  <c:v>692.7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27456"/>
        <c:axId val="834931216"/>
      </c:lineChart>
      <c:catAx>
        <c:axId val="83492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931216"/>
        <c:crosses val="autoZero"/>
        <c:auto val="1"/>
        <c:lblAlgn val="ctr"/>
        <c:lblOffset val="100"/>
        <c:noMultiLvlLbl val="1"/>
      </c:catAx>
      <c:valAx>
        <c:axId val="834931216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92745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Graphs'!$B$7:$S$7</c:f>
              <c:numCache>
                <c:formatCode>0.0</c:formatCode>
                <c:ptCount val="18"/>
                <c:pt idx="0">
                  <c:v>690.7</c:v>
                </c:pt>
                <c:pt idx="1">
                  <c:v>685.3</c:v>
                </c:pt>
                <c:pt idx="2">
                  <c:v>691.5</c:v>
                </c:pt>
                <c:pt idx="3">
                  <c:v>688.6</c:v>
                </c:pt>
                <c:pt idx="4">
                  <c:v>683.8</c:v>
                </c:pt>
                <c:pt idx="5">
                  <c:v>688.7</c:v>
                </c:pt>
                <c:pt idx="6">
                  <c:v>691.5</c:v>
                </c:pt>
                <c:pt idx="7">
                  <c:v>691.4</c:v>
                </c:pt>
                <c:pt idx="8">
                  <c:v>688.6</c:v>
                </c:pt>
                <c:pt idx="9">
                  <c:v>694.8</c:v>
                </c:pt>
                <c:pt idx="10">
                  <c:v>688.3</c:v>
                </c:pt>
                <c:pt idx="11">
                  <c:v>693.1</c:v>
                </c:pt>
                <c:pt idx="12">
                  <c:v>691.8</c:v>
                </c:pt>
                <c:pt idx="13">
                  <c:v>691.3</c:v>
                </c:pt>
                <c:pt idx="14">
                  <c:v>687.4</c:v>
                </c:pt>
                <c:pt idx="15">
                  <c:v>688.1</c:v>
                </c:pt>
                <c:pt idx="16">
                  <c:v>686.4</c:v>
                </c:pt>
                <c:pt idx="17">
                  <c:v>683.7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58128"/>
        <c:axId val="834961888"/>
      </c:lineChart>
      <c:catAx>
        <c:axId val="83495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961888"/>
        <c:crosses val="autoZero"/>
        <c:auto val="1"/>
        <c:lblAlgn val="ctr"/>
        <c:lblOffset val="100"/>
        <c:noMultiLvlLbl val="1"/>
      </c:catAx>
      <c:valAx>
        <c:axId val="834961888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95812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Graphs'!$B$8:$S$8</c:f>
              <c:numCache>
                <c:formatCode>0.0</c:formatCode>
                <c:ptCount val="18"/>
                <c:pt idx="0">
                  <c:v>688.1</c:v>
                </c:pt>
                <c:pt idx="1">
                  <c:v>692.1</c:v>
                </c:pt>
                <c:pt idx="2">
                  <c:v>686.1</c:v>
                </c:pt>
                <c:pt idx="3">
                  <c:v>691.4</c:v>
                </c:pt>
                <c:pt idx="4">
                  <c:v>689.5</c:v>
                </c:pt>
                <c:pt idx="5">
                  <c:v>678.7</c:v>
                </c:pt>
                <c:pt idx="6">
                  <c:v>682.1</c:v>
                </c:pt>
                <c:pt idx="7">
                  <c:v>689.9</c:v>
                </c:pt>
                <c:pt idx="8">
                  <c:v>685.9</c:v>
                </c:pt>
                <c:pt idx="9">
                  <c:v>689.6</c:v>
                </c:pt>
                <c:pt idx="10">
                  <c:v>691.0</c:v>
                </c:pt>
                <c:pt idx="11">
                  <c:v>688.3</c:v>
                </c:pt>
                <c:pt idx="12">
                  <c:v>690.9</c:v>
                </c:pt>
                <c:pt idx="13">
                  <c:v>687.0</c:v>
                </c:pt>
                <c:pt idx="14">
                  <c:v>686.7</c:v>
                </c:pt>
                <c:pt idx="15">
                  <c:v>687.8</c:v>
                </c:pt>
                <c:pt idx="16">
                  <c:v>684.3</c:v>
                </c:pt>
                <c:pt idx="17">
                  <c:v>685.7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85568"/>
        <c:axId val="834989328"/>
      </c:lineChart>
      <c:catAx>
        <c:axId val="8349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989328"/>
        <c:crosses val="autoZero"/>
        <c:auto val="1"/>
        <c:lblAlgn val="ctr"/>
        <c:lblOffset val="100"/>
        <c:noMultiLvlLbl val="1"/>
      </c:catAx>
      <c:valAx>
        <c:axId val="834989328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98556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Graphs'!$B$9:$S$9</c:f>
              <c:numCache>
                <c:formatCode>0.0</c:formatCode>
                <c:ptCount val="18"/>
                <c:pt idx="0">
                  <c:v>684.4</c:v>
                </c:pt>
                <c:pt idx="1">
                  <c:v>684.9</c:v>
                </c:pt>
                <c:pt idx="2">
                  <c:v>682.0</c:v>
                </c:pt>
                <c:pt idx="3">
                  <c:v>687.4</c:v>
                </c:pt>
                <c:pt idx="4">
                  <c:v>683.5</c:v>
                </c:pt>
                <c:pt idx="5">
                  <c:v>685.5</c:v>
                </c:pt>
                <c:pt idx="6">
                  <c:v>685.8</c:v>
                </c:pt>
                <c:pt idx="7">
                  <c:v>686.4</c:v>
                </c:pt>
                <c:pt idx="8">
                  <c:v>691.0</c:v>
                </c:pt>
                <c:pt idx="9">
                  <c:v>696.6</c:v>
                </c:pt>
                <c:pt idx="10">
                  <c:v>693.7</c:v>
                </c:pt>
                <c:pt idx="11">
                  <c:v>689.1</c:v>
                </c:pt>
                <c:pt idx="12">
                  <c:v>685.5</c:v>
                </c:pt>
                <c:pt idx="13">
                  <c:v>687.9</c:v>
                </c:pt>
                <c:pt idx="14">
                  <c:v>685.5</c:v>
                </c:pt>
                <c:pt idx="15">
                  <c:v>695.5</c:v>
                </c:pt>
                <c:pt idx="16">
                  <c:v>685.5</c:v>
                </c:pt>
                <c:pt idx="17">
                  <c:v>687.2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13008"/>
        <c:axId val="835016768"/>
      </c:lineChart>
      <c:catAx>
        <c:axId val="83501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016768"/>
        <c:crosses val="autoZero"/>
        <c:auto val="1"/>
        <c:lblAlgn val="ctr"/>
        <c:lblOffset val="100"/>
        <c:noMultiLvlLbl val="1"/>
      </c:catAx>
      <c:valAx>
        <c:axId val="835016768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01300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Graphs'!$B$10:$S$10</c:f>
              <c:numCache>
                <c:formatCode>0.0</c:formatCode>
                <c:ptCount val="18"/>
                <c:pt idx="0">
                  <c:v>684.1</c:v>
                </c:pt>
                <c:pt idx="1">
                  <c:v>701.1</c:v>
                </c:pt>
                <c:pt idx="2">
                  <c:v>691.0</c:v>
                </c:pt>
                <c:pt idx="3">
                  <c:v>687.9</c:v>
                </c:pt>
                <c:pt idx="4">
                  <c:v>689.3</c:v>
                </c:pt>
                <c:pt idx="5">
                  <c:v>690.1</c:v>
                </c:pt>
                <c:pt idx="6">
                  <c:v>698.6</c:v>
                </c:pt>
                <c:pt idx="7">
                  <c:v>691.5</c:v>
                </c:pt>
                <c:pt idx="8">
                  <c:v>689.8</c:v>
                </c:pt>
                <c:pt idx="9">
                  <c:v>687.6</c:v>
                </c:pt>
                <c:pt idx="10">
                  <c:v>693.7</c:v>
                </c:pt>
                <c:pt idx="11">
                  <c:v>684.0</c:v>
                </c:pt>
                <c:pt idx="12">
                  <c:v>690.9</c:v>
                </c:pt>
                <c:pt idx="13">
                  <c:v>690.6</c:v>
                </c:pt>
                <c:pt idx="14">
                  <c:v>695.1</c:v>
                </c:pt>
                <c:pt idx="15">
                  <c:v>689.7</c:v>
                </c:pt>
                <c:pt idx="16">
                  <c:v>687.2</c:v>
                </c:pt>
                <c:pt idx="17">
                  <c:v>681.2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40400"/>
        <c:axId val="835044160"/>
      </c:lineChart>
      <c:catAx>
        <c:axId val="8350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044160"/>
        <c:crosses val="autoZero"/>
        <c:auto val="1"/>
        <c:lblAlgn val="ctr"/>
        <c:lblOffset val="100"/>
        <c:noMultiLvlLbl val="1"/>
      </c:catAx>
      <c:valAx>
        <c:axId val="835044160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04040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Graphs'!$B$11:$S$11</c:f>
              <c:numCache>
                <c:formatCode>0.0</c:formatCode>
                <c:ptCount val="18"/>
                <c:pt idx="0">
                  <c:v>682.0</c:v>
                </c:pt>
                <c:pt idx="1">
                  <c:v>685.7</c:v>
                </c:pt>
                <c:pt idx="2">
                  <c:v>696.0</c:v>
                </c:pt>
                <c:pt idx="3">
                  <c:v>685.3</c:v>
                </c:pt>
                <c:pt idx="4">
                  <c:v>679.3</c:v>
                </c:pt>
                <c:pt idx="5">
                  <c:v>684.2</c:v>
                </c:pt>
                <c:pt idx="6">
                  <c:v>685.5</c:v>
                </c:pt>
                <c:pt idx="7">
                  <c:v>687.7</c:v>
                </c:pt>
                <c:pt idx="8">
                  <c:v>689.6</c:v>
                </c:pt>
                <c:pt idx="9">
                  <c:v>690.8</c:v>
                </c:pt>
                <c:pt idx="10">
                  <c:v>687.8</c:v>
                </c:pt>
                <c:pt idx="11">
                  <c:v>676.4</c:v>
                </c:pt>
                <c:pt idx="12">
                  <c:v>693.5</c:v>
                </c:pt>
                <c:pt idx="13">
                  <c:v>684.5</c:v>
                </c:pt>
                <c:pt idx="14">
                  <c:v>685.1</c:v>
                </c:pt>
                <c:pt idx="15">
                  <c:v>682.1</c:v>
                </c:pt>
                <c:pt idx="16">
                  <c:v>678.8</c:v>
                </c:pt>
                <c:pt idx="17">
                  <c:v>682.3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67840"/>
        <c:axId val="835071600"/>
      </c:lineChart>
      <c:catAx>
        <c:axId val="8350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071600"/>
        <c:crosses val="autoZero"/>
        <c:auto val="1"/>
        <c:lblAlgn val="ctr"/>
        <c:lblOffset val="100"/>
        <c:noMultiLvlLbl val="1"/>
      </c:catAx>
      <c:valAx>
        <c:axId val="835071600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06784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Graphs'!$B$12:$S$12</c:f>
              <c:numCache>
                <c:formatCode>0.0</c:formatCode>
                <c:ptCount val="18"/>
                <c:pt idx="1">
                  <c:v>679.9</c:v>
                </c:pt>
                <c:pt idx="2">
                  <c:v>686.7</c:v>
                </c:pt>
                <c:pt idx="3">
                  <c:v>696.9</c:v>
                </c:pt>
                <c:pt idx="4">
                  <c:v>684.1</c:v>
                </c:pt>
                <c:pt idx="5">
                  <c:v>682.8</c:v>
                </c:pt>
                <c:pt idx="6">
                  <c:v>684.8</c:v>
                </c:pt>
                <c:pt idx="7">
                  <c:v>687.0</c:v>
                </c:pt>
                <c:pt idx="8">
                  <c:v>679.9</c:v>
                </c:pt>
                <c:pt idx="9">
                  <c:v>679.6</c:v>
                </c:pt>
                <c:pt idx="10">
                  <c:v>686.6</c:v>
                </c:pt>
                <c:pt idx="11">
                  <c:v>682.6</c:v>
                </c:pt>
                <c:pt idx="12">
                  <c:v>695.2</c:v>
                </c:pt>
                <c:pt idx="13">
                  <c:v>684.3</c:v>
                </c:pt>
                <c:pt idx="14">
                  <c:v>694.3</c:v>
                </c:pt>
                <c:pt idx="15">
                  <c:v>687.1</c:v>
                </c:pt>
                <c:pt idx="16">
                  <c:v>680.1</c:v>
                </c:pt>
                <c:pt idx="17">
                  <c:v>691.5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95232"/>
        <c:axId val="835098992"/>
      </c:lineChart>
      <c:catAx>
        <c:axId val="8350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098992"/>
        <c:crosses val="autoZero"/>
        <c:auto val="1"/>
        <c:lblAlgn val="ctr"/>
        <c:lblOffset val="100"/>
        <c:noMultiLvlLbl val="1"/>
      </c:catAx>
      <c:valAx>
        <c:axId val="835098992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09523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Graphs'!$B$13:$S$13</c:f>
              <c:numCache>
                <c:formatCode>0.0</c:formatCode>
                <c:ptCount val="18"/>
                <c:pt idx="3">
                  <c:v>697.6</c:v>
                </c:pt>
                <c:pt idx="4">
                  <c:v>684.1</c:v>
                </c:pt>
                <c:pt idx="6">
                  <c:v>690.4</c:v>
                </c:pt>
                <c:pt idx="7">
                  <c:v>695.3</c:v>
                </c:pt>
                <c:pt idx="8">
                  <c:v>688.5</c:v>
                </c:pt>
                <c:pt idx="9">
                  <c:v>689.9</c:v>
                </c:pt>
                <c:pt idx="10">
                  <c:v>687.5</c:v>
                </c:pt>
                <c:pt idx="11">
                  <c:v>683.5</c:v>
                </c:pt>
                <c:pt idx="12">
                  <c:v>686.9</c:v>
                </c:pt>
                <c:pt idx="13">
                  <c:v>685.9</c:v>
                </c:pt>
                <c:pt idx="14">
                  <c:v>695.1</c:v>
                </c:pt>
                <c:pt idx="15">
                  <c:v>694.3</c:v>
                </c:pt>
                <c:pt idx="16">
                  <c:v>678.8</c:v>
                </c:pt>
                <c:pt idx="17">
                  <c:v>679.6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22576"/>
        <c:axId val="835126336"/>
      </c:lineChart>
      <c:catAx>
        <c:axId val="83512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126336"/>
        <c:crosses val="autoZero"/>
        <c:auto val="1"/>
        <c:lblAlgn val="ctr"/>
        <c:lblOffset val="100"/>
        <c:noMultiLvlLbl val="1"/>
      </c:catAx>
      <c:valAx>
        <c:axId val="835126336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12257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Graphs'!$B$14:$S$14</c:f>
              <c:numCache>
                <c:formatCode>0.0</c:formatCode>
                <c:ptCount val="18"/>
                <c:pt idx="0">
                  <c:v>680.2</c:v>
                </c:pt>
                <c:pt idx="1">
                  <c:v>687.7</c:v>
                </c:pt>
                <c:pt idx="3">
                  <c:v>679.2</c:v>
                </c:pt>
                <c:pt idx="4">
                  <c:v>680.0</c:v>
                </c:pt>
                <c:pt idx="5">
                  <c:v>683.6</c:v>
                </c:pt>
                <c:pt idx="6">
                  <c:v>681.3</c:v>
                </c:pt>
                <c:pt idx="7">
                  <c:v>682.4</c:v>
                </c:pt>
                <c:pt idx="9">
                  <c:v>695.7</c:v>
                </c:pt>
                <c:pt idx="10">
                  <c:v>684.7</c:v>
                </c:pt>
                <c:pt idx="11">
                  <c:v>685.6</c:v>
                </c:pt>
                <c:pt idx="12">
                  <c:v>689.4</c:v>
                </c:pt>
                <c:pt idx="13">
                  <c:v>685.7</c:v>
                </c:pt>
                <c:pt idx="14">
                  <c:v>690.0</c:v>
                </c:pt>
                <c:pt idx="15">
                  <c:v>686.3</c:v>
                </c:pt>
                <c:pt idx="16">
                  <c:v>690.3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50272"/>
        <c:axId val="835154032"/>
      </c:lineChart>
      <c:catAx>
        <c:axId val="835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154032"/>
        <c:crosses val="autoZero"/>
        <c:auto val="1"/>
        <c:lblAlgn val="ctr"/>
        <c:lblOffset val="100"/>
        <c:noMultiLvlLbl val="1"/>
      </c:catAx>
      <c:valAx>
        <c:axId val="835154032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1502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Graphs'!$B$15:$S$15</c:f>
              <c:numCache>
                <c:formatCode>0.0</c:formatCode>
                <c:ptCount val="18"/>
                <c:pt idx="0">
                  <c:v>692.8</c:v>
                </c:pt>
                <c:pt idx="1">
                  <c:v>695.3</c:v>
                </c:pt>
                <c:pt idx="2">
                  <c:v>693.5</c:v>
                </c:pt>
                <c:pt idx="3">
                  <c:v>697.3</c:v>
                </c:pt>
                <c:pt idx="4">
                  <c:v>702.3</c:v>
                </c:pt>
                <c:pt idx="5">
                  <c:v>688.0</c:v>
                </c:pt>
                <c:pt idx="6">
                  <c:v>689.9</c:v>
                </c:pt>
                <c:pt idx="7">
                  <c:v>697.6</c:v>
                </c:pt>
                <c:pt idx="8">
                  <c:v>691.3</c:v>
                </c:pt>
                <c:pt idx="9">
                  <c:v>688.6</c:v>
                </c:pt>
                <c:pt idx="10">
                  <c:v>696.8</c:v>
                </c:pt>
                <c:pt idx="11">
                  <c:v>687.2</c:v>
                </c:pt>
                <c:pt idx="12">
                  <c:v>698.5</c:v>
                </c:pt>
                <c:pt idx="13">
                  <c:v>696.6</c:v>
                </c:pt>
                <c:pt idx="14">
                  <c:v>691.5</c:v>
                </c:pt>
                <c:pt idx="15">
                  <c:v>690.6</c:v>
                </c:pt>
                <c:pt idx="16">
                  <c:v>690.0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7712"/>
        <c:axId val="835181472"/>
      </c:lineChart>
      <c:catAx>
        <c:axId val="83517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181472"/>
        <c:crosses val="autoZero"/>
        <c:auto val="1"/>
        <c:lblAlgn val="ctr"/>
        <c:lblOffset val="100"/>
        <c:noMultiLvlLbl val="1"/>
      </c:catAx>
      <c:valAx>
        <c:axId val="835181472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17771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Graphs'!$B$8:$S$8</c:f>
              <c:numCache>
                <c:formatCode>0.0</c:formatCode>
                <c:ptCount val="18"/>
                <c:pt idx="0">
                  <c:v>-56.5</c:v>
                </c:pt>
                <c:pt idx="1">
                  <c:v>-55.7</c:v>
                </c:pt>
                <c:pt idx="2">
                  <c:v>-56.4</c:v>
                </c:pt>
                <c:pt idx="3">
                  <c:v>-54.0</c:v>
                </c:pt>
                <c:pt idx="4">
                  <c:v>-55.4</c:v>
                </c:pt>
                <c:pt idx="5">
                  <c:v>-60.2</c:v>
                </c:pt>
                <c:pt idx="6">
                  <c:v>-58.8</c:v>
                </c:pt>
                <c:pt idx="7">
                  <c:v>-59.9</c:v>
                </c:pt>
                <c:pt idx="8">
                  <c:v>-57.6</c:v>
                </c:pt>
                <c:pt idx="9">
                  <c:v>-52.2</c:v>
                </c:pt>
                <c:pt idx="10">
                  <c:v>-57.5</c:v>
                </c:pt>
                <c:pt idx="11">
                  <c:v>-60.8</c:v>
                </c:pt>
                <c:pt idx="12">
                  <c:v>-57.6</c:v>
                </c:pt>
                <c:pt idx="13">
                  <c:v>-59.4</c:v>
                </c:pt>
                <c:pt idx="14">
                  <c:v>-56.6</c:v>
                </c:pt>
                <c:pt idx="15">
                  <c:v>-52.5</c:v>
                </c:pt>
                <c:pt idx="16">
                  <c:v>-53.0</c:v>
                </c:pt>
                <c:pt idx="17">
                  <c:v>-53.4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36640"/>
        <c:axId val="833039760"/>
      </c:lineChart>
      <c:catAx>
        <c:axId val="8330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039760"/>
        <c:crosses val="autoZero"/>
        <c:auto val="1"/>
        <c:lblAlgn val="ctr"/>
        <c:lblOffset val="100"/>
        <c:noMultiLvlLbl val="1"/>
      </c:catAx>
      <c:valAx>
        <c:axId val="833039760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03664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Pressure Graphs'!$B$16:$S$16</c:f>
              <c:numCache>
                <c:formatCode>0.0</c:formatCode>
                <c:ptCount val="18"/>
                <c:pt idx="0">
                  <c:v>691.1</c:v>
                </c:pt>
                <c:pt idx="1">
                  <c:v>690.2</c:v>
                </c:pt>
                <c:pt idx="2">
                  <c:v>693.2</c:v>
                </c:pt>
                <c:pt idx="3">
                  <c:v>699.8</c:v>
                </c:pt>
                <c:pt idx="4">
                  <c:v>697.0</c:v>
                </c:pt>
                <c:pt idx="5">
                  <c:v>693.0</c:v>
                </c:pt>
                <c:pt idx="6">
                  <c:v>688.8</c:v>
                </c:pt>
                <c:pt idx="7">
                  <c:v>701.3</c:v>
                </c:pt>
                <c:pt idx="8">
                  <c:v>693.0</c:v>
                </c:pt>
                <c:pt idx="9">
                  <c:v>690.6</c:v>
                </c:pt>
                <c:pt idx="10">
                  <c:v>693.3</c:v>
                </c:pt>
                <c:pt idx="11">
                  <c:v>700.3</c:v>
                </c:pt>
                <c:pt idx="12">
                  <c:v>690.0</c:v>
                </c:pt>
                <c:pt idx="13">
                  <c:v>698.6</c:v>
                </c:pt>
                <c:pt idx="14">
                  <c:v>694.3</c:v>
                </c:pt>
                <c:pt idx="15">
                  <c:v>692.0</c:v>
                </c:pt>
                <c:pt idx="16">
                  <c:v>695.3</c:v>
                </c:pt>
                <c:pt idx="17">
                  <c:v>699.6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05152"/>
        <c:axId val="835208912"/>
      </c:lineChart>
      <c:catAx>
        <c:axId val="8352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208912"/>
        <c:crosses val="autoZero"/>
        <c:auto val="1"/>
        <c:lblAlgn val="ctr"/>
        <c:lblOffset val="100"/>
        <c:noMultiLvlLbl val="1"/>
      </c:catAx>
      <c:valAx>
        <c:axId val="835208912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20515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Pressure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1993</c:v>
                </c:pt>
              </c:strCache>
            </c:strRef>
          </c:tx>
          <c:spPr>
            <a:ln w="28440">
              <a:solidFill>
                <a:srgbClr val="3D679A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1">
                  <c:v>690.4</c:v>
                </c:pt>
                <c:pt idx="2">
                  <c:v>690.7</c:v>
                </c:pt>
                <c:pt idx="3">
                  <c:v>688.1</c:v>
                </c:pt>
                <c:pt idx="4">
                  <c:v>684.4</c:v>
                </c:pt>
                <c:pt idx="5">
                  <c:v>684.1</c:v>
                </c:pt>
                <c:pt idx="6">
                  <c:v>682.0</c:v>
                </c:pt>
                <c:pt idx="9">
                  <c:v>680.2</c:v>
                </c:pt>
                <c:pt idx="10">
                  <c:v>692.8</c:v>
                </c:pt>
                <c:pt idx="11">
                  <c:v>691.1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1994</c:v>
                </c:pt>
              </c:strCache>
            </c:strRef>
          </c:tx>
          <c:spPr>
            <a:ln w="28440">
              <a:solidFill>
                <a:srgbClr val="9D3E3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0">
                  <c:v>698.0</c:v>
                </c:pt>
                <c:pt idx="1">
                  <c:v>689.9</c:v>
                </c:pt>
                <c:pt idx="2">
                  <c:v>685.3</c:v>
                </c:pt>
                <c:pt idx="3">
                  <c:v>692.1</c:v>
                </c:pt>
                <c:pt idx="4">
                  <c:v>684.9</c:v>
                </c:pt>
                <c:pt idx="5">
                  <c:v>701.1</c:v>
                </c:pt>
                <c:pt idx="6">
                  <c:v>685.7</c:v>
                </c:pt>
                <c:pt idx="7">
                  <c:v>679.9</c:v>
                </c:pt>
                <c:pt idx="9">
                  <c:v>687.7</c:v>
                </c:pt>
                <c:pt idx="10">
                  <c:v>695.3</c:v>
                </c:pt>
                <c:pt idx="11">
                  <c:v>690.2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1995</c:v>
                </c:pt>
              </c:strCache>
            </c:strRef>
          </c:tx>
          <c:spPr>
            <a:ln w="28440">
              <a:solidFill>
                <a:srgbClr val="7E994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691.3</c:v>
                </c:pt>
                <c:pt idx="1">
                  <c:v>692.0</c:v>
                </c:pt>
                <c:pt idx="2">
                  <c:v>691.5</c:v>
                </c:pt>
                <c:pt idx="3">
                  <c:v>686.1</c:v>
                </c:pt>
                <c:pt idx="4">
                  <c:v>682.0</c:v>
                </c:pt>
                <c:pt idx="5">
                  <c:v>691.0</c:v>
                </c:pt>
                <c:pt idx="6">
                  <c:v>696.0</c:v>
                </c:pt>
                <c:pt idx="7">
                  <c:v>686.7</c:v>
                </c:pt>
                <c:pt idx="10">
                  <c:v>693.5</c:v>
                </c:pt>
                <c:pt idx="11">
                  <c:v>693.2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1996</c:v>
                </c:pt>
              </c:strCache>
            </c:strRef>
          </c:tx>
          <c:spPr>
            <a:ln w="28440">
              <a:solidFill>
                <a:srgbClr val="674F84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698.2</c:v>
                </c:pt>
                <c:pt idx="1">
                  <c:v>698.5</c:v>
                </c:pt>
                <c:pt idx="2">
                  <c:v>688.6</c:v>
                </c:pt>
                <c:pt idx="3">
                  <c:v>691.4</c:v>
                </c:pt>
                <c:pt idx="4">
                  <c:v>687.4</c:v>
                </c:pt>
                <c:pt idx="5">
                  <c:v>687.9</c:v>
                </c:pt>
                <c:pt idx="6">
                  <c:v>685.3</c:v>
                </c:pt>
                <c:pt idx="7">
                  <c:v>696.9</c:v>
                </c:pt>
                <c:pt idx="8">
                  <c:v>697.6</c:v>
                </c:pt>
                <c:pt idx="9">
                  <c:v>679.2</c:v>
                </c:pt>
                <c:pt idx="10">
                  <c:v>697.3</c:v>
                </c:pt>
                <c:pt idx="11">
                  <c:v>699.8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1997</c:v>
                </c:pt>
              </c:strCache>
            </c:strRef>
          </c:tx>
          <c:spPr>
            <a:ln w="28440">
              <a:solidFill>
                <a:srgbClr val="398BA2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</c:formatCode>
                <c:ptCount val="12"/>
                <c:pt idx="0">
                  <c:v>697.9</c:v>
                </c:pt>
                <c:pt idx="1">
                  <c:v>692.0</c:v>
                </c:pt>
                <c:pt idx="2">
                  <c:v>683.8</c:v>
                </c:pt>
                <c:pt idx="3">
                  <c:v>689.5</c:v>
                </c:pt>
                <c:pt idx="4">
                  <c:v>683.5</c:v>
                </c:pt>
                <c:pt idx="5">
                  <c:v>689.3</c:v>
                </c:pt>
                <c:pt idx="6">
                  <c:v>679.3</c:v>
                </c:pt>
                <c:pt idx="7">
                  <c:v>684.1</c:v>
                </c:pt>
                <c:pt idx="8">
                  <c:v>684.1</c:v>
                </c:pt>
                <c:pt idx="9">
                  <c:v>680.0</c:v>
                </c:pt>
                <c:pt idx="10">
                  <c:v>702.3</c:v>
                </c:pt>
                <c:pt idx="11">
                  <c:v>697.0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1998</c:v>
                </c:pt>
              </c:strCache>
            </c:strRef>
          </c:tx>
          <c:spPr>
            <a:ln w="28440">
              <a:solidFill>
                <a:srgbClr val="CB7934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</c:formatCode>
                <c:ptCount val="12"/>
                <c:pt idx="0">
                  <c:v>696.6</c:v>
                </c:pt>
                <c:pt idx="1">
                  <c:v>693.8</c:v>
                </c:pt>
                <c:pt idx="2">
                  <c:v>688.7</c:v>
                </c:pt>
                <c:pt idx="3">
                  <c:v>678.7</c:v>
                </c:pt>
                <c:pt idx="4">
                  <c:v>685.5</c:v>
                </c:pt>
                <c:pt idx="5">
                  <c:v>690.1</c:v>
                </c:pt>
                <c:pt idx="6">
                  <c:v>684.2</c:v>
                </c:pt>
                <c:pt idx="7">
                  <c:v>682.8</c:v>
                </c:pt>
                <c:pt idx="9">
                  <c:v>683.6</c:v>
                </c:pt>
                <c:pt idx="10">
                  <c:v>688.0</c:v>
                </c:pt>
                <c:pt idx="11">
                  <c:v>693.0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1999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0.0</c:formatCode>
                <c:ptCount val="12"/>
                <c:pt idx="0">
                  <c:v>700.6</c:v>
                </c:pt>
                <c:pt idx="1">
                  <c:v>695.2</c:v>
                </c:pt>
                <c:pt idx="2">
                  <c:v>691.5</c:v>
                </c:pt>
                <c:pt idx="3">
                  <c:v>682.1</c:v>
                </c:pt>
                <c:pt idx="4">
                  <c:v>685.8</c:v>
                </c:pt>
                <c:pt idx="5">
                  <c:v>698.6</c:v>
                </c:pt>
                <c:pt idx="6">
                  <c:v>685.5</c:v>
                </c:pt>
                <c:pt idx="7">
                  <c:v>684.8</c:v>
                </c:pt>
                <c:pt idx="8">
                  <c:v>690.4</c:v>
                </c:pt>
                <c:pt idx="9">
                  <c:v>681.3</c:v>
                </c:pt>
                <c:pt idx="10">
                  <c:v>689.9</c:v>
                </c:pt>
                <c:pt idx="11">
                  <c:v>688.8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2000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0.0</c:formatCode>
                <c:ptCount val="12"/>
                <c:pt idx="0">
                  <c:v>691.0</c:v>
                </c:pt>
                <c:pt idx="1">
                  <c:v>690.7</c:v>
                </c:pt>
                <c:pt idx="2">
                  <c:v>691.4</c:v>
                </c:pt>
                <c:pt idx="3">
                  <c:v>689.9</c:v>
                </c:pt>
                <c:pt idx="4">
                  <c:v>686.4</c:v>
                </c:pt>
                <c:pt idx="5">
                  <c:v>691.5</c:v>
                </c:pt>
                <c:pt idx="6">
                  <c:v>687.7</c:v>
                </c:pt>
                <c:pt idx="7">
                  <c:v>687.0</c:v>
                </c:pt>
                <c:pt idx="8">
                  <c:v>695.3</c:v>
                </c:pt>
                <c:pt idx="9">
                  <c:v>682.4</c:v>
                </c:pt>
                <c:pt idx="10">
                  <c:v>697.6</c:v>
                </c:pt>
                <c:pt idx="11">
                  <c:v>701.3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'Mean Pressure Graphs'!$J$4</c:f>
              <c:strCache>
                <c:ptCount val="1"/>
                <c:pt idx="0">
                  <c:v>2001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Graphs'!$J$5:$J$16</c:f>
              <c:numCache>
                <c:formatCode>0.0</c:formatCode>
                <c:ptCount val="12"/>
                <c:pt idx="0">
                  <c:v>697.2</c:v>
                </c:pt>
                <c:pt idx="1">
                  <c:v>698.0</c:v>
                </c:pt>
                <c:pt idx="2">
                  <c:v>688.6</c:v>
                </c:pt>
                <c:pt idx="3">
                  <c:v>685.9</c:v>
                </c:pt>
                <c:pt idx="4">
                  <c:v>691.0</c:v>
                </c:pt>
                <c:pt idx="5">
                  <c:v>689.8</c:v>
                </c:pt>
                <c:pt idx="6">
                  <c:v>689.6</c:v>
                </c:pt>
                <c:pt idx="7">
                  <c:v>679.9</c:v>
                </c:pt>
                <c:pt idx="8">
                  <c:v>688.5</c:v>
                </c:pt>
                <c:pt idx="10">
                  <c:v>691.3</c:v>
                </c:pt>
                <c:pt idx="11">
                  <c:v>693.0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'Mean Pressure Graphs'!$K$4</c:f>
              <c:strCache>
                <c:ptCount val="1"/>
                <c:pt idx="0">
                  <c:v>2002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Graphs'!$K$5:$K$16</c:f>
              <c:numCache>
                <c:formatCode>0.0</c:formatCode>
                <c:ptCount val="12"/>
                <c:pt idx="0">
                  <c:v>696.3</c:v>
                </c:pt>
                <c:pt idx="1">
                  <c:v>690.7</c:v>
                </c:pt>
                <c:pt idx="2">
                  <c:v>694.8</c:v>
                </c:pt>
                <c:pt idx="3">
                  <c:v>689.6</c:v>
                </c:pt>
                <c:pt idx="4">
                  <c:v>696.6</c:v>
                </c:pt>
                <c:pt idx="5">
                  <c:v>687.6</c:v>
                </c:pt>
                <c:pt idx="6">
                  <c:v>690.8</c:v>
                </c:pt>
                <c:pt idx="7">
                  <c:v>679.6</c:v>
                </c:pt>
                <c:pt idx="8">
                  <c:v>689.9</c:v>
                </c:pt>
                <c:pt idx="9">
                  <c:v>695.7</c:v>
                </c:pt>
                <c:pt idx="10">
                  <c:v>688.6</c:v>
                </c:pt>
                <c:pt idx="11">
                  <c:v>690.6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'Mean Pressure Graphs'!$L$4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Graphs'!$L$5:$L$16</c:f>
              <c:numCache>
                <c:formatCode>0.0</c:formatCode>
                <c:ptCount val="12"/>
                <c:pt idx="0">
                  <c:v>693.2</c:v>
                </c:pt>
                <c:pt idx="1">
                  <c:v>690.5</c:v>
                </c:pt>
                <c:pt idx="2">
                  <c:v>688.3</c:v>
                </c:pt>
                <c:pt idx="3">
                  <c:v>691.0</c:v>
                </c:pt>
                <c:pt idx="4">
                  <c:v>693.7</c:v>
                </c:pt>
                <c:pt idx="5">
                  <c:v>693.7</c:v>
                </c:pt>
                <c:pt idx="6">
                  <c:v>687.8</c:v>
                </c:pt>
                <c:pt idx="7">
                  <c:v>686.6</c:v>
                </c:pt>
                <c:pt idx="8">
                  <c:v>687.5</c:v>
                </c:pt>
                <c:pt idx="9">
                  <c:v>684.7</c:v>
                </c:pt>
                <c:pt idx="10">
                  <c:v>696.8</c:v>
                </c:pt>
                <c:pt idx="11">
                  <c:v>693.3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'Mean Pressure Graphs'!$M$4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Graphs'!$M$5:$M$16</c:f>
              <c:numCache>
                <c:formatCode>0.0</c:formatCode>
                <c:ptCount val="12"/>
                <c:pt idx="0">
                  <c:v>702.4</c:v>
                </c:pt>
                <c:pt idx="1">
                  <c:v>697.8</c:v>
                </c:pt>
                <c:pt idx="2">
                  <c:v>693.1</c:v>
                </c:pt>
                <c:pt idx="3">
                  <c:v>688.3</c:v>
                </c:pt>
                <c:pt idx="4">
                  <c:v>689.1</c:v>
                </c:pt>
                <c:pt idx="5">
                  <c:v>684.0</c:v>
                </c:pt>
                <c:pt idx="6">
                  <c:v>676.4</c:v>
                </c:pt>
                <c:pt idx="7">
                  <c:v>682.6</c:v>
                </c:pt>
                <c:pt idx="8">
                  <c:v>683.5</c:v>
                </c:pt>
                <c:pt idx="9">
                  <c:v>685.6</c:v>
                </c:pt>
                <c:pt idx="10">
                  <c:v>687.2</c:v>
                </c:pt>
                <c:pt idx="11">
                  <c:v>700.3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'Mean Pressure Graphs'!$N$4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A5B5D3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Graphs'!$N$5:$N$16</c:f>
              <c:numCache>
                <c:formatCode>0.0</c:formatCode>
                <c:ptCount val="12"/>
                <c:pt idx="0">
                  <c:v>698.8</c:v>
                </c:pt>
                <c:pt idx="1">
                  <c:v>694.9</c:v>
                </c:pt>
                <c:pt idx="2">
                  <c:v>691.8</c:v>
                </c:pt>
                <c:pt idx="3">
                  <c:v>690.9</c:v>
                </c:pt>
                <c:pt idx="4">
                  <c:v>685.5</c:v>
                </c:pt>
                <c:pt idx="5">
                  <c:v>690.9</c:v>
                </c:pt>
                <c:pt idx="6">
                  <c:v>693.5</c:v>
                </c:pt>
                <c:pt idx="7">
                  <c:v>695.2</c:v>
                </c:pt>
                <c:pt idx="8">
                  <c:v>686.9</c:v>
                </c:pt>
                <c:pt idx="9">
                  <c:v>689.4</c:v>
                </c:pt>
                <c:pt idx="10">
                  <c:v>698.5</c:v>
                </c:pt>
                <c:pt idx="11">
                  <c:v>690.0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'Mean Pressure Graphs'!$O$4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D4A5A4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Graphs'!$O$5:$O$16</c:f>
              <c:numCache>
                <c:formatCode>0.0</c:formatCode>
                <c:ptCount val="12"/>
                <c:pt idx="0">
                  <c:v>688.8</c:v>
                </c:pt>
                <c:pt idx="1">
                  <c:v>693.8</c:v>
                </c:pt>
                <c:pt idx="2">
                  <c:v>691.3</c:v>
                </c:pt>
                <c:pt idx="3">
                  <c:v>687.0</c:v>
                </c:pt>
                <c:pt idx="4">
                  <c:v>687.9</c:v>
                </c:pt>
                <c:pt idx="5">
                  <c:v>690.6</c:v>
                </c:pt>
                <c:pt idx="6">
                  <c:v>684.5</c:v>
                </c:pt>
                <c:pt idx="7">
                  <c:v>684.3</c:v>
                </c:pt>
                <c:pt idx="8">
                  <c:v>685.9</c:v>
                </c:pt>
                <c:pt idx="9">
                  <c:v>685.7</c:v>
                </c:pt>
                <c:pt idx="10">
                  <c:v>696.6</c:v>
                </c:pt>
                <c:pt idx="11">
                  <c:v>698.6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'Mean Pressure Graphs'!$P$4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C0D2A7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Graphs'!$P$5:$P$16</c:f>
              <c:numCache>
                <c:formatCode>0.0</c:formatCode>
                <c:ptCount val="12"/>
                <c:pt idx="0">
                  <c:v>696.9</c:v>
                </c:pt>
                <c:pt idx="1">
                  <c:v>688.5</c:v>
                </c:pt>
                <c:pt idx="2">
                  <c:v>687.4</c:v>
                </c:pt>
                <c:pt idx="3">
                  <c:v>686.7</c:v>
                </c:pt>
                <c:pt idx="4">
                  <c:v>685.5</c:v>
                </c:pt>
                <c:pt idx="5">
                  <c:v>695.1</c:v>
                </c:pt>
                <c:pt idx="6">
                  <c:v>685.1</c:v>
                </c:pt>
                <c:pt idx="7">
                  <c:v>694.3</c:v>
                </c:pt>
                <c:pt idx="8">
                  <c:v>695.1</c:v>
                </c:pt>
                <c:pt idx="9">
                  <c:v>690.0</c:v>
                </c:pt>
                <c:pt idx="10">
                  <c:v>691.5</c:v>
                </c:pt>
                <c:pt idx="11">
                  <c:v>694.3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'Mean Pressure Graphs'!$Q$4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B4AAC5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Graphs'!$Q$5:$Q$16</c:f>
              <c:numCache>
                <c:formatCode>0.0</c:formatCode>
                <c:ptCount val="12"/>
                <c:pt idx="0">
                  <c:v>699.1</c:v>
                </c:pt>
                <c:pt idx="1">
                  <c:v>691.5</c:v>
                </c:pt>
                <c:pt idx="2">
                  <c:v>688.1</c:v>
                </c:pt>
                <c:pt idx="3">
                  <c:v>687.8</c:v>
                </c:pt>
                <c:pt idx="4">
                  <c:v>695.5</c:v>
                </c:pt>
                <c:pt idx="5">
                  <c:v>689.7</c:v>
                </c:pt>
                <c:pt idx="6">
                  <c:v>682.1</c:v>
                </c:pt>
                <c:pt idx="7">
                  <c:v>687.1</c:v>
                </c:pt>
                <c:pt idx="8">
                  <c:v>694.3</c:v>
                </c:pt>
                <c:pt idx="9">
                  <c:v>686.3</c:v>
                </c:pt>
                <c:pt idx="10">
                  <c:v>690.6</c:v>
                </c:pt>
                <c:pt idx="11">
                  <c:v>692.0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'Mean Pressure Graphs'!$R$4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A4CAD8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Graphs'!$R$5:$R$16</c:f>
              <c:numCache>
                <c:formatCode>0.0</c:formatCode>
                <c:ptCount val="12"/>
                <c:pt idx="0">
                  <c:v>696.1</c:v>
                </c:pt>
                <c:pt idx="1">
                  <c:v>690.3</c:v>
                </c:pt>
                <c:pt idx="2">
                  <c:v>686.4</c:v>
                </c:pt>
                <c:pt idx="3">
                  <c:v>684.3</c:v>
                </c:pt>
                <c:pt idx="4">
                  <c:v>685.5</c:v>
                </c:pt>
                <c:pt idx="5">
                  <c:v>687.2</c:v>
                </c:pt>
                <c:pt idx="6">
                  <c:v>678.8</c:v>
                </c:pt>
                <c:pt idx="7">
                  <c:v>680.1</c:v>
                </c:pt>
                <c:pt idx="8">
                  <c:v>678.8</c:v>
                </c:pt>
                <c:pt idx="9">
                  <c:v>690.3</c:v>
                </c:pt>
                <c:pt idx="10">
                  <c:v>690.0</c:v>
                </c:pt>
                <c:pt idx="11">
                  <c:v>695.3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'Mean Pressure Graphs'!$S$4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Graphs'!$S$5:$S$16</c:f>
              <c:numCache>
                <c:formatCode>0.0</c:formatCode>
                <c:ptCount val="12"/>
                <c:pt idx="0">
                  <c:v>691.0</c:v>
                </c:pt>
                <c:pt idx="1">
                  <c:v>692.7</c:v>
                </c:pt>
                <c:pt idx="2">
                  <c:v>683.7</c:v>
                </c:pt>
                <c:pt idx="3">
                  <c:v>685.7</c:v>
                </c:pt>
                <c:pt idx="4">
                  <c:v>687.2</c:v>
                </c:pt>
                <c:pt idx="5">
                  <c:v>681.2</c:v>
                </c:pt>
                <c:pt idx="6">
                  <c:v>682.3</c:v>
                </c:pt>
                <c:pt idx="7">
                  <c:v>691.5</c:v>
                </c:pt>
                <c:pt idx="8">
                  <c:v>679.6</c:v>
                </c:pt>
                <c:pt idx="11">
                  <c:v>699.6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312576"/>
        <c:axId val="835316608"/>
      </c:lineChart>
      <c:catAx>
        <c:axId val="8353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316608"/>
        <c:crosses val="autoZero"/>
        <c:auto val="1"/>
        <c:lblAlgn val="ctr"/>
        <c:lblOffset val="100"/>
        <c:noMultiLvlLbl val="1"/>
      </c:catAx>
      <c:valAx>
        <c:axId val="835316608"/>
        <c:scaling>
          <c:orientation val="minMax"/>
          <c:max val="710.0"/>
          <c:min val="6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31257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Pressure Graphs'!$T$5:$T$16</c:f>
              <c:numCache>
                <c:formatCode>0.0</c:formatCode>
                <c:ptCount val="12"/>
                <c:pt idx="0">
                  <c:v>696.0823529411763</c:v>
                </c:pt>
                <c:pt idx="1">
                  <c:v>692.8444444444444</c:v>
                </c:pt>
                <c:pt idx="2">
                  <c:v>689.1666666666665</c:v>
                </c:pt>
                <c:pt idx="3">
                  <c:v>687.5055555555556</c:v>
                </c:pt>
                <c:pt idx="4">
                  <c:v>687.6333333333334</c:v>
                </c:pt>
                <c:pt idx="5">
                  <c:v>690.188888888889</c:v>
                </c:pt>
                <c:pt idx="6">
                  <c:v>685.3666666666667</c:v>
                </c:pt>
                <c:pt idx="7">
                  <c:v>686.0823529411763</c:v>
                </c:pt>
                <c:pt idx="8">
                  <c:v>688.3857142857141</c:v>
                </c:pt>
                <c:pt idx="9">
                  <c:v>685.4733333333332</c:v>
                </c:pt>
                <c:pt idx="10">
                  <c:v>693.4000000000001</c:v>
                </c:pt>
                <c:pt idx="11">
                  <c:v>694.5222222222222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335344"/>
        <c:axId val="835337824"/>
      </c:lineChart>
      <c:catAx>
        <c:axId val="83533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337824"/>
        <c:crosses val="autoZero"/>
        <c:auto val="1"/>
        <c:lblAlgn val="ctr"/>
        <c:lblOffset val="100"/>
        <c:noMultiLvlLbl val="1"/>
      </c:catAx>
      <c:valAx>
        <c:axId val="835337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33534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Graphs'!$B$9:$S$9</c:f>
              <c:numCache>
                <c:formatCode>0.0</c:formatCode>
                <c:ptCount val="18"/>
                <c:pt idx="0">
                  <c:v>-55.7</c:v>
                </c:pt>
                <c:pt idx="1">
                  <c:v>-56.9</c:v>
                </c:pt>
                <c:pt idx="2">
                  <c:v>-58.1</c:v>
                </c:pt>
                <c:pt idx="3">
                  <c:v>-59.4</c:v>
                </c:pt>
                <c:pt idx="4">
                  <c:v>-57.2</c:v>
                </c:pt>
                <c:pt idx="5">
                  <c:v>-56.8</c:v>
                </c:pt>
                <c:pt idx="6">
                  <c:v>-56.1</c:v>
                </c:pt>
                <c:pt idx="7">
                  <c:v>-57.9</c:v>
                </c:pt>
                <c:pt idx="8">
                  <c:v>-56.9</c:v>
                </c:pt>
                <c:pt idx="9">
                  <c:v>-54.1</c:v>
                </c:pt>
                <c:pt idx="10">
                  <c:v>-49.4</c:v>
                </c:pt>
                <c:pt idx="11">
                  <c:v>-51.6</c:v>
                </c:pt>
                <c:pt idx="12">
                  <c:v>-60.4</c:v>
                </c:pt>
                <c:pt idx="13">
                  <c:v>-58.2</c:v>
                </c:pt>
                <c:pt idx="14">
                  <c:v>-60.1</c:v>
                </c:pt>
                <c:pt idx="15">
                  <c:v>-53.9</c:v>
                </c:pt>
                <c:pt idx="16">
                  <c:v>-57.3</c:v>
                </c:pt>
                <c:pt idx="17">
                  <c:v>-55.6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67296"/>
        <c:axId val="833071488"/>
      </c:lineChart>
      <c:catAx>
        <c:axId val="8330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071488"/>
        <c:crosses val="autoZero"/>
        <c:auto val="1"/>
        <c:lblAlgn val="ctr"/>
        <c:lblOffset val="100"/>
        <c:noMultiLvlLbl val="1"/>
      </c:catAx>
      <c:valAx>
        <c:axId val="833071488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06729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Graphs'!$B$10:$S$10</c:f>
              <c:numCache>
                <c:formatCode>0.0</c:formatCode>
                <c:ptCount val="18"/>
                <c:pt idx="0">
                  <c:v>-58.7</c:v>
                </c:pt>
                <c:pt idx="1">
                  <c:v>-53.1</c:v>
                </c:pt>
                <c:pt idx="2">
                  <c:v>-56.1</c:v>
                </c:pt>
                <c:pt idx="3">
                  <c:v>-58.4</c:v>
                </c:pt>
                <c:pt idx="4">
                  <c:v>-55.1</c:v>
                </c:pt>
                <c:pt idx="5">
                  <c:v>-54.8</c:v>
                </c:pt>
                <c:pt idx="6">
                  <c:v>-56.3</c:v>
                </c:pt>
                <c:pt idx="7">
                  <c:v>-57.2</c:v>
                </c:pt>
                <c:pt idx="8">
                  <c:v>-55.3</c:v>
                </c:pt>
                <c:pt idx="9">
                  <c:v>-58.9</c:v>
                </c:pt>
                <c:pt idx="10">
                  <c:v>-53.1</c:v>
                </c:pt>
                <c:pt idx="11">
                  <c:v>-58.5</c:v>
                </c:pt>
                <c:pt idx="12">
                  <c:v>-59.2</c:v>
                </c:pt>
                <c:pt idx="13">
                  <c:v>-56.8</c:v>
                </c:pt>
                <c:pt idx="14">
                  <c:v>-50.4</c:v>
                </c:pt>
                <c:pt idx="15">
                  <c:v>-54.1</c:v>
                </c:pt>
                <c:pt idx="16">
                  <c:v>-56.4</c:v>
                </c:pt>
                <c:pt idx="17">
                  <c:v>-56.3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99504"/>
        <c:axId val="833102624"/>
      </c:lineChart>
      <c:catAx>
        <c:axId val="8330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102624"/>
        <c:crosses val="autoZero"/>
        <c:auto val="1"/>
        <c:lblAlgn val="ctr"/>
        <c:lblOffset val="100"/>
        <c:noMultiLvlLbl val="1"/>
      </c:catAx>
      <c:valAx>
        <c:axId val="833102624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09950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Graphs'!$B$11:$S$11</c:f>
              <c:numCache>
                <c:formatCode>0.0</c:formatCode>
                <c:ptCount val="18"/>
                <c:pt idx="0">
                  <c:v>-57.8</c:v>
                </c:pt>
                <c:pt idx="1">
                  <c:v>-58.2</c:v>
                </c:pt>
                <c:pt idx="2">
                  <c:v>-53.0</c:v>
                </c:pt>
                <c:pt idx="3">
                  <c:v>-53.4</c:v>
                </c:pt>
                <c:pt idx="4">
                  <c:v>-63.7</c:v>
                </c:pt>
                <c:pt idx="5">
                  <c:v>-57.4</c:v>
                </c:pt>
                <c:pt idx="6">
                  <c:v>-60.2</c:v>
                </c:pt>
                <c:pt idx="7">
                  <c:v>-59.7</c:v>
                </c:pt>
                <c:pt idx="8">
                  <c:v>-58.2</c:v>
                </c:pt>
                <c:pt idx="9">
                  <c:v>-52.9</c:v>
                </c:pt>
                <c:pt idx="10">
                  <c:v>-55.8</c:v>
                </c:pt>
                <c:pt idx="11">
                  <c:v>-57.5</c:v>
                </c:pt>
                <c:pt idx="12">
                  <c:v>-56.2</c:v>
                </c:pt>
                <c:pt idx="13">
                  <c:v>-59.9</c:v>
                </c:pt>
                <c:pt idx="14">
                  <c:v>-57.0</c:v>
                </c:pt>
                <c:pt idx="15">
                  <c:v>-59.4</c:v>
                </c:pt>
                <c:pt idx="16">
                  <c:v>-60.7</c:v>
                </c:pt>
                <c:pt idx="17">
                  <c:v>-60.9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28096"/>
        <c:axId val="833131216"/>
      </c:lineChart>
      <c:catAx>
        <c:axId val="8331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131216"/>
        <c:crosses val="autoZero"/>
        <c:auto val="1"/>
        <c:lblAlgn val="ctr"/>
        <c:lblOffset val="100"/>
        <c:noMultiLvlLbl val="1"/>
      </c:catAx>
      <c:valAx>
        <c:axId val="833131216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12809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Graphs'!$B$12:$S$12</c:f>
              <c:numCache>
                <c:formatCode>0.0</c:formatCode>
                <c:ptCount val="18"/>
                <c:pt idx="1">
                  <c:v>-57.3</c:v>
                </c:pt>
                <c:pt idx="2">
                  <c:v>-59.5</c:v>
                </c:pt>
                <c:pt idx="3">
                  <c:v>-51.6</c:v>
                </c:pt>
                <c:pt idx="4">
                  <c:v>-58.3</c:v>
                </c:pt>
                <c:pt idx="5">
                  <c:v>-60.4</c:v>
                </c:pt>
                <c:pt idx="6">
                  <c:v>-55.0</c:v>
                </c:pt>
                <c:pt idx="7">
                  <c:v>-59.0</c:v>
                </c:pt>
                <c:pt idx="8">
                  <c:v>-61.5</c:v>
                </c:pt>
                <c:pt idx="9">
                  <c:v>-55.6</c:v>
                </c:pt>
                <c:pt idx="10">
                  <c:v>-59.4</c:v>
                </c:pt>
                <c:pt idx="11">
                  <c:v>-56.7</c:v>
                </c:pt>
                <c:pt idx="12">
                  <c:v>-53.8</c:v>
                </c:pt>
                <c:pt idx="13">
                  <c:v>-61.4</c:v>
                </c:pt>
                <c:pt idx="14">
                  <c:v>-52.1</c:v>
                </c:pt>
                <c:pt idx="15">
                  <c:v>-57.5</c:v>
                </c:pt>
                <c:pt idx="16">
                  <c:v>-58.4</c:v>
                </c:pt>
                <c:pt idx="17">
                  <c:v>-54.7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349072"/>
        <c:axId val="833551504"/>
      </c:lineChart>
      <c:catAx>
        <c:axId val="83334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551504"/>
        <c:crosses val="autoZero"/>
        <c:auto val="1"/>
        <c:lblAlgn val="ctr"/>
        <c:lblOffset val="100"/>
        <c:noMultiLvlLbl val="1"/>
      </c:catAx>
      <c:valAx>
        <c:axId val="833551504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3490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Graphs'!$B$4:$S$4</c:f>
              <c:numCache>
                <c:formatCode>General</c:formatCode>
                <c:ptCount val="1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</c:numCache>
            </c:numRef>
          </c:cat>
          <c:val>
            <c:numRef>
              <c:f>'Mean Temp Graphs'!$B$13:$S$13</c:f>
              <c:numCache>
                <c:formatCode>0.0</c:formatCode>
                <c:ptCount val="18"/>
                <c:pt idx="3">
                  <c:v>-57.1</c:v>
                </c:pt>
                <c:pt idx="4">
                  <c:v>-62.8</c:v>
                </c:pt>
                <c:pt idx="6">
                  <c:v>-58.6</c:v>
                </c:pt>
                <c:pt idx="7">
                  <c:v>-59.3</c:v>
                </c:pt>
                <c:pt idx="8">
                  <c:v>-58.6</c:v>
                </c:pt>
                <c:pt idx="9">
                  <c:v>-56.3</c:v>
                </c:pt>
                <c:pt idx="10">
                  <c:v>-55.7</c:v>
                </c:pt>
                <c:pt idx="11">
                  <c:v>-59.3</c:v>
                </c:pt>
                <c:pt idx="12">
                  <c:v>-56.8</c:v>
                </c:pt>
                <c:pt idx="13">
                  <c:v>-59.8</c:v>
                </c:pt>
                <c:pt idx="14">
                  <c:v>-49.2</c:v>
                </c:pt>
                <c:pt idx="15">
                  <c:v>-57.0</c:v>
                </c:pt>
                <c:pt idx="16">
                  <c:v>-59.5</c:v>
                </c:pt>
                <c:pt idx="17">
                  <c:v>-58.8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715200"/>
        <c:axId val="834697280"/>
      </c:lineChart>
      <c:catAx>
        <c:axId val="8347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697280"/>
        <c:crosses val="autoZero"/>
        <c:auto val="1"/>
        <c:lblAlgn val="ctr"/>
        <c:lblOffset val="100"/>
        <c:noMultiLvlLbl val="1"/>
      </c:catAx>
      <c:valAx>
        <c:axId val="834697280"/>
        <c:scaling>
          <c:orientation val="minMax"/>
          <c:max val="-15.0"/>
          <c:min val="-6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71520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51120</xdr:colOff>
      <xdr:row>17</xdr:row>
      <xdr:rowOff>24840</xdr:rowOff>
    </xdr:from>
    <xdr:to>
      <xdr:col>8</xdr:col>
      <xdr:colOff>22680</xdr:colOff>
      <xdr:row>36</xdr:row>
      <xdr:rowOff>52560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27360</xdr:colOff>
      <xdr:row>16</xdr:row>
      <xdr:rowOff>118440</xdr:rowOff>
    </xdr:from>
    <xdr:to>
      <xdr:col>15</xdr:col>
      <xdr:colOff>444100</xdr:colOff>
      <xdr:row>36</xdr:row>
      <xdr:rowOff>19080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27360</xdr:colOff>
      <xdr:row>16</xdr:row>
      <xdr:rowOff>118440</xdr:rowOff>
    </xdr:from>
    <xdr:to>
      <xdr:col>23</xdr:col>
      <xdr:colOff>444100</xdr:colOff>
      <xdr:row>36</xdr:row>
      <xdr:rowOff>19080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27360</xdr:colOff>
      <xdr:row>36</xdr:row>
      <xdr:rowOff>117720</xdr:rowOff>
    </xdr:from>
    <xdr:to>
      <xdr:col>7</xdr:col>
      <xdr:colOff>444100</xdr:colOff>
      <xdr:row>56</xdr:row>
      <xdr:rowOff>19080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27360</xdr:colOff>
      <xdr:row>36</xdr:row>
      <xdr:rowOff>117720</xdr:rowOff>
    </xdr:from>
    <xdr:to>
      <xdr:col>15</xdr:col>
      <xdr:colOff>444100</xdr:colOff>
      <xdr:row>56</xdr:row>
      <xdr:rowOff>19080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27360</xdr:colOff>
      <xdr:row>36</xdr:row>
      <xdr:rowOff>117720</xdr:rowOff>
    </xdr:from>
    <xdr:to>
      <xdr:col>23</xdr:col>
      <xdr:colOff>444100</xdr:colOff>
      <xdr:row>56</xdr:row>
      <xdr:rowOff>19080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27360</xdr:colOff>
      <xdr:row>56</xdr:row>
      <xdr:rowOff>118080</xdr:rowOff>
    </xdr:from>
    <xdr:to>
      <xdr:col>7</xdr:col>
      <xdr:colOff>444100</xdr:colOff>
      <xdr:row>76</xdr:row>
      <xdr:rowOff>19440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27360</xdr:colOff>
      <xdr:row>56</xdr:row>
      <xdr:rowOff>118080</xdr:rowOff>
    </xdr:from>
    <xdr:to>
      <xdr:col>15</xdr:col>
      <xdr:colOff>444100</xdr:colOff>
      <xdr:row>76</xdr:row>
      <xdr:rowOff>19440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27360</xdr:colOff>
      <xdr:row>56</xdr:row>
      <xdr:rowOff>118080</xdr:rowOff>
    </xdr:from>
    <xdr:to>
      <xdr:col>23</xdr:col>
      <xdr:colOff>444100</xdr:colOff>
      <xdr:row>76</xdr:row>
      <xdr:rowOff>19440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27360</xdr:colOff>
      <xdr:row>76</xdr:row>
      <xdr:rowOff>118080</xdr:rowOff>
    </xdr:from>
    <xdr:to>
      <xdr:col>7</xdr:col>
      <xdr:colOff>444100</xdr:colOff>
      <xdr:row>96</xdr:row>
      <xdr:rowOff>19080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27360</xdr:colOff>
      <xdr:row>76</xdr:row>
      <xdr:rowOff>118080</xdr:rowOff>
    </xdr:from>
    <xdr:to>
      <xdr:col>15</xdr:col>
      <xdr:colOff>444100</xdr:colOff>
      <xdr:row>96</xdr:row>
      <xdr:rowOff>19080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27360</xdr:colOff>
      <xdr:row>76</xdr:row>
      <xdr:rowOff>118080</xdr:rowOff>
    </xdr:from>
    <xdr:to>
      <xdr:col>23</xdr:col>
      <xdr:colOff>444100</xdr:colOff>
      <xdr:row>96</xdr:row>
      <xdr:rowOff>19080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46440</xdr:colOff>
      <xdr:row>97</xdr:row>
      <xdr:rowOff>15120</xdr:rowOff>
    </xdr:from>
    <xdr:to>
      <xdr:col>19</xdr:col>
      <xdr:colOff>36720</xdr:colOff>
      <xdr:row>139</xdr:row>
      <xdr:rowOff>10080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64840</xdr:colOff>
      <xdr:row>18</xdr:row>
      <xdr:rowOff>67460</xdr:rowOff>
    </xdr:from>
    <xdr:to>
      <xdr:col>34</xdr:col>
      <xdr:colOff>52300</xdr:colOff>
      <xdr:row>32</xdr:row>
      <xdr:rowOff>79960</xdr:rowOff>
    </xdr:to>
    <xdr:graphicFrame macro="">
      <xdr:nvGraphicFramePr>
        <xdr:cNvPr id="1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17</xdr:row>
      <xdr:rowOff>5760</xdr:rowOff>
    </xdr:from>
    <xdr:to>
      <xdr:col>8</xdr:col>
      <xdr:colOff>41760</xdr:colOff>
      <xdr:row>36</xdr:row>
      <xdr:rowOff>33480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27360</xdr:colOff>
      <xdr:row>16</xdr:row>
      <xdr:rowOff>118440</xdr:rowOff>
    </xdr:from>
    <xdr:to>
      <xdr:col>16</xdr:col>
      <xdr:colOff>22680</xdr:colOff>
      <xdr:row>36</xdr:row>
      <xdr:rowOff>19080</xdr:rowOff>
    </xdr:to>
    <xdr:graphicFrame macro="">
      <xdr:nvGraphicFramePr>
        <xdr:cNvPr id="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27360</xdr:colOff>
      <xdr:row>16</xdr:row>
      <xdr:rowOff>118440</xdr:rowOff>
    </xdr:from>
    <xdr:to>
      <xdr:col>24</xdr:col>
      <xdr:colOff>22680</xdr:colOff>
      <xdr:row>36</xdr:row>
      <xdr:rowOff>19080</xdr:rowOff>
    </xdr:to>
    <xdr:graphicFrame macro="">
      <xdr:nvGraphicFramePr>
        <xdr:cNvPr id="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27360</xdr:colOff>
      <xdr:row>36</xdr:row>
      <xdr:rowOff>117720</xdr:rowOff>
    </xdr:from>
    <xdr:to>
      <xdr:col>8</xdr:col>
      <xdr:colOff>22680</xdr:colOff>
      <xdr:row>56</xdr:row>
      <xdr:rowOff>19440</xdr:rowOff>
    </xdr:to>
    <xdr:graphicFrame macro="">
      <xdr:nvGraphicFramePr>
        <xdr:cNvPr id="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27360</xdr:colOff>
      <xdr:row>36</xdr:row>
      <xdr:rowOff>117720</xdr:rowOff>
    </xdr:from>
    <xdr:to>
      <xdr:col>16</xdr:col>
      <xdr:colOff>22680</xdr:colOff>
      <xdr:row>56</xdr:row>
      <xdr:rowOff>19440</xdr:rowOff>
    </xdr:to>
    <xdr:graphicFrame macro="">
      <xdr:nvGraphicFramePr>
        <xdr:cNvPr id="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27360</xdr:colOff>
      <xdr:row>36</xdr:row>
      <xdr:rowOff>117720</xdr:rowOff>
    </xdr:from>
    <xdr:to>
      <xdr:col>24</xdr:col>
      <xdr:colOff>22680</xdr:colOff>
      <xdr:row>56</xdr:row>
      <xdr:rowOff>19440</xdr:rowOff>
    </xdr:to>
    <xdr:graphicFrame macro="">
      <xdr:nvGraphicFramePr>
        <xdr:cNvPr id="1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27360</xdr:colOff>
      <xdr:row>56</xdr:row>
      <xdr:rowOff>118440</xdr:rowOff>
    </xdr:from>
    <xdr:to>
      <xdr:col>8</xdr:col>
      <xdr:colOff>22680</xdr:colOff>
      <xdr:row>76</xdr:row>
      <xdr:rowOff>19080</xdr:rowOff>
    </xdr:to>
    <xdr:graphicFrame macro="">
      <xdr:nvGraphicFramePr>
        <xdr:cNvPr id="2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27360</xdr:colOff>
      <xdr:row>56</xdr:row>
      <xdr:rowOff>118440</xdr:rowOff>
    </xdr:from>
    <xdr:to>
      <xdr:col>16</xdr:col>
      <xdr:colOff>22680</xdr:colOff>
      <xdr:row>76</xdr:row>
      <xdr:rowOff>19080</xdr:rowOff>
    </xdr:to>
    <xdr:graphicFrame macro="">
      <xdr:nvGraphicFramePr>
        <xdr:cNvPr id="2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27360</xdr:colOff>
      <xdr:row>56</xdr:row>
      <xdr:rowOff>118440</xdr:rowOff>
    </xdr:from>
    <xdr:to>
      <xdr:col>24</xdr:col>
      <xdr:colOff>22680</xdr:colOff>
      <xdr:row>76</xdr:row>
      <xdr:rowOff>19080</xdr:rowOff>
    </xdr:to>
    <xdr:graphicFrame macro="">
      <xdr:nvGraphicFramePr>
        <xdr:cNvPr id="2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27360</xdr:colOff>
      <xdr:row>76</xdr:row>
      <xdr:rowOff>117720</xdr:rowOff>
    </xdr:from>
    <xdr:to>
      <xdr:col>8</xdr:col>
      <xdr:colOff>22680</xdr:colOff>
      <xdr:row>96</xdr:row>
      <xdr:rowOff>19080</xdr:rowOff>
    </xdr:to>
    <xdr:graphicFrame macro="">
      <xdr:nvGraphicFramePr>
        <xdr:cNvPr id="2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27360</xdr:colOff>
      <xdr:row>76</xdr:row>
      <xdr:rowOff>117720</xdr:rowOff>
    </xdr:from>
    <xdr:to>
      <xdr:col>16</xdr:col>
      <xdr:colOff>22680</xdr:colOff>
      <xdr:row>96</xdr:row>
      <xdr:rowOff>19080</xdr:rowOff>
    </xdr:to>
    <xdr:graphicFrame macro="">
      <xdr:nvGraphicFramePr>
        <xdr:cNvPr id="2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27360</xdr:colOff>
      <xdr:row>76</xdr:row>
      <xdr:rowOff>117720</xdr:rowOff>
    </xdr:from>
    <xdr:to>
      <xdr:col>24</xdr:col>
      <xdr:colOff>22680</xdr:colOff>
      <xdr:row>96</xdr:row>
      <xdr:rowOff>19080</xdr:rowOff>
    </xdr:to>
    <xdr:graphicFrame macro="">
      <xdr:nvGraphicFramePr>
        <xdr:cNvPr id="2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46440</xdr:colOff>
      <xdr:row>97</xdr:row>
      <xdr:rowOff>15120</xdr:rowOff>
    </xdr:from>
    <xdr:to>
      <xdr:col>19</xdr:col>
      <xdr:colOff>46080</xdr:colOff>
      <xdr:row>138</xdr:row>
      <xdr:rowOff>124200</xdr:rowOff>
    </xdr:to>
    <xdr:graphicFrame macro="">
      <xdr:nvGraphicFramePr>
        <xdr:cNvPr id="2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116100</xdr:colOff>
      <xdr:row>18</xdr:row>
      <xdr:rowOff>12700</xdr:rowOff>
    </xdr:from>
    <xdr:to>
      <xdr:col>36</xdr:col>
      <xdr:colOff>431800</xdr:colOff>
      <xdr:row>42</xdr:row>
      <xdr:rowOff>0</xdr:rowOff>
    </xdr:to>
    <xdr:graphicFrame macro="">
      <xdr:nvGraphicFramePr>
        <xdr:cNvPr id="2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17</xdr:row>
      <xdr:rowOff>15120</xdr:rowOff>
    </xdr:from>
    <xdr:to>
      <xdr:col>8</xdr:col>
      <xdr:colOff>45720</xdr:colOff>
      <xdr:row>36</xdr:row>
      <xdr:rowOff>42840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27360</xdr:colOff>
      <xdr:row>16</xdr:row>
      <xdr:rowOff>118440</xdr:rowOff>
    </xdr:from>
    <xdr:to>
      <xdr:col>16</xdr:col>
      <xdr:colOff>26640</xdr:colOff>
      <xdr:row>36</xdr:row>
      <xdr:rowOff>19080</xdr:rowOff>
    </xdr:to>
    <xdr:graphicFrame macro="">
      <xdr:nvGraphicFramePr>
        <xdr:cNvPr id="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27360</xdr:colOff>
      <xdr:row>16</xdr:row>
      <xdr:rowOff>118440</xdr:rowOff>
    </xdr:from>
    <xdr:to>
      <xdr:col>24</xdr:col>
      <xdr:colOff>26640</xdr:colOff>
      <xdr:row>36</xdr:row>
      <xdr:rowOff>19080</xdr:rowOff>
    </xdr:to>
    <xdr:graphicFrame macro="">
      <xdr:nvGraphicFramePr>
        <xdr:cNvPr id="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27360</xdr:colOff>
      <xdr:row>36</xdr:row>
      <xdr:rowOff>117720</xdr:rowOff>
    </xdr:from>
    <xdr:to>
      <xdr:col>8</xdr:col>
      <xdr:colOff>26640</xdr:colOff>
      <xdr:row>56</xdr:row>
      <xdr:rowOff>19440</xdr:rowOff>
    </xdr:to>
    <xdr:graphicFrame macro="">
      <xdr:nvGraphicFramePr>
        <xdr:cNvPr id="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27360</xdr:colOff>
      <xdr:row>36</xdr:row>
      <xdr:rowOff>117720</xdr:rowOff>
    </xdr:from>
    <xdr:to>
      <xdr:col>16</xdr:col>
      <xdr:colOff>26640</xdr:colOff>
      <xdr:row>56</xdr:row>
      <xdr:rowOff>19440</xdr:rowOff>
    </xdr:to>
    <xdr:graphicFrame macro="">
      <xdr:nvGraphicFramePr>
        <xdr:cNvPr id="3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27360</xdr:colOff>
      <xdr:row>36</xdr:row>
      <xdr:rowOff>117720</xdr:rowOff>
    </xdr:from>
    <xdr:to>
      <xdr:col>24</xdr:col>
      <xdr:colOff>26640</xdr:colOff>
      <xdr:row>56</xdr:row>
      <xdr:rowOff>19440</xdr:rowOff>
    </xdr:to>
    <xdr:graphicFrame macro="">
      <xdr:nvGraphicFramePr>
        <xdr:cNvPr id="3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27360</xdr:colOff>
      <xdr:row>56</xdr:row>
      <xdr:rowOff>118440</xdr:rowOff>
    </xdr:from>
    <xdr:to>
      <xdr:col>8</xdr:col>
      <xdr:colOff>26640</xdr:colOff>
      <xdr:row>76</xdr:row>
      <xdr:rowOff>19080</xdr:rowOff>
    </xdr:to>
    <xdr:graphicFrame macro="">
      <xdr:nvGraphicFramePr>
        <xdr:cNvPr id="3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27360</xdr:colOff>
      <xdr:row>56</xdr:row>
      <xdr:rowOff>118440</xdr:rowOff>
    </xdr:from>
    <xdr:to>
      <xdr:col>16</xdr:col>
      <xdr:colOff>26640</xdr:colOff>
      <xdr:row>76</xdr:row>
      <xdr:rowOff>19080</xdr:rowOff>
    </xdr:to>
    <xdr:graphicFrame macro="">
      <xdr:nvGraphicFramePr>
        <xdr:cNvPr id="3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27360</xdr:colOff>
      <xdr:row>56</xdr:row>
      <xdr:rowOff>118440</xdr:rowOff>
    </xdr:from>
    <xdr:to>
      <xdr:col>24</xdr:col>
      <xdr:colOff>26640</xdr:colOff>
      <xdr:row>76</xdr:row>
      <xdr:rowOff>19080</xdr:rowOff>
    </xdr:to>
    <xdr:graphicFrame macro="">
      <xdr:nvGraphicFramePr>
        <xdr:cNvPr id="3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27360</xdr:colOff>
      <xdr:row>76</xdr:row>
      <xdr:rowOff>117720</xdr:rowOff>
    </xdr:from>
    <xdr:to>
      <xdr:col>8</xdr:col>
      <xdr:colOff>26640</xdr:colOff>
      <xdr:row>96</xdr:row>
      <xdr:rowOff>19080</xdr:rowOff>
    </xdr:to>
    <xdr:graphicFrame macro="">
      <xdr:nvGraphicFramePr>
        <xdr:cNvPr id="3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27360</xdr:colOff>
      <xdr:row>76</xdr:row>
      <xdr:rowOff>117720</xdr:rowOff>
    </xdr:from>
    <xdr:to>
      <xdr:col>16</xdr:col>
      <xdr:colOff>26640</xdr:colOff>
      <xdr:row>96</xdr:row>
      <xdr:rowOff>19080</xdr:rowOff>
    </xdr:to>
    <xdr:graphicFrame macro="">
      <xdr:nvGraphicFramePr>
        <xdr:cNvPr id="3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27360</xdr:colOff>
      <xdr:row>76</xdr:row>
      <xdr:rowOff>117720</xdr:rowOff>
    </xdr:from>
    <xdr:to>
      <xdr:col>24</xdr:col>
      <xdr:colOff>26640</xdr:colOff>
      <xdr:row>96</xdr:row>
      <xdr:rowOff>19080</xdr:rowOff>
    </xdr:to>
    <xdr:graphicFrame macro="">
      <xdr:nvGraphicFramePr>
        <xdr:cNvPr id="3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46440</xdr:colOff>
      <xdr:row>97</xdr:row>
      <xdr:rowOff>15120</xdr:rowOff>
    </xdr:from>
    <xdr:to>
      <xdr:col>19</xdr:col>
      <xdr:colOff>36720</xdr:colOff>
      <xdr:row>139</xdr:row>
      <xdr:rowOff>114480</xdr:rowOff>
    </xdr:to>
    <xdr:graphicFrame macro="">
      <xdr:nvGraphicFramePr>
        <xdr:cNvPr id="4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65480</xdr:colOff>
      <xdr:row>17</xdr:row>
      <xdr:rowOff>16260</xdr:rowOff>
    </xdr:from>
    <xdr:to>
      <xdr:col>36</xdr:col>
      <xdr:colOff>228600</xdr:colOff>
      <xdr:row>41</xdr:row>
      <xdr:rowOff>25400</xdr:rowOff>
    </xdr:to>
    <xdr:graphicFrame macro="">
      <xdr:nvGraphicFramePr>
        <xdr:cNvPr id="4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Q311"/>
  <sheetViews>
    <sheetView topLeftCell="A261" zoomScale="120" zoomScaleNormal="120" zoomScalePageLayoutView="120" workbookViewId="0">
      <selection activeCell="M299" sqref="M299:M310"/>
    </sheetView>
  </sheetViews>
  <sheetFormatPr baseColWidth="10" defaultColWidth="8.75" defaultRowHeight="11" x14ac:dyDescent="0.15"/>
  <cols>
    <col min="2" max="2" width="8.75" style="1"/>
    <col min="3" max="3" width="8.75" style="2"/>
    <col min="4" max="6" width="8.75" style="1"/>
    <col min="7" max="8" width="8.75" style="2"/>
    <col min="9" max="9" width="8.75" style="1"/>
    <col min="10" max="10" width="8.75" style="3"/>
    <col min="11" max="11" width="8.75" style="2"/>
    <col min="12" max="12" width="8.75" style="4"/>
    <col min="13" max="13" width="8.75" style="1"/>
    <col min="14" max="14" width="8.75" style="2"/>
    <col min="15" max="17" width="8.75" style="1"/>
  </cols>
  <sheetData>
    <row r="1" spans="1:17" x14ac:dyDescent="0.15">
      <c r="A1" s="5"/>
      <c r="B1" s="6" t="s">
        <v>0</v>
      </c>
      <c r="C1" s="7" t="s">
        <v>1</v>
      </c>
      <c r="D1" s="6"/>
      <c r="E1" s="6"/>
      <c r="F1" s="6" t="s">
        <v>2</v>
      </c>
      <c r="G1" s="7" t="s">
        <v>1</v>
      </c>
      <c r="H1" s="7"/>
      <c r="I1" s="8"/>
      <c r="J1" s="9"/>
      <c r="K1" s="7"/>
      <c r="L1" s="10"/>
      <c r="M1" s="6" t="s">
        <v>0</v>
      </c>
      <c r="N1" s="7" t="s">
        <v>1</v>
      </c>
      <c r="O1" s="6"/>
      <c r="P1" s="6"/>
      <c r="Q1" s="11"/>
    </row>
    <row r="2" spans="1:17" x14ac:dyDescent="0.15">
      <c r="A2" s="5"/>
      <c r="B2" s="6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7" t="s">
        <v>4</v>
      </c>
      <c r="H2" s="7" t="s">
        <v>8</v>
      </c>
      <c r="I2" s="8"/>
      <c r="J2" s="9"/>
      <c r="K2" s="7" t="s">
        <v>9</v>
      </c>
      <c r="L2" s="10"/>
      <c r="M2" s="6" t="s">
        <v>3</v>
      </c>
      <c r="N2" s="7" t="s">
        <v>4</v>
      </c>
      <c r="O2" s="6" t="s">
        <v>5</v>
      </c>
      <c r="P2" s="6" t="s">
        <v>6</v>
      </c>
      <c r="Q2" s="12" t="s">
        <v>10</v>
      </c>
    </row>
    <row r="3" spans="1:17" x14ac:dyDescent="0.15">
      <c r="A3" s="5"/>
      <c r="B3" s="6" t="s">
        <v>11</v>
      </c>
      <c r="C3" s="7" t="s">
        <v>12</v>
      </c>
      <c r="D3" s="6" t="s">
        <v>11</v>
      </c>
      <c r="E3" s="6" t="s">
        <v>11</v>
      </c>
      <c r="F3" s="6" t="s">
        <v>13</v>
      </c>
      <c r="G3" s="7" t="s">
        <v>12</v>
      </c>
      <c r="H3" s="7" t="s">
        <v>14</v>
      </c>
      <c r="I3" s="8"/>
      <c r="J3" s="9"/>
      <c r="K3" s="7" t="s">
        <v>7</v>
      </c>
      <c r="L3" s="10"/>
      <c r="M3" s="6" t="s">
        <v>15</v>
      </c>
      <c r="N3" s="7" t="s">
        <v>12</v>
      </c>
      <c r="O3" s="6" t="s">
        <v>15</v>
      </c>
      <c r="P3" s="6" t="s">
        <v>15</v>
      </c>
      <c r="Q3" s="13" t="s">
        <v>11</v>
      </c>
    </row>
    <row r="4" spans="1:17" x14ac:dyDescent="0.15">
      <c r="A4" s="5" t="s">
        <v>4</v>
      </c>
      <c r="B4" s="6" t="s">
        <v>16</v>
      </c>
      <c r="C4" s="7" t="s">
        <v>17</v>
      </c>
      <c r="D4" s="6" t="s">
        <v>16</v>
      </c>
      <c r="E4" s="6" t="s">
        <v>16</v>
      </c>
      <c r="F4" s="6" t="s">
        <v>18</v>
      </c>
      <c r="G4" s="7" t="s">
        <v>17</v>
      </c>
      <c r="H4" s="7" t="s">
        <v>19</v>
      </c>
      <c r="I4" s="14" t="s">
        <v>20</v>
      </c>
      <c r="J4" s="15" t="s">
        <v>21</v>
      </c>
      <c r="K4" s="7" t="s">
        <v>19</v>
      </c>
      <c r="L4" s="16" t="s">
        <v>20</v>
      </c>
      <c r="M4" s="6" t="s">
        <v>22</v>
      </c>
      <c r="N4" s="7" t="s">
        <v>17</v>
      </c>
      <c r="O4" s="6" t="s">
        <v>22</v>
      </c>
      <c r="P4" s="6" t="s">
        <v>22</v>
      </c>
      <c r="Q4" s="13" t="s">
        <v>23</v>
      </c>
    </row>
    <row r="6" spans="1:17" x14ac:dyDescent="0.15">
      <c r="A6" s="17" t="s">
        <v>24</v>
      </c>
      <c r="B6"/>
      <c r="C6"/>
      <c r="D6"/>
      <c r="E6" s="11" t="s">
        <v>25</v>
      </c>
      <c r="F6" s="11"/>
      <c r="G6" s="18"/>
      <c r="H6" s="18" t="s">
        <v>26</v>
      </c>
      <c r="I6" s="11"/>
      <c r="J6" s="19"/>
      <c r="K6" s="18"/>
      <c r="L6" s="20" t="s">
        <v>27</v>
      </c>
      <c r="M6" s="11"/>
      <c r="N6" s="21" t="s">
        <v>28</v>
      </c>
      <c r="O6"/>
      <c r="P6"/>
      <c r="Q6"/>
    </row>
    <row r="8" spans="1:17" x14ac:dyDescent="0.15">
      <c r="A8" s="22" t="s">
        <v>29</v>
      </c>
      <c r="B8" s="23">
        <v>-40.4</v>
      </c>
      <c r="C8" s="24" t="s">
        <v>30</v>
      </c>
      <c r="D8" s="23">
        <v>-24.9</v>
      </c>
      <c r="E8" s="23">
        <v>-55</v>
      </c>
      <c r="F8" s="23">
        <v>4.2</v>
      </c>
      <c r="G8" s="24" t="s">
        <v>30</v>
      </c>
      <c r="H8" s="24" t="s">
        <v>31</v>
      </c>
      <c r="I8" s="23">
        <v>3.6</v>
      </c>
      <c r="J8" s="25">
        <v>0.86</v>
      </c>
      <c r="K8" s="24" t="s">
        <v>32</v>
      </c>
      <c r="L8" s="26">
        <v>11</v>
      </c>
      <c r="M8" s="23">
        <v>690.4</v>
      </c>
      <c r="N8" s="24" t="s">
        <v>30</v>
      </c>
      <c r="O8" s="23">
        <v>702.5</v>
      </c>
      <c r="P8" s="23">
        <v>675.1</v>
      </c>
      <c r="Q8"/>
    </row>
    <row r="9" spans="1:17" x14ac:dyDescent="0.15">
      <c r="A9" s="22" t="s">
        <v>33</v>
      </c>
      <c r="B9" s="23">
        <v>-50.6</v>
      </c>
      <c r="C9" s="24" t="s">
        <v>30</v>
      </c>
      <c r="D9" s="23">
        <v>-33.4</v>
      </c>
      <c r="E9" s="23">
        <v>-58.1</v>
      </c>
      <c r="F9" s="23">
        <v>6.6</v>
      </c>
      <c r="G9" s="24" t="s">
        <v>34</v>
      </c>
      <c r="H9" s="24" t="s">
        <v>35</v>
      </c>
      <c r="I9" s="23">
        <v>6.3</v>
      </c>
      <c r="J9" s="25">
        <v>0.95</v>
      </c>
      <c r="K9" s="24" t="s">
        <v>36</v>
      </c>
      <c r="L9" s="26">
        <v>14</v>
      </c>
      <c r="M9" s="23">
        <v>690.7</v>
      </c>
      <c r="N9" s="24" t="s">
        <v>30</v>
      </c>
      <c r="O9" s="23">
        <v>707.1</v>
      </c>
      <c r="P9" s="23">
        <v>680.7</v>
      </c>
      <c r="Q9"/>
    </row>
    <row r="10" spans="1:17" x14ac:dyDescent="0.15">
      <c r="A10" s="22" t="s">
        <v>37</v>
      </c>
      <c r="B10" s="23">
        <v>-56.5</v>
      </c>
      <c r="C10" s="24" t="s">
        <v>30</v>
      </c>
      <c r="D10" s="23">
        <v>-45.9</v>
      </c>
      <c r="E10" s="23">
        <v>-66.099999999999994</v>
      </c>
      <c r="F10" s="23">
        <v>5.3</v>
      </c>
      <c r="G10" s="24" t="s">
        <v>30</v>
      </c>
      <c r="H10" s="24" t="s">
        <v>38</v>
      </c>
      <c r="I10" s="23">
        <v>4.9000000000000004</v>
      </c>
      <c r="J10" s="25">
        <v>0.93</v>
      </c>
      <c r="K10" s="24" t="s">
        <v>39</v>
      </c>
      <c r="L10" s="26">
        <v>11</v>
      </c>
      <c r="M10" s="23">
        <v>688.1</v>
      </c>
      <c r="N10" s="24" t="s">
        <v>30</v>
      </c>
      <c r="O10" s="23">
        <v>701.2</v>
      </c>
      <c r="P10" s="23">
        <v>676.8</v>
      </c>
      <c r="Q10"/>
    </row>
    <row r="11" spans="1:17" x14ac:dyDescent="0.15">
      <c r="A11" s="22" t="s">
        <v>40</v>
      </c>
      <c r="B11" s="23">
        <v>-55.7</v>
      </c>
      <c r="C11" s="24" t="s">
        <v>30</v>
      </c>
      <c r="D11" s="23">
        <v>-30.5</v>
      </c>
      <c r="E11" s="23">
        <v>-68</v>
      </c>
      <c r="F11" s="23">
        <v>5.9</v>
      </c>
      <c r="G11" s="24" t="s">
        <v>30</v>
      </c>
      <c r="H11" s="24" t="s">
        <v>41</v>
      </c>
      <c r="I11" s="23">
        <v>5</v>
      </c>
      <c r="J11" s="25">
        <v>0.85</v>
      </c>
      <c r="K11" s="24" t="s">
        <v>42</v>
      </c>
      <c r="L11" s="26">
        <v>14</v>
      </c>
      <c r="M11" s="23">
        <v>684.4</v>
      </c>
      <c r="N11" s="24" t="s">
        <v>30</v>
      </c>
      <c r="O11" s="23">
        <v>703</v>
      </c>
      <c r="P11" s="23">
        <v>670.9</v>
      </c>
      <c r="Q11"/>
    </row>
    <row r="12" spans="1:17" x14ac:dyDescent="0.15">
      <c r="A12" s="22" t="s">
        <v>43</v>
      </c>
      <c r="B12" s="23">
        <v>-58.7</v>
      </c>
      <c r="C12" s="24" t="s">
        <v>30</v>
      </c>
      <c r="D12" s="23">
        <v>-27.5</v>
      </c>
      <c r="E12" s="23">
        <v>-69</v>
      </c>
      <c r="F12" s="23">
        <v>5.7</v>
      </c>
      <c r="G12" s="24" t="s">
        <v>30</v>
      </c>
      <c r="H12" s="24" t="s">
        <v>44</v>
      </c>
      <c r="I12" s="23">
        <v>5</v>
      </c>
      <c r="J12" s="25">
        <v>0.89</v>
      </c>
      <c r="K12" s="24" t="s">
        <v>35</v>
      </c>
      <c r="L12" s="26">
        <v>13</v>
      </c>
      <c r="M12" s="23">
        <v>684.1</v>
      </c>
      <c r="N12" s="24" t="s">
        <v>30</v>
      </c>
      <c r="O12" s="23">
        <v>705</v>
      </c>
      <c r="P12" s="23">
        <v>668.7</v>
      </c>
      <c r="Q12"/>
    </row>
    <row r="13" spans="1:17" x14ac:dyDescent="0.15">
      <c r="A13" s="22" t="s">
        <v>45</v>
      </c>
      <c r="B13" s="23">
        <v>-57.8</v>
      </c>
      <c r="C13" s="24" t="s">
        <v>46</v>
      </c>
      <c r="D13" s="23">
        <v>-41.6</v>
      </c>
      <c r="E13" s="23">
        <v>-71</v>
      </c>
      <c r="F13" s="23">
        <v>4.8</v>
      </c>
      <c r="G13" s="24" t="s">
        <v>46</v>
      </c>
      <c r="H13" s="24" t="s">
        <v>47</v>
      </c>
      <c r="I13" s="23">
        <v>3.5</v>
      </c>
      <c r="J13" s="25">
        <v>0.73</v>
      </c>
      <c r="K13" s="24" t="s">
        <v>48</v>
      </c>
      <c r="L13" s="26">
        <v>13</v>
      </c>
      <c r="M13" s="23">
        <v>682</v>
      </c>
      <c r="N13" s="24" t="s">
        <v>46</v>
      </c>
      <c r="O13" s="23">
        <v>701.9</v>
      </c>
      <c r="P13" s="23">
        <v>665.9</v>
      </c>
      <c r="Q13"/>
    </row>
    <row r="14" spans="1:17" x14ac:dyDescent="0.15">
      <c r="A14" s="22" t="s">
        <v>49</v>
      </c>
      <c r="B14" s="23"/>
      <c r="C14" s="24"/>
      <c r="D14" s="23"/>
      <c r="E14" s="23"/>
      <c r="F14" s="23"/>
      <c r="G14" s="24"/>
      <c r="H14" s="24"/>
      <c r="I14" s="23"/>
      <c r="J14" s="25"/>
      <c r="K14" s="24"/>
      <c r="L14" s="26"/>
      <c r="M14" s="23"/>
      <c r="N14" s="24"/>
      <c r="O14" s="23"/>
      <c r="P14" s="23"/>
      <c r="Q14"/>
    </row>
    <row r="15" spans="1:17" x14ac:dyDescent="0.15">
      <c r="A15" s="22" t="s">
        <v>50</v>
      </c>
      <c r="B15" s="23"/>
      <c r="C15" s="24"/>
      <c r="D15" s="23"/>
      <c r="E15" s="23"/>
      <c r="F15" s="23"/>
      <c r="G15" s="24"/>
      <c r="H15" s="24"/>
      <c r="I15" s="23"/>
      <c r="J15" s="25"/>
      <c r="K15" s="24"/>
      <c r="L15" s="26"/>
      <c r="M15" s="23"/>
      <c r="N15" s="24"/>
      <c r="O15" s="23"/>
      <c r="P15" s="23"/>
      <c r="Q15"/>
    </row>
    <row r="16" spans="1:17" x14ac:dyDescent="0.15">
      <c r="A16" s="22" t="s">
        <v>51</v>
      </c>
      <c r="B16" s="23">
        <v>-47.6</v>
      </c>
      <c r="C16" s="24" t="s">
        <v>52</v>
      </c>
      <c r="D16" s="23">
        <v>-36.799999999999997</v>
      </c>
      <c r="E16" s="23">
        <v>-59.1</v>
      </c>
      <c r="F16" s="23">
        <v>6.1</v>
      </c>
      <c r="G16" s="24" t="s">
        <v>52</v>
      </c>
      <c r="H16" s="24" t="s">
        <v>31</v>
      </c>
      <c r="I16" s="23">
        <v>5.2</v>
      </c>
      <c r="J16" s="25">
        <v>0.84</v>
      </c>
      <c r="K16" s="24" t="s">
        <v>31</v>
      </c>
      <c r="L16" s="26">
        <v>15</v>
      </c>
      <c r="M16" s="23">
        <v>680.2</v>
      </c>
      <c r="N16" s="24" t="s">
        <v>52</v>
      </c>
      <c r="O16" s="23">
        <v>696.4</v>
      </c>
      <c r="P16" s="23">
        <v>669.3</v>
      </c>
      <c r="Q16"/>
    </row>
    <row r="17" spans="1:17" x14ac:dyDescent="0.15">
      <c r="A17" s="22" t="s">
        <v>53</v>
      </c>
      <c r="B17" s="23">
        <v>-35.799999999999997</v>
      </c>
      <c r="C17" s="24" t="s">
        <v>30</v>
      </c>
      <c r="D17" s="23">
        <v>-25.3</v>
      </c>
      <c r="E17" s="23">
        <v>-44.9</v>
      </c>
      <c r="F17" s="23">
        <v>3.9</v>
      </c>
      <c r="G17" s="24" t="s">
        <v>30</v>
      </c>
      <c r="H17" s="24" t="s">
        <v>54</v>
      </c>
      <c r="I17" s="23">
        <v>3.7</v>
      </c>
      <c r="J17" s="25">
        <v>0.94</v>
      </c>
      <c r="K17" s="24" t="s">
        <v>55</v>
      </c>
      <c r="L17" s="26">
        <v>10</v>
      </c>
      <c r="M17" s="23">
        <v>692.8</v>
      </c>
      <c r="N17" s="24" t="s">
        <v>30</v>
      </c>
      <c r="O17" s="23">
        <v>704.7</v>
      </c>
      <c r="P17" s="23">
        <v>683.8</v>
      </c>
      <c r="Q17"/>
    </row>
    <row r="18" spans="1:17" x14ac:dyDescent="0.15">
      <c r="A18" s="22" t="s">
        <v>56</v>
      </c>
      <c r="B18" s="23">
        <v>-26</v>
      </c>
      <c r="C18" s="24" t="s">
        <v>30</v>
      </c>
      <c r="D18" s="23">
        <v>-16.8</v>
      </c>
      <c r="E18" s="23">
        <v>-33.6</v>
      </c>
      <c r="F18" s="23">
        <v>4.0999999999999996</v>
      </c>
      <c r="G18" s="24" t="s">
        <v>30</v>
      </c>
      <c r="H18" s="24" t="s">
        <v>57</v>
      </c>
      <c r="I18" s="23">
        <v>2.9</v>
      </c>
      <c r="J18" s="25">
        <v>0.72</v>
      </c>
      <c r="K18" s="24" t="s">
        <v>34</v>
      </c>
      <c r="L18" s="26">
        <v>10</v>
      </c>
      <c r="M18" s="23">
        <v>691.1</v>
      </c>
      <c r="N18" s="24" t="s">
        <v>30</v>
      </c>
      <c r="O18" s="23">
        <v>700.5</v>
      </c>
      <c r="P18" s="23">
        <v>683.1</v>
      </c>
      <c r="Q18"/>
    </row>
    <row r="20" spans="1:17" x14ac:dyDescent="0.15">
      <c r="A20" s="17" t="s">
        <v>24</v>
      </c>
      <c r="B20"/>
      <c r="C20"/>
      <c r="D20"/>
      <c r="E20" s="11" t="s">
        <v>25</v>
      </c>
      <c r="F20" s="11"/>
      <c r="G20" s="18"/>
      <c r="H20" s="18" t="s">
        <v>26</v>
      </c>
      <c r="I20" s="11"/>
      <c r="J20" s="19"/>
      <c r="K20" s="18"/>
      <c r="L20" s="20" t="s">
        <v>27</v>
      </c>
      <c r="M20" s="11"/>
      <c r="N20" s="21" t="s">
        <v>58</v>
      </c>
      <c r="O20"/>
      <c r="P20"/>
      <c r="Q20"/>
    </row>
    <row r="22" spans="1:17" x14ac:dyDescent="0.15">
      <c r="A22" s="22" t="s">
        <v>59</v>
      </c>
      <c r="B22" s="23">
        <v>-25.8</v>
      </c>
      <c r="C22" s="24" t="s">
        <v>60</v>
      </c>
      <c r="D22" s="23">
        <v>-20.3</v>
      </c>
      <c r="E22" s="23">
        <v>-35.5</v>
      </c>
      <c r="F22" s="23">
        <v>4.7</v>
      </c>
      <c r="G22" s="24" t="s">
        <v>60</v>
      </c>
      <c r="H22" s="24" t="s">
        <v>36</v>
      </c>
      <c r="I22" s="23">
        <v>4</v>
      </c>
      <c r="J22" s="25">
        <v>0.84</v>
      </c>
      <c r="K22" s="24" t="s">
        <v>61</v>
      </c>
      <c r="L22" s="26">
        <v>11</v>
      </c>
      <c r="M22" s="23">
        <v>698</v>
      </c>
      <c r="N22" s="24" t="s">
        <v>60</v>
      </c>
      <c r="O22" s="23">
        <v>706.9</v>
      </c>
      <c r="P22" s="23">
        <v>689.2</v>
      </c>
      <c r="Q22"/>
    </row>
    <row r="23" spans="1:17" x14ac:dyDescent="0.15">
      <c r="A23" s="22" t="s">
        <v>29</v>
      </c>
      <c r="B23" s="23">
        <v>-41.2</v>
      </c>
      <c r="C23" s="24" t="s">
        <v>30</v>
      </c>
      <c r="D23" s="23">
        <v>-33.9</v>
      </c>
      <c r="E23" s="23">
        <v>-51.9</v>
      </c>
      <c r="F23" s="23">
        <v>4.5999999999999996</v>
      </c>
      <c r="G23" s="24" t="s">
        <v>30</v>
      </c>
      <c r="H23" s="24" t="s">
        <v>62</v>
      </c>
      <c r="I23" s="23">
        <v>4.3</v>
      </c>
      <c r="J23" s="25">
        <v>0.93</v>
      </c>
      <c r="K23" s="24" t="s">
        <v>48</v>
      </c>
      <c r="L23" s="26">
        <v>9</v>
      </c>
      <c r="M23" s="23">
        <v>689.9</v>
      </c>
      <c r="N23" s="24" t="s">
        <v>30</v>
      </c>
      <c r="O23" s="23">
        <v>697.3</v>
      </c>
      <c r="P23" s="23">
        <v>679.2</v>
      </c>
      <c r="Q23"/>
    </row>
    <row r="24" spans="1:17" x14ac:dyDescent="0.15">
      <c r="A24" s="22" t="s">
        <v>33</v>
      </c>
      <c r="B24" s="23">
        <v>-51.9</v>
      </c>
      <c r="C24" s="24" t="s">
        <v>60</v>
      </c>
      <c r="D24" s="23">
        <v>-38.1</v>
      </c>
      <c r="E24" s="23">
        <v>-61.1</v>
      </c>
      <c r="F24" s="23">
        <v>5.4</v>
      </c>
      <c r="G24" s="24" t="s">
        <v>60</v>
      </c>
      <c r="H24" s="24" t="s">
        <v>63</v>
      </c>
      <c r="I24" s="23">
        <v>4.9000000000000004</v>
      </c>
      <c r="J24" s="25">
        <v>0.91</v>
      </c>
      <c r="K24" s="24" t="s">
        <v>64</v>
      </c>
      <c r="L24" s="26">
        <v>12</v>
      </c>
      <c r="M24" s="23">
        <v>685.3</v>
      </c>
      <c r="N24" s="24" t="s">
        <v>60</v>
      </c>
      <c r="O24" s="23">
        <v>693.6</v>
      </c>
      <c r="P24" s="23">
        <v>673.2</v>
      </c>
      <c r="Q24"/>
    </row>
    <row r="25" spans="1:17" x14ac:dyDescent="0.15">
      <c r="A25" s="22" t="s">
        <v>37</v>
      </c>
      <c r="B25" s="23">
        <v>-55.7</v>
      </c>
      <c r="C25" s="24" t="s">
        <v>30</v>
      </c>
      <c r="D25" s="23">
        <v>-42.6</v>
      </c>
      <c r="E25" s="23">
        <v>-64.099999999999994</v>
      </c>
      <c r="F25" s="23">
        <v>5</v>
      </c>
      <c r="G25" s="24" t="s">
        <v>30</v>
      </c>
      <c r="H25" s="24" t="s">
        <v>65</v>
      </c>
      <c r="I25" s="23">
        <v>4.4000000000000004</v>
      </c>
      <c r="J25" s="25">
        <v>0.87</v>
      </c>
      <c r="K25" s="24" t="s">
        <v>32</v>
      </c>
      <c r="L25" s="26">
        <v>13</v>
      </c>
      <c r="M25" s="23">
        <v>692.1</v>
      </c>
      <c r="N25" s="24" t="s">
        <v>30</v>
      </c>
      <c r="O25" s="23">
        <v>705.5</v>
      </c>
      <c r="P25" s="23">
        <v>676.3</v>
      </c>
      <c r="Q25"/>
    </row>
    <row r="26" spans="1:17" x14ac:dyDescent="0.15">
      <c r="A26" s="22" t="s">
        <v>40</v>
      </c>
      <c r="B26" s="23">
        <v>-56.9</v>
      </c>
      <c r="C26" s="24" t="s">
        <v>30</v>
      </c>
      <c r="D26" s="23">
        <v>-35.9</v>
      </c>
      <c r="E26" s="23">
        <v>-70.400000000000006</v>
      </c>
      <c r="F26" s="23">
        <v>6</v>
      </c>
      <c r="G26" s="24" t="s">
        <v>30</v>
      </c>
      <c r="H26" s="24" t="s">
        <v>66</v>
      </c>
      <c r="I26" s="23">
        <v>5.3</v>
      </c>
      <c r="J26" s="25">
        <v>0.88</v>
      </c>
      <c r="K26" s="24" t="s">
        <v>67</v>
      </c>
      <c r="L26" s="26">
        <v>14</v>
      </c>
      <c r="M26" s="23">
        <v>684.9</v>
      </c>
      <c r="N26" s="24" t="s">
        <v>30</v>
      </c>
      <c r="O26" s="23">
        <v>703.3</v>
      </c>
      <c r="P26" s="23">
        <v>671.2</v>
      </c>
      <c r="Q26"/>
    </row>
    <row r="27" spans="1:17" x14ac:dyDescent="0.15">
      <c r="A27" s="22" t="s">
        <v>43</v>
      </c>
      <c r="B27" s="23">
        <v>-53.1</v>
      </c>
      <c r="C27" s="24" t="s">
        <v>30</v>
      </c>
      <c r="D27" s="23">
        <v>-35.5</v>
      </c>
      <c r="E27" s="23">
        <v>-64.900000000000006</v>
      </c>
      <c r="F27" s="23">
        <v>6.7</v>
      </c>
      <c r="G27" s="24" t="s">
        <v>30</v>
      </c>
      <c r="H27" s="24" t="s">
        <v>68</v>
      </c>
      <c r="I27" s="23">
        <v>6.1</v>
      </c>
      <c r="J27" s="25">
        <v>0.9</v>
      </c>
      <c r="K27" s="24" t="s">
        <v>69</v>
      </c>
      <c r="L27" s="26">
        <v>15</v>
      </c>
      <c r="M27" s="23">
        <v>701.1</v>
      </c>
      <c r="N27" s="24" t="s">
        <v>30</v>
      </c>
      <c r="O27" s="23">
        <v>714.8</v>
      </c>
      <c r="P27" s="23">
        <v>687.2</v>
      </c>
      <c r="Q27"/>
    </row>
    <row r="28" spans="1:17" x14ac:dyDescent="0.15">
      <c r="A28" s="22" t="s">
        <v>45</v>
      </c>
      <c r="B28" s="23">
        <v>-58.2</v>
      </c>
      <c r="C28" s="24" t="s">
        <v>30</v>
      </c>
      <c r="D28" s="23">
        <v>-43.4</v>
      </c>
      <c r="E28" s="23">
        <v>-67.900000000000006</v>
      </c>
      <c r="F28" s="23">
        <v>6.8</v>
      </c>
      <c r="G28" s="24" t="s">
        <v>30</v>
      </c>
      <c r="H28" s="24" t="s">
        <v>70</v>
      </c>
      <c r="I28" s="23">
        <v>6.2</v>
      </c>
      <c r="J28" s="25">
        <v>0.91</v>
      </c>
      <c r="K28" s="24" t="s">
        <v>41</v>
      </c>
      <c r="L28" s="26">
        <v>13</v>
      </c>
      <c r="M28" s="23">
        <v>685.7</v>
      </c>
      <c r="N28" s="24" t="s">
        <v>30</v>
      </c>
      <c r="O28" s="23">
        <v>705.7</v>
      </c>
      <c r="P28" s="23">
        <v>670.3</v>
      </c>
      <c r="Q28"/>
    </row>
    <row r="29" spans="1:17" x14ac:dyDescent="0.15">
      <c r="A29" s="22" t="s">
        <v>49</v>
      </c>
      <c r="B29" s="23">
        <v>-57.3</v>
      </c>
      <c r="C29" s="24" t="s">
        <v>71</v>
      </c>
      <c r="D29" s="23">
        <v>-33.799999999999997</v>
      </c>
      <c r="E29" s="23">
        <v>-69.5</v>
      </c>
      <c r="F29" s="23">
        <v>6.1</v>
      </c>
      <c r="G29" s="24" t="s">
        <v>71</v>
      </c>
      <c r="H29" s="24" t="s">
        <v>41</v>
      </c>
      <c r="I29" s="23">
        <v>5.5</v>
      </c>
      <c r="J29" s="25">
        <v>0.9</v>
      </c>
      <c r="K29" s="24" t="s">
        <v>72</v>
      </c>
      <c r="L29" s="26">
        <v>12</v>
      </c>
      <c r="M29" s="23">
        <v>679.9</v>
      </c>
      <c r="N29" s="24" t="s">
        <v>71</v>
      </c>
      <c r="O29" s="23">
        <v>697.3</v>
      </c>
      <c r="P29" s="23">
        <v>662.8</v>
      </c>
      <c r="Q29"/>
    </row>
    <row r="30" spans="1:17" x14ac:dyDescent="0.15">
      <c r="A30" s="22" t="s">
        <v>50</v>
      </c>
      <c r="B30" s="23"/>
      <c r="C30" s="24"/>
      <c r="D30" s="23"/>
      <c r="E30" s="23"/>
      <c r="F30" s="23"/>
      <c r="G30" s="24"/>
      <c r="H30" s="24"/>
      <c r="I30" s="23"/>
      <c r="J30" s="25"/>
      <c r="K30" s="24"/>
      <c r="L30" s="26"/>
      <c r="M30" s="23"/>
      <c r="N30" s="24"/>
      <c r="O30" s="23"/>
      <c r="P30" s="23"/>
      <c r="Q30"/>
    </row>
    <row r="31" spans="1:17" x14ac:dyDescent="0.15">
      <c r="A31" s="22" t="s">
        <v>51</v>
      </c>
      <c r="B31" s="23">
        <v>-47.5</v>
      </c>
      <c r="C31" s="24" t="s">
        <v>73</v>
      </c>
      <c r="D31" s="23">
        <v>-42.8</v>
      </c>
      <c r="E31" s="23">
        <v>-53.1</v>
      </c>
      <c r="F31" s="23">
        <v>5.6</v>
      </c>
      <c r="G31" s="24" t="s">
        <v>73</v>
      </c>
      <c r="H31" s="24" t="s">
        <v>74</v>
      </c>
      <c r="I31" s="23">
        <v>5.3</v>
      </c>
      <c r="J31" s="25">
        <v>0.95</v>
      </c>
      <c r="K31" s="24" t="s">
        <v>75</v>
      </c>
      <c r="L31" s="26">
        <v>10</v>
      </c>
      <c r="M31" s="23">
        <v>687.7</v>
      </c>
      <c r="N31" s="24" t="s">
        <v>73</v>
      </c>
      <c r="O31" s="23">
        <v>699.1</v>
      </c>
      <c r="P31" s="23">
        <v>676.5</v>
      </c>
      <c r="Q31"/>
    </row>
    <row r="32" spans="1:17" x14ac:dyDescent="0.15">
      <c r="A32" s="22" t="s">
        <v>53</v>
      </c>
      <c r="B32" s="23">
        <v>-35.700000000000003</v>
      </c>
      <c r="C32" s="24" t="s">
        <v>30</v>
      </c>
      <c r="D32" s="23">
        <v>-24</v>
      </c>
      <c r="E32" s="23">
        <v>-45.6</v>
      </c>
      <c r="F32" s="23">
        <v>3.6</v>
      </c>
      <c r="G32" s="24" t="s">
        <v>30</v>
      </c>
      <c r="H32" s="24" t="s">
        <v>35</v>
      </c>
      <c r="I32" s="23">
        <v>3</v>
      </c>
      <c r="J32" s="25">
        <v>0.84</v>
      </c>
      <c r="K32" s="24" t="s">
        <v>35</v>
      </c>
      <c r="L32" s="26">
        <v>10</v>
      </c>
      <c r="M32" s="23">
        <v>695.3</v>
      </c>
      <c r="N32" s="24" t="s">
        <v>30</v>
      </c>
      <c r="O32" s="23">
        <v>703.4</v>
      </c>
      <c r="P32" s="23">
        <v>685.3</v>
      </c>
      <c r="Q32"/>
    </row>
    <row r="33" spans="1:17" x14ac:dyDescent="0.15">
      <c r="A33" s="22" t="s">
        <v>56</v>
      </c>
      <c r="B33" s="23">
        <v>-26</v>
      </c>
      <c r="C33" s="24" t="s">
        <v>30</v>
      </c>
      <c r="D33" s="23">
        <v>-17.600000000000001</v>
      </c>
      <c r="E33" s="23">
        <v>-32.799999999999997</v>
      </c>
      <c r="F33" s="23">
        <v>3.6</v>
      </c>
      <c r="G33" s="24" t="s">
        <v>30</v>
      </c>
      <c r="H33" s="24" t="s">
        <v>76</v>
      </c>
      <c r="I33" s="23">
        <v>3</v>
      </c>
      <c r="J33" s="25">
        <v>0.82</v>
      </c>
      <c r="K33" s="24" t="s">
        <v>66</v>
      </c>
      <c r="L33" s="26">
        <v>9</v>
      </c>
      <c r="M33" s="23">
        <v>690.2</v>
      </c>
      <c r="N33" s="24" t="s">
        <v>30</v>
      </c>
      <c r="O33" s="23">
        <v>699.6</v>
      </c>
      <c r="P33" s="23">
        <v>681.5</v>
      </c>
      <c r="Q33"/>
    </row>
    <row r="34" spans="1:17" x14ac:dyDescent="0.15">
      <c r="A34" s="22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x14ac:dyDescent="0.15">
      <c r="A35" s="17" t="s">
        <v>24</v>
      </c>
      <c r="B35"/>
      <c r="C35"/>
      <c r="D35"/>
      <c r="E35" s="11" t="s">
        <v>25</v>
      </c>
      <c r="F35" s="11"/>
      <c r="G35" s="18"/>
      <c r="H35" s="18" t="s">
        <v>26</v>
      </c>
      <c r="I35" s="11"/>
      <c r="J35" s="19"/>
      <c r="K35" s="18"/>
      <c r="L35" s="20" t="s">
        <v>27</v>
      </c>
      <c r="M35" s="11"/>
      <c r="N35" s="21" t="s">
        <v>77</v>
      </c>
      <c r="O35"/>
      <c r="P35"/>
      <c r="Q35"/>
    </row>
    <row r="37" spans="1:17" x14ac:dyDescent="0.15">
      <c r="A37" s="22" t="s">
        <v>59</v>
      </c>
      <c r="B37" s="23">
        <v>-28.1</v>
      </c>
      <c r="C37" s="24" t="s">
        <v>30</v>
      </c>
      <c r="D37" s="23">
        <v>-20.2</v>
      </c>
      <c r="E37" s="23">
        <v>-36</v>
      </c>
      <c r="F37" s="23">
        <v>2.8</v>
      </c>
      <c r="G37" s="24" t="s">
        <v>30</v>
      </c>
      <c r="H37" s="24" t="s">
        <v>78</v>
      </c>
      <c r="I37" s="23">
        <v>1.6</v>
      </c>
      <c r="J37" s="25">
        <v>0.57999999999999996</v>
      </c>
      <c r="K37" s="24" t="s">
        <v>79</v>
      </c>
      <c r="L37" s="26">
        <v>8</v>
      </c>
      <c r="M37" s="23">
        <v>691.3</v>
      </c>
      <c r="N37" s="24" t="s">
        <v>30</v>
      </c>
      <c r="O37" s="23">
        <v>699.9</v>
      </c>
      <c r="P37" s="23">
        <v>684.3</v>
      </c>
      <c r="Q37"/>
    </row>
    <row r="38" spans="1:17" x14ac:dyDescent="0.15">
      <c r="A38" s="22" t="s">
        <v>29</v>
      </c>
      <c r="B38" s="23">
        <v>-38.6</v>
      </c>
      <c r="C38" s="24" t="s">
        <v>80</v>
      </c>
      <c r="D38" s="23">
        <v>-24.4</v>
      </c>
      <c r="E38" s="23">
        <v>-46.2</v>
      </c>
      <c r="F38" s="23">
        <v>4.7</v>
      </c>
      <c r="G38" s="24" t="s">
        <v>80</v>
      </c>
      <c r="H38" s="24" t="s">
        <v>68</v>
      </c>
      <c r="I38" s="23">
        <v>4</v>
      </c>
      <c r="J38" s="25">
        <v>0.85</v>
      </c>
      <c r="K38" s="24" t="s">
        <v>81</v>
      </c>
      <c r="L38" s="26">
        <v>12</v>
      </c>
      <c r="M38" s="23">
        <v>692</v>
      </c>
      <c r="N38" s="24" t="s">
        <v>80</v>
      </c>
      <c r="O38" s="23">
        <v>701.6</v>
      </c>
      <c r="P38" s="23">
        <v>683.5</v>
      </c>
      <c r="Q38"/>
    </row>
    <row r="39" spans="1:17" x14ac:dyDescent="0.15">
      <c r="A39" s="22" t="s">
        <v>33</v>
      </c>
      <c r="B39" s="23">
        <v>-50.1</v>
      </c>
      <c r="C39" s="24" t="s">
        <v>30</v>
      </c>
      <c r="D39" s="23">
        <v>-39.799999999999997</v>
      </c>
      <c r="E39" s="23">
        <v>-60.5</v>
      </c>
      <c r="F39" s="23">
        <v>4.9000000000000004</v>
      </c>
      <c r="G39" s="24" t="s">
        <v>30</v>
      </c>
      <c r="H39" s="24" t="s">
        <v>31</v>
      </c>
      <c r="I39" s="23">
        <v>4.5</v>
      </c>
      <c r="J39" s="25">
        <v>0.93</v>
      </c>
      <c r="K39" s="24" t="s">
        <v>82</v>
      </c>
      <c r="L39" s="26">
        <v>12</v>
      </c>
      <c r="M39" s="23">
        <v>691.5</v>
      </c>
      <c r="N39" s="24" t="s">
        <v>30</v>
      </c>
      <c r="O39" s="23">
        <v>699.7</v>
      </c>
      <c r="P39" s="23">
        <v>677.9</v>
      </c>
      <c r="Q39"/>
    </row>
    <row r="40" spans="1:17" x14ac:dyDescent="0.15">
      <c r="A40" s="22" t="s">
        <v>37</v>
      </c>
      <c r="B40" s="23">
        <v>-56.4</v>
      </c>
      <c r="C40" s="24" t="s">
        <v>30</v>
      </c>
      <c r="D40" s="23">
        <v>-44.5</v>
      </c>
      <c r="E40" s="23">
        <v>-67.900000000000006</v>
      </c>
      <c r="F40" s="23">
        <v>5.8</v>
      </c>
      <c r="G40" s="24" t="s">
        <v>30</v>
      </c>
      <c r="H40" s="24" t="s">
        <v>68</v>
      </c>
      <c r="I40" s="23">
        <v>5.3</v>
      </c>
      <c r="J40" s="25">
        <v>0.91</v>
      </c>
      <c r="K40" s="24" t="s">
        <v>83</v>
      </c>
      <c r="L40" s="26">
        <v>11</v>
      </c>
      <c r="M40" s="23">
        <v>686.1</v>
      </c>
      <c r="N40" s="24" t="s">
        <v>30</v>
      </c>
      <c r="O40" s="23">
        <v>701.5</v>
      </c>
      <c r="P40" s="23">
        <v>664.6</v>
      </c>
      <c r="Q40"/>
    </row>
    <row r="41" spans="1:17" x14ac:dyDescent="0.15">
      <c r="A41" s="22" t="s">
        <v>40</v>
      </c>
      <c r="B41" s="23">
        <v>-58.1</v>
      </c>
      <c r="C41" s="24" t="s">
        <v>30</v>
      </c>
      <c r="D41" s="23">
        <v>-37.5</v>
      </c>
      <c r="E41" s="23">
        <v>-72.599999999999994</v>
      </c>
      <c r="F41" s="23">
        <v>6.3</v>
      </c>
      <c r="G41" s="24" t="s">
        <v>30</v>
      </c>
      <c r="H41" s="24" t="s">
        <v>67</v>
      </c>
      <c r="I41" s="23">
        <v>4.3</v>
      </c>
      <c r="J41" s="25">
        <v>0.69</v>
      </c>
      <c r="K41" s="24" t="s">
        <v>84</v>
      </c>
      <c r="L41" s="26">
        <v>14</v>
      </c>
      <c r="M41" s="23">
        <v>682</v>
      </c>
      <c r="N41" s="24" t="s">
        <v>30</v>
      </c>
      <c r="O41" s="23">
        <v>698.5</v>
      </c>
      <c r="P41" s="23">
        <v>673.4</v>
      </c>
      <c r="Q41"/>
    </row>
    <row r="42" spans="1:17" x14ac:dyDescent="0.15">
      <c r="A42" s="22" t="s">
        <v>43</v>
      </c>
      <c r="B42" s="23">
        <v>-56.1</v>
      </c>
      <c r="C42" s="24" t="s">
        <v>30</v>
      </c>
      <c r="D42" s="23">
        <v>-36.200000000000003</v>
      </c>
      <c r="E42" s="23">
        <v>-67.8</v>
      </c>
      <c r="F42" s="23">
        <v>5.7</v>
      </c>
      <c r="G42" s="24" t="s">
        <v>80</v>
      </c>
      <c r="H42" s="24" t="s">
        <v>68</v>
      </c>
      <c r="I42" s="23">
        <v>5</v>
      </c>
      <c r="J42" s="25">
        <v>0.88</v>
      </c>
      <c r="K42" s="24" t="s">
        <v>82</v>
      </c>
      <c r="L42" s="26">
        <v>11</v>
      </c>
      <c r="M42" s="23">
        <v>691</v>
      </c>
      <c r="N42" s="24" t="s">
        <v>30</v>
      </c>
      <c r="O42" s="23">
        <v>706.2</v>
      </c>
      <c r="P42" s="23">
        <v>677.4</v>
      </c>
      <c r="Q42"/>
    </row>
    <row r="43" spans="1:17" x14ac:dyDescent="0.15">
      <c r="A43" s="22" t="s">
        <v>45</v>
      </c>
      <c r="B43" s="23">
        <v>-53</v>
      </c>
      <c r="C43" s="24" t="s">
        <v>30</v>
      </c>
      <c r="D43" s="23">
        <v>-32</v>
      </c>
      <c r="E43" s="23">
        <v>-65.2</v>
      </c>
      <c r="F43" s="23">
        <v>6.8</v>
      </c>
      <c r="G43" s="24" t="s">
        <v>30</v>
      </c>
      <c r="H43" s="24" t="s">
        <v>68</v>
      </c>
      <c r="I43" s="23">
        <v>6.3</v>
      </c>
      <c r="J43" s="25">
        <v>0.92</v>
      </c>
      <c r="K43" s="24" t="s">
        <v>75</v>
      </c>
      <c r="L43" s="26">
        <v>16</v>
      </c>
      <c r="M43" s="23">
        <v>696</v>
      </c>
      <c r="N43" s="24" t="s">
        <v>30</v>
      </c>
      <c r="O43" s="23">
        <v>714.2</v>
      </c>
      <c r="P43" s="23">
        <v>681.5</v>
      </c>
      <c r="Q43"/>
    </row>
    <row r="44" spans="1:17" x14ac:dyDescent="0.15">
      <c r="A44" s="22" t="s">
        <v>49</v>
      </c>
      <c r="B44" s="23">
        <v>-59.5</v>
      </c>
      <c r="C44" s="24" t="s">
        <v>85</v>
      </c>
      <c r="D44" s="23">
        <v>-47.6</v>
      </c>
      <c r="E44" s="23">
        <v>-71.900000000000006</v>
      </c>
      <c r="F44" s="23">
        <v>5.7</v>
      </c>
      <c r="G44" s="24" t="s">
        <v>85</v>
      </c>
      <c r="H44" s="24" t="s">
        <v>62</v>
      </c>
      <c r="I44" s="23">
        <v>5.0999999999999996</v>
      </c>
      <c r="J44" s="25">
        <v>0.89</v>
      </c>
      <c r="K44" s="24" t="s">
        <v>32</v>
      </c>
      <c r="L44" s="26">
        <v>13</v>
      </c>
      <c r="M44" s="23">
        <v>686.7</v>
      </c>
      <c r="N44" s="24" t="s">
        <v>85</v>
      </c>
      <c r="O44" s="23">
        <v>706.1</v>
      </c>
      <c r="P44" s="23">
        <v>671.1</v>
      </c>
      <c r="Q44"/>
    </row>
    <row r="45" spans="1:17" x14ac:dyDescent="0.15">
      <c r="A45" s="22" t="s">
        <v>50</v>
      </c>
      <c r="B45" s="23"/>
      <c r="C45" s="24"/>
      <c r="D45" s="23"/>
      <c r="E45" s="23"/>
      <c r="F45" s="23"/>
      <c r="G45" s="24"/>
      <c r="H45" s="24"/>
      <c r="I45" s="23"/>
      <c r="J45" s="25"/>
      <c r="K45" s="24"/>
      <c r="L45" s="26"/>
      <c r="M45" s="23"/>
      <c r="N45" s="24"/>
      <c r="O45" s="23"/>
      <c r="P45" s="23"/>
      <c r="Q45"/>
    </row>
    <row r="46" spans="1:17" x14ac:dyDescent="0.15">
      <c r="A46" s="22" t="s">
        <v>51</v>
      </c>
      <c r="B46" s="23"/>
      <c r="C46" s="24"/>
      <c r="D46" s="23"/>
      <c r="E46" s="23"/>
      <c r="F46" s="23"/>
      <c r="G46" s="24"/>
      <c r="H46" s="24"/>
      <c r="I46" s="23"/>
      <c r="J46" s="25"/>
      <c r="K46" s="24"/>
      <c r="L46" s="26"/>
      <c r="M46" s="23"/>
      <c r="N46" s="24"/>
      <c r="O46" s="23"/>
      <c r="P46" s="23"/>
      <c r="Q46"/>
    </row>
    <row r="47" spans="1:17" x14ac:dyDescent="0.15">
      <c r="A47" s="22" t="s">
        <v>53</v>
      </c>
      <c r="B47" s="23">
        <v>-35.5</v>
      </c>
      <c r="C47" s="24" t="s">
        <v>30</v>
      </c>
      <c r="D47" s="23">
        <v>-25.6</v>
      </c>
      <c r="E47" s="23">
        <v>-46.4</v>
      </c>
      <c r="F47" s="23">
        <v>4.5</v>
      </c>
      <c r="G47" s="24" t="s">
        <v>30</v>
      </c>
      <c r="H47" s="24" t="s">
        <v>86</v>
      </c>
      <c r="I47" s="23">
        <v>4.3</v>
      </c>
      <c r="J47" s="25">
        <v>0.95</v>
      </c>
      <c r="K47" s="24" t="s">
        <v>36</v>
      </c>
      <c r="L47" s="26">
        <v>11</v>
      </c>
      <c r="M47" s="23">
        <v>693.5</v>
      </c>
      <c r="N47" s="24" t="s">
        <v>30</v>
      </c>
      <c r="O47" s="23">
        <v>703.7</v>
      </c>
      <c r="P47" s="23">
        <v>682.2</v>
      </c>
      <c r="Q47"/>
    </row>
    <row r="48" spans="1:17" x14ac:dyDescent="0.15">
      <c r="A48" s="22" t="s">
        <v>56</v>
      </c>
      <c r="B48" s="23">
        <v>-23.7</v>
      </c>
      <c r="C48" s="24" t="s">
        <v>30</v>
      </c>
      <c r="D48" s="23">
        <v>-16.100000000000001</v>
      </c>
      <c r="E48" s="23">
        <v>-29.4</v>
      </c>
      <c r="F48" s="23">
        <v>3.2</v>
      </c>
      <c r="G48" s="24" t="s">
        <v>30</v>
      </c>
      <c r="H48" s="24" t="s">
        <v>48</v>
      </c>
      <c r="I48" s="23">
        <v>2.6</v>
      </c>
      <c r="J48" s="25">
        <v>0.81</v>
      </c>
      <c r="K48" s="24" t="s">
        <v>81</v>
      </c>
      <c r="L48" s="26">
        <v>8</v>
      </c>
      <c r="M48" s="23">
        <v>693.2</v>
      </c>
      <c r="N48" s="24" t="s">
        <v>30</v>
      </c>
      <c r="O48" s="23">
        <v>702</v>
      </c>
      <c r="P48" s="23">
        <v>686.9</v>
      </c>
      <c r="Q48"/>
    </row>
    <row r="50" spans="1:17" x14ac:dyDescent="0.15">
      <c r="A50" s="5"/>
      <c r="B50" s="6" t="s">
        <v>0</v>
      </c>
      <c r="C50" s="7" t="s">
        <v>1</v>
      </c>
      <c r="D50" s="6"/>
      <c r="E50" s="6"/>
      <c r="F50" s="6" t="s">
        <v>2</v>
      </c>
      <c r="G50" s="7" t="s">
        <v>1</v>
      </c>
      <c r="H50" s="7"/>
      <c r="I50" s="8"/>
      <c r="J50" s="9"/>
      <c r="K50" s="7"/>
      <c r="L50" s="10"/>
      <c r="M50" s="6" t="s">
        <v>0</v>
      </c>
      <c r="N50" s="7" t="s">
        <v>1</v>
      </c>
      <c r="O50" s="6"/>
      <c r="P50" s="6"/>
      <c r="Q50" s="11"/>
    </row>
    <row r="51" spans="1:17" x14ac:dyDescent="0.15">
      <c r="A51" s="5"/>
      <c r="B51" s="6" t="s">
        <v>3</v>
      </c>
      <c r="C51" s="7" t="s">
        <v>4</v>
      </c>
      <c r="D51" s="6" t="s">
        <v>5</v>
      </c>
      <c r="E51" s="6" t="s">
        <v>6</v>
      </c>
      <c r="F51" s="6" t="s">
        <v>7</v>
      </c>
      <c r="G51" s="7" t="s">
        <v>4</v>
      </c>
      <c r="H51" s="7" t="s">
        <v>8</v>
      </c>
      <c r="I51" s="8"/>
      <c r="J51" s="9"/>
      <c r="K51" s="7" t="s">
        <v>9</v>
      </c>
      <c r="L51" s="10"/>
      <c r="M51" s="6" t="s">
        <v>3</v>
      </c>
      <c r="N51" s="7" t="s">
        <v>4</v>
      </c>
      <c r="O51" s="6" t="s">
        <v>5</v>
      </c>
      <c r="P51" s="6" t="s">
        <v>6</v>
      </c>
      <c r="Q51" s="12" t="s">
        <v>10</v>
      </c>
    </row>
    <row r="52" spans="1:17" x14ac:dyDescent="0.15">
      <c r="A52" s="5"/>
      <c r="B52" s="6" t="s">
        <v>11</v>
      </c>
      <c r="C52" s="7" t="s">
        <v>12</v>
      </c>
      <c r="D52" s="6" t="s">
        <v>11</v>
      </c>
      <c r="E52" s="6" t="s">
        <v>11</v>
      </c>
      <c r="F52" s="6" t="s">
        <v>13</v>
      </c>
      <c r="G52" s="7" t="s">
        <v>12</v>
      </c>
      <c r="H52" s="7" t="s">
        <v>14</v>
      </c>
      <c r="I52" s="8"/>
      <c r="J52" s="9"/>
      <c r="K52" s="7" t="s">
        <v>7</v>
      </c>
      <c r="L52" s="10"/>
      <c r="M52" s="6" t="s">
        <v>15</v>
      </c>
      <c r="N52" s="7" t="s">
        <v>12</v>
      </c>
      <c r="O52" s="6" t="s">
        <v>15</v>
      </c>
      <c r="P52" s="6" t="s">
        <v>15</v>
      </c>
      <c r="Q52" s="13" t="s">
        <v>11</v>
      </c>
    </row>
    <row r="53" spans="1:17" x14ac:dyDescent="0.15">
      <c r="A53" s="5" t="s">
        <v>4</v>
      </c>
      <c r="B53" s="6" t="s">
        <v>16</v>
      </c>
      <c r="C53" s="7" t="s">
        <v>17</v>
      </c>
      <c r="D53" s="6" t="s">
        <v>16</v>
      </c>
      <c r="E53" s="6" t="s">
        <v>16</v>
      </c>
      <c r="F53" s="6" t="s">
        <v>18</v>
      </c>
      <c r="G53" s="7" t="s">
        <v>17</v>
      </c>
      <c r="H53" s="7" t="s">
        <v>19</v>
      </c>
      <c r="I53" s="14" t="s">
        <v>20</v>
      </c>
      <c r="J53" s="15" t="s">
        <v>21</v>
      </c>
      <c r="K53" s="7" t="s">
        <v>19</v>
      </c>
      <c r="L53" s="16" t="s">
        <v>20</v>
      </c>
      <c r="M53" s="6" t="s">
        <v>22</v>
      </c>
      <c r="N53" s="7" t="s">
        <v>17</v>
      </c>
      <c r="O53" s="6" t="s">
        <v>22</v>
      </c>
      <c r="P53" s="6" t="s">
        <v>22</v>
      </c>
      <c r="Q53" s="13" t="s">
        <v>23</v>
      </c>
    </row>
    <row r="55" spans="1:17" x14ac:dyDescent="0.15">
      <c r="A55" s="17" t="s">
        <v>24</v>
      </c>
      <c r="B55"/>
      <c r="C55"/>
      <c r="D55"/>
      <c r="E55" s="11" t="s">
        <v>87</v>
      </c>
      <c r="F55" s="11"/>
      <c r="G55" s="18"/>
      <c r="H55" s="18" t="s">
        <v>88</v>
      </c>
      <c r="I55" s="11"/>
      <c r="J55" s="19"/>
      <c r="K55" s="18"/>
      <c r="L55" s="20" t="s">
        <v>27</v>
      </c>
      <c r="M55" s="11"/>
      <c r="N55" s="21" t="s">
        <v>89</v>
      </c>
      <c r="O55"/>
      <c r="P55"/>
      <c r="Q55"/>
    </row>
    <row r="57" spans="1:17" x14ac:dyDescent="0.15">
      <c r="A57" s="22" t="s">
        <v>59</v>
      </c>
      <c r="B57" s="23">
        <v>-27</v>
      </c>
      <c r="C57" s="24" t="s">
        <v>80</v>
      </c>
      <c r="D57" s="23">
        <v>-16.899999999999999</v>
      </c>
      <c r="E57" s="23">
        <v>-32.200000000000003</v>
      </c>
      <c r="F57" s="23">
        <v>3.5</v>
      </c>
      <c r="G57" s="24" t="s">
        <v>80</v>
      </c>
      <c r="H57" s="24" t="s">
        <v>47</v>
      </c>
      <c r="I57" s="23">
        <v>2.4</v>
      </c>
      <c r="J57" s="25">
        <v>0.68</v>
      </c>
      <c r="K57" s="24" t="s">
        <v>90</v>
      </c>
      <c r="L57" s="26">
        <v>9</v>
      </c>
      <c r="M57" s="23">
        <v>698.2</v>
      </c>
      <c r="N57" s="24" t="s">
        <v>80</v>
      </c>
      <c r="O57" s="23">
        <v>716.3</v>
      </c>
      <c r="P57" s="23">
        <v>687.8</v>
      </c>
      <c r="Q57"/>
    </row>
    <row r="58" spans="1:17" x14ac:dyDescent="0.15">
      <c r="A58" s="22" t="s">
        <v>29</v>
      </c>
      <c r="B58" s="23">
        <v>-35.9</v>
      </c>
      <c r="C58" s="24" t="s">
        <v>30</v>
      </c>
      <c r="D58" s="23">
        <v>-21.2</v>
      </c>
      <c r="E58" s="23">
        <v>-48</v>
      </c>
      <c r="F58" s="23">
        <v>4.7</v>
      </c>
      <c r="G58" s="24" t="s">
        <v>30</v>
      </c>
      <c r="H58" s="24" t="s">
        <v>91</v>
      </c>
      <c r="I58" s="23">
        <v>4.0999999999999996</v>
      </c>
      <c r="J58" s="25">
        <v>0.87</v>
      </c>
      <c r="K58" s="24" t="s">
        <v>82</v>
      </c>
      <c r="L58" s="26">
        <v>11</v>
      </c>
      <c r="M58" s="23">
        <v>698.5</v>
      </c>
      <c r="N58" s="24" t="s">
        <v>30</v>
      </c>
      <c r="O58" s="23">
        <v>714.1</v>
      </c>
      <c r="P58" s="23">
        <v>682.6</v>
      </c>
      <c r="Q58"/>
    </row>
    <row r="59" spans="1:17" x14ac:dyDescent="0.15">
      <c r="A59" s="22" t="s">
        <v>33</v>
      </c>
      <c r="B59" s="23">
        <v>-54.2</v>
      </c>
      <c r="C59" s="24" t="s">
        <v>30</v>
      </c>
      <c r="D59" s="23">
        <v>-36.799999999999997</v>
      </c>
      <c r="E59" s="23">
        <v>-66</v>
      </c>
      <c r="F59" s="23">
        <v>4.8</v>
      </c>
      <c r="G59" s="24" t="s">
        <v>30</v>
      </c>
      <c r="H59" s="24" t="s">
        <v>44</v>
      </c>
      <c r="I59" s="23">
        <v>4.3</v>
      </c>
      <c r="J59" s="25">
        <v>0.9</v>
      </c>
      <c r="K59" s="24" t="s">
        <v>31</v>
      </c>
      <c r="L59" s="26">
        <v>14</v>
      </c>
      <c r="M59" s="23">
        <v>688.6</v>
      </c>
      <c r="N59" s="24" t="s">
        <v>30</v>
      </c>
      <c r="O59" s="23">
        <v>699.8</v>
      </c>
      <c r="P59" s="23">
        <v>678.3</v>
      </c>
      <c r="Q59"/>
    </row>
    <row r="60" spans="1:17" x14ac:dyDescent="0.15">
      <c r="A60" s="22" t="s">
        <v>37</v>
      </c>
      <c r="B60" s="23">
        <v>-54</v>
      </c>
      <c r="C60" s="24" t="s">
        <v>30</v>
      </c>
      <c r="D60" s="23">
        <v>-42.2</v>
      </c>
      <c r="E60" s="23">
        <v>-67</v>
      </c>
      <c r="F60" s="23">
        <v>4.7</v>
      </c>
      <c r="G60" s="24" t="s">
        <v>30</v>
      </c>
      <c r="H60" s="24" t="s">
        <v>39</v>
      </c>
      <c r="I60" s="23">
        <v>3.9</v>
      </c>
      <c r="J60" s="25">
        <v>0.84</v>
      </c>
      <c r="K60" s="24" t="s">
        <v>92</v>
      </c>
      <c r="L60" s="26">
        <v>11</v>
      </c>
      <c r="M60" s="23">
        <v>691.4</v>
      </c>
      <c r="N60" s="24" t="s">
        <v>30</v>
      </c>
      <c r="O60" s="23">
        <v>713.8</v>
      </c>
      <c r="P60" s="23">
        <v>674.9</v>
      </c>
      <c r="Q60"/>
    </row>
    <row r="61" spans="1:17" x14ac:dyDescent="0.15">
      <c r="A61" s="22" t="s">
        <v>40</v>
      </c>
      <c r="B61" s="23">
        <v>-59.4</v>
      </c>
      <c r="C61" s="24" t="s">
        <v>30</v>
      </c>
      <c r="D61" s="23">
        <v>-41.2</v>
      </c>
      <c r="E61" s="23">
        <v>-71</v>
      </c>
      <c r="F61" s="23">
        <v>5.5</v>
      </c>
      <c r="G61" s="24" t="s">
        <v>30</v>
      </c>
      <c r="H61" s="24" t="s">
        <v>47</v>
      </c>
      <c r="I61" s="23">
        <v>4.5999999999999996</v>
      </c>
      <c r="J61" s="25">
        <v>0.85</v>
      </c>
      <c r="K61" s="24" t="s">
        <v>93</v>
      </c>
      <c r="L61" s="26">
        <v>11</v>
      </c>
      <c r="M61" s="23">
        <v>687.4</v>
      </c>
      <c r="N61" s="24" t="s">
        <v>30</v>
      </c>
      <c r="O61" s="23">
        <v>700.5</v>
      </c>
      <c r="P61" s="23">
        <v>677.3</v>
      </c>
      <c r="Q61"/>
    </row>
    <row r="62" spans="1:17" x14ac:dyDescent="0.15">
      <c r="A62" s="22" t="s">
        <v>43</v>
      </c>
      <c r="B62" s="23">
        <v>-58.4</v>
      </c>
      <c r="C62" s="24" t="s">
        <v>30</v>
      </c>
      <c r="D62" s="23">
        <v>-44.2</v>
      </c>
      <c r="E62" s="23">
        <v>-67.900000000000006</v>
      </c>
      <c r="F62" s="23">
        <v>6.4</v>
      </c>
      <c r="G62" s="24" t="s">
        <v>30</v>
      </c>
      <c r="H62" s="24" t="s">
        <v>35</v>
      </c>
      <c r="I62" s="23">
        <v>5.9</v>
      </c>
      <c r="J62" s="25">
        <v>0.92</v>
      </c>
      <c r="K62" s="24" t="s">
        <v>94</v>
      </c>
      <c r="L62" s="26">
        <v>14</v>
      </c>
      <c r="M62" s="23">
        <v>687.9</v>
      </c>
      <c r="N62" s="24" t="s">
        <v>30</v>
      </c>
      <c r="O62" s="23">
        <v>698.9</v>
      </c>
      <c r="P62" s="23">
        <v>672.4</v>
      </c>
      <c r="Q62"/>
    </row>
    <row r="63" spans="1:17" x14ac:dyDescent="0.15">
      <c r="A63" s="22" t="s">
        <v>45</v>
      </c>
      <c r="B63" s="23">
        <v>-53.4</v>
      </c>
      <c r="C63" s="24" t="s">
        <v>46</v>
      </c>
      <c r="D63" s="23">
        <v>-35</v>
      </c>
      <c r="E63" s="23">
        <v>-69.400000000000006</v>
      </c>
      <c r="F63" s="23">
        <v>7.3</v>
      </c>
      <c r="G63" s="24" t="s">
        <v>46</v>
      </c>
      <c r="H63" s="24" t="s">
        <v>66</v>
      </c>
      <c r="I63" s="23">
        <v>6.8</v>
      </c>
      <c r="J63" s="25">
        <v>0.94</v>
      </c>
      <c r="K63" s="24" t="s">
        <v>64</v>
      </c>
      <c r="L63" s="26">
        <v>16</v>
      </c>
      <c r="M63" s="23">
        <v>685.3</v>
      </c>
      <c r="N63" s="24" t="s">
        <v>46</v>
      </c>
      <c r="O63" s="23">
        <v>696.6</v>
      </c>
      <c r="P63" s="23">
        <v>671.3</v>
      </c>
      <c r="Q63"/>
    </row>
    <row r="64" spans="1:17" x14ac:dyDescent="0.15">
      <c r="A64" s="22" t="s">
        <v>49</v>
      </c>
      <c r="B64" s="23">
        <v>-51.6</v>
      </c>
      <c r="C64" s="24" t="s">
        <v>30</v>
      </c>
      <c r="D64" s="23">
        <v>-35.6</v>
      </c>
      <c r="E64" s="23">
        <v>-67.5</v>
      </c>
      <c r="F64" s="23">
        <v>6.4</v>
      </c>
      <c r="G64" s="24" t="s">
        <v>30</v>
      </c>
      <c r="H64" s="24" t="s">
        <v>68</v>
      </c>
      <c r="I64" s="23">
        <v>6</v>
      </c>
      <c r="J64" s="25">
        <v>0.93</v>
      </c>
      <c r="K64" s="24" t="s">
        <v>32</v>
      </c>
      <c r="L64" s="26">
        <v>14</v>
      </c>
      <c r="M64" s="23">
        <v>696.9</v>
      </c>
      <c r="N64" s="24" t="s">
        <v>30</v>
      </c>
      <c r="O64" s="23">
        <v>728.6</v>
      </c>
      <c r="P64" s="23">
        <v>679</v>
      </c>
      <c r="Q64"/>
    </row>
    <row r="65" spans="1:17" x14ac:dyDescent="0.15">
      <c r="A65" s="22" t="s">
        <v>50</v>
      </c>
      <c r="B65" s="23">
        <v>-57.1</v>
      </c>
      <c r="C65" s="24" t="s">
        <v>95</v>
      </c>
      <c r="D65" s="23">
        <v>-50.1</v>
      </c>
      <c r="E65" s="23">
        <v>-64.599999999999994</v>
      </c>
      <c r="F65" s="23">
        <v>5.5</v>
      </c>
      <c r="G65" s="24" t="s">
        <v>95</v>
      </c>
      <c r="H65" s="24" t="s">
        <v>96</v>
      </c>
      <c r="I65" s="23">
        <v>5.0999999999999996</v>
      </c>
      <c r="J65" s="25">
        <v>0.94</v>
      </c>
      <c r="K65" s="24" t="s">
        <v>94</v>
      </c>
      <c r="L65" s="26">
        <v>10</v>
      </c>
      <c r="M65" s="23">
        <v>697.6</v>
      </c>
      <c r="N65" s="24" t="s">
        <v>95</v>
      </c>
      <c r="O65" s="23">
        <v>703.6</v>
      </c>
      <c r="P65" s="23">
        <v>685.2</v>
      </c>
      <c r="Q65"/>
    </row>
    <row r="66" spans="1:17" x14ac:dyDescent="0.15">
      <c r="A66" s="22" t="s">
        <v>51</v>
      </c>
      <c r="B66" s="23">
        <v>-47.1</v>
      </c>
      <c r="C66" s="24" t="s">
        <v>97</v>
      </c>
      <c r="D66" s="23">
        <v>-29.4</v>
      </c>
      <c r="E66" s="23">
        <v>-56</v>
      </c>
      <c r="F66" s="23">
        <v>6.3</v>
      </c>
      <c r="G66" s="24" t="s">
        <v>97</v>
      </c>
      <c r="H66" s="24" t="s">
        <v>98</v>
      </c>
      <c r="I66" s="23">
        <v>5.9</v>
      </c>
      <c r="J66" s="25">
        <v>0.94</v>
      </c>
      <c r="K66" s="24" t="s">
        <v>99</v>
      </c>
      <c r="L66" s="26">
        <v>15</v>
      </c>
      <c r="M66" s="23">
        <v>679.2</v>
      </c>
      <c r="N66" s="24" t="s">
        <v>97</v>
      </c>
      <c r="O66" s="23">
        <v>694.2</v>
      </c>
      <c r="P66" s="23">
        <v>665.4</v>
      </c>
      <c r="Q66"/>
    </row>
    <row r="67" spans="1:17" x14ac:dyDescent="0.15">
      <c r="A67" s="22" t="s">
        <v>53</v>
      </c>
      <c r="B67" s="23">
        <v>-33.200000000000003</v>
      </c>
      <c r="C67" s="24" t="s">
        <v>30</v>
      </c>
      <c r="D67" s="23">
        <v>-21.1</v>
      </c>
      <c r="E67" s="23">
        <v>-45.1</v>
      </c>
      <c r="F67" s="23">
        <v>4.5</v>
      </c>
      <c r="G67" s="24" t="s">
        <v>30</v>
      </c>
      <c r="H67" s="24" t="s">
        <v>100</v>
      </c>
      <c r="I67" s="23">
        <v>3.7</v>
      </c>
      <c r="J67" s="25">
        <v>0.82</v>
      </c>
      <c r="K67" s="24" t="s">
        <v>42</v>
      </c>
      <c r="L67" s="26">
        <v>11</v>
      </c>
      <c r="M67" s="23">
        <v>697.3</v>
      </c>
      <c r="N67" s="24" t="s">
        <v>30</v>
      </c>
      <c r="O67" s="23">
        <v>717.7</v>
      </c>
      <c r="P67" s="23">
        <v>683</v>
      </c>
      <c r="Q67"/>
    </row>
    <row r="68" spans="1:17" x14ac:dyDescent="0.15">
      <c r="A68" s="22" t="s">
        <v>56</v>
      </c>
      <c r="B68" s="23">
        <v>-23.2</v>
      </c>
      <c r="C68" s="24" t="s">
        <v>30</v>
      </c>
      <c r="D68" s="23">
        <v>-15.9</v>
      </c>
      <c r="E68" s="23">
        <v>-31.5</v>
      </c>
      <c r="F68" s="23">
        <v>5.3</v>
      </c>
      <c r="G68" s="24" t="s">
        <v>30</v>
      </c>
      <c r="H68" s="24" t="s">
        <v>36</v>
      </c>
      <c r="I68" s="23">
        <v>4.2</v>
      </c>
      <c r="J68" s="25">
        <v>0.79</v>
      </c>
      <c r="K68" s="24" t="s">
        <v>75</v>
      </c>
      <c r="L68" s="26">
        <v>14</v>
      </c>
      <c r="M68" s="23">
        <v>699.8</v>
      </c>
      <c r="N68" s="24" t="s">
        <v>30</v>
      </c>
      <c r="O68" s="23">
        <v>709</v>
      </c>
      <c r="P68" s="23">
        <v>690.5</v>
      </c>
      <c r="Q68"/>
    </row>
    <row r="69" spans="1:17" x14ac:dyDescent="0.15">
      <c r="A69" s="22" t="s">
        <v>101</v>
      </c>
      <c r="B69" s="23">
        <v>-46.2</v>
      </c>
      <c r="C69" s="24"/>
      <c r="D69" s="23"/>
      <c r="E69" s="23"/>
      <c r="F69" s="23">
        <v>5.4</v>
      </c>
      <c r="G69" s="24"/>
      <c r="H69" s="24" t="s">
        <v>100</v>
      </c>
      <c r="I69" s="23">
        <v>4.7</v>
      </c>
      <c r="J69" s="25">
        <v>0.87</v>
      </c>
      <c r="K69" s="24"/>
      <c r="L69" s="26"/>
      <c r="M69" s="23">
        <v>692.3</v>
      </c>
      <c r="N69" s="24"/>
      <c r="O69" s="23"/>
      <c r="P69" s="23"/>
      <c r="Q69"/>
    </row>
    <row r="71" spans="1:17" x14ac:dyDescent="0.15">
      <c r="A71" s="17" t="s">
        <v>24</v>
      </c>
      <c r="B71"/>
      <c r="C71"/>
      <c r="D71"/>
      <c r="E71" s="11" t="s">
        <v>87</v>
      </c>
      <c r="F71" s="11"/>
      <c r="G71" s="18"/>
      <c r="H71" s="18" t="s">
        <v>102</v>
      </c>
      <c r="I71" s="11"/>
      <c r="J71" s="19"/>
      <c r="K71" s="18"/>
      <c r="L71" s="20" t="s">
        <v>27</v>
      </c>
      <c r="M71" s="11"/>
      <c r="N71" s="21" t="s">
        <v>103</v>
      </c>
      <c r="O71"/>
      <c r="P71"/>
      <c r="Q71"/>
    </row>
    <row r="73" spans="1:17" x14ac:dyDescent="0.15">
      <c r="A73" s="22" t="s">
        <v>59</v>
      </c>
      <c r="B73" s="23">
        <v>-26.3</v>
      </c>
      <c r="C73" s="24" t="s">
        <v>30</v>
      </c>
      <c r="D73" s="23">
        <v>-17.399999999999999</v>
      </c>
      <c r="E73" s="23">
        <v>-36.200000000000003</v>
      </c>
      <c r="F73" s="23">
        <v>4</v>
      </c>
      <c r="G73" s="24" t="s">
        <v>30</v>
      </c>
      <c r="H73" s="24" t="s">
        <v>104</v>
      </c>
      <c r="I73" s="23">
        <v>2.9</v>
      </c>
      <c r="J73" s="25">
        <v>0.73</v>
      </c>
      <c r="K73" s="24" t="s">
        <v>36</v>
      </c>
      <c r="L73" s="26">
        <v>10.3</v>
      </c>
      <c r="M73" s="23">
        <v>697.9</v>
      </c>
      <c r="N73" s="24" t="s">
        <v>30</v>
      </c>
      <c r="O73" s="23">
        <v>703.1</v>
      </c>
      <c r="P73" s="23">
        <v>687.5</v>
      </c>
      <c r="Q73" s="23"/>
    </row>
    <row r="74" spans="1:17" x14ac:dyDescent="0.15">
      <c r="A74" s="22" t="s">
        <v>29</v>
      </c>
      <c r="B74" s="23">
        <v>-40.299999999999997</v>
      </c>
      <c r="C74" s="24" t="s">
        <v>105</v>
      </c>
      <c r="D74" s="23">
        <v>-30.9</v>
      </c>
      <c r="E74" s="23">
        <v>-50.5</v>
      </c>
      <c r="F74" s="23">
        <v>4.7</v>
      </c>
      <c r="G74" s="24" t="s">
        <v>105</v>
      </c>
      <c r="H74" s="24" t="s">
        <v>39</v>
      </c>
      <c r="I74" s="23">
        <v>4.0999999999999996</v>
      </c>
      <c r="J74" s="25">
        <v>0.88</v>
      </c>
      <c r="K74" s="24" t="s">
        <v>67</v>
      </c>
      <c r="L74" s="26">
        <v>10.9</v>
      </c>
      <c r="M74" s="23">
        <v>692</v>
      </c>
      <c r="N74" s="24" t="s">
        <v>105</v>
      </c>
      <c r="O74" s="23">
        <v>705.4</v>
      </c>
      <c r="P74" s="23">
        <v>680.6</v>
      </c>
      <c r="Q74" s="23"/>
    </row>
    <row r="75" spans="1:17" x14ac:dyDescent="0.15">
      <c r="A75" s="22" t="s">
        <v>33</v>
      </c>
      <c r="B75" s="23">
        <v>-52.2</v>
      </c>
      <c r="C75" s="24" t="s">
        <v>30</v>
      </c>
      <c r="D75" s="23">
        <v>-39.5</v>
      </c>
      <c r="E75" s="23">
        <v>-64.5</v>
      </c>
      <c r="F75" s="23">
        <v>5.0999999999999996</v>
      </c>
      <c r="G75" s="24" t="s">
        <v>30</v>
      </c>
      <c r="H75" s="24" t="s">
        <v>62</v>
      </c>
      <c r="I75" s="23">
        <v>4.7</v>
      </c>
      <c r="J75" s="25">
        <v>0.93</v>
      </c>
      <c r="K75" s="24" t="s">
        <v>42</v>
      </c>
      <c r="L75" s="26">
        <v>11.3</v>
      </c>
      <c r="M75" s="23">
        <v>683.8</v>
      </c>
      <c r="N75" s="24" t="s">
        <v>30</v>
      </c>
      <c r="O75" s="23">
        <v>694.3</v>
      </c>
      <c r="P75" s="23">
        <v>675</v>
      </c>
      <c r="Q75" s="23"/>
    </row>
    <row r="76" spans="1:17" x14ac:dyDescent="0.15">
      <c r="A76" s="22" t="s">
        <v>37</v>
      </c>
      <c r="B76" s="23">
        <v>-55.4</v>
      </c>
      <c r="C76" s="24" t="s">
        <v>30</v>
      </c>
      <c r="D76" s="23">
        <v>-38.6</v>
      </c>
      <c r="E76" s="23">
        <v>-69</v>
      </c>
      <c r="F76" s="23">
        <v>6.3</v>
      </c>
      <c r="G76" s="24" t="s">
        <v>80</v>
      </c>
      <c r="H76" s="24" t="s">
        <v>86</v>
      </c>
      <c r="I76" s="23">
        <v>5.8</v>
      </c>
      <c r="J76" s="25">
        <v>0.92</v>
      </c>
      <c r="K76" s="24" t="s">
        <v>61</v>
      </c>
      <c r="L76" s="26">
        <v>13.5</v>
      </c>
      <c r="M76" s="23">
        <v>689.5</v>
      </c>
      <c r="N76" s="24" t="s">
        <v>30</v>
      </c>
      <c r="O76" s="23">
        <v>712.6</v>
      </c>
      <c r="P76" s="23">
        <v>675.2</v>
      </c>
      <c r="Q76" s="23"/>
    </row>
    <row r="77" spans="1:17" x14ac:dyDescent="0.15">
      <c r="A77" s="22" t="s">
        <v>40</v>
      </c>
      <c r="B77" s="23">
        <v>-57.2</v>
      </c>
      <c r="C77" s="24" t="s">
        <v>30</v>
      </c>
      <c r="D77" s="23">
        <v>-43.5</v>
      </c>
      <c r="E77" s="23">
        <v>-68.400000000000006</v>
      </c>
      <c r="F77" s="23">
        <v>6.7</v>
      </c>
      <c r="G77" s="24" t="s">
        <v>106</v>
      </c>
      <c r="H77" s="24" t="s">
        <v>32</v>
      </c>
      <c r="I77" s="23">
        <v>6.3</v>
      </c>
      <c r="J77" s="25">
        <v>0.94</v>
      </c>
      <c r="K77" s="24" t="s">
        <v>107</v>
      </c>
      <c r="L77" s="26">
        <v>15.4</v>
      </c>
      <c r="M77" s="23">
        <v>683.5</v>
      </c>
      <c r="N77" s="24" t="s">
        <v>30</v>
      </c>
      <c r="O77" s="23">
        <v>695</v>
      </c>
      <c r="P77" s="23">
        <v>669</v>
      </c>
      <c r="Q77" s="23"/>
    </row>
    <row r="78" spans="1:17" x14ac:dyDescent="0.15">
      <c r="A78" s="22" t="s">
        <v>43</v>
      </c>
      <c r="B78" s="23">
        <v>-55.1</v>
      </c>
      <c r="C78" s="24" t="s">
        <v>30</v>
      </c>
      <c r="D78" s="23">
        <v>-30</v>
      </c>
      <c r="E78" s="23">
        <v>-69.599999999999994</v>
      </c>
      <c r="F78" s="23">
        <v>5.6</v>
      </c>
      <c r="G78" s="24" t="s">
        <v>46</v>
      </c>
      <c r="H78" s="24" t="s">
        <v>38</v>
      </c>
      <c r="I78" s="23">
        <v>4.9000000000000004</v>
      </c>
      <c r="J78" s="25">
        <v>0.88</v>
      </c>
      <c r="K78" s="24" t="s">
        <v>69</v>
      </c>
      <c r="L78" s="26">
        <v>14.4</v>
      </c>
      <c r="M78" s="23">
        <v>689.3</v>
      </c>
      <c r="N78" s="24" t="s">
        <v>30</v>
      </c>
      <c r="O78" s="23">
        <v>717.7</v>
      </c>
      <c r="P78" s="23">
        <v>669.7</v>
      </c>
      <c r="Q78" s="23"/>
    </row>
    <row r="79" spans="1:17" x14ac:dyDescent="0.15">
      <c r="A79" s="22" t="s">
        <v>45</v>
      </c>
      <c r="B79" s="23">
        <v>-63.7</v>
      </c>
      <c r="C79" s="24" t="s">
        <v>30</v>
      </c>
      <c r="D79" s="23">
        <v>-38.6</v>
      </c>
      <c r="E79" s="23">
        <v>-73.599999999999994</v>
      </c>
      <c r="F79" s="23">
        <v>5.3</v>
      </c>
      <c r="G79" s="24" t="s">
        <v>30</v>
      </c>
      <c r="H79" s="24" t="s">
        <v>47</v>
      </c>
      <c r="I79" s="23">
        <v>4.5999999999999996</v>
      </c>
      <c r="J79" s="25">
        <v>0.86</v>
      </c>
      <c r="K79" s="24" t="s">
        <v>48</v>
      </c>
      <c r="L79" s="26">
        <v>11.1</v>
      </c>
      <c r="M79" s="23">
        <v>679.3</v>
      </c>
      <c r="N79" s="24" t="s">
        <v>30</v>
      </c>
      <c r="O79" s="23">
        <v>691.8</v>
      </c>
      <c r="P79" s="23">
        <v>660.3</v>
      </c>
      <c r="Q79" s="23"/>
    </row>
    <row r="80" spans="1:17" x14ac:dyDescent="0.15">
      <c r="A80" s="22" t="s">
        <v>49</v>
      </c>
      <c r="B80" s="23">
        <v>-58.3</v>
      </c>
      <c r="C80" s="24" t="s">
        <v>30</v>
      </c>
      <c r="D80" s="23">
        <v>-41</v>
      </c>
      <c r="E80" s="23">
        <v>-69.5</v>
      </c>
      <c r="F80" s="23">
        <v>7</v>
      </c>
      <c r="G80" s="24" t="s">
        <v>30</v>
      </c>
      <c r="H80" s="24" t="s">
        <v>48</v>
      </c>
      <c r="I80" s="23">
        <v>6.6</v>
      </c>
      <c r="J80" s="25">
        <v>0.94</v>
      </c>
      <c r="K80" s="24" t="s">
        <v>108</v>
      </c>
      <c r="L80" s="26">
        <v>14.2</v>
      </c>
      <c r="M80" s="23">
        <v>684.1</v>
      </c>
      <c r="N80" s="24" t="s">
        <v>30</v>
      </c>
      <c r="O80" s="23">
        <v>703.8</v>
      </c>
      <c r="P80" s="23">
        <v>667.3</v>
      </c>
      <c r="Q80" s="23"/>
    </row>
    <row r="81" spans="1:17" x14ac:dyDescent="0.15">
      <c r="A81" s="22" t="s">
        <v>50</v>
      </c>
      <c r="B81" s="23">
        <v>-62.8</v>
      </c>
      <c r="C81" s="24" t="s">
        <v>109</v>
      </c>
      <c r="D81" s="23">
        <v>-56</v>
      </c>
      <c r="E81" s="23">
        <v>-68</v>
      </c>
      <c r="F81" s="23">
        <v>5.9</v>
      </c>
      <c r="G81" s="24" t="s">
        <v>109</v>
      </c>
      <c r="H81" s="24" t="s">
        <v>44</v>
      </c>
      <c r="I81" s="23">
        <v>5.5</v>
      </c>
      <c r="J81" s="25">
        <v>0.92</v>
      </c>
      <c r="K81" s="24" t="s">
        <v>57</v>
      </c>
      <c r="L81" s="26">
        <v>12.7</v>
      </c>
      <c r="M81" s="23">
        <v>684.1</v>
      </c>
      <c r="N81" s="24" t="s">
        <v>109</v>
      </c>
      <c r="O81" s="23">
        <v>692.2</v>
      </c>
      <c r="P81" s="23">
        <v>667.3</v>
      </c>
      <c r="Q81" s="23"/>
    </row>
    <row r="82" spans="1:17" x14ac:dyDescent="0.15">
      <c r="A82" s="22" t="s">
        <v>51</v>
      </c>
      <c r="B82" s="23">
        <v>-50.6</v>
      </c>
      <c r="C82" s="24" t="s">
        <v>110</v>
      </c>
      <c r="D82" s="23">
        <v>-47.2</v>
      </c>
      <c r="E82" s="23">
        <v>-54.9</v>
      </c>
      <c r="F82" s="23">
        <v>4.4000000000000004</v>
      </c>
      <c r="G82" s="24" t="s">
        <v>110</v>
      </c>
      <c r="H82" s="24" t="s">
        <v>111</v>
      </c>
      <c r="I82" s="23">
        <v>4</v>
      </c>
      <c r="J82" s="25">
        <v>0.91</v>
      </c>
      <c r="K82" s="24" t="s">
        <v>65</v>
      </c>
      <c r="L82" s="26">
        <v>8.4</v>
      </c>
      <c r="M82" s="23">
        <v>680</v>
      </c>
      <c r="N82" s="24" t="s">
        <v>110</v>
      </c>
      <c r="O82" s="23">
        <v>687.6</v>
      </c>
      <c r="P82" s="23">
        <v>671.3</v>
      </c>
      <c r="Q82" s="23"/>
    </row>
    <row r="83" spans="1:17" x14ac:dyDescent="0.15">
      <c r="A83" s="22" t="s">
        <v>53</v>
      </c>
      <c r="B83" s="23">
        <v>-31.9</v>
      </c>
      <c r="C83" s="24" t="s">
        <v>30</v>
      </c>
      <c r="D83" s="23">
        <v>-23.4</v>
      </c>
      <c r="E83" s="23">
        <v>-50.8</v>
      </c>
      <c r="F83" s="23">
        <v>5.8</v>
      </c>
      <c r="G83" s="24" t="s">
        <v>30</v>
      </c>
      <c r="H83" s="24" t="s">
        <v>112</v>
      </c>
      <c r="I83" s="23">
        <v>5.4</v>
      </c>
      <c r="J83" s="25">
        <v>0.93</v>
      </c>
      <c r="K83" s="24" t="s">
        <v>63</v>
      </c>
      <c r="L83" s="26">
        <v>12.9</v>
      </c>
      <c r="M83" s="23">
        <v>702.3</v>
      </c>
      <c r="N83" s="24" t="s">
        <v>30</v>
      </c>
      <c r="O83" s="23">
        <v>713.1</v>
      </c>
      <c r="P83" s="23">
        <v>673.3</v>
      </c>
      <c r="Q83" s="23"/>
    </row>
    <row r="84" spans="1:17" x14ac:dyDescent="0.15">
      <c r="A84" s="22" t="s">
        <v>56</v>
      </c>
      <c r="B84" s="23">
        <v>-24.1</v>
      </c>
      <c r="C84" s="24" t="s">
        <v>30</v>
      </c>
      <c r="D84" s="23">
        <v>-15.9</v>
      </c>
      <c r="E84" s="23">
        <v>-29.1</v>
      </c>
      <c r="F84" s="23">
        <v>4</v>
      </c>
      <c r="G84" s="24" t="s">
        <v>30</v>
      </c>
      <c r="H84" s="24" t="s">
        <v>44</v>
      </c>
      <c r="I84" s="23">
        <v>2.9</v>
      </c>
      <c r="J84" s="25">
        <v>0.73</v>
      </c>
      <c r="K84" s="24" t="s">
        <v>113</v>
      </c>
      <c r="L84" s="26">
        <v>10.7</v>
      </c>
      <c r="M84" s="23">
        <v>697</v>
      </c>
      <c r="N84" s="24" t="s">
        <v>30</v>
      </c>
      <c r="O84" s="23">
        <v>706.8</v>
      </c>
      <c r="P84" s="23">
        <v>686.6</v>
      </c>
      <c r="Q84" s="23"/>
    </row>
    <row r="85" spans="1:17" x14ac:dyDescent="0.15">
      <c r="A85" s="22" t="s">
        <v>101</v>
      </c>
      <c r="B85" s="23">
        <f>AVERAGE(B73:B84)</f>
        <v>-48.158333333333331</v>
      </c>
      <c r="C85" s="24"/>
      <c r="D85" s="23"/>
      <c r="E85" s="23"/>
      <c r="F85" s="23">
        <f>AVERAGE(F73:F84)</f>
        <v>5.3999999999999986</v>
      </c>
      <c r="G85" s="24"/>
      <c r="H85" s="24"/>
      <c r="I85" s="23">
        <f>AVERAGE(I73:I84)</f>
        <v>4.8083333333333336</v>
      </c>
      <c r="J85" s="25">
        <f>AVERAGE(J73:J84)</f>
        <v>0.88083333333333336</v>
      </c>
      <c r="K85" s="24"/>
      <c r="L85" s="26"/>
      <c r="M85" s="23">
        <f>AVERAGE(M73:M84)</f>
        <v>688.56666666666672</v>
      </c>
      <c r="N85" s="24"/>
      <c r="O85" s="23"/>
      <c r="P85" s="23"/>
      <c r="Q85" s="23"/>
    </row>
    <row r="87" spans="1:17" x14ac:dyDescent="0.15">
      <c r="A87" s="17" t="s">
        <v>24</v>
      </c>
      <c r="B87"/>
      <c r="C87"/>
      <c r="D87"/>
      <c r="E87" s="11" t="s">
        <v>87</v>
      </c>
      <c r="F87" s="11"/>
      <c r="G87" s="18"/>
      <c r="H87" s="18" t="s">
        <v>102</v>
      </c>
      <c r="I87" s="11"/>
      <c r="J87" s="19"/>
      <c r="K87" s="18"/>
      <c r="L87" s="20" t="s">
        <v>27</v>
      </c>
      <c r="M87" s="11"/>
      <c r="N87" s="21" t="s">
        <v>114</v>
      </c>
      <c r="O87"/>
      <c r="P87"/>
      <c r="Q87"/>
    </row>
    <row r="89" spans="1:17" x14ac:dyDescent="0.15">
      <c r="A89" s="22" t="s">
        <v>59</v>
      </c>
      <c r="B89" s="23">
        <v>-25.2</v>
      </c>
      <c r="C89" s="24" t="s">
        <v>30</v>
      </c>
      <c r="D89" s="23">
        <v>-14.8</v>
      </c>
      <c r="E89" s="23">
        <v>-35.6</v>
      </c>
      <c r="F89" s="23">
        <v>3.8</v>
      </c>
      <c r="G89" s="24" t="s">
        <v>30</v>
      </c>
      <c r="H89" s="24" t="s">
        <v>108</v>
      </c>
      <c r="I89" s="23">
        <v>3.1</v>
      </c>
      <c r="J89" s="25">
        <v>0.81</v>
      </c>
      <c r="K89" s="24" t="s">
        <v>34</v>
      </c>
      <c r="L89" s="26">
        <v>10</v>
      </c>
      <c r="M89" s="23">
        <v>696.6</v>
      </c>
      <c r="N89" s="24" t="s">
        <v>30</v>
      </c>
      <c r="O89" s="23">
        <v>708.4</v>
      </c>
      <c r="P89" s="23">
        <v>689.5</v>
      </c>
      <c r="Q89"/>
    </row>
    <row r="90" spans="1:17" x14ac:dyDescent="0.15">
      <c r="A90" s="22" t="s">
        <v>29</v>
      </c>
      <c r="B90" s="23">
        <v>-36.1</v>
      </c>
      <c r="C90" s="24" t="s">
        <v>30</v>
      </c>
      <c r="D90" s="23">
        <v>-23.9</v>
      </c>
      <c r="E90" s="23">
        <v>-47.8</v>
      </c>
      <c r="F90" s="23">
        <v>4.4000000000000004</v>
      </c>
      <c r="G90" s="24" t="s">
        <v>30</v>
      </c>
      <c r="H90" s="24" t="s">
        <v>31</v>
      </c>
      <c r="I90" s="23">
        <v>3.9</v>
      </c>
      <c r="J90" s="25">
        <v>0.89</v>
      </c>
      <c r="K90" s="24" t="s">
        <v>94</v>
      </c>
      <c r="L90" s="26">
        <v>9</v>
      </c>
      <c r="M90" s="23">
        <v>693.8</v>
      </c>
      <c r="N90" s="24" t="s">
        <v>30</v>
      </c>
      <c r="O90" s="23">
        <v>705.2</v>
      </c>
      <c r="P90" s="23">
        <v>683.8</v>
      </c>
      <c r="Q90"/>
    </row>
    <row r="91" spans="1:17" x14ac:dyDescent="0.15">
      <c r="A91" s="22" t="s">
        <v>33</v>
      </c>
      <c r="B91" s="23">
        <v>-51.5</v>
      </c>
      <c r="C91" s="24" t="s">
        <v>30</v>
      </c>
      <c r="D91" s="23">
        <v>-39.200000000000003</v>
      </c>
      <c r="E91" s="23">
        <v>-60.6</v>
      </c>
      <c r="F91" s="23">
        <v>4.5999999999999996</v>
      </c>
      <c r="G91" s="24" t="s">
        <v>30</v>
      </c>
      <c r="H91" s="24" t="s">
        <v>100</v>
      </c>
      <c r="I91" s="23">
        <v>4.3</v>
      </c>
      <c r="J91" s="25">
        <v>0.95</v>
      </c>
      <c r="K91" s="24" t="s">
        <v>63</v>
      </c>
      <c r="L91" s="26">
        <v>11</v>
      </c>
      <c r="M91" s="23">
        <v>688.7</v>
      </c>
      <c r="N91" s="24" t="s">
        <v>30</v>
      </c>
      <c r="O91" s="23">
        <v>696.3</v>
      </c>
      <c r="P91" s="23">
        <v>675.1</v>
      </c>
      <c r="Q91"/>
    </row>
    <row r="92" spans="1:17" x14ac:dyDescent="0.15">
      <c r="A92" s="22" t="s">
        <v>37</v>
      </c>
      <c r="B92" s="23">
        <v>-60.2</v>
      </c>
      <c r="C92" s="24" t="s">
        <v>30</v>
      </c>
      <c r="D92" s="23">
        <v>-44.9</v>
      </c>
      <c r="E92" s="23">
        <v>-71.5</v>
      </c>
      <c r="F92" s="23">
        <v>4.7</v>
      </c>
      <c r="G92" s="24" t="s">
        <v>30</v>
      </c>
      <c r="H92" s="24" t="s">
        <v>115</v>
      </c>
      <c r="I92" s="23">
        <v>4.4000000000000004</v>
      </c>
      <c r="J92" s="25">
        <v>0.92</v>
      </c>
      <c r="K92" s="24" t="s">
        <v>55</v>
      </c>
      <c r="L92" s="26">
        <v>10</v>
      </c>
      <c r="M92" s="23">
        <v>678.7</v>
      </c>
      <c r="N92" s="24" t="s">
        <v>30</v>
      </c>
      <c r="O92" s="23">
        <v>691.1</v>
      </c>
      <c r="P92" s="23">
        <v>667.7</v>
      </c>
      <c r="Q92"/>
    </row>
    <row r="93" spans="1:17" x14ac:dyDescent="0.15">
      <c r="A93" s="22" t="s">
        <v>40</v>
      </c>
      <c r="B93" s="23">
        <v>-56.8</v>
      </c>
      <c r="C93" s="24" t="s">
        <v>30</v>
      </c>
      <c r="D93" s="23">
        <v>-34.1</v>
      </c>
      <c r="E93" s="23">
        <v>-74.900000000000006</v>
      </c>
      <c r="F93" s="23">
        <v>5.8</v>
      </c>
      <c r="G93" s="24" t="s">
        <v>30</v>
      </c>
      <c r="H93" s="24" t="s">
        <v>31</v>
      </c>
      <c r="I93" s="23">
        <v>4.5999999999999996</v>
      </c>
      <c r="J93" s="25">
        <v>0.8</v>
      </c>
      <c r="K93" s="24" t="s">
        <v>64</v>
      </c>
      <c r="L93" s="26">
        <v>13</v>
      </c>
      <c r="M93" s="23">
        <v>685.5</v>
      </c>
      <c r="N93" s="24" t="s">
        <v>30</v>
      </c>
      <c r="O93" s="23">
        <v>697.7</v>
      </c>
      <c r="P93" s="23">
        <v>662.8</v>
      </c>
      <c r="Q93"/>
    </row>
    <row r="94" spans="1:17" x14ac:dyDescent="0.15">
      <c r="A94" s="22" t="s">
        <v>43</v>
      </c>
      <c r="B94" s="23">
        <v>-54.8</v>
      </c>
      <c r="C94" s="24" t="s">
        <v>30</v>
      </c>
      <c r="D94" s="23">
        <v>-39.200000000000003</v>
      </c>
      <c r="E94" s="23">
        <v>-68.8</v>
      </c>
      <c r="F94" s="23">
        <v>5.0999999999999996</v>
      </c>
      <c r="G94" s="24" t="s">
        <v>30</v>
      </c>
      <c r="H94" s="24" t="s">
        <v>116</v>
      </c>
      <c r="I94" s="23">
        <v>4.3</v>
      </c>
      <c r="J94" s="25">
        <v>0.83</v>
      </c>
      <c r="K94" s="24" t="s">
        <v>100</v>
      </c>
      <c r="L94" s="26">
        <v>11</v>
      </c>
      <c r="M94" s="23">
        <v>690.1</v>
      </c>
      <c r="N94" s="24" t="s">
        <v>30</v>
      </c>
      <c r="O94" s="23">
        <v>699</v>
      </c>
      <c r="P94" s="23">
        <v>674.6</v>
      </c>
      <c r="Q94"/>
    </row>
    <row r="95" spans="1:17" x14ac:dyDescent="0.15">
      <c r="A95" s="22" t="s">
        <v>45</v>
      </c>
      <c r="B95" s="23">
        <v>-57.4</v>
      </c>
      <c r="C95" s="24" t="s">
        <v>30</v>
      </c>
      <c r="D95" s="23">
        <v>-39.1</v>
      </c>
      <c r="E95" s="23">
        <v>-69.2</v>
      </c>
      <c r="F95" s="23">
        <v>6.5</v>
      </c>
      <c r="G95" s="24" t="s">
        <v>30</v>
      </c>
      <c r="H95" s="24" t="s">
        <v>54</v>
      </c>
      <c r="I95" s="23">
        <v>6.2</v>
      </c>
      <c r="J95" s="25">
        <v>0.95</v>
      </c>
      <c r="K95" s="24" t="s">
        <v>57</v>
      </c>
      <c r="L95" s="26">
        <v>15</v>
      </c>
      <c r="M95" s="23">
        <v>684.2</v>
      </c>
      <c r="N95" s="24" t="s">
        <v>30</v>
      </c>
      <c r="O95" s="23">
        <v>694.2</v>
      </c>
      <c r="P95" s="23">
        <v>667.8</v>
      </c>
      <c r="Q95"/>
    </row>
    <row r="96" spans="1:17" x14ac:dyDescent="0.15">
      <c r="A96" s="22" t="s">
        <v>49</v>
      </c>
      <c r="B96" s="23">
        <v>-60.4</v>
      </c>
      <c r="C96" s="24" t="s">
        <v>30</v>
      </c>
      <c r="D96" s="23">
        <v>-45.8</v>
      </c>
      <c r="E96" s="23">
        <v>-70</v>
      </c>
      <c r="F96" s="23">
        <v>6.6</v>
      </c>
      <c r="G96" s="24" t="s">
        <v>117</v>
      </c>
      <c r="H96" s="24" t="s">
        <v>31</v>
      </c>
      <c r="I96" s="23">
        <v>6.2</v>
      </c>
      <c r="J96" s="25">
        <v>0.95</v>
      </c>
      <c r="K96" s="24" t="s">
        <v>63</v>
      </c>
      <c r="L96" s="26">
        <v>12</v>
      </c>
      <c r="M96" s="23">
        <v>682.8</v>
      </c>
      <c r="N96" s="24" t="s">
        <v>30</v>
      </c>
      <c r="O96" s="23">
        <v>693.9</v>
      </c>
      <c r="P96" s="23">
        <v>668.8</v>
      </c>
      <c r="Q96"/>
    </row>
    <row r="97" spans="1:17" x14ac:dyDescent="0.15">
      <c r="A97" s="22" t="s">
        <v>50</v>
      </c>
      <c r="B97" s="23"/>
      <c r="C97" s="24"/>
      <c r="D97" s="23"/>
      <c r="E97" s="23"/>
      <c r="F97" s="23"/>
      <c r="G97" s="24"/>
      <c r="H97" s="24"/>
      <c r="I97" s="23"/>
      <c r="J97" s="25"/>
      <c r="K97" s="24"/>
      <c r="L97" s="26"/>
      <c r="M97" s="23"/>
      <c r="N97" s="24"/>
      <c r="O97" s="23"/>
      <c r="P97" s="23"/>
      <c r="Q97"/>
    </row>
    <row r="98" spans="1:17" x14ac:dyDescent="0.15">
      <c r="A98" s="22" t="s">
        <v>51</v>
      </c>
      <c r="B98" s="23">
        <v>-46.8</v>
      </c>
      <c r="C98" s="24" t="s">
        <v>73</v>
      </c>
      <c r="D98" s="23">
        <v>-34.5</v>
      </c>
      <c r="E98" s="23">
        <v>53.6</v>
      </c>
      <c r="F98" s="23">
        <v>6.2</v>
      </c>
      <c r="G98" s="24" t="s">
        <v>73</v>
      </c>
      <c r="H98" s="24" t="s">
        <v>31</v>
      </c>
      <c r="I98" s="23">
        <v>5.9</v>
      </c>
      <c r="J98" s="25">
        <v>0.95</v>
      </c>
      <c r="K98" s="24" t="s">
        <v>35</v>
      </c>
      <c r="L98" s="26">
        <v>12</v>
      </c>
      <c r="M98" s="23">
        <v>683.6</v>
      </c>
      <c r="N98" s="24" t="s">
        <v>73</v>
      </c>
      <c r="O98" s="23">
        <v>700.1</v>
      </c>
      <c r="P98" s="23">
        <v>671.5</v>
      </c>
      <c r="Q98"/>
    </row>
    <row r="99" spans="1:17" x14ac:dyDescent="0.15">
      <c r="A99" s="22" t="s">
        <v>53</v>
      </c>
      <c r="B99" s="23">
        <v>-35</v>
      </c>
      <c r="C99" s="24" t="s">
        <v>30</v>
      </c>
      <c r="D99" s="23">
        <v>-22.9</v>
      </c>
      <c r="E99" s="23">
        <v>-45.9</v>
      </c>
      <c r="F99" s="23">
        <v>5.0999999999999996</v>
      </c>
      <c r="G99" s="24" t="s">
        <v>30</v>
      </c>
      <c r="H99" s="24" t="s">
        <v>42</v>
      </c>
      <c r="I99" s="23">
        <v>4.9000000000000004</v>
      </c>
      <c r="J99" s="25">
        <v>0.97</v>
      </c>
      <c r="K99" s="24" t="s">
        <v>81</v>
      </c>
      <c r="L99" s="26">
        <v>14</v>
      </c>
      <c r="M99" s="23">
        <v>688</v>
      </c>
      <c r="N99" s="24" t="s">
        <v>30</v>
      </c>
      <c r="O99" s="23">
        <v>702.4</v>
      </c>
      <c r="P99" s="23">
        <v>674.6</v>
      </c>
      <c r="Q99"/>
    </row>
    <row r="100" spans="1:17" x14ac:dyDescent="0.15">
      <c r="A100" s="22" t="s">
        <v>56</v>
      </c>
      <c r="B100" s="23">
        <v>-25</v>
      </c>
      <c r="C100" s="24" t="s">
        <v>30</v>
      </c>
      <c r="D100" s="23">
        <v>-19.600000000000001</v>
      </c>
      <c r="E100" s="23">
        <v>-29.2</v>
      </c>
      <c r="F100" s="23">
        <v>3.3</v>
      </c>
      <c r="G100" s="24" t="s">
        <v>30</v>
      </c>
      <c r="H100" s="24" t="s">
        <v>48</v>
      </c>
      <c r="I100" s="23">
        <v>2.8</v>
      </c>
      <c r="J100" s="25">
        <v>0.84</v>
      </c>
      <c r="K100" s="24" t="s">
        <v>36</v>
      </c>
      <c r="L100" s="26">
        <v>9</v>
      </c>
      <c r="M100" s="23">
        <v>693</v>
      </c>
      <c r="N100" s="24" t="s">
        <v>30</v>
      </c>
      <c r="O100" s="23">
        <v>703.4</v>
      </c>
      <c r="P100" s="23">
        <v>679.7</v>
      </c>
      <c r="Q100"/>
    </row>
    <row r="102" spans="1:17" x14ac:dyDescent="0.15">
      <c r="A102" s="5"/>
      <c r="B102" s="6" t="s">
        <v>0</v>
      </c>
      <c r="C102" s="7" t="s">
        <v>1</v>
      </c>
      <c r="D102" s="6"/>
      <c r="E102" s="6"/>
      <c r="F102" s="6" t="s">
        <v>2</v>
      </c>
      <c r="G102" s="7" t="s">
        <v>1</v>
      </c>
      <c r="H102" s="7"/>
      <c r="I102" s="8"/>
      <c r="J102" s="9"/>
      <c r="K102" s="7"/>
      <c r="L102" s="10"/>
      <c r="M102" s="6" t="s">
        <v>0</v>
      </c>
      <c r="N102" s="7" t="s">
        <v>1</v>
      </c>
      <c r="O102" s="6"/>
      <c r="P102" s="6"/>
      <c r="Q102" s="11"/>
    </row>
    <row r="103" spans="1:17" x14ac:dyDescent="0.15">
      <c r="A103" s="5"/>
      <c r="B103" s="6" t="s">
        <v>3</v>
      </c>
      <c r="C103" s="7" t="s">
        <v>4</v>
      </c>
      <c r="D103" s="6" t="s">
        <v>5</v>
      </c>
      <c r="E103" s="6" t="s">
        <v>6</v>
      </c>
      <c r="F103" s="6" t="s">
        <v>7</v>
      </c>
      <c r="G103" s="7" t="s">
        <v>4</v>
      </c>
      <c r="H103" s="7" t="s">
        <v>8</v>
      </c>
      <c r="I103" s="8"/>
      <c r="J103" s="9"/>
      <c r="K103" s="7" t="s">
        <v>9</v>
      </c>
      <c r="L103" s="10"/>
      <c r="M103" s="6" t="s">
        <v>3</v>
      </c>
      <c r="N103" s="7" t="s">
        <v>4</v>
      </c>
      <c r="O103" s="6" t="s">
        <v>5</v>
      </c>
      <c r="P103" s="6" t="s">
        <v>6</v>
      </c>
      <c r="Q103" s="12" t="s">
        <v>10</v>
      </c>
    </row>
    <row r="104" spans="1:17" x14ac:dyDescent="0.15">
      <c r="A104" s="5"/>
      <c r="B104" s="6" t="s">
        <v>11</v>
      </c>
      <c r="C104" s="7" t="s">
        <v>12</v>
      </c>
      <c r="D104" s="6" t="s">
        <v>11</v>
      </c>
      <c r="E104" s="6" t="s">
        <v>11</v>
      </c>
      <c r="F104" s="6" t="s">
        <v>13</v>
      </c>
      <c r="G104" s="7" t="s">
        <v>12</v>
      </c>
      <c r="H104" s="7" t="s">
        <v>14</v>
      </c>
      <c r="I104" s="8"/>
      <c r="J104" s="9"/>
      <c r="K104" s="7" t="s">
        <v>7</v>
      </c>
      <c r="L104" s="10"/>
      <c r="M104" s="6" t="s">
        <v>15</v>
      </c>
      <c r="N104" s="7" t="s">
        <v>12</v>
      </c>
      <c r="O104" s="6" t="s">
        <v>15</v>
      </c>
      <c r="P104" s="6" t="s">
        <v>15</v>
      </c>
      <c r="Q104" s="13" t="s">
        <v>11</v>
      </c>
    </row>
    <row r="105" spans="1:17" x14ac:dyDescent="0.15">
      <c r="A105" s="5" t="s">
        <v>4</v>
      </c>
      <c r="B105" s="6" t="s">
        <v>16</v>
      </c>
      <c r="C105" s="7" t="s">
        <v>17</v>
      </c>
      <c r="D105" s="6" t="s">
        <v>16</v>
      </c>
      <c r="E105" s="6" t="s">
        <v>16</v>
      </c>
      <c r="F105" s="6" t="s">
        <v>18</v>
      </c>
      <c r="G105" s="7" t="s">
        <v>17</v>
      </c>
      <c r="H105" s="7" t="s">
        <v>19</v>
      </c>
      <c r="I105" s="14" t="s">
        <v>20</v>
      </c>
      <c r="J105" s="15" t="s">
        <v>21</v>
      </c>
      <c r="K105" s="7" t="s">
        <v>19</v>
      </c>
      <c r="L105" s="16" t="s">
        <v>20</v>
      </c>
      <c r="M105" s="6" t="s">
        <v>22</v>
      </c>
      <c r="N105" s="7" t="s">
        <v>17</v>
      </c>
      <c r="O105" s="6" t="s">
        <v>22</v>
      </c>
      <c r="P105" s="6" t="s">
        <v>22</v>
      </c>
      <c r="Q105" s="13" t="s">
        <v>23</v>
      </c>
    </row>
    <row r="107" spans="1:17" x14ac:dyDescent="0.15">
      <c r="A107" s="17" t="s">
        <v>24</v>
      </c>
      <c r="B107"/>
      <c r="C107"/>
      <c r="D107"/>
      <c r="E107" s="11" t="s">
        <v>87</v>
      </c>
      <c r="F107" s="11"/>
      <c r="G107" s="18"/>
      <c r="H107" s="18" t="s">
        <v>102</v>
      </c>
      <c r="I107" s="11"/>
      <c r="J107" s="19"/>
      <c r="K107" s="18"/>
      <c r="L107" s="20" t="s">
        <v>27</v>
      </c>
      <c r="M107" s="11"/>
      <c r="N107" s="21" t="s">
        <v>118</v>
      </c>
      <c r="O107"/>
      <c r="P107"/>
      <c r="Q107"/>
    </row>
    <row r="109" spans="1:17" x14ac:dyDescent="0.15">
      <c r="A109" s="22" t="s">
        <v>59</v>
      </c>
      <c r="B109" s="23">
        <v>-23.3</v>
      </c>
      <c r="C109" s="24" t="s">
        <v>30</v>
      </c>
      <c r="D109" s="23">
        <v>-15.1</v>
      </c>
      <c r="E109" s="23">
        <v>-30.6</v>
      </c>
      <c r="F109" s="23">
        <v>4.4000000000000004</v>
      </c>
      <c r="G109" s="24" t="s">
        <v>30</v>
      </c>
      <c r="H109" s="24" t="s">
        <v>36</v>
      </c>
      <c r="I109" s="23">
        <v>3.7</v>
      </c>
      <c r="J109" s="25">
        <v>0.85</v>
      </c>
      <c r="K109" s="24" t="s">
        <v>119</v>
      </c>
      <c r="L109" s="26">
        <v>11.9</v>
      </c>
      <c r="M109" s="23">
        <v>700.6</v>
      </c>
      <c r="N109" s="24" t="s">
        <v>30</v>
      </c>
      <c r="O109" s="23">
        <v>713.4</v>
      </c>
      <c r="P109" s="23">
        <v>689.9</v>
      </c>
      <c r="Q109"/>
    </row>
    <row r="110" spans="1:17" x14ac:dyDescent="0.15">
      <c r="A110" s="22" t="s">
        <v>29</v>
      </c>
      <c r="B110" s="23">
        <v>-38.5</v>
      </c>
      <c r="C110" s="24" t="s">
        <v>30</v>
      </c>
      <c r="D110" s="23">
        <v>-20.2</v>
      </c>
      <c r="E110" s="23">
        <v>-48.8</v>
      </c>
      <c r="F110" s="23">
        <v>4.4000000000000004</v>
      </c>
      <c r="G110" s="24" t="s">
        <v>30</v>
      </c>
      <c r="H110" s="24" t="s">
        <v>104</v>
      </c>
      <c r="I110" s="23">
        <v>3.4</v>
      </c>
      <c r="J110" s="25">
        <v>0.78</v>
      </c>
      <c r="K110" s="24" t="s">
        <v>120</v>
      </c>
      <c r="L110" s="26">
        <v>12.9</v>
      </c>
      <c r="M110" s="23">
        <v>695.2</v>
      </c>
      <c r="N110" s="24" t="s">
        <v>30</v>
      </c>
      <c r="O110" s="23">
        <v>705.5</v>
      </c>
      <c r="P110" s="23">
        <v>684.6</v>
      </c>
      <c r="Q110"/>
    </row>
    <row r="111" spans="1:17" x14ac:dyDescent="0.15">
      <c r="A111" s="22" t="s">
        <v>33</v>
      </c>
      <c r="B111" s="23">
        <v>-53.2</v>
      </c>
      <c r="C111" s="24" t="s">
        <v>30</v>
      </c>
      <c r="D111" s="23">
        <v>-38.6</v>
      </c>
      <c r="E111" s="23">
        <v>-67</v>
      </c>
      <c r="F111" s="23">
        <v>3.7</v>
      </c>
      <c r="G111" s="24" t="s">
        <v>30</v>
      </c>
      <c r="H111" s="24" t="s">
        <v>31</v>
      </c>
      <c r="I111" s="23">
        <v>3.3</v>
      </c>
      <c r="J111" s="25">
        <v>0.89</v>
      </c>
      <c r="K111" s="24" t="s">
        <v>63</v>
      </c>
      <c r="L111" s="26">
        <v>9.1999999999999993</v>
      </c>
      <c r="M111" s="23">
        <v>691.5</v>
      </c>
      <c r="N111" s="24" t="s">
        <v>30</v>
      </c>
      <c r="O111" s="23">
        <v>702.2</v>
      </c>
      <c r="P111" s="23">
        <v>682.3</v>
      </c>
      <c r="Q111"/>
    </row>
    <row r="112" spans="1:17" x14ac:dyDescent="0.15">
      <c r="A112" s="22" t="s">
        <v>37</v>
      </c>
      <c r="B112" s="23">
        <v>-58.8</v>
      </c>
      <c r="C112" s="24" t="s">
        <v>30</v>
      </c>
      <c r="D112" s="23">
        <v>-51.4</v>
      </c>
      <c r="E112" s="23">
        <v>-67.2</v>
      </c>
      <c r="F112" s="23">
        <v>5.9</v>
      </c>
      <c r="G112" s="24" t="s">
        <v>30</v>
      </c>
      <c r="H112" s="24" t="s">
        <v>91</v>
      </c>
      <c r="I112" s="23">
        <v>5.5</v>
      </c>
      <c r="J112" s="25">
        <v>0.94</v>
      </c>
      <c r="K112" s="24" t="s">
        <v>66</v>
      </c>
      <c r="L112" s="26">
        <v>11.5</v>
      </c>
      <c r="M112" s="23">
        <v>682.1</v>
      </c>
      <c r="N112" s="24" t="s">
        <v>30</v>
      </c>
      <c r="O112" s="23">
        <v>695.9</v>
      </c>
      <c r="P112" s="23">
        <v>670.8</v>
      </c>
      <c r="Q112"/>
    </row>
    <row r="113" spans="1:17" x14ac:dyDescent="0.15">
      <c r="A113" s="22" t="s">
        <v>40</v>
      </c>
      <c r="B113" s="23">
        <v>-56.1</v>
      </c>
      <c r="C113" s="24" t="s">
        <v>30</v>
      </c>
      <c r="D113" s="23">
        <v>-35.799999999999997</v>
      </c>
      <c r="E113" s="23">
        <v>-69.099999999999994</v>
      </c>
      <c r="F113" s="23">
        <v>6.2</v>
      </c>
      <c r="G113" s="24" t="s">
        <v>30</v>
      </c>
      <c r="H113" s="24" t="s">
        <v>63</v>
      </c>
      <c r="I113" s="23">
        <v>5.6</v>
      </c>
      <c r="J113" s="25">
        <v>0.91</v>
      </c>
      <c r="K113" s="24" t="s">
        <v>55</v>
      </c>
      <c r="L113" s="26">
        <v>12.1</v>
      </c>
      <c r="M113" s="23">
        <v>685.8</v>
      </c>
      <c r="N113" s="24" t="s">
        <v>30</v>
      </c>
      <c r="O113" s="23">
        <v>704.6</v>
      </c>
      <c r="P113" s="23">
        <v>667.4</v>
      </c>
      <c r="Q113"/>
    </row>
    <row r="114" spans="1:17" x14ac:dyDescent="0.15">
      <c r="A114" s="22" t="s">
        <v>43</v>
      </c>
      <c r="B114" s="23">
        <v>-56.3</v>
      </c>
      <c r="C114" s="24" t="s">
        <v>30</v>
      </c>
      <c r="D114" s="23">
        <v>-40.6</v>
      </c>
      <c r="E114" s="23">
        <v>-66.8</v>
      </c>
      <c r="F114" s="23">
        <v>5.5</v>
      </c>
      <c r="G114" s="24" t="s">
        <v>30</v>
      </c>
      <c r="H114" s="24" t="s">
        <v>96</v>
      </c>
      <c r="I114" s="23">
        <v>5</v>
      </c>
      <c r="J114" s="25">
        <v>0.89</v>
      </c>
      <c r="K114" s="24" t="s">
        <v>32</v>
      </c>
      <c r="L114" s="26">
        <v>11.9</v>
      </c>
      <c r="M114" s="23">
        <v>698.6</v>
      </c>
      <c r="N114" s="24" t="s">
        <v>30</v>
      </c>
      <c r="O114" s="23">
        <v>721.7</v>
      </c>
      <c r="P114" s="23">
        <v>682.4</v>
      </c>
      <c r="Q114"/>
    </row>
    <row r="115" spans="1:17" x14ac:dyDescent="0.15">
      <c r="A115" s="22" t="s">
        <v>45</v>
      </c>
      <c r="B115" s="23">
        <v>-60.2</v>
      </c>
      <c r="C115" s="24" t="s">
        <v>30</v>
      </c>
      <c r="D115" s="23">
        <v>-45.6</v>
      </c>
      <c r="E115" s="23">
        <v>-72.099999999999994</v>
      </c>
      <c r="F115" s="23">
        <v>6.1</v>
      </c>
      <c r="G115" s="24" t="s">
        <v>80</v>
      </c>
      <c r="H115" s="24" t="s">
        <v>96</v>
      </c>
      <c r="I115" s="23">
        <v>5.2</v>
      </c>
      <c r="J115" s="25">
        <v>0.85</v>
      </c>
      <c r="K115" s="24" t="s">
        <v>67</v>
      </c>
      <c r="L115" s="26">
        <v>13.1</v>
      </c>
      <c r="M115" s="23">
        <v>685.5</v>
      </c>
      <c r="N115" s="24" t="s">
        <v>30</v>
      </c>
      <c r="O115" s="23">
        <v>701.2</v>
      </c>
      <c r="P115" s="23">
        <v>668.9</v>
      </c>
      <c r="Q115"/>
    </row>
    <row r="116" spans="1:17" x14ac:dyDescent="0.15">
      <c r="A116" s="22" t="s">
        <v>49</v>
      </c>
      <c r="B116" s="23">
        <v>-55</v>
      </c>
      <c r="C116" s="24" t="s">
        <v>105</v>
      </c>
      <c r="D116" s="23">
        <v>-35.5</v>
      </c>
      <c r="E116" s="23">
        <v>-67.2</v>
      </c>
      <c r="F116" s="23">
        <v>6.2</v>
      </c>
      <c r="G116" s="24" t="s">
        <v>105</v>
      </c>
      <c r="H116" s="24" t="s">
        <v>121</v>
      </c>
      <c r="I116" s="23">
        <v>5.5</v>
      </c>
      <c r="J116" s="25">
        <v>0.88</v>
      </c>
      <c r="K116" s="24" t="s">
        <v>42</v>
      </c>
      <c r="L116" s="26">
        <v>16.399999999999999</v>
      </c>
      <c r="M116" s="23">
        <v>684.8</v>
      </c>
      <c r="N116" s="24" t="s">
        <v>105</v>
      </c>
      <c r="O116" s="23">
        <v>701.9</v>
      </c>
      <c r="P116" s="23">
        <v>665</v>
      </c>
      <c r="Q116"/>
    </row>
    <row r="117" spans="1:17" x14ac:dyDescent="0.15">
      <c r="A117" s="22" t="s">
        <v>50</v>
      </c>
      <c r="B117" s="23">
        <v>-58.6</v>
      </c>
      <c r="C117" s="24" t="s">
        <v>122</v>
      </c>
      <c r="D117" s="23">
        <v>-43.5</v>
      </c>
      <c r="E117" s="23">
        <v>-67</v>
      </c>
      <c r="F117" s="23">
        <v>4.9000000000000004</v>
      </c>
      <c r="G117" s="24" t="s">
        <v>122</v>
      </c>
      <c r="H117" s="24" t="s">
        <v>123</v>
      </c>
      <c r="I117" s="23">
        <v>4.4000000000000004</v>
      </c>
      <c r="J117" s="25">
        <v>0.89</v>
      </c>
      <c r="K117" s="24" t="s">
        <v>116</v>
      </c>
      <c r="L117" s="26">
        <v>9.8000000000000007</v>
      </c>
      <c r="M117" s="23">
        <v>690.4</v>
      </c>
      <c r="N117" s="24" t="s">
        <v>122</v>
      </c>
      <c r="O117" s="23">
        <v>709.4</v>
      </c>
      <c r="P117" s="23">
        <v>673.6</v>
      </c>
      <c r="Q117"/>
    </row>
    <row r="118" spans="1:17" x14ac:dyDescent="0.15">
      <c r="A118" s="22" t="s">
        <v>51</v>
      </c>
      <c r="B118" s="23">
        <v>-43.1</v>
      </c>
      <c r="C118" s="24" t="s">
        <v>124</v>
      </c>
      <c r="D118" s="23">
        <v>-31.2</v>
      </c>
      <c r="E118" s="23">
        <v>-50.5</v>
      </c>
      <c r="F118" s="23">
        <v>5.2</v>
      </c>
      <c r="G118" s="24" t="s">
        <v>124</v>
      </c>
      <c r="H118" s="24" t="s">
        <v>112</v>
      </c>
      <c r="I118" s="23">
        <v>4.8</v>
      </c>
      <c r="J118" s="25">
        <v>0.93</v>
      </c>
      <c r="K118" s="24" t="s">
        <v>32</v>
      </c>
      <c r="L118" s="26">
        <v>12.5</v>
      </c>
      <c r="M118" s="23">
        <v>681.3</v>
      </c>
      <c r="N118" s="24" t="s">
        <v>124</v>
      </c>
      <c r="O118" s="23">
        <v>692.9</v>
      </c>
      <c r="P118" s="23">
        <v>676</v>
      </c>
      <c r="Q118"/>
    </row>
    <row r="119" spans="1:17" x14ac:dyDescent="0.15">
      <c r="A119" s="22" t="s">
        <v>53</v>
      </c>
      <c r="B119" s="23">
        <v>-36.6</v>
      </c>
      <c r="C119" s="24" t="s">
        <v>30</v>
      </c>
      <c r="D119" s="23">
        <v>-29</v>
      </c>
      <c r="E119" s="23">
        <v>-47.4</v>
      </c>
      <c r="F119" s="23">
        <v>3.3</v>
      </c>
      <c r="G119" s="24" t="s">
        <v>30</v>
      </c>
      <c r="H119" s="24" t="s">
        <v>104</v>
      </c>
      <c r="I119" s="23">
        <v>2.5</v>
      </c>
      <c r="J119" s="25">
        <v>0.77</v>
      </c>
      <c r="K119" s="24" t="s">
        <v>41</v>
      </c>
      <c r="L119" s="26">
        <v>10.3</v>
      </c>
      <c r="M119" s="23">
        <v>689.9</v>
      </c>
      <c r="N119" s="24" t="s">
        <v>30</v>
      </c>
      <c r="O119" s="23">
        <v>708.6</v>
      </c>
      <c r="P119" s="23">
        <v>671.6</v>
      </c>
      <c r="Q119"/>
    </row>
    <row r="120" spans="1:17" x14ac:dyDescent="0.15">
      <c r="A120" s="22" t="s">
        <v>56</v>
      </c>
      <c r="B120" s="23">
        <v>-27.6</v>
      </c>
      <c r="C120" s="24" t="s">
        <v>30</v>
      </c>
      <c r="D120" s="23">
        <v>-19.8</v>
      </c>
      <c r="E120" s="23">
        <v>-37.4</v>
      </c>
      <c r="F120" s="23">
        <v>2.2999999999999998</v>
      </c>
      <c r="G120" s="24" t="s">
        <v>30</v>
      </c>
      <c r="H120" s="24" t="s">
        <v>41</v>
      </c>
      <c r="I120" s="23">
        <v>1.7</v>
      </c>
      <c r="J120" s="25">
        <v>0.76</v>
      </c>
      <c r="K120" s="24" t="s">
        <v>113</v>
      </c>
      <c r="L120" s="26">
        <v>9</v>
      </c>
      <c r="M120" s="23">
        <v>688.8</v>
      </c>
      <c r="N120" s="24" t="s">
        <v>30</v>
      </c>
      <c r="O120" s="23">
        <v>703.4</v>
      </c>
      <c r="P120" s="23">
        <v>678.8</v>
      </c>
      <c r="Q120"/>
    </row>
    <row r="121" spans="1:17" x14ac:dyDescent="0.15">
      <c r="A121" s="22" t="s">
        <v>101</v>
      </c>
      <c r="B121" s="1">
        <f>AVERAGE(B109:B120)</f>
        <v>-47.275000000000006</v>
      </c>
      <c r="C121"/>
      <c r="D121"/>
      <c r="E121"/>
      <c r="F121" s="1">
        <f>AVERAGE(F109:F120)</f>
        <v>4.8416666666666659</v>
      </c>
      <c r="G121"/>
      <c r="H121"/>
      <c r="I121" s="1">
        <f>AVERAGE(I109:I120)</f>
        <v>4.2166666666666668</v>
      </c>
      <c r="J121" s="3">
        <f>AVERAGE(J109:J120)</f>
        <v>0.86166666666666647</v>
      </c>
      <c r="K121"/>
      <c r="L121"/>
      <c r="M121" s="1">
        <f>AVERAGE(M109:M120)</f>
        <v>689.54166666666663</v>
      </c>
      <c r="N121"/>
      <c r="O121"/>
      <c r="P121"/>
      <c r="Q121"/>
    </row>
    <row r="123" spans="1:17" x14ac:dyDescent="0.15">
      <c r="A123" s="17" t="s">
        <v>24</v>
      </c>
      <c r="B123"/>
      <c r="C123"/>
      <c r="D123"/>
      <c r="E123" s="11" t="s">
        <v>87</v>
      </c>
      <c r="F123" s="11"/>
      <c r="G123" s="18"/>
      <c r="H123" s="18" t="s">
        <v>102</v>
      </c>
      <c r="I123" s="11"/>
      <c r="J123" s="19"/>
      <c r="K123" s="18"/>
      <c r="L123" s="20" t="s">
        <v>27</v>
      </c>
      <c r="M123" s="11"/>
      <c r="N123" s="21" t="s">
        <v>125</v>
      </c>
      <c r="O123"/>
      <c r="P123"/>
      <c r="Q123"/>
    </row>
    <row r="125" spans="1:17" x14ac:dyDescent="0.15">
      <c r="A125" s="22" t="s">
        <v>59</v>
      </c>
      <c r="B125" s="23">
        <v>-27</v>
      </c>
      <c r="C125" s="24" t="s">
        <v>30</v>
      </c>
      <c r="D125" s="23">
        <v>-21.1</v>
      </c>
      <c r="E125" s="23">
        <v>-34.799999999999997</v>
      </c>
      <c r="F125" s="23">
        <v>4.3</v>
      </c>
      <c r="G125" s="24" t="s">
        <v>30</v>
      </c>
      <c r="H125" s="24" t="s">
        <v>42</v>
      </c>
      <c r="I125" s="23">
        <v>3.9</v>
      </c>
      <c r="J125" s="25">
        <v>0.91</v>
      </c>
      <c r="K125" s="24" t="s">
        <v>94</v>
      </c>
      <c r="L125" s="26">
        <v>11</v>
      </c>
      <c r="M125" s="23">
        <v>691</v>
      </c>
      <c r="N125" s="24" t="s">
        <v>30</v>
      </c>
      <c r="O125" s="23">
        <v>700.4</v>
      </c>
      <c r="P125" s="23">
        <v>681.4</v>
      </c>
      <c r="Q125" s="23">
        <v>273.7</v>
      </c>
    </row>
    <row r="126" spans="1:17" x14ac:dyDescent="0.15">
      <c r="A126" s="22" t="s">
        <v>29</v>
      </c>
      <c r="B126" s="23">
        <v>-40.5</v>
      </c>
      <c r="C126" s="24" t="s">
        <v>80</v>
      </c>
      <c r="D126" s="23">
        <v>-28.5</v>
      </c>
      <c r="E126" s="23">
        <v>-54.2</v>
      </c>
      <c r="F126" s="23">
        <v>3.2</v>
      </c>
      <c r="G126" s="24" t="s">
        <v>80</v>
      </c>
      <c r="H126" s="24" t="s">
        <v>67</v>
      </c>
      <c r="I126" s="23">
        <v>2.6</v>
      </c>
      <c r="J126" s="25">
        <v>0.81</v>
      </c>
      <c r="K126" s="24" t="s">
        <v>41</v>
      </c>
      <c r="L126" s="26">
        <v>8</v>
      </c>
      <c r="M126" s="23">
        <v>690.7</v>
      </c>
      <c r="N126" s="24" t="s">
        <v>80</v>
      </c>
      <c r="O126" s="23">
        <v>705.8</v>
      </c>
      <c r="P126" s="23">
        <v>680.4</v>
      </c>
      <c r="Q126" s="23">
        <v>258.60000000000002</v>
      </c>
    </row>
    <row r="127" spans="1:17" x14ac:dyDescent="0.15">
      <c r="A127" s="22" t="s">
        <v>33</v>
      </c>
      <c r="B127" s="23">
        <v>-54.1</v>
      </c>
      <c r="C127" s="24" t="s">
        <v>30</v>
      </c>
      <c r="D127" s="23">
        <v>-35.1</v>
      </c>
      <c r="E127" s="23">
        <v>-66</v>
      </c>
      <c r="F127" s="23">
        <v>2.9</v>
      </c>
      <c r="G127" s="24" t="s">
        <v>30</v>
      </c>
      <c r="H127" s="24" t="s">
        <v>126</v>
      </c>
      <c r="I127" s="23">
        <v>2.1</v>
      </c>
      <c r="J127" s="25">
        <v>0.73</v>
      </c>
      <c r="K127" s="24" t="s">
        <v>127</v>
      </c>
      <c r="L127" s="26">
        <v>10</v>
      </c>
      <c r="M127" s="23">
        <v>691.4</v>
      </c>
      <c r="N127" s="24" t="s">
        <v>30</v>
      </c>
      <c r="O127" s="23">
        <v>707.2</v>
      </c>
      <c r="P127" s="23">
        <v>678.1</v>
      </c>
      <c r="Q127" s="23">
        <v>243.4</v>
      </c>
    </row>
    <row r="128" spans="1:17" x14ac:dyDescent="0.15">
      <c r="A128" s="22" t="s">
        <v>37</v>
      </c>
      <c r="B128" s="23">
        <v>-59.9</v>
      </c>
      <c r="C128" s="24" t="s">
        <v>30</v>
      </c>
      <c r="D128" s="23">
        <v>-51</v>
      </c>
      <c r="E128" s="23">
        <v>-69</v>
      </c>
      <c r="F128" s="23">
        <v>5.7</v>
      </c>
      <c r="G128" s="24" t="s">
        <v>30</v>
      </c>
      <c r="H128" s="24" t="s">
        <v>70</v>
      </c>
      <c r="I128" s="23">
        <v>5.3</v>
      </c>
      <c r="J128" s="25">
        <v>0.93</v>
      </c>
      <c r="K128" s="24" t="s">
        <v>55</v>
      </c>
      <c r="L128" s="26">
        <v>10</v>
      </c>
      <c r="M128" s="23">
        <v>689.9</v>
      </c>
      <c r="N128" s="24" t="s">
        <v>30</v>
      </c>
      <c r="O128" s="23">
        <v>702.6</v>
      </c>
      <c r="P128" s="23">
        <v>675.9</v>
      </c>
      <c r="Q128" s="23">
        <v>237.1</v>
      </c>
    </row>
    <row r="129" spans="1:17" x14ac:dyDescent="0.15">
      <c r="A129" s="22" t="s">
        <v>40</v>
      </c>
      <c r="B129" s="23">
        <v>-57.9</v>
      </c>
      <c r="C129" s="24" t="s">
        <v>105</v>
      </c>
      <c r="D129" s="23">
        <v>-39.4</v>
      </c>
      <c r="E129" s="23">
        <v>-68.2</v>
      </c>
      <c r="F129" s="23">
        <v>5.6</v>
      </c>
      <c r="G129" s="24" t="s">
        <v>105</v>
      </c>
      <c r="H129" s="24" t="s">
        <v>116</v>
      </c>
      <c r="I129" s="23">
        <v>4.9000000000000004</v>
      </c>
      <c r="J129" s="25">
        <v>0.88</v>
      </c>
      <c r="K129" s="24" t="s">
        <v>42</v>
      </c>
      <c r="L129" s="26">
        <v>16</v>
      </c>
      <c r="M129" s="23">
        <v>686.4</v>
      </c>
      <c r="N129" s="24" t="s">
        <v>105</v>
      </c>
      <c r="O129" s="23">
        <v>706.2</v>
      </c>
      <c r="P129" s="23">
        <v>672.2</v>
      </c>
      <c r="Q129" s="23">
        <v>239.8</v>
      </c>
    </row>
    <row r="130" spans="1:17" x14ac:dyDescent="0.15">
      <c r="A130" s="22" t="s">
        <v>43</v>
      </c>
      <c r="B130" s="23">
        <v>-57.2</v>
      </c>
      <c r="C130" s="24" t="s">
        <v>30</v>
      </c>
      <c r="D130" s="23">
        <v>-42.8</v>
      </c>
      <c r="E130" s="23">
        <v>-69.8</v>
      </c>
      <c r="F130" s="23">
        <v>5.8</v>
      </c>
      <c r="G130" s="24" t="s">
        <v>30</v>
      </c>
      <c r="H130" s="24" t="s">
        <v>128</v>
      </c>
      <c r="I130" s="23">
        <v>5.3</v>
      </c>
      <c r="J130" s="25">
        <v>0.91</v>
      </c>
      <c r="K130" s="24" t="s">
        <v>36</v>
      </c>
      <c r="L130" s="26">
        <v>14</v>
      </c>
      <c r="M130" s="23">
        <v>691.5</v>
      </c>
      <c r="N130" s="24" t="s">
        <v>30</v>
      </c>
      <c r="O130" s="23">
        <v>711.7</v>
      </c>
      <c r="P130" s="23">
        <v>674.6</v>
      </c>
      <c r="Q130" s="23">
        <v>240</v>
      </c>
    </row>
    <row r="131" spans="1:17" x14ac:dyDescent="0.15">
      <c r="A131" s="22" t="s">
        <v>45</v>
      </c>
      <c r="B131" s="23">
        <v>-59.7</v>
      </c>
      <c r="C131" s="24" t="s">
        <v>30</v>
      </c>
      <c r="D131" s="23">
        <v>-41.9</v>
      </c>
      <c r="E131" s="23">
        <v>-70.099999999999994</v>
      </c>
      <c r="F131" s="23">
        <v>6.4</v>
      </c>
      <c r="G131" s="24" t="s">
        <v>30</v>
      </c>
      <c r="H131" s="24" t="s">
        <v>41</v>
      </c>
      <c r="I131" s="23">
        <v>5.8</v>
      </c>
      <c r="J131" s="25">
        <v>0.9</v>
      </c>
      <c r="K131" s="24" t="s">
        <v>120</v>
      </c>
      <c r="L131" s="26">
        <v>13</v>
      </c>
      <c r="M131" s="23">
        <v>687.7</v>
      </c>
      <c r="N131" s="24" t="s">
        <v>30</v>
      </c>
      <c r="O131" s="23">
        <v>709.8</v>
      </c>
      <c r="P131" s="23">
        <v>675.4</v>
      </c>
      <c r="Q131" s="23">
        <v>237.6</v>
      </c>
    </row>
    <row r="132" spans="1:17" x14ac:dyDescent="0.15">
      <c r="A132" s="22" t="s">
        <v>49</v>
      </c>
      <c r="B132" s="23">
        <v>-59</v>
      </c>
      <c r="C132" s="24" t="s">
        <v>30</v>
      </c>
      <c r="D132" s="23">
        <v>-41.8</v>
      </c>
      <c r="E132" s="23">
        <v>-73.5</v>
      </c>
      <c r="F132" s="23">
        <v>5.7</v>
      </c>
      <c r="G132" s="24" t="s">
        <v>30</v>
      </c>
      <c r="H132" s="24" t="s">
        <v>62</v>
      </c>
      <c r="I132" s="23">
        <v>5</v>
      </c>
      <c r="J132" s="25">
        <v>0.87</v>
      </c>
      <c r="K132" s="24" t="s">
        <v>69</v>
      </c>
      <c r="L132" s="26">
        <v>12</v>
      </c>
      <c r="M132" s="23">
        <v>687</v>
      </c>
      <c r="N132" s="24" t="s">
        <v>30</v>
      </c>
      <c r="O132" s="23">
        <v>704.7</v>
      </c>
      <c r="P132" s="23">
        <v>673.2</v>
      </c>
      <c r="Q132" s="23">
        <v>238.5</v>
      </c>
    </row>
    <row r="133" spans="1:17" x14ac:dyDescent="0.15">
      <c r="A133" s="22" t="s">
        <v>50</v>
      </c>
      <c r="B133" s="23">
        <v>-59.3</v>
      </c>
      <c r="C133" s="24" t="s">
        <v>129</v>
      </c>
      <c r="D133" s="23">
        <v>-41.1</v>
      </c>
      <c r="E133" s="23">
        <v>-68.599999999999994</v>
      </c>
      <c r="F133" s="23">
        <v>7.5</v>
      </c>
      <c r="G133" s="24" t="s">
        <v>129</v>
      </c>
      <c r="H133" s="24" t="s">
        <v>115</v>
      </c>
      <c r="I133" s="23">
        <v>6.4</v>
      </c>
      <c r="J133" s="25">
        <v>0.86</v>
      </c>
      <c r="K133" s="24" t="s">
        <v>36</v>
      </c>
      <c r="L133" s="26">
        <v>12</v>
      </c>
      <c r="M133" s="23">
        <v>695.3</v>
      </c>
      <c r="N133" s="24" t="s">
        <v>129</v>
      </c>
      <c r="O133" s="23">
        <v>713.6</v>
      </c>
      <c r="P133" s="23">
        <v>671.9</v>
      </c>
      <c r="Q133" s="23">
        <v>237.3</v>
      </c>
    </row>
    <row r="134" spans="1:17" x14ac:dyDescent="0.15">
      <c r="A134" s="22" t="s">
        <v>51</v>
      </c>
      <c r="B134" s="23">
        <v>-48.8</v>
      </c>
      <c r="C134" s="24" t="s">
        <v>130</v>
      </c>
      <c r="D134" s="23">
        <v>-36.799999999999997</v>
      </c>
      <c r="E134" s="23">
        <v>-56.9</v>
      </c>
      <c r="F134" s="23">
        <v>5.0999999999999996</v>
      </c>
      <c r="G134" s="24" t="s">
        <v>130</v>
      </c>
      <c r="H134" s="24" t="s">
        <v>36</v>
      </c>
      <c r="I134" s="23">
        <v>4.5</v>
      </c>
      <c r="J134" s="25">
        <v>0.88</v>
      </c>
      <c r="K134" s="24" t="s">
        <v>31</v>
      </c>
      <c r="L134" s="26">
        <v>11</v>
      </c>
      <c r="M134" s="23">
        <v>682.4</v>
      </c>
      <c r="N134" s="24" t="s">
        <v>130</v>
      </c>
      <c r="O134" s="23">
        <v>691.1</v>
      </c>
      <c r="P134" s="23">
        <v>669.4</v>
      </c>
      <c r="Q134" s="23">
        <v>250.3</v>
      </c>
    </row>
    <row r="135" spans="1:17" x14ac:dyDescent="0.15">
      <c r="A135" s="22" t="s">
        <v>53</v>
      </c>
      <c r="B135" s="23">
        <v>-31.4</v>
      </c>
      <c r="C135" s="24" t="s">
        <v>30</v>
      </c>
      <c r="D135" s="23">
        <v>-22.5</v>
      </c>
      <c r="E135" s="23">
        <v>-48.4</v>
      </c>
      <c r="F135" s="23">
        <v>5.5</v>
      </c>
      <c r="G135" s="24" t="s">
        <v>30</v>
      </c>
      <c r="H135" s="24" t="s">
        <v>131</v>
      </c>
      <c r="I135" s="23">
        <v>4.5</v>
      </c>
      <c r="J135" s="25">
        <v>0.82</v>
      </c>
      <c r="K135" s="24" t="s">
        <v>132</v>
      </c>
      <c r="L135" s="26">
        <v>16</v>
      </c>
      <c r="M135" s="23">
        <v>697.6</v>
      </c>
      <c r="N135" s="24" t="s">
        <v>30</v>
      </c>
      <c r="O135" s="23">
        <v>707.4</v>
      </c>
      <c r="P135" s="23">
        <v>679.9</v>
      </c>
      <c r="Q135" s="23">
        <v>268</v>
      </c>
    </row>
    <row r="136" spans="1:17" x14ac:dyDescent="0.15">
      <c r="A136" s="22" t="s">
        <v>56</v>
      </c>
      <c r="B136" s="23">
        <v>-23.9</v>
      </c>
      <c r="C136" s="24" t="s">
        <v>30</v>
      </c>
      <c r="D136" s="23">
        <v>-18.2</v>
      </c>
      <c r="E136" s="23">
        <v>-27.9</v>
      </c>
      <c r="F136" s="23">
        <v>3.1</v>
      </c>
      <c r="G136" s="24" t="s">
        <v>30</v>
      </c>
      <c r="H136" s="24" t="s">
        <v>63</v>
      </c>
      <c r="I136" s="23">
        <v>2.8</v>
      </c>
      <c r="J136" s="25">
        <v>0.92</v>
      </c>
      <c r="K136" s="24" t="s">
        <v>75</v>
      </c>
      <c r="L136" s="26">
        <v>8</v>
      </c>
      <c r="M136" s="23">
        <v>701.3</v>
      </c>
      <c r="N136" s="24" t="s">
        <v>30</v>
      </c>
      <c r="O136" s="23">
        <v>709.8</v>
      </c>
      <c r="P136" s="23">
        <v>690.6</v>
      </c>
      <c r="Q136" s="23">
        <v>275.8</v>
      </c>
    </row>
    <row r="137" spans="1:17" x14ac:dyDescent="0.15">
      <c r="A137" s="22" t="s">
        <v>101</v>
      </c>
      <c r="B137" s="23">
        <v>-48.2</v>
      </c>
      <c r="C137" s="24"/>
      <c r="D137" s="23"/>
      <c r="E137" s="23"/>
      <c r="F137" s="23">
        <v>5.0999999999999996</v>
      </c>
      <c r="G137" s="24"/>
      <c r="H137" s="24" t="s">
        <v>121</v>
      </c>
      <c r="I137" s="23">
        <v>4.3</v>
      </c>
      <c r="J137" s="25">
        <v>0.87</v>
      </c>
      <c r="K137" s="24"/>
      <c r="L137" s="26"/>
      <c r="M137" s="23">
        <v>691</v>
      </c>
      <c r="N137" s="24"/>
      <c r="O137" s="23"/>
      <c r="P137" s="23"/>
      <c r="Q137" s="23"/>
    </row>
    <row r="139" spans="1:17" x14ac:dyDescent="0.15">
      <c r="A139" s="17" t="s">
        <v>24</v>
      </c>
      <c r="B139"/>
      <c r="C139"/>
      <c r="D139"/>
      <c r="E139" s="11" t="s">
        <v>87</v>
      </c>
      <c r="F139" s="11"/>
      <c r="G139" s="18"/>
      <c r="H139" s="18" t="s">
        <v>133</v>
      </c>
      <c r="I139" s="11"/>
      <c r="J139" s="19"/>
      <c r="K139" s="18"/>
      <c r="L139" s="20" t="s">
        <v>27</v>
      </c>
      <c r="M139" s="11"/>
      <c r="N139" s="21" t="s">
        <v>134</v>
      </c>
      <c r="O139"/>
      <c r="P139"/>
      <c r="Q139"/>
    </row>
    <row r="141" spans="1:17" x14ac:dyDescent="0.15">
      <c r="A141" s="22" t="s">
        <v>59</v>
      </c>
      <c r="B141" s="23">
        <v>-25.5</v>
      </c>
      <c r="C141" s="24" t="s">
        <v>30</v>
      </c>
      <c r="D141" s="23">
        <v>-18.5</v>
      </c>
      <c r="E141" s="23">
        <v>-32.4</v>
      </c>
      <c r="F141" s="23">
        <v>3.2</v>
      </c>
      <c r="G141" s="24" t="s">
        <v>30</v>
      </c>
      <c r="H141" s="24" t="s">
        <v>68</v>
      </c>
      <c r="I141" s="23">
        <v>2.5</v>
      </c>
      <c r="J141" s="25">
        <v>0.78</v>
      </c>
      <c r="K141" s="24" t="s">
        <v>99</v>
      </c>
      <c r="L141" s="26">
        <v>7.4</v>
      </c>
      <c r="M141" s="23">
        <v>697.2</v>
      </c>
      <c r="N141" s="24" t="s">
        <v>30</v>
      </c>
      <c r="O141" s="23">
        <v>705.2</v>
      </c>
      <c r="P141" s="23">
        <v>690.7</v>
      </c>
      <c r="Q141" s="23">
        <v>274.60000000000002</v>
      </c>
    </row>
    <row r="142" spans="1:17" x14ac:dyDescent="0.15">
      <c r="A142" s="22" t="s">
        <v>29</v>
      </c>
      <c r="B142" s="23">
        <v>-38.5</v>
      </c>
      <c r="C142" s="24" t="s">
        <v>85</v>
      </c>
      <c r="D142" s="23">
        <v>-27.9</v>
      </c>
      <c r="E142" s="23">
        <v>-52.4</v>
      </c>
      <c r="F142" s="23">
        <v>3.6</v>
      </c>
      <c r="G142" s="24" t="s">
        <v>85</v>
      </c>
      <c r="H142" s="24" t="s">
        <v>135</v>
      </c>
      <c r="I142" s="23">
        <v>2.7</v>
      </c>
      <c r="J142" s="25">
        <v>0.76</v>
      </c>
      <c r="K142" s="24" t="s">
        <v>131</v>
      </c>
      <c r="L142" s="26">
        <v>7.8</v>
      </c>
      <c r="M142" s="23">
        <v>698</v>
      </c>
      <c r="N142" s="24" t="s">
        <v>85</v>
      </c>
      <c r="O142" s="23">
        <v>706.5</v>
      </c>
      <c r="P142" s="23">
        <v>685.8</v>
      </c>
      <c r="Q142" s="23">
        <v>260</v>
      </c>
    </row>
    <row r="143" spans="1:17" x14ac:dyDescent="0.15">
      <c r="A143" s="22" t="s">
        <v>33</v>
      </c>
      <c r="B143" s="23">
        <v>-53.8</v>
      </c>
      <c r="C143" s="24" t="s">
        <v>136</v>
      </c>
      <c r="D143" s="23">
        <v>-39.1</v>
      </c>
      <c r="E143" s="23">
        <v>-61.4</v>
      </c>
      <c r="F143" s="23">
        <v>4.4000000000000004</v>
      </c>
      <c r="G143" s="24" t="s">
        <v>136</v>
      </c>
      <c r="H143" s="24" t="s">
        <v>31</v>
      </c>
      <c r="I143" s="23">
        <v>4</v>
      </c>
      <c r="J143" s="25">
        <v>0.9</v>
      </c>
      <c r="K143" s="24" t="s">
        <v>121</v>
      </c>
      <c r="L143" s="26">
        <v>12.1</v>
      </c>
      <c r="M143" s="23">
        <v>688.6</v>
      </c>
      <c r="N143" s="24" t="s">
        <v>136</v>
      </c>
      <c r="O143" s="23">
        <v>702.6</v>
      </c>
      <c r="P143" s="23">
        <v>679.4</v>
      </c>
      <c r="Q143" s="23">
        <v>244</v>
      </c>
    </row>
    <row r="144" spans="1:17" x14ac:dyDescent="0.15">
      <c r="A144" s="22" t="s">
        <v>37</v>
      </c>
      <c r="B144" s="23">
        <v>-57.6</v>
      </c>
      <c r="C144" s="24" t="s">
        <v>30</v>
      </c>
      <c r="D144" s="23">
        <v>-44.1</v>
      </c>
      <c r="E144" s="23">
        <v>-67.2</v>
      </c>
      <c r="F144" s="23">
        <v>5.0999999999999996</v>
      </c>
      <c r="G144" s="24" t="s">
        <v>30</v>
      </c>
      <c r="H144" s="24" t="s">
        <v>62</v>
      </c>
      <c r="I144" s="23">
        <v>4.5999999999999996</v>
      </c>
      <c r="J144" s="25">
        <v>0.91</v>
      </c>
      <c r="K144" s="24" t="s">
        <v>66</v>
      </c>
      <c r="L144" s="26">
        <v>10.7</v>
      </c>
      <c r="M144" s="23">
        <v>685.9</v>
      </c>
      <c r="N144" s="24" t="s">
        <v>30</v>
      </c>
      <c r="O144" s="23">
        <v>696.6</v>
      </c>
      <c r="P144" s="23">
        <v>671.2</v>
      </c>
      <c r="Q144" s="23">
        <v>240.09</v>
      </c>
    </row>
    <row r="145" spans="1:17" x14ac:dyDescent="0.15">
      <c r="A145" s="22" t="s">
        <v>40</v>
      </c>
      <c r="B145" s="23">
        <v>-56.9</v>
      </c>
      <c r="C145" s="24" t="s">
        <v>30</v>
      </c>
      <c r="D145" s="23">
        <v>-38.200000000000003</v>
      </c>
      <c r="E145" s="23">
        <v>-71</v>
      </c>
      <c r="F145" s="23">
        <v>6.2</v>
      </c>
      <c r="G145" s="24" t="s">
        <v>30</v>
      </c>
      <c r="H145" s="24" t="s">
        <v>31</v>
      </c>
      <c r="I145" s="23">
        <v>5.5</v>
      </c>
      <c r="J145" s="25">
        <v>0.9</v>
      </c>
      <c r="K145" s="24" t="s">
        <v>57</v>
      </c>
      <c r="L145" s="26">
        <v>13.6</v>
      </c>
      <c r="M145" s="23">
        <v>691</v>
      </c>
      <c r="N145" s="24" t="s">
        <v>30</v>
      </c>
      <c r="O145" s="23">
        <v>708.6</v>
      </c>
      <c r="P145" s="23">
        <v>677</v>
      </c>
      <c r="Q145" s="23">
        <v>240.32</v>
      </c>
    </row>
    <row r="146" spans="1:17" x14ac:dyDescent="0.15">
      <c r="A146" s="22" t="s">
        <v>43</v>
      </c>
      <c r="B146" s="23">
        <v>-55.3</v>
      </c>
      <c r="C146" s="24" t="s">
        <v>30</v>
      </c>
      <c r="D146" s="23">
        <v>-38.200000000000003</v>
      </c>
      <c r="E146" s="23">
        <v>-66.599999999999994</v>
      </c>
      <c r="F146" s="23">
        <v>6.7</v>
      </c>
      <c r="G146" s="24" t="s">
        <v>137</v>
      </c>
      <c r="H146" s="24" t="s">
        <v>54</v>
      </c>
      <c r="I146" s="23">
        <v>6.1</v>
      </c>
      <c r="J146" s="25">
        <v>0.9</v>
      </c>
      <c r="K146" s="24" t="s">
        <v>121</v>
      </c>
      <c r="L146" s="26">
        <v>14.6</v>
      </c>
      <c r="M146" s="23">
        <v>689.8</v>
      </c>
      <c r="N146" s="24" t="s">
        <v>30</v>
      </c>
      <c r="O146" s="23">
        <v>703.5</v>
      </c>
      <c r="P146" s="23">
        <v>675.6</v>
      </c>
      <c r="Q146" s="23">
        <v>242.28</v>
      </c>
    </row>
    <row r="147" spans="1:17" x14ac:dyDescent="0.15">
      <c r="A147" s="22" t="s">
        <v>45</v>
      </c>
      <c r="B147" s="23">
        <v>-58.2</v>
      </c>
      <c r="C147" s="24" t="s">
        <v>30</v>
      </c>
      <c r="D147" s="23">
        <v>-39.1</v>
      </c>
      <c r="E147" s="23">
        <v>-70.400000000000006</v>
      </c>
      <c r="F147" s="23">
        <v>6.4</v>
      </c>
      <c r="G147" s="24" t="s">
        <v>138</v>
      </c>
      <c r="H147" s="24" t="s">
        <v>121</v>
      </c>
      <c r="I147" s="23">
        <v>6</v>
      </c>
      <c r="J147" s="25">
        <v>0.94</v>
      </c>
      <c r="K147" s="24" t="s">
        <v>63</v>
      </c>
      <c r="L147" s="26">
        <v>13.6</v>
      </c>
      <c r="M147" s="23">
        <v>689.6</v>
      </c>
      <c r="N147" s="24" t="s">
        <v>30</v>
      </c>
      <c r="O147" s="23">
        <v>704.7</v>
      </c>
      <c r="P147" s="23">
        <v>670.7</v>
      </c>
      <c r="Q147" s="23">
        <v>239.11</v>
      </c>
    </row>
    <row r="148" spans="1:17" x14ac:dyDescent="0.15">
      <c r="A148" s="22" t="s">
        <v>49</v>
      </c>
      <c r="B148" s="23">
        <v>-61.5</v>
      </c>
      <c r="C148" s="24" t="s">
        <v>105</v>
      </c>
      <c r="D148" s="23">
        <v>-39.799999999999997</v>
      </c>
      <c r="E148" s="23">
        <v>-73.099999999999994</v>
      </c>
      <c r="F148" s="23">
        <v>7.7</v>
      </c>
      <c r="G148" s="24" t="s">
        <v>139</v>
      </c>
      <c r="H148" s="24" t="s">
        <v>66</v>
      </c>
      <c r="I148" s="23">
        <v>7.3</v>
      </c>
      <c r="J148" s="25">
        <v>0.95</v>
      </c>
      <c r="K148" s="24" t="s">
        <v>140</v>
      </c>
      <c r="L148" s="26">
        <v>14.2</v>
      </c>
      <c r="M148" s="23">
        <v>679.9</v>
      </c>
      <c r="N148" s="24" t="s">
        <v>105</v>
      </c>
      <c r="O148" s="23">
        <v>699</v>
      </c>
      <c r="P148" s="23">
        <v>663.2</v>
      </c>
      <c r="Q148" s="23">
        <v>236.37</v>
      </c>
    </row>
    <row r="149" spans="1:17" x14ac:dyDescent="0.15">
      <c r="A149" s="22" t="s">
        <v>50</v>
      </c>
      <c r="B149" s="23">
        <v>-58.6</v>
      </c>
      <c r="C149" s="24" t="s">
        <v>141</v>
      </c>
      <c r="D149" s="23">
        <v>-42.6</v>
      </c>
      <c r="E149" s="23">
        <v>-68.8</v>
      </c>
      <c r="F149" s="23"/>
      <c r="G149" s="24"/>
      <c r="H149" s="24"/>
      <c r="I149" s="23"/>
      <c r="J149" s="25"/>
      <c r="K149" s="24"/>
      <c r="L149" s="26"/>
      <c r="M149" s="23">
        <v>688.5</v>
      </c>
      <c r="N149" s="24" t="s">
        <v>95</v>
      </c>
      <c r="O149" s="23">
        <v>711.3</v>
      </c>
      <c r="P149" s="23">
        <v>675.2</v>
      </c>
      <c r="Q149" s="23">
        <v>238.74</v>
      </c>
    </row>
    <row r="150" spans="1:17" x14ac:dyDescent="0.15">
      <c r="A150" s="22" t="s">
        <v>51</v>
      </c>
      <c r="B150" s="23"/>
      <c r="C150" s="24"/>
      <c r="D150" s="23"/>
      <c r="E150" s="23"/>
      <c r="F150" s="23"/>
      <c r="G150" s="24"/>
      <c r="H150" s="24"/>
      <c r="I150" s="23"/>
      <c r="J150" s="25"/>
      <c r="K150" s="24"/>
      <c r="L150" s="26"/>
      <c r="M150" s="23"/>
      <c r="N150" s="24"/>
      <c r="O150" s="23"/>
      <c r="P150" s="23"/>
      <c r="Q150" s="23"/>
    </row>
    <row r="151" spans="1:17" x14ac:dyDescent="0.15">
      <c r="A151" s="22" t="s">
        <v>53</v>
      </c>
      <c r="B151" s="23">
        <v>-32.1</v>
      </c>
      <c r="C151" s="24" t="s">
        <v>30</v>
      </c>
      <c r="D151" s="23">
        <v>-23.2</v>
      </c>
      <c r="E151" s="23">
        <v>-39.799999999999997</v>
      </c>
      <c r="F151" s="23">
        <v>4.4000000000000004</v>
      </c>
      <c r="G151" s="24" t="s">
        <v>30</v>
      </c>
      <c r="H151" s="24" t="s">
        <v>98</v>
      </c>
      <c r="I151" s="23">
        <v>3.6</v>
      </c>
      <c r="J151" s="25">
        <v>0.81</v>
      </c>
      <c r="K151" s="24" t="s">
        <v>42</v>
      </c>
      <c r="L151" s="26">
        <v>11.7</v>
      </c>
      <c r="M151" s="23">
        <v>691.3</v>
      </c>
      <c r="N151" s="24" t="s">
        <v>30</v>
      </c>
      <c r="O151" s="23">
        <v>700.2</v>
      </c>
      <c r="P151" s="23">
        <v>680.1</v>
      </c>
      <c r="Q151" s="23">
        <v>267.86</v>
      </c>
    </row>
    <row r="152" spans="1:17" x14ac:dyDescent="0.15">
      <c r="A152" s="22" t="s">
        <v>56</v>
      </c>
      <c r="B152" s="23">
        <v>-23.5</v>
      </c>
      <c r="C152" s="24" t="s">
        <v>30</v>
      </c>
      <c r="D152" s="23">
        <v>-16.8</v>
      </c>
      <c r="E152" s="23">
        <v>-31.1</v>
      </c>
      <c r="F152" s="23">
        <v>3.9</v>
      </c>
      <c r="G152" s="24" t="s">
        <v>30</v>
      </c>
      <c r="H152" s="24" t="s">
        <v>48</v>
      </c>
      <c r="I152" s="23">
        <v>3.6</v>
      </c>
      <c r="J152" s="25">
        <v>0.91</v>
      </c>
      <c r="K152" s="24" t="s">
        <v>108</v>
      </c>
      <c r="L152" s="26">
        <v>9.9</v>
      </c>
      <c r="M152" s="23">
        <v>693</v>
      </c>
      <c r="N152" s="24" t="s">
        <v>30</v>
      </c>
      <c r="O152" s="23">
        <v>707</v>
      </c>
      <c r="P152" s="23">
        <v>680.2</v>
      </c>
      <c r="Q152" s="23">
        <v>277.31</v>
      </c>
    </row>
    <row r="153" spans="1:17" x14ac:dyDescent="0.15">
      <c r="A153" s="22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15">
      <c r="A154" s="5"/>
      <c r="B154" s="6" t="s">
        <v>0</v>
      </c>
      <c r="C154" s="7" t="s">
        <v>1</v>
      </c>
      <c r="D154" s="6"/>
      <c r="E154" s="6"/>
      <c r="F154" s="6" t="s">
        <v>2</v>
      </c>
      <c r="G154" s="7" t="s">
        <v>1</v>
      </c>
      <c r="H154" s="7"/>
      <c r="I154" s="8"/>
      <c r="J154" s="9"/>
      <c r="K154" s="7"/>
      <c r="L154" s="10"/>
      <c r="M154" s="6" t="s">
        <v>0</v>
      </c>
      <c r="N154" s="7" t="s">
        <v>1</v>
      </c>
      <c r="O154" s="6"/>
      <c r="P154" s="6"/>
      <c r="Q154" s="11"/>
    </row>
    <row r="155" spans="1:17" x14ac:dyDescent="0.15">
      <c r="A155" s="5"/>
      <c r="B155" s="6" t="s">
        <v>3</v>
      </c>
      <c r="C155" s="7" t="s">
        <v>4</v>
      </c>
      <c r="D155" s="6" t="s">
        <v>5</v>
      </c>
      <c r="E155" s="6" t="s">
        <v>6</v>
      </c>
      <c r="F155" s="6" t="s">
        <v>7</v>
      </c>
      <c r="G155" s="7" t="s">
        <v>4</v>
      </c>
      <c r="H155" s="7" t="s">
        <v>8</v>
      </c>
      <c r="I155" s="8"/>
      <c r="J155" s="9"/>
      <c r="K155" s="7" t="s">
        <v>9</v>
      </c>
      <c r="L155" s="10"/>
      <c r="M155" s="6" t="s">
        <v>3</v>
      </c>
      <c r="N155" s="7" t="s">
        <v>4</v>
      </c>
      <c r="O155" s="6" t="s">
        <v>5</v>
      </c>
      <c r="P155" s="6" t="s">
        <v>6</v>
      </c>
      <c r="Q155" s="12" t="s">
        <v>10</v>
      </c>
    </row>
    <row r="156" spans="1:17" x14ac:dyDescent="0.15">
      <c r="A156" s="5"/>
      <c r="B156" s="6" t="s">
        <v>11</v>
      </c>
      <c r="C156" s="7" t="s">
        <v>12</v>
      </c>
      <c r="D156" s="6" t="s">
        <v>11</v>
      </c>
      <c r="E156" s="6" t="s">
        <v>11</v>
      </c>
      <c r="F156" s="6" t="s">
        <v>13</v>
      </c>
      <c r="G156" s="7" t="s">
        <v>12</v>
      </c>
      <c r="H156" s="7" t="s">
        <v>14</v>
      </c>
      <c r="I156" s="8"/>
      <c r="J156" s="9"/>
      <c r="K156" s="7" t="s">
        <v>7</v>
      </c>
      <c r="L156" s="10"/>
      <c r="M156" s="6" t="s">
        <v>15</v>
      </c>
      <c r="N156" s="7" t="s">
        <v>12</v>
      </c>
      <c r="O156" s="6" t="s">
        <v>15</v>
      </c>
      <c r="P156" s="6" t="s">
        <v>15</v>
      </c>
      <c r="Q156" s="13" t="s">
        <v>11</v>
      </c>
    </row>
    <row r="157" spans="1:17" x14ac:dyDescent="0.15">
      <c r="A157" s="5" t="s">
        <v>4</v>
      </c>
      <c r="B157" s="6" t="s">
        <v>16</v>
      </c>
      <c r="C157" s="7" t="s">
        <v>17</v>
      </c>
      <c r="D157" s="6" t="s">
        <v>16</v>
      </c>
      <c r="E157" s="6" t="s">
        <v>16</v>
      </c>
      <c r="F157" s="6" t="s">
        <v>18</v>
      </c>
      <c r="G157" s="7" t="s">
        <v>17</v>
      </c>
      <c r="H157" s="7" t="s">
        <v>19</v>
      </c>
      <c r="I157" s="14" t="s">
        <v>20</v>
      </c>
      <c r="J157" s="15" t="s">
        <v>21</v>
      </c>
      <c r="K157" s="7" t="s">
        <v>19</v>
      </c>
      <c r="L157" s="16" t="s">
        <v>20</v>
      </c>
      <c r="M157" s="6" t="s">
        <v>22</v>
      </c>
      <c r="N157" s="7" t="s">
        <v>17</v>
      </c>
      <c r="O157" s="6" t="s">
        <v>22</v>
      </c>
      <c r="P157" s="6" t="s">
        <v>22</v>
      </c>
      <c r="Q157" s="13" t="s">
        <v>23</v>
      </c>
    </row>
    <row r="159" spans="1:17" x14ac:dyDescent="0.15">
      <c r="A159" s="17" t="s">
        <v>24</v>
      </c>
      <c r="B159"/>
      <c r="C159"/>
      <c r="D159"/>
      <c r="E159" s="11" t="s">
        <v>87</v>
      </c>
      <c r="F159" s="11"/>
      <c r="G159" s="18"/>
      <c r="H159" s="18" t="s">
        <v>133</v>
      </c>
      <c r="I159" s="11"/>
      <c r="J159" s="19"/>
      <c r="K159" s="18"/>
      <c r="L159" s="20" t="s">
        <v>27</v>
      </c>
      <c r="M159" s="11"/>
      <c r="N159" s="21" t="s">
        <v>142</v>
      </c>
      <c r="O159"/>
      <c r="P159"/>
      <c r="Q159"/>
    </row>
    <row r="161" spans="1:17" x14ac:dyDescent="0.15">
      <c r="A161" s="22" t="s">
        <v>59</v>
      </c>
      <c r="B161" s="23">
        <v>-23.3</v>
      </c>
      <c r="C161" s="24" t="s">
        <v>30</v>
      </c>
      <c r="D161" s="23">
        <v>-12.6</v>
      </c>
      <c r="E161" s="23">
        <v>-34.6</v>
      </c>
      <c r="F161" s="23">
        <v>4.9000000000000004</v>
      </c>
      <c r="G161" s="24" t="s">
        <v>30</v>
      </c>
      <c r="H161" s="24" t="s">
        <v>69</v>
      </c>
      <c r="I161" s="23">
        <v>4.2</v>
      </c>
      <c r="J161" s="25">
        <v>0.85</v>
      </c>
      <c r="K161" s="24" t="s">
        <v>143</v>
      </c>
      <c r="L161" s="26">
        <v>14</v>
      </c>
      <c r="M161" s="23">
        <v>696.3</v>
      </c>
      <c r="N161" s="24" t="s">
        <v>30</v>
      </c>
      <c r="O161" s="23">
        <v>707</v>
      </c>
      <c r="P161" s="23">
        <v>683.6</v>
      </c>
      <c r="Q161" s="23">
        <v>277.10000000000002</v>
      </c>
    </row>
    <row r="162" spans="1:17" x14ac:dyDescent="0.15">
      <c r="A162" s="22" t="s">
        <v>29</v>
      </c>
      <c r="B162" s="23">
        <v>-38.200000000000003</v>
      </c>
      <c r="C162" s="24" t="s">
        <v>30</v>
      </c>
      <c r="D162" s="23">
        <v>-26.9</v>
      </c>
      <c r="E162" s="23">
        <v>-49.4</v>
      </c>
      <c r="F162" s="23">
        <v>5.0999999999999996</v>
      </c>
      <c r="G162" s="24" t="s">
        <v>30</v>
      </c>
      <c r="H162" s="24" t="s">
        <v>104</v>
      </c>
      <c r="I162" s="23">
        <v>4.5</v>
      </c>
      <c r="J162" s="25">
        <v>0.88</v>
      </c>
      <c r="K162" s="24" t="s">
        <v>144</v>
      </c>
      <c r="L162" s="26">
        <v>11</v>
      </c>
      <c r="M162" s="23">
        <v>690.7</v>
      </c>
      <c r="N162" s="24" t="s">
        <v>30</v>
      </c>
      <c r="O162" s="23">
        <v>704.8</v>
      </c>
      <c r="P162" s="23">
        <v>678.5</v>
      </c>
      <c r="Q162" s="23">
        <v>261.2</v>
      </c>
    </row>
    <row r="163" spans="1:17" x14ac:dyDescent="0.15">
      <c r="A163" s="22" t="s">
        <v>33</v>
      </c>
      <c r="B163" s="23">
        <v>-47.7</v>
      </c>
      <c r="C163" s="24" t="s">
        <v>30</v>
      </c>
      <c r="D163" s="23">
        <v>-28.4</v>
      </c>
      <c r="E163" s="23">
        <v>-64</v>
      </c>
      <c r="F163" s="23">
        <v>4.8</v>
      </c>
      <c r="G163" s="24" t="s">
        <v>30</v>
      </c>
      <c r="H163" s="24" t="s">
        <v>54</v>
      </c>
      <c r="I163" s="23">
        <v>4.3</v>
      </c>
      <c r="J163" s="25">
        <v>0.89</v>
      </c>
      <c r="K163" s="24" t="s">
        <v>86</v>
      </c>
      <c r="L163" s="26">
        <v>10</v>
      </c>
      <c r="M163" s="23">
        <v>694.8</v>
      </c>
      <c r="N163" s="24" t="s">
        <v>30</v>
      </c>
      <c r="O163" s="23">
        <v>707.7</v>
      </c>
      <c r="P163" s="23">
        <v>680.8</v>
      </c>
      <c r="Q163" s="23">
        <v>250.2</v>
      </c>
    </row>
    <row r="164" spans="1:17" x14ac:dyDescent="0.15">
      <c r="A164" s="22" t="s">
        <v>37</v>
      </c>
      <c r="B164" s="23">
        <v>-52.2</v>
      </c>
      <c r="C164" s="24" t="s">
        <v>30</v>
      </c>
      <c r="D164" s="23">
        <v>-32.200000000000003</v>
      </c>
      <c r="E164" s="23">
        <v>-63.5</v>
      </c>
      <c r="F164" s="23">
        <v>4.3</v>
      </c>
      <c r="G164" s="24" t="s">
        <v>30</v>
      </c>
      <c r="H164" s="24" t="s">
        <v>63</v>
      </c>
      <c r="I164" s="23">
        <v>3.9</v>
      </c>
      <c r="J164" s="25">
        <v>0.9</v>
      </c>
      <c r="K164" s="24" t="s">
        <v>108</v>
      </c>
      <c r="L164" s="26">
        <v>11</v>
      </c>
      <c r="M164" s="23">
        <v>689.6</v>
      </c>
      <c r="N164" s="24" t="s">
        <v>30</v>
      </c>
      <c r="O164" s="23">
        <v>705.8</v>
      </c>
      <c r="P164" s="23">
        <v>677.6</v>
      </c>
      <c r="Q164" s="23">
        <v>245.7</v>
      </c>
    </row>
    <row r="165" spans="1:17" x14ac:dyDescent="0.15">
      <c r="A165" s="22" t="s">
        <v>40</v>
      </c>
      <c r="B165" s="23">
        <v>-54.1</v>
      </c>
      <c r="C165" s="24" t="s">
        <v>30</v>
      </c>
      <c r="D165" s="23">
        <v>-32.4</v>
      </c>
      <c r="E165" s="23">
        <v>-65.599999999999994</v>
      </c>
      <c r="F165" s="23">
        <v>5.5</v>
      </c>
      <c r="G165" s="24" t="s">
        <v>30</v>
      </c>
      <c r="H165" s="24" t="s">
        <v>115</v>
      </c>
      <c r="I165" s="23">
        <v>5</v>
      </c>
      <c r="J165" s="25">
        <v>0.91</v>
      </c>
      <c r="K165" s="24" t="s">
        <v>66</v>
      </c>
      <c r="L165" s="26">
        <v>13</v>
      </c>
      <c r="M165" s="23">
        <v>696.6</v>
      </c>
      <c r="N165" s="24" t="s">
        <v>30</v>
      </c>
      <c r="O165" s="23">
        <v>715.3</v>
      </c>
      <c r="P165" s="23">
        <v>680.1</v>
      </c>
      <c r="Q165" s="23">
        <v>242.9</v>
      </c>
    </row>
    <row r="166" spans="1:17" x14ac:dyDescent="0.15">
      <c r="A166" s="22" t="s">
        <v>43</v>
      </c>
      <c r="B166" s="23">
        <v>-58.9</v>
      </c>
      <c r="C166" s="24" t="s">
        <v>30</v>
      </c>
      <c r="D166" s="23">
        <v>-45</v>
      </c>
      <c r="E166" s="23">
        <v>-67.099999999999994</v>
      </c>
      <c r="F166" s="23">
        <v>5.0999999999999996</v>
      </c>
      <c r="G166" s="24" t="s">
        <v>30</v>
      </c>
      <c r="H166" s="24" t="s">
        <v>47</v>
      </c>
      <c r="I166" s="23">
        <v>4.5999999999999996</v>
      </c>
      <c r="J166" s="25">
        <v>0.9</v>
      </c>
      <c r="K166" s="24" t="s">
        <v>63</v>
      </c>
      <c r="L166" s="26">
        <v>11</v>
      </c>
      <c r="M166" s="23">
        <v>687.6</v>
      </c>
      <c r="N166" s="24" t="s">
        <v>30</v>
      </c>
      <c r="O166" s="23">
        <v>703.6</v>
      </c>
      <c r="P166" s="23">
        <v>668.9</v>
      </c>
      <c r="Q166" s="23">
        <v>238.5</v>
      </c>
    </row>
    <row r="167" spans="1:17" x14ac:dyDescent="0.15">
      <c r="A167" s="22" t="s">
        <v>45</v>
      </c>
      <c r="B167" s="23">
        <v>-52.9</v>
      </c>
      <c r="C167" s="24" t="s">
        <v>30</v>
      </c>
      <c r="D167" s="23">
        <v>-38.6</v>
      </c>
      <c r="E167" s="23">
        <v>-67.599999999999994</v>
      </c>
      <c r="F167" s="23">
        <v>6.7</v>
      </c>
      <c r="G167" s="24" t="s">
        <v>30</v>
      </c>
      <c r="H167" s="24" t="s">
        <v>86</v>
      </c>
      <c r="I167" s="23">
        <v>6</v>
      </c>
      <c r="J167" s="25">
        <v>0.9</v>
      </c>
      <c r="K167" s="24" t="s">
        <v>66</v>
      </c>
      <c r="L167" s="26">
        <v>14</v>
      </c>
      <c r="M167" s="23">
        <v>690.8</v>
      </c>
      <c r="N167" s="24" t="s">
        <v>30</v>
      </c>
      <c r="O167" s="23">
        <v>708</v>
      </c>
      <c r="P167" s="23">
        <v>677.3</v>
      </c>
      <c r="Q167" s="23">
        <v>244.8</v>
      </c>
    </row>
    <row r="168" spans="1:17" x14ac:dyDescent="0.15">
      <c r="A168" s="22" t="s">
        <v>49</v>
      </c>
      <c r="B168" s="23">
        <v>-55.6</v>
      </c>
      <c r="C168" s="24" t="s">
        <v>30</v>
      </c>
      <c r="D168" s="23">
        <v>-35.6</v>
      </c>
      <c r="E168" s="23">
        <v>-71.2</v>
      </c>
      <c r="F168" s="23">
        <v>6.2</v>
      </c>
      <c r="G168" s="24" t="s">
        <v>30</v>
      </c>
      <c r="H168" s="24" t="s">
        <v>42</v>
      </c>
      <c r="I168" s="23">
        <v>5.3</v>
      </c>
      <c r="J168" s="25">
        <v>0.86</v>
      </c>
      <c r="K168" s="24" t="s">
        <v>98</v>
      </c>
      <c r="L168" s="26">
        <v>13</v>
      </c>
      <c r="M168" s="23">
        <v>679.6</v>
      </c>
      <c r="N168" s="24" t="s">
        <v>30</v>
      </c>
      <c r="O168" s="23">
        <v>699.8</v>
      </c>
      <c r="P168" s="23">
        <v>664.8</v>
      </c>
      <c r="Q168" s="23">
        <v>242.9</v>
      </c>
    </row>
    <row r="169" spans="1:17" x14ac:dyDescent="0.15">
      <c r="A169" s="22" t="s">
        <v>50</v>
      </c>
      <c r="B169" s="23">
        <v>-56.3</v>
      </c>
      <c r="C169" s="24" t="s">
        <v>145</v>
      </c>
      <c r="D169" s="23">
        <v>-40.4</v>
      </c>
      <c r="E169" s="23">
        <v>-67.5</v>
      </c>
      <c r="F169" s="23">
        <v>5.6</v>
      </c>
      <c r="G169" s="24" t="s">
        <v>146</v>
      </c>
      <c r="H169" s="24" t="s">
        <v>111</v>
      </c>
      <c r="I169" s="23">
        <v>4.3</v>
      </c>
      <c r="J169" s="25">
        <v>0.77</v>
      </c>
      <c r="K169" s="24" t="s">
        <v>121</v>
      </c>
      <c r="L169" s="26">
        <v>12</v>
      </c>
      <c r="M169" s="23">
        <v>689.9</v>
      </c>
      <c r="N169" s="24" t="s">
        <v>145</v>
      </c>
      <c r="O169" s="23">
        <v>700.5</v>
      </c>
      <c r="P169" s="23">
        <v>680</v>
      </c>
      <c r="Q169" s="23">
        <v>241.2</v>
      </c>
    </row>
    <row r="170" spans="1:17" x14ac:dyDescent="0.15">
      <c r="A170" s="22" t="s">
        <v>51</v>
      </c>
      <c r="B170" s="23">
        <v>-44.2</v>
      </c>
      <c r="C170" s="24" t="s">
        <v>73</v>
      </c>
      <c r="D170" s="23">
        <v>-22.8</v>
      </c>
      <c r="E170" s="23">
        <v>-52.4</v>
      </c>
      <c r="F170" s="23">
        <v>5.6</v>
      </c>
      <c r="G170" s="24" t="s">
        <v>73</v>
      </c>
      <c r="H170" s="24" t="s">
        <v>100</v>
      </c>
      <c r="I170" s="23">
        <v>4.5999999999999996</v>
      </c>
      <c r="J170" s="25">
        <v>0.82</v>
      </c>
      <c r="K170" s="24" t="s">
        <v>72</v>
      </c>
      <c r="L170" s="26">
        <v>15</v>
      </c>
      <c r="M170" s="23">
        <v>695.7</v>
      </c>
      <c r="N170" s="24" t="s">
        <v>73</v>
      </c>
      <c r="O170" s="23">
        <v>715.9</v>
      </c>
      <c r="P170" s="23">
        <v>684.6</v>
      </c>
      <c r="Q170" s="23">
        <v>254</v>
      </c>
    </row>
    <row r="171" spans="1:17" x14ac:dyDescent="0.15">
      <c r="A171" s="22" t="s">
        <v>53</v>
      </c>
      <c r="B171" s="23">
        <v>-36.4</v>
      </c>
      <c r="C171" s="24" t="s">
        <v>30</v>
      </c>
      <c r="D171" s="23">
        <v>-25.9</v>
      </c>
      <c r="E171" s="23">
        <v>-43.9</v>
      </c>
      <c r="F171" s="23">
        <v>3.3</v>
      </c>
      <c r="G171" s="24" t="s">
        <v>30</v>
      </c>
      <c r="H171" s="24" t="s">
        <v>31</v>
      </c>
      <c r="I171" s="23">
        <v>2.8</v>
      </c>
      <c r="J171" s="25">
        <v>0.83</v>
      </c>
      <c r="K171" s="24" t="s">
        <v>38</v>
      </c>
      <c r="L171" s="26">
        <v>11</v>
      </c>
      <c r="M171" s="23">
        <v>688.6</v>
      </c>
      <c r="N171" s="24" t="s">
        <v>30</v>
      </c>
      <c r="O171" s="23">
        <v>712.3</v>
      </c>
      <c r="P171" s="23">
        <v>677.2</v>
      </c>
      <c r="Q171" s="23">
        <v>263.39999999999998</v>
      </c>
    </row>
    <row r="172" spans="1:17" x14ac:dyDescent="0.15">
      <c r="A172" s="22" t="s">
        <v>56</v>
      </c>
      <c r="B172" s="23">
        <v>-26.8</v>
      </c>
      <c r="C172" s="24" t="s">
        <v>30</v>
      </c>
      <c r="D172" s="23">
        <v>-16.100000000000001</v>
      </c>
      <c r="E172" s="23">
        <v>-36.4</v>
      </c>
      <c r="F172" s="23">
        <v>1.6</v>
      </c>
      <c r="G172" s="24" t="s">
        <v>30</v>
      </c>
      <c r="H172" s="24" t="s">
        <v>44</v>
      </c>
      <c r="I172" s="23">
        <v>1.2</v>
      </c>
      <c r="J172" s="25">
        <v>0.74</v>
      </c>
      <c r="K172" s="24" t="s">
        <v>96</v>
      </c>
      <c r="L172" s="26">
        <v>6</v>
      </c>
      <c r="M172" s="23">
        <v>690.6</v>
      </c>
      <c r="N172" s="24" t="s">
        <v>30</v>
      </c>
      <c r="O172" s="23">
        <v>700.7</v>
      </c>
      <c r="P172" s="23">
        <v>679.9</v>
      </c>
      <c r="Q172" s="23">
        <v>273.89999999999998</v>
      </c>
    </row>
    <row r="173" spans="1:17" x14ac:dyDescent="0.15">
      <c r="A173" s="27" t="s">
        <v>101</v>
      </c>
      <c r="B173" s="23">
        <v>-45.6</v>
      </c>
      <c r="C173" s="24"/>
      <c r="D173" s="23"/>
      <c r="E173" s="23"/>
      <c r="F173" s="23">
        <v>4.9000000000000004</v>
      </c>
      <c r="G173" s="24"/>
      <c r="H173" s="24" t="s">
        <v>100</v>
      </c>
      <c r="I173" s="23">
        <v>4.0999999999999996</v>
      </c>
      <c r="J173" s="25">
        <v>0.85</v>
      </c>
      <c r="K173" s="24"/>
      <c r="L173" s="26"/>
      <c r="M173" s="23">
        <v>690.9</v>
      </c>
      <c r="N173" s="24"/>
      <c r="O173" s="23"/>
      <c r="P173" s="23"/>
      <c r="Q173" s="23"/>
    </row>
    <row r="175" spans="1:17" x14ac:dyDescent="0.15">
      <c r="A175" s="17" t="s">
        <v>24</v>
      </c>
      <c r="B175"/>
      <c r="C175"/>
      <c r="D175"/>
      <c r="E175" s="11" t="s">
        <v>147</v>
      </c>
      <c r="F175" s="11"/>
      <c r="G175" s="18"/>
      <c r="H175" s="18" t="s">
        <v>148</v>
      </c>
      <c r="I175" s="11"/>
      <c r="J175" s="19"/>
      <c r="K175" s="18"/>
      <c r="L175" s="20" t="s">
        <v>27</v>
      </c>
      <c r="M175" s="11"/>
      <c r="N175" s="21" t="s">
        <v>149</v>
      </c>
      <c r="O175"/>
      <c r="P175"/>
      <c r="Q175"/>
    </row>
    <row r="177" spans="1:17" x14ac:dyDescent="0.15">
      <c r="A177" s="22" t="s">
        <v>59</v>
      </c>
      <c r="B177" s="23">
        <v>-23.9</v>
      </c>
      <c r="C177" s="24" t="s">
        <v>30</v>
      </c>
      <c r="D177" s="23">
        <v>-14.2</v>
      </c>
      <c r="E177" s="23">
        <v>-31</v>
      </c>
      <c r="F177" s="23">
        <v>4.5999999999999996</v>
      </c>
      <c r="G177" s="24" t="s">
        <v>30</v>
      </c>
      <c r="H177" s="24" t="s">
        <v>131</v>
      </c>
      <c r="I177" s="23">
        <v>3.8</v>
      </c>
      <c r="J177" s="25">
        <v>0.82</v>
      </c>
      <c r="K177" s="24" t="s">
        <v>150</v>
      </c>
      <c r="L177" s="26">
        <v>12</v>
      </c>
      <c r="M177" s="23">
        <v>693.2</v>
      </c>
      <c r="N177" s="24" t="s">
        <v>30</v>
      </c>
      <c r="O177" s="23">
        <v>703.3</v>
      </c>
      <c r="P177" s="23">
        <v>681.8</v>
      </c>
      <c r="Q177" s="23">
        <v>276.8</v>
      </c>
    </row>
    <row r="178" spans="1:17" x14ac:dyDescent="0.15">
      <c r="A178" s="22" t="s">
        <v>29</v>
      </c>
      <c r="B178" s="23">
        <v>-38.9</v>
      </c>
      <c r="C178" s="24" t="s">
        <v>30</v>
      </c>
      <c r="D178" s="23">
        <v>-24.5</v>
      </c>
      <c r="E178" s="23">
        <v>-47.9</v>
      </c>
      <c r="F178" s="23">
        <v>5</v>
      </c>
      <c r="G178" s="24" t="s">
        <v>30</v>
      </c>
      <c r="H178" s="24" t="s">
        <v>66</v>
      </c>
      <c r="I178" s="23">
        <v>4.5</v>
      </c>
      <c r="J178" s="25">
        <v>0.9</v>
      </c>
      <c r="K178" s="24" t="s">
        <v>151</v>
      </c>
      <c r="L178" s="26">
        <v>12</v>
      </c>
      <c r="M178" s="23">
        <v>690.5</v>
      </c>
      <c r="N178" s="24" t="s">
        <v>30</v>
      </c>
      <c r="O178" s="23">
        <v>704.2</v>
      </c>
      <c r="P178" s="23">
        <v>677.3</v>
      </c>
      <c r="Q178" s="23">
        <v>260.5</v>
      </c>
    </row>
    <row r="179" spans="1:17" x14ac:dyDescent="0.15">
      <c r="A179" s="22" t="s">
        <v>33</v>
      </c>
      <c r="B179" s="23">
        <v>-50.7</v>
      </c>
      <c r="C179" s="24" t="s">
        <v>30</v>
      </c>
      <c r="D179" s="23">
        <v>-38.9</v>
      </c>
      <c r="E179" s="23">
        <v>-66.2</v>
      </c>
      <c r="F179" s="23">
        <v>5.2</v>
      </c>
      <c r="G179" s="24" t="s">
        <v>30</v>
      </c>
      <c r="H179" s="24" t="s">
        <v>35</v>
      </c>
      <c r="I179" s="23">
        <v>4.5999999999999996</v>
      </c>
      <c r="J179" s="25">
        <v>0.89</v>
      </c>
      <c r="K179" s="24" t="s">
        <v>61</v>
      </c>
      <c r="L179" s="26">
        <v>12</v>
      </c>
      <c r="M179" s="23">
        <v>688.3</v>
      </c>
      <c r="N179" s="24" t="s">
        <v>30</v>
      </c>
      <c r="O179" s="23">
        <v>701.2</v>
      </c>
      <c r="P179" s="23">
        <v>672.9</v>
      </c>
      <c r="Q179" s="23">
        <v>247.6</v>
      </c>
    </row>
    <row r="180" spans="1:17" x14ac:dyDescent="0.15">
      <c r="A180" s="22" t="s">
        <v>37</v>
      </c>
      <c r="B180" s="23">
        <v>-57.5</v>
      </c>
      <c r="C180" s="24" t="s">
        <v>30</v>
      </c>
      <c r="D180" s="23">
        <v>-33.6</v>
      </c>
      <c r="E180" s="23">
        <v>-67.8</v>
      </c>
      <c r="F180" s="23">
        <v>6.9</v>
      </c>
      <c r="G180" s="24" t="s">
        <v>30</v>
      </c>
      <c r="H180" s="24" t="s">
        <v>39</v>
      </c>
      <c r="I180" s="23">
        <v>5.8</v>
      </c>
      <c r="J180" s="25">
        <v>0.85</v>
      </c>
      <c r="K180" s="24" t="s">
        <v>152</v>
      </c>
      <c r="L180" s="26">
        <v>13</v>
      </c>
      <c r="M180" s="23">
        <v>691</v>
      </c>
      <c r="N180" s="24" t="s">
        <v>30</v>
      </c>
      <c r="O180" s="23">
        <v>704.8</v>
      </c>
      <c r="P180" s="23">
        <v>681.8</v>
      </c>
      <c r="Q180" s="23">
        <v>239.7</v>
      </c>
    </row>
    <row r="181" spans="1:17" x14ac:dyDescent="0.15">
      <c r="A181" s="22" t="s">
        <v>40</v>
      </c>
      <c r="B181" s="23">
        <v>-49.4</v>
      </c>
      <c r="C181" s="24" t="s">
        <v>30</v>
      </c>
      <c r="D181" s="23">
        <v>-29.4</v>
      </c>
      <c r="E181" s="23">
        <v>-64</v>
      </c>
      <c r="F181" s="23">
        <v>5.3</v>
      </c>
      <c r="G181" s="24" t="s">
        <v>153</v>
      </c>
      <c r="H181" s="24" t="s">
        <v>57</v>
      </c>
      <c r="I181" s="23">
        <v>4.9000000000000004</v>
      </c>
      <c r="J181" s="25">
        <v>0.92</v>
      </c>
      <c r="K181" s="24" t="s">
        <v>86</v>
      </c>
      <c r="L181" s="26">
        <v>11</v>
      </c>
      <c r="M181" s="23">
        <v>693.7</v>
      </c>
      <c r="N181" s="24" t="s">
        <v>30</v>
      </c>
      <c r="O181" s="23">
        <v>707.6</v>
      </c>
      <c r="P181" s="23">
        <v>676.4</v>
      </c>
      <c r="Q181" s="23">
        <v>248.4</v>
      </c>
    </row>
    <row r="182" spans="1:17" x14ac:dyDescent="0.15">
      <c r="A182" s="22" t="s">
        <v>43</v>
      </c>
      <c r="B182" s="23">
        <v>-53.1</v>
      </c>
      <c r="C182" s="24" t="s">
        <v>30</v>
      </c>
      <c r="D182" s="23">
        <v>-36.799999999999997</v>
      </c>
      <c r="E182" s="23">
        <v>-68.8</v>
      </c>
      <c r="F182" s="23">
        <v>6.4</v>
      </c>
      <c r="G182" s="24" t="s">
        <v>30</v>
      </c>
      <c r="H182" s="24" t="s">
        <v>86</v>
      </c>
      <c r="I182" s="23">
        <v>5.7</v>
      </c>
      <c r="J182" s="25">
        <v>0.89</v>
      </c>
      <c r="K182" s="24" t="s">
        <v>113</v>
      </c>
      <c r="L182" s="26">
        <v>12</v>
      </c>
      <c r="M182" s="23">
        <v>693.7</v>
      </c>
      <c r="N182" s="24" t="s">
        <v>30</v>
      </c>
      <c r="O182" s="23">
        <v>715.5</v>
      </c>
      <c r="P182" s="23">
        <v>677.9</v>
      </c>
      <c r="Q182" s="23">
        <v>244.3</v>
      </c>
    </row>
    <row r="183" spans="1:17" x14ac:dyDescent="0.15">
      <c r="A183" s="22" t="s">
        <v>45</v>
      </c>
      <c r="B183" s="23">
        <v>-55.8</v>
      </c>
      <c r="C183" s="24" t="s">
        <v>30</v>
      </c>
      <c r="D183" s="23">
        <v>-38.6</v>
      </c>
      <c r="E183" s="23">
        <v>-68.2</v>
      </c>
      <c r="F183" s="23">
        <v>6.2</v>
      </c>
      <c r="G183" s="24" t="s">
        <v>60</v>
      </c>
      <c r="H183" s="24" t="s">
        <v>41</v>
      </c>
      <c r="I183" s="23">
        <v>5.5</v>
      </c>
      <c r="J183" s="25">
        <v>0.89</v>
      </c>
      <c r="K183" s="24" t="s">
        <v>82</v>
      </c>
      <c r="L183" s="26">
        <v>11</v>
      </c>
      <c r="M183" s="23">
        <v>687.8</v>
      </c>
      <c r="N183" s="24" t="s">
        <v>30</v>
      </c>
      <c r="O183" s="23">
        <v>706.1</v>
      </c>
      <c r="P183" s="23">
        <v>676.4</v>
      </c>
      <c r="Q183" s="23">
        <v>242</v>
      </c>
    </row>
    <row r="184" spans="1:17" x14ac:dyDescent="0.15">
      <c r="A184" s="22" t="s">
        <v>49</v>
      </c>
      <c r="B184" s="23">
        <v>-59.4</v>
      </c>
      <c r="C184" s="24" t="s">
        <v>30</v>
      </c>
      <c r="D184" s="23">
        <v>-48.2</v>
      </c>
      <c r="E184" s="23">
        <v>-68.8</v>
      </c>
      <c r="F184" s="23">
        <v>6.4</v>
      </c>
      <c r="G184" s="24" t="s">
        <v>153</v>
      </c>
      <c r="H184" s="24" t="s">
        <v>54</v>
      </c>
      <c r="I184" s="23">
        <v>5.6</v>
      </c>
      <c r="J184" s="25">
        <v>0.87</v>
      </c>
      <c r="K184" s="24" t="s">
        <v>61</v>
      </c>
      <c r="L184" s="26">
        <v>11</v>
      </c>
      <c r="M184" s="23">
        <v>686.6</v>
      </c>
      <c r="N184" s="24" t="s">
        <v>30</v>
      </c>
      <c r="O184" s="23">
        <v>701.1</v>
      </c>
      <c r="P184" s="23">
        <v>668.2</v>
      </c>
      <c r="Q184" s="23">
        <v>238</v>
      </c>
    </row>
    <row r="185" spans="1:17" x14ac:dyDescent="0.15">
      <c r="A185" s="22" t="s">
        <v>50</v>
      </c>
      <c r="B185" s="23">
        <v>-55.7</v>
      </c>
      <c r="C185" s="24" t="s">
        <v>30</v>
      </c>
      <c r="D185" s="23">
        <v>-37.9</v>
      </c>
      <c r="E185" s="23">
        <v>-67.400000000000006</v>
      </c>
      <c r="F185" s="23">
        <v>7.4</v>
      </c>
      <c r="G185" s="24" t="s">
        <v>60</v>
      </c>
      <c r="H185" s="24" t="s">
        <v>69</v>
      </c>
      <c r="I185" s="23">
        <v>6.6</v>
      </c>
      <c r="J185" s="25">
        <v>0.89</v>
      </c>
      <c r="K185" s="24" t="s">
        <v>98</v>
      </c>
      <c r="L185" s="26">
        <v>18</v>
      </c>
      <c r="M185" s="23">
        <v>687.5</v>
      </c>
      <c r="N185" s="24" t="s">
        <v>30</v>
      </c>
      <c r="O185" s="23">
        <v>700.5</v>
      </c>
      <c r="P185" s="23">
        <v>669</v>
      </c>
      <c r="Q185" s="23">
        <v>242.1</v>
      </c>
    </row>
    <row r="186" spans="1:17" x14ac:dyDescent="0.15">
      <c r="A186" s="22" t="s">
        <v>51</v>
      </c>
      <c r="B186" s="23">
        <v>-49.3</v>
      </c>
      <c r="C186" s="24" t="s">
        <v>30</v>
      </c>
      <c r="D186" s="23">
        <v>-34.5</v>
      </c>
      <c r="E186" s="23">
        <v>-65.5</v>
      </c>
      <c r="F186" s="23">
        <v>6.7</v>
      </c>
      <c r="G186" s="24" t="s">
        <v>30</v>
      </c>
      <c r="H186" s="24" t="s">
        <v>69</v>
      </c>
      <c r="I186" s="23">
        <v>6.2</v>
      </c>
      <c r="J186" s="25">
        <v>0.93</v>
      </c>
      <c r="K186" s="24" t="s">
        <v>120</v>
      </c>
      <c r="L186" s="26">
        <v>13</v>
      </c>
      <c r="M186" s="23">
        <v>684.7</v>
      </c>
      <c r="N186" s="24" t="s">
        <v>30</v>
      </c>
      <c r="O186" s="23">
        <v>695.3</v>
      </c>
      <c r="P186" s="23">
        <v>673</v>
      </c>
      <c r="Q186" s="23">
        <v>249.5</v>
      </c>
    </row>
    <row r="187" spans="1:17" x14ac:dyDescent="0.15">
      <c r="A187" s="22" t="s">
        <v>53</v>
      </c>
      <c r="B187" s="23">
        <v>-33.200000000000003</v>
      </c>
      <c r="C187" s="24" t="s">
        <v>30</v>
      </c>
      <c r="D187" s="23">
        <v>-22</v>
      </c>
      <c r="E187" s="23">
        <v>-42.5</v>
      </c>
      <c r="F187" s="23">
        <v>4.8</v>
      </c>
      <c r="G187" s="24" t="s">
        <v>30</v>
      </c>
      <c r="H187" s="24" t="s">
        <v>63</v>
      </c>
      <c r="I187" s="23">
        <v>4.2</v>
      </c>
      <c r="J187" s="25">
        <v>0.88</v>
      </c>
      <c r="K187" s="24" t="s">
        <v>123</v>
      </c>
      <c r="L187" s="26">
        <v>15</v>
      </c>
      <c r="M187" s="23">
        <v>696.8</v>
      </c>
      <c r="N187" s="24" t="s">
        <v>30</v>
      </c>
      <c r="O187" s="23">
        <v>712.7</v>
      </c>
      <c r="P187" s="23">
        <v>679.9</v>
      </c>
      <c r="Q187" s="23">
        <v>266.10000000000002</v>
      </c>
    </row>
    <row r="188" spans="1:17" x14ac:dyDescent="0.15">
      <c r="A188" s="22" t="s">
        <v>56</v>
      </c>
      <c r="B188" s="23">
        <v>-22.9</v>
      </c>
      <c r="C188" s="24" t="s">
        <v>30</v>
      </c>
      <c r="D188" s="23">
        <v>-13.5</v>
      </c>
      <c r="E188" s="23">
        <v>-27.9</v>
      </c>
      <c r="F188" s="23">
        <v>3.7</v>
      </c>
      <c r="G188" s="24" t="s">
        <v>30</v>
      </c>
      <c r="H188" s="24" t="s">
        <v>57</v>
      </c>
      <c r="I188" s="23">
        <v>3.1</v>
      </c>
      <c r="J188" s="25">
        <v>0.83</v>
      </c>
      <c r="K188" s="24" t="s">
        <v>144</v>
      </c>
      <c r="L188" s="26">
        <v>9</v>
      </c>
      <c r="M188" s="23">
        <v>693.3</v>
      </c>
      <c r="N188" s="24" t="s">
        <v>30</v>
      </c>
      <c r="O188" s="23">
        <v>700.5</v>
      </c>
      <c r="P188" s="23">
        <v>685.7</v>
      </c>
      <c r="Q188" s="23">
        <v>277.89999999999998</v>
      </c>
    </row>
    <row r="189" spans="1:17" x14ac:dyDescent="0.15">
      <c r="A189" s="27" t="s">
        <v>101</v>
      </c>
      <c r="B189" s="23">
        <v>-45.8</v>
      </c>
      <c r="C189" s="24"/>
      <c r="D189" s="23"/>
      <c r="E189" s="23"/>
      <c r="F189" s="23">
        <f>AVERAGE(F177:F188)</f>
        <v>5.7166666666666677</v>
      </c>
      <c r="G189" s="24"/>
      <c r="H189" s="24" t="s">
        <v>48</v>
      </c>
      <c r="I189" s="23">
        <v>5</v>
      </c>
      <c r="J189" s="25">
        <v>0.88</v>
      </c>
      <c r="K189" s="24"/>
      <c r="L189" s="26"/>
      <c r="M189" s="23">
        <v>690.6</v>
      </c>
      <c r="N189" s="24"/>
      <c r="O189" s="23"/>
      <c r="P189" s="23"/>
      <c r="Q189" s="23"/>
    </row>
    <row r="191" spans="1:17" x14ac:dyDescent="0.15">
      <c r="A191" s="28" t="s">
        <v>154</v>
      </c>
      <c r="B191" s="11"/>
      <c r="C191" s="18"/>
      <c r="D191"/>
      <c r="E191" s="11" t="s">
        <v>147</v>
      </c>
      <c r="F191" s="11"/>
      <c r="G191" s="18"/>
      <c r="H191" s="18" t="s">
        <v>148</v>
      </c>
      <c r="I191" s="11"/>
      <c r="J191" s="19"/>
      <c r="K191" s="18"/>
      <c r="L191" s="20" t="s">
        <v>27</v>
      </c>
      <c r="M191" s="11"/>
      <c r="N191" s="21" t="s">
        <v>155</v>
      </c>
      <c r="O191" s="11"/>
      <c r="P191" s="11"/>
      <c r="Q191" s="11"/>
    </row>
    <row r="192" spans="1:17" x14ac:dyDescent="0.15">
      <c r="A192" s="22"/>
      <c r="B192" s="11"/>
      <c r="C192" s="18"/>
      <c r="D192" s="11"/>
      <c r="E192" s="11"/>
      <c r="F192" s="11"/>
      <c r="G192" s="18"/>
      <c r="H192" s="18"/>
      <c r="I192" s="11"/>
      <c r="J192" s="19"/>
      <c r="K192" s="18"/>
      <c r="L192" s="20"/>
      <c r="M192" s="11"/>
      <c r="N192" s="18"/>
      <c r="O192" s="11"/>
      <c r="P192" s="11"/>
      <c r="Q192" s="11"/>
    </row>
    <row r="193" spans="1:17" x14ac:dyDescent="0.15">
      <c r="A193" s="22" t="s">
        <v>59</v>
      </c>
      <c r="B193" s="11">
        <v>-22.2</v>
      </c>
      <c r="C193" s="18" t="s">
        <v>156</v>
      </c>
      <c r="D193" s="11">
        <v>-14.5</v>
      </c>
      <c r="E193" s="11">
        <v>-29.9</v>
      </c>
      <c r="F193" s="11">
        <v>4.8</v>
      </c>
      <c r="G193" s="18" t="s">
        <v>156</v>
      </c>
      <c r="H193" s="18" t="s">
        <v>108</v>
      </c>
      <c r="I193" s="11">
        <v>4.0999999999999996</v>
      </c>
      <c r="J193" s="19">
        <v>0.85</v>
      </c>
      <c r="K193" s="18" t="s">
        <v>144</v>
      </c>
      <c r="L193" s="20">
        <v>11</v>
      </c>
      <c r="M193" s="11">
        <v>702.4</v>
      </c>
      <c r="N193" s="18" t="s">
        <v>156</v>
      </c>
      <c r="O193" s="11">
        <v>709.9</v>
      </c>
      <c r="P193" s="11">
        <v>694.7</v>
      </c>
      <c r="Q193" s="11">
        <v>277.7</v>
      </c>
    </row>
    <row r="194" spans="1:17" x14ac:dyDescent="0.15">
      <c r="A194" s="22" t="s">
        <v>29</v>
      </c>
      <c r="B194" s="11">
        <v>-35</v>
      </c>
      <c r="C194" s="18" t="s">
        <v>156</v>
      </c>
      <c r="D194" s="11">
        <v>-19.600000000000001</v>
      </c>
      <c r="E194" s="11">
        <v>-44.8</v>
      </c>
      <c r="F194" s="11">
        <v>4.5</v>
      </c>
      <c r="G194" s="18" t="s">
        <v>156</v>
      </c>
      <c r="H194" s="18" t="s">
        <v>66</v>
      </c>
      <c r="I194" s="11">
        <v>3.8</v>
      </c>
      <c r="J194" s="19">
        <v>0.85</v>
      </c>
      <c r="K194" s="18" t="s">
        <v>72</v>
      </c>
      <c r="L194" s="20">
        <v>10.9</v>
      </c>
      <c r="M194" s="11">
        <v>697.8</v>
      </c>
      <c r="N194" s="18" t="s">
        <v>156</v>
      </c>
      <c r="O194" s="11">
        <v>709.1</v>
      </c>
      <c r="P194" s="11">
        <v>686.8</v>
      </c>
      <c r="Q194" s="11">
        <v>264</v>
      </c>
    </row>
    <row r="195" spans="1:17" x14ac:dyDescent="0.15">
      <c r="A195" s="22" t="s">
        <v>33</v>
      </c>
      <c r="B195" s="11">
        <v>-48</v>
      </c>
      <c r="C195" s="18" t="s">
        <v>156</v>
      </c>
      <c r="D195" s="11">
        <v>-35.799999999999997</v>
      </c>
      <c r="E195" s="11">
        <v>-56.4</v>
      </c>
      <c r="F195" s="11">
        <v>6.2</v>
      </c>
      <c r="G195" s="18" t="s">
        <v>156</v>
      </c>
      <c r="H195" s="18" t="s">
        <v>75</v>
      </c>
      <c r="I195" s="11">
        <v>5.7</v>
      </c>
      <c r="J195" s="19">
        <v>0.93</v>
      </c>
      <c r="K195" s="18" t="s">
        <v>157</v>
      </c>
      <c r="L195" s="20">
        <v>13</v>
      </c>
      <c r="M195" s="11">
        <v>693.1</v>
      </c>
      <c r="N195" s="18" t="s">
        <v>156</v>
      </c>
      <c r="O195" s="11">
        <v>703.9</v>
      </c>
      <c r="P195" s="11">
        <v>678.2</v>
      </c>
      <c r="Q195" s="11">
        <v>250.1</v>
      </c>
    </row>
    <row r="196" spans="1:17" x14ac:dyDescent="0.15">
      <c r="A196" s="22" t="s">
        <v>37</v>
      </c>
      <c r="B196" s="11">
        <v>-60.8</v>
      </c>
      <c r="C196" s="18" t="s">
        <v>156</v>
      </c>
      <c r="D196" s="11">
        <v>-48.8</v>
      </c>
      <c r="E196" s="11">
        <v>-70.400000000000006</v>
      </c>
      <c r="F196" s="11">
        <v>6.3</v>
      </c>
      <c r="G196" s="18" t="s">
        <v>158</v>
      </c>
      <c r="H196" s="18" t="s">
        <v>47</v>
      </c>
      <c r="I196" s="11">
        <v>5.6</v>
      </c>
      <c r="J196" s="19">
        <v>0.9</v>
      </c>
      <c r="K196" s="18" t="s">
        <v>143</v>
      </c>
      <c r="L196" s="20">
        <v>13</v>
      </c>
      <c r="M196" s="11">
        <v>688.3</v>
      </c>
      <c r="N196" s="18" t="s">
        <v>156</v>
      </c>
      <c r="O196" s="11">
        <v>697.4</v>
      </c>
      <c r="P196" s="11">
        <v>677.9</v>
      </c>
      <c r="Q196" s="11">
        <v>236.3</v>
      </c>
    </row>
    <row r="197" spans="1:17" x14ac:dyDescent="0.15">
      <c r="A197" s="22" t="s">
        <v>40</v>
      </c>
      <c r="B197" s="11">
        <v>-51.6</v>
      </c>
      <c r="C197" s="18" t="s">
        <v>156</v>
      </c>
      <c r="D197" s="11">
        <v>-35.200000000000003</v>
      </c>
      <c r="E197" s="11">
        <v>-65.5</v>
      </c>
      <c r="F197" s="11">
        <v>7.2</v>
      </c>
      <c r="G197" s="18" t="s">
        <v>156</v>
      </c>
      <c r="H197" s="18" t="s">
        <v>69</v>
      </c>
      <c r="I197" s="11">
        <v>6.6</v>
      </c>
      <c r="J197" s="19">
        <v>0.92</v>
      </c>
      <c r="K197" s="18" t="s">
        <v>159</v>
      </c>
      <c r="L197" s="20">
        <v>17</v>
      </c>
      <c r="M197" s="11">
        <v>689.1</v>
      </c>
      <c r="N197" s="18" t="s">
        <v>156</v>
      </c>
      <c r="O197" s="11">
        <v>709.4</v>
      </c>
      <c r="P197" s="11">
        <v>667.9</v>
      </c>
      <c r="Q197" s="11">
        <v>246.4</v>
      </c>
    </row>
    <row r="198" spans="1:17" x14ac:dyDescent="0.15">
      <c r="A198" s="22" t="s">
        <v>43</v>
      </c>
      <c r="B198" s="11">
        <v>-58.5</v>
      </c>
      <c r="C198" s="18" t="s">
        <v>156</v>
      </c>
      <c r="D198" s="11">
        <v>-45.4</v>
      </c>
      <c r="E198" s="11">
        <v>-69.2</v>
      </c>
      <c r="F198" s="11">
        <v>7.2</v>
      </c>
      <c r="G198" s="18" t="s">
        <v>160</v>
      </c>
      <c r="H198" s="18" t="s">
        <v>86</v>
      </c>
      <c r="I198" s="11">
        <v>6.4</v>
      </c>
      <c r="J198" s="19">
        <v>0.89</v>
      </c>
      <c r="K198" s="18" t="s">
        <v>82</v>
      </c>
      <c r="L198" s="20">
        <v>19</v>
      </c>
      <c r="M198" s="11">
        <v>684</v>
      </c>
      <c r="N198" s="18" t="s">
        <v>156</v>
      </c>
      <c r="O198" s="11">
        <v>701.4</v>
      </c>
      <c r="P198" s="11">
        <v>669.2</v>
      </c>
      <c r="Q198" s="11">
        <v>239.3</v>
      </c>
    </row>
    <row r="199" spans="1:17" x14ac:dyDescent="0.15">
      <c r="A199" s="22" t="s">
        <v>45</v>
      </c>
      <c r="B199" s="11">
        <v>-57.5</v>
      </c>
      <c r="C199" s="18" t="s">
        <v>156</v>
      </c>
      <c r="D199" s="11">
        <v>-37</v>
      </c>
      <c r="E199" s="11">
        <v>-71.8</v>
      </c>
      <c r="F199" s="11">
        <v>9.4</v>
      </c>
      <c r="G199" s="18" t="s">
        <v>161</v>
      </c>
      <c r="H199" s="18" t="s">
        <v>108</v>
      </c>
      <c r="I199" s="11">
        <v>8.3000000000000007</v>
      </c>
      <c r="J199" s="19">
        <v>0.88</v>
      </c>
      <c r="K199" s="18" t="s">
        <v>64</v>
      </c>
      <c r="L199" s="20">
        <v>18</v>
      </c>
      <c r="M199" s="11">
        <v>676.4</v>
      </c>
      <c r="N199" s="18" t="s">
        <v>156</v>
      </c>
      <c r="O199" s="11">
        <v>690.1</v>
      </c>
      <c r="P199" s="11">
        <v>657.2</v>
      </c>
      <c r="Q199" s="11">
        <v>241.2</v>
      </c>
    </row>
    <row r="200" spans="1:17" x14ac:dyDescent="0.15">
      <c r="A200" s="22" t="s">
        <v>49</v>
      </c>
      <c r="B200" s="11">
        <v>-56.7</v>
      </c>
      <c r="C200" s="18" t="s">
        <v>156</v>
      </c>
      <c r="D200" s="11">
        <v>-40.9</v>
      </c>
      <c r="E200" s="11">
        <v>-69.599999999999994</v>
      </c>
      <c r="F200" s="11">
        <v>6.4</v>
      </c>
      <c r="G200" s="18" t="s">
        <v>162</v>
      </c>
      <c r="H200" s="18" t="s">
        <v>83</v>
      </c>
      <c r="I200" s="11">
        <v>4.5999999999999996</v>
      </c>
      <c r="J200" s="19">
        <v>0.72</v>
      </c>
      <c r="K200" s="18" t="s">
        <v>163</v>
      </c>
      <c r="L200" s="20">
        <v>16</v>
      </c>
      <c r="M200" s="11">
        <v>682.6</v>
      </c>
      <c r="N200" s="18" t="s">
        <v>156</v>
      </c>
      <c r="O200" s="11">
        <v>694.9</v>
      </c>
      <c r="P200" s="11">
        <v>665.7</v>
      </c>
      <c r="Q200" s="11">
        <v>241.4</v>
      </c>
    </row>
    <row r="201" spans="1:17" x14ac:dyDescent="0.15">
      <c r="A201" s="22" t="s">
        <v>50</v>
      </c>
      <c r="B201" s="11">
        <v>-59.3</v>
      </c>
      <c r="C201" s="18" t="s">
        <v>156</v>
      </c>
      <c r="D201" s="11">
        <v>-39.799999999999997</v>
      </c>
      <c r="E201" s="11">
        <v>-71.400000000000006</v>
      </c>
      <c r="F201" s="11">
        <v>8.4</v>
      </c>
      <c r="G201" s="18" t="s">
        <v>164</v>
      </c>
      <c r="H201" s="18" t="s">
        <v>32</v>
      </c>
      <c r="I201" s="11">
        <v>7.1</v>
      </c>
      <c r="J201" s="19">
        <v>0.85</v>
      </c>
      <c r="K201" s="18" t="s">
        <v>165</v>
      </c>
      <c r="L201" s="20">
        <v>14</v>
      </c>
      <c r="M201" s="11">
        <v>683.5</v>
      </c>
      <c r="N201" s="18" t="s">
        <v>156</v>
      </c>
      <c r="O201" s="11">
        <v>700.6</v>
      </c>
      <c r="P201" s="11">
        <v>662.7</v>
      </c>
      <c r="Q201" s="11">
        <v>238.4</v>
      </c>
    </row>
    <row r="202" spans="1:17" x14ac:dyDescent="0.15">
      <c r="A202" s="22" t="s">
        <v>51</v>
      </c>
      <c r="B202" s="11">
        <v>-46.8</v>
      </c>
      <c r="C202" s="18" t="s">
        <v>156</v>
      </c>
      <c r="D202" s="11">
        <v>-33.5</v>
      </c>
      <c r="E202" s="11">
        <v>-60.4</v>
      </c>
      <c r="F202" s="11">
        <v>6.3</v>
      </c>
      <c r="G202" s="18" t="s">
        <v>156</v>
      </c>
      <c r="H202" s="18" t="s">
        <v>55</v>
      </c>
      <c r="I202" s="11">
        <v>5.6</v>
      </c>
      <c r="J202" s="19">
        <v>0.88</v>
      </c>
      <c r="K202" s="18" t="s">
        <v>119</v>
      </c>
      <c r="L202" s="20">
        <v>13</v>
      </c>
      <c r="M202" s="11">
        <v>685.6</v>
      </c>
      <c r="N202" s="18" t="s">
        <v>156</v>
      </c>
      <c r="O202" s="11">
        <v>700.7</v>
      </c>
      <c r="P202" s="11">
        <v>668.3</v>
      </c>
      <c r="Q202" s="11">
        <v>252.2</v>
      </c>
    </row>
    <row r="203" spans="1:17" x14ac:dyDescent="0.15">
      <c r="A203" s="22" t="s">
        <v>53</v>
      </c>
      <c r="B203" s="11">
        <v>-34.4</v>
      </c>
      <c r="C203" s="18" t="s">
        <v>166</v>
      </c>
      <c r="D203" s="11">
        <v>-20.2</v>
      </c>
      <c r="E203" s="11">
        <v>-45.2</v>
      </c>
      <c r="F203" s="11">
        <v>4.4000000000000004</v>
      </c>
      <c r="G203" s="18" t="s">
        <v>156</v>
      </c>
      <c r="H203" s="18" t="s">
        <v>167</v>
      </c>
      <c r="I203" s="11">
        <v>3.7</v>
      </c>
      <c r="J203" s="19">
        <v>0.84</v>
      </c>
      <c r="K203" s="18" t="s">
        <v>168</v>
      </c>
      <c r="L203" s="20">
        <v>15</v>
      </c>
      <c r="M203" s="11">
        <v>687.2</v>
      </c>
      <c r="N203" s="18" t="s">
        <v>156</v>
      </c>
      <c r="O203" s="11">
        <v>707.4</v>
      </c>
      <c r="P203" s="11">
        <v>674</v>
      </c>
      <c r="Q203" s="11">
        <v>265.8</v>
      </c>
    </row>
    <row r="204" spans="1:17" x14ac:dyDescent="0.15">
      <c r="A204" s="22" t="s">
        <v>56</v>
      </c>
      <c r="B204" s="11">
        <v>-23.3</v>
      </c>
      <c r="C204" s="18" t="s">
        <v>169</v>
      </c>
      <c r="D204" s="11">
        <v>-15.5</v>
      </c>
      <c r="E204" s="11">
        <v>-33.200000000000003</v>
      </c>
      <c r="F204" s="11">
        <v>4.9000000000000004</v>
      </c>
      <c r="G204" s="18" t="s">
        <v>156</v>
      </c>
      <c r="H204" s="18" t="s">
        <v>81</v>
      </c>
      <c r="I204" s="11">
        <v>4.2</v>
      </c>
      <c r="J204" s="19">
        <v>0.86</v>
      </c>
      <c r="K204" s="18" t="s">
        <v>144</v>
      </c>
      <c r="L204" s="20">
        <v>13</v>
      </c>
      <c r="M204" s="11">
        <v>700.3</v>
      </c>
      <c r="N204" s="18" t="s">
        <v>156</v>
      </c>
      <c r="O204" s="11">
        <v>718.4</v>
      </c>
      <c r="P204" s="11">
        <v>686.5</v>
      </c>
      <c r="Q204" s="11">
        <v>276.7</v>
      </c>
    </row>
    <row r="205" spans="1:17" x14ac:dyDescent="0.15">
      <c r="A205" s="22" t="s">
        <v>101</v>
      </c>
      <c r="B205" s="11">
        <f>AVERAGE(B193:B204)</f>
        <v>-46.175000000000004</v>
      </c>
      <c r="C205" s="18"/>
      <c r="D205" s="11"/>
      <c r="E205" s="11"/>
      <c r="F205" s="11">
        <f>AVERAGE(F193:F204)</f>
        <v>6.3333333333333348</v>
      </c>
      <c r="G205" s="18"/>
      <c r="H205" s="18"/>
      <c r="I205" s="11">
        <f>AVERAGE(I193:I204)</f>
        <v>5.4750000000000005</v>
      </c>
      <c r="J205" s="19">
        <f>AVERAGE(J193:J204)</f>
        <v>0.86416666666666664</v>
      </c>
      <c r="K205" s="18"/>
      <c r="L205" s="20"/>
      <c r="M205" s="11">
        <f>AVERAGE(M193:M204)</f>
        <v>689.19166666666661</v>
      </c>
      <c r="N205" s="18"/>
      <c r="O205" s="11"/>
      <c r="P205" s="11"/>
      <c r="Q205" s="11"/>
    </row>
    <row r="207" spans="1:17" x14ac:dyDescent="0.15">
      <c r="A207" s="5"/>
      <c r="B207" s="6" t="s">
        <v>0</v>
      </c>
      <c r="C207" s="7" t="s">
        <v>1</v>
      </c>
      <c r="D207" s="6"/>
      <c r="E207" s="6"/>
      <c r="F207" s="6" t="s">
        <v>2</v>
      </c>
      <c r="G207" s="7" t="s">
        <v>1</v>
      </c>
      <c r="H207" s="7"/>
      <c r="I207" s="8"/>
      <c r="J207" s="9"/>
      <c r="K207" s="7"/>
      <c r="L207" s="10"/>
      <c r="M207" s="6" t="s">
        <v>0</v>
      </c>
      <c r="N207" s="7" t="s">
        <v>1</v>
      </c>
      <c r="O207" s="6"/>
      <c r="P207" s="6"/>
      <c r="Q207" s="11"/>
    </row>
    <row r="208" spans="1:17" x14ac:dyDescent="0.15">
      <c r="A208" s="5"/>
      <c r="B208" s="6" t="s">
        <v>3</v>
      </c>
      <c r="C208" s="7" t="s">
        <v>4</v>
      </c>
      <c r="D208" s="6" t="s">
        <v>5</v>
      </c>
      <c r="E208" s="6" t="s">
        <v>6</v>
      </c>
      <c r="F208" s="6" t="s">
        <v>7</v>
      </c>
      <c r="G208" s="7" t="s">
        <v>4</v>
      </c>
      <c r="H208" s="7" t="s">
        <v>8</v>
      </c>
      <c r="I208" s="8"/>
      <c r="J208" s="9"/>
      <c r="K208" s="7" t="s">
        <v>9</v>
      </c>
      <c r="L208" s="10"/>
      <c r="M208" s="6" t="s">
        <v>3</v>
      </c>
      <c r="N208" s="7" t="s">
        <v>4</v>
      </c>
      <c r="O208" s="6" t="s">
        <v>5</v>
      </c>
      <c r="P208" s="6" t="s">
        <v>6</v>
      </c>
      <c r="Q208" s="12" t="s">
        <v>10</v>
      </c>
    </row>
    <row r="209" spans="1:17" x14ac:dyDescent="0.15">
      <c r="A209" s="5"/>
      <c r="B209" s="6" t="s">
        <v>11</v>
      </c>
      <c r="C209" s="7" t="s">
        <v>12</v>
      </c>
      <c r="D209" s="6" t="s">
        <v>11</v>
      </c>
      <c r="E209" s="6" t="s">
        <v>11</v>
      </c>
      <c r="F209" s="6" t="s">
        <v>13</v>
      </c>
      <c r="G209" s="7" t="s">
        <v>12</v>
      </c>
      <c r="H209" s="7" t="s">
        <v>14</v>
      </c>
      <c r="I209" s="8"/>
      <c r="J209" s="9"/>
      <c r="K209" s="7" t="s">
        <v>7</v>
      </c>
      <c r="L209" s="10"/>
      <c r="M209" s="6" t="s">
        <v>15</v>
      </c>
      <c r="N209" s="7" t="s">
        <v>12</v>
      </c>
      <c r="O209" s="6" t="s">
        <v>15</v>
      </c>
      <c r="P209" s="6" t="s">
        <v>15</v>
      </c>
      <c r="Q209" s="13" t="s">
        <v>11</v>
      </c>
    </row>
    <row r="210" spans="1:17" x14ac:dyDescent="0.15">
      <c r="A210" s="5" t="s">
        <v>4</v>
      </c>
      <c r="B210" s="6" t="s">
        <v>16</v>
      </c>
      <c r="C210" s="7" t="s">
        <v>17</v>
      </c>
      <c r="D210" s="6" t="s">
        <v>16</v>
      </c>
      <c r="E210" s="6" t="s">
        <v>16</v>
      </c>
      <c r="F210" s="6" t="s">
        <v>18</v>
      </c>
      <c r="G210" s="7" t="s">
        <v>17</v>
      </c>
      <c r="H210" s="7" t="s">
        <v>19</v>
      </c>
      <c r="I210" s="14" t="s">
        <v>20</v>
      </c>
      <c r="J210" s="15" t="s">
        <v>21</v>
      </c>
      <c r="K210" s="7" t="s">
        <v>19</v>
      </c>
      <c r="L210" s="16" t="s">
        <v>20</v>
      </c>
      <c r="M210" s="6" t="s">
        <v>22</v>
      </c>
      <c r="N210" s="7" t="s">
        <v>17</v>
      </c>
      <c r="O210" s="6" t="s">
        <v>22</v>
      </c>
      <c r="P210" s="6" t="s">
        <v>22</v>
      </c>
      <c r="Q210" s="13" t="s">
        <v>23</v>
      </c>
    </row>
    <row r="212" spans="1:17" x14ac:dyDescent="0.15">
      <c r="A212" s="28" t="s">
        <v>154</v>
      </c>
      <c r="B212" s="11"/>
      <c r="C212" s="18"/>
      <c r="D212"/>
      <c r="E212" s="11" t="s">
        <v>147</v>
      </c>
      <c r="F212" s="11"/>
      <c r="G212" s="18"/>
      <c r="H212" s="18" t="s">
        <v>148</v>
      </c>
      <c r="I212" s="11"/>
      <c r="J212" s="19"/>
      <c r="K212" s="18"/>
      <c r="L212" s="20" t="s">
        <v>27</v>
      </c>
      <c r="M212" s="11"/>
      <c r="N212" s="21" t="s">
        <v>170</v>
      </c>
      <c r="O212" s="11"/>
      <c r="P212" s="11"/>
      <c r="Q212" s="11"/>
    </row>
    <row r="213" spans="1:17" x14ac:dyDescent="0.15">
      <c r="A213" s="22"/>
      <c r="B213" s="11"/>
      <c r="C213" s="18"/>
      <c r="D213" s="11"/>
      <c r="E213" s="11"/>
      <c r="F213" s="11"/>
      <c r="G213" s="18"/>
      <c r="H213" s="18"/>
      <c r="I213" s="11"/>
      <c r="J213" s="19"/>
      <c r="K213" s="18"/>
      <c r="L213" s="20"/>
      <c r="M213" s="11"/>
      <c r="N213" s="18"/>
      <c r="O213" s="11"/>
      <c r="P213" s="11"/>
      <c r="Q213" s="11"/>
    </row>
    <row r="214" spans="1:17" x14ac:dyDescent="0.15">
      <c r="A214" s="22" t="s">
        <v>59</v>
      </c>
      <c r="B214" s="11">
        <v>-23</v>
      </c>
      <c r="C214" s="18" t="s">
        <v>105</v>
      </c>
      <c r="D214" s="11">
        <v>-17.100000000000001</v>
      </c>
      <c r="E214" s="11">
        <v>-28.6</v>
      </c>
      <c r="F214" s="11">
        <v>5.0999999999999996</v>
      </c>
      <c r="G214" s="18" t="s">
        <v>30</v>
      </c>
      <c r="H214" s="18" t="s">
        <v>120</v>
      </c>
      <c r="I214" s="11">
        <v>4.2</v>
      </c>
      <c r="J214" s="19">
        <v>0.81</v>
      </c>
      <c r="K214" s="18" t="s">
        <v>108</v>
      </c>
      <c r="L214" s="20">
        <v>11.5</v>
      </c>
      <c r="M214" s="11">
        <v>698.8</v>
      </c>
      <c r="N214" s="18" t="s">
        <v>30</v>
      </c>
      <c r="O214" s="11">
        <v>710.4</v>
      </c>
      <c r="P214" s="11">
        <v>690.9</v>
      </c>
      <c r="Q214" s="11">
        <v>277.14999999999998</v>
      </c>
    </row>
    <row r="215" spans="1:17" x14ac:dyDescent="0.15">
      <c r="A215" s="22" t="s">
        <v>29</v>
      </c>
      <c r="B215" s="11">
        <v>-34.4</v>
      </c>
      <c r="C215" s="18" t="s">
        <v>30</v>
      </c>
      <c r="D215" s="11">
        <v>-21.9</v>
      </c>
      <c r="E215" s="11">
        <v>-50.5</v>
      </c>
      <c r="F215" s="11">
        <v>5.0999999999999996</v>
      </c>
      <c r="G215" s="18" t="s">
        <v>30</v>
      </c>
      <c r="H215" s="18" t="s">
        <v>86</v>
      </c>
      <c r="I215" s="11">
        <v>4.4000000000000004</v>
      </c>
      <c r="J215" s="19">
        <v>0.85</v>
      </c>
      <c r="K215" s="18" t="s">
        <v>159</v>
      </c>
      <c r="L215" s="20">
        <v>14.2</v>
      </c>
      <c r="M215" s="11">
        <v>694.9</v>
      </c>
      <c r="N215" s="18" t="s">
        <v>30</v>
      </c>
      <c r="O215" s="11">
        <v>702.4</v>
      </c>
      <c r="P215" s="11">
        <v>683.3</v>
      </c>
      <c r="Q215" s="11">
        <v>265</v>
      </c>
    </row>
    <row r="216" spans="1:17" x14ac:dyDescent="0.15">
      <c r="A216" s="22" t="s">
        <v>33</v>
      </c>
      <c r="B216" s="11">
        <v>-53.2</v>
      </c>
      <c r="C216" s="18" t="s">
        <v>30</v>
      </c>
      <c r="D216" s="11">
        <v>-42.4</v>
      </c>
      <c r="E216" s="11">
        <v>-61.5</v>
      </c>
      <c r="F216" s="11">
        <v>5.5</v>
      </c>
      <c r="G216" s="18" t="s">
        <v>30</v>
      </c>
      <c r="H216" s="18" t="s">
        <v>31</v>
      </c>
      <c r="I216" s="11">
        <v>5</v>
      </c>
      <c r="J216" s="19">
        <v>0.92</v>
      </c>
      <c r="K216" s="18" t="s">
        <v>57</v>
      </c>
      <c r="L216" s="20">
        <v>12.5</v>
      </c>
      <c r="M216" s="11">
        <v>691.8</v>
      </c>
      <c r="N216" s="18" t="s">
        <v>30</v>
      </c>
      <c r="O216" s="11">
        <v>702.8</v>
      </c>
      <c r="P216" s="11">
        <v>680.1</v>
      </c>
      <c r="Q216" s="11">
        <v>244.4</v>
      </c>
    </row>
    <row r="217" spans="1:17" x14ac:dyDescent="0.15">
      <c r="A217" s="22" t="s">
        <v>37</v>
      </c>
      <c r="B217" s="11">
        <v>-57.6</v>
      </c>
      <c r="C217" s="18" t="s">
        <v>30</v>
      </c>
      <c r="D217" s="11">
        <v>-42.8</v>
      </c>
      <c r="E217" s="11">
        <v>-66.5</v>
      </c>
      <c r="F217" s="11">
        <v>6.1</v>
      </c>
      <c r="G217" s="18" t="s">
        <v>30</v>
      </c>
      <c r="H217" s="18" t="s">
        <v>121</v>
      </c>
      <c r="I217" s="11">
        <v>5.4</v>
      </c>
      <c r="J217" s="19">
        <v>0.87</v>
      </c>
      <c r="K217" s="18" t="s">
        <v>144</v>
      </c>
      <c r="L217" s="20">
        <v>13.6</v>
      </c>
      <c r="M217" s="11">
        <v>690.9</v>
      </c>
      <c r="N217" s="18" t="s">
        <v>30</v>
      </c>
      <c r="O217" s="11">
        <v>706.1</v>
      </c>
      <c r="P217" s="11">
        <v>678.8</v>
      </c>
      <c r="Q217" s="11">
        <v>239.6</v>
      </c>
    </row>
    <row r="218" spans="1:17" x14ac:dyDescent="0.15">
      <c r="A218" s="22" t="s">
        <v>40</v>
      </c>
      <c r="B218" s="11">
        <v>-60.4</v>
      </c>
      <c r="C218" s="18" t="s">
        <v>30</v>
      </c>
      <c r="D218" s="11">
        <v>-49.2</v>
      </c>
      <c r="E218" s="11">
        <v>-71.400000000000006</v>
      </c>
      <c r="F218" s="11">
        <v>6.4</v>
      </c>
      <c r="G218" s="18" t="s">
        <v>30</v>
      </c>
      <c r="H218" s="18" t="s">
        <v>171</v>
      </c>
      <c r="I218" s="11">
        <v>0.8</v>
      </c>
      <c r="J218" s="19">
        <v>0.13</v>
      </c>
      <c r="K218" s="18" t="s">
        <v>172</v>
      </c>
      <c r="L218" s="20">
        <v>14.2</v>
      </c>
      <c r="M218" s="11">
        <v>685.5</v>
      </c>
      <c r="N218" s="18" t="s">
        <v>30</v>
      </c>
      <c r="O218" s="11">
        <v>697.8</v>
      </c>
      <c r="P218" s="11">
        <v>669.9</v>
      </c>
      <c r="Q218" s="11">
        <v>237.1</v>
      </c>
    </row>
    <row r="219" spans="1:17" x14ac:dyDescent="0.15">
      <c r="A219" s="22" t="s">
        <v>43</v>
      </c>
      <c r="B219" s="11">
        <v>-59.2</v>
      </c>
      <c r="C219" s="18" t="s">
        <v>30</v>
      </c>
      <c r="D219" s="11">
        <v>-42.8</v>
      </c>
      <c r="E219" s="11">
        <v>-67.2</v>
      </c>
      <c r="F219" s="11">
        <v>6.6</v>
      </c>
      <c r="G219" s="18" t="s">
        <v>46</v>
      </c>
      <c r="H219" s="18" t="s">
        <v>173</v>
      </c>
      <c r="I219" s="11">
        <v>5.8</v>
      </c>
      <c r="J219" s="19">
        <v>0.88</v>
      </c>
      <c r="K219" s="18" t="s">
        <v>132</v>
      </c>
      <c r="L219" s="20">
        <v>11.7</v>
      </c>
      <c r="M219" s="11">
        <v>690.9</v>
      </c>
      <c r="N219" s="18" t="s">
        <v>30</v>
      </c>
      <c r="O219" s="11">
        <v>708.7</v>
      </c>
      <c r="P219" s="11">
        <v>676.7</v>
      </c>
      <c r="Q219" s="11">
        <v>237.8</v>
      </c>
    </row>
    <row r="220" spans="1:17" x14ac:dyDescent="0.15">
      <c r="A220" s="22" t="s">
        <v>45</v>
      </c>
      <c r="B220" s="11">
        <v>-56.2</v>
      </c>
      <c r="C220" s="18" t="s">
        <v>30</v>
      </c>
      <c r="D220" s="11">
        <v>-38.1</v>
      </c>
      <c r="E220" s="11">
        <v>-64.8</v>
      </c>
      <c r="F220" s="11">
        <v>7.2</v>
      </c>
      <c r="G220" s="18" t="s">
        <v>30</v>
      </c>
      <c r="H220" s="18" t="s">
        <v>174</v>
      </c>
      <c r="I220" s="11">
        <v>6</v>
      </c>
      <c r="J220" s="19">
        <v>0.83</v>
      </c>
      <c r="K220" s="18" t="s">
        <v>175</v>
      </c>
      <c r="L220" s="20">
        <v>13.6</v>
      </c>
      <c r="M220" s="11">
        <v>693.5</v>
      </c>
      <c r="N220" s="18" t="s">
        <v>30</v>
      </c>
      <c r="O220" s="11">
        <v>715</v>
      </c>
      <c r="P220" s="11">
        <v>678.7</v>
      </c>
      <c r="Q220" s="11">
        <v>240.8</v>
      </c>
    </row>
    <row r="221" spans="1:17" x14ac:dyDescent="0.15">
      <c r="A221" s="22" t="s">
        <v>49</v>
      </c>
      <c r="B221" s="11">
        <v>-53.8</v>
      </c>
      <c r="C221" s="18" t="s">
        <v>30</v>
      </c>
      <c r="D221" s="11">
        <v>-37.1</v>
      </c>
      <c r="E221" s="11">
        <v>-63.5</v>
      </c>
      <c r="F221" s="11">
        <v>7.5</v>
      </c>
      <c r="G221" s="18" t="s">
        <v>30</v>
      </c>
      <c r="H221" s="18" t="s">
        <v>176</v>
      </c>
      <c r="I221" s="11">
        <v>6.5</v>
      </c>
      <c r="J221" s="19">
        <v>0.86</v>
      </c>
      <c r="K221" s="18" t="s">
        <v>177</v>
      </c>
      <c r="L221" s="20">
        <v>15.8</v>
      </c>
      <c r="M221" s="11">
        <v>695.2</v>
      </c>
      <c r="N221" s="18" t="s">
        <v>30</v>
      </c>
      <c r="O221" s="11">
        <v>718.5</v>
      </c>
      <c r="P221" s="11">
        <v>676.3</v>
      </c>
      <c r="Q221" s="11">
        <v>243.4</v>
      </c>
    </row>
    <row r="222" spans="1:17" x14ac:dyDescent="0.15">
      <c r="A222" s="22" t="s">
        <v>50</v>
      </c>
      <c r="B222" s="11">
        <v>-56.8</v>
      </c>
      <c r="C222" s="18" t="s">
        <v>30</v>
      </c>
      <c r="D222" s="11">
        <v>-40.1</v>
      </c>
      <c r="E222" s="11">
        <v>-69.400000000000006</v>
      </c>
      <c r="F222" s="11">
        <v>8.8000000000000007</v>
      </c>
      <c r="G222" s="18" t="s">
        <v>105</v>
      </c>
      <c r="H222" s="18" t="s">
        <v>178</v>
      </c>
      <c r="I222" s="11">
        <v>7.7</v>
      </c>
      <c r="J222" s="19">
        <v>0.87</v>
      </c>
      <c r="K222" s="18" t="s">
        <v>179</v>
      </c>
      <c r="L222" s="20">
        <v>19.7</v>
      </c>
      <c r="M222" s="11">
        <v>686.9</v>
      </c>
      <c r="N222" s="18" t="s">
        <v>30</v>
      </c>
      <c r="O222" s="11">
        <v>700.5</v>
      </c>
      <c r="P222" s="11">
        <v>669.9</v>
      </c>
      <c r="Q222" s="11">
        <v>240.93</v>
      </c>
    </row>
    <row r="223" spans="1:17" x14ac:dyDescent="0.15">
      <c r="A223" s="22" t="s">
        <v>51</v>
      </c>
      <c r="B223" s="11">
        <v>-45.6</v>
      </c>
      <c r="C223" s="18" t="s">
        <v>30</v>
      </c>
      <c r="D223" s="11">
        <v>-27.4</v>
      </c>
      <c r="E223" s="11">
        <v>-57.1</v>
      </c>
      <c r="F223" s="11">
        <v>5.6</v>
      </c>
      <c r="G223" s="18" t="s">
        <v>30</v>
      </c>
      <c r="H223" s="18" t="s">
        <v>180</v>
      </c>
      <c r="I223" s="11">
        <v>4.0999999999999996</v>
      </c>
      <c r="J223" s="19">
        <v>0.74</v>
      </c>
      <c r="K223" s="18" t="s">
        <v>163</v>
      </c>
      <c r="L223" s="20">
        <v>10.7</v>
      </c>
      <c r="M223" s="11">
        <v>689.4</v>
      </c>
      <c r="N223" s="18" t="s">
        <v>30</v>
      </c>
      <c r="O223" s="11">
        <v>709.7</v>
      </c>
      <c r="P223" s="11">
        <v>671</v>
      </c>
      <c r="Q223" s="11">
        <v>253.04</v>
      </c>
    </row>
    <row r="224" spans="1:17" x14ac:dyDescent="0.15">
      <c r="A224" s="22" t="s">
        <v>53</v>
      </c>
      <c r="B224" s="11">
        <v>-31.3</v>
      </c>
      <c r="C224" s="18" t="s">
        <v>30</v>
      </c>
      <c r="D224" s="11">
        <v>-23.4</v>
      </c>
      <c r="E224" s="11">
        <v>-46.9</v>
      </c>
      <c r="F224" s="11">
        <v>5.4</v>
      </c>
      <c r="G224" s="18" t="s">
        <v>30</v>
      </c>
      <c r="H224" s="18" t="s">
        <v>181</v>
      </c>
      <c r="I224" s="11">
        <v>5.0999999999999996</v>
      </c>
      <c r="J224" s="19">
        <v>0.94</v>
      </c>
      <c r="K224" s="18" t="s">
        <v>182</v>
      </c>
      <c r="L224" s="20">
        <v>11.3</v>
      </c>
      <c r="M224" s="11">
        <v>698.5</v>
      </c>
      <c r="N224" s="18" t="s">
        <v>30</v>
      </c>
      <c r="O224" s="11">
        <v>713.9</v>
      </c>
      <c r="P224" s="11">
        <v>682.2</v>
      </c>
      <c r="Q224" s="11">
        <v>268.02</v>
      </c>
    </row>
    <row r="225" spans="1:17" x14ac:dyDescent="0.15">
      <c r="A225" s="22" t="s">
        <v>56</v>
      </c>
      <c r="B225" s="11">
        <v>-23</v>
      </c>
      <c r="C225" s="18" t="s">
        <v>105</v>
      </c>
      <c r="D225" s="11">
        <v>-8.4</v>
      </c>
      <c r="E225" s="11">
        <v>-30.4</v>
      </c>
      <c r="F225" s="11">
        <v>3.5</v>
      </c>
      <c r="G225" s="18" t="s">
        <v>30</v>
      </c>
      <c r="H225" s="18" t="s">
        <v>183</v>
      </c>
      <c r="I225" s="11">
        <v>0.6</v>
      </c>
      <c r="J225" s="19">
        <v>0.16</v>
      </c>
      <c r="K225" s="18" t="s">
        <v>120</v>
      </c>
      <c r="L225" s="20">
        <v>9.8000000000000007</v>
      </c>
      <c r="M225" s="11">
        <v>690</v>
      </c>
      <c r="N225" s="18" t="s">
        <v>30</v>
      </c>
      <c r="O225" s="11">
        <v>702.4</v>
      </c>
      <c r="P225" s="11">
        <v>679.5</v>
      </c>
      <c r="Q225" s="11">
        <v>278.13</v>
      </c>
    </row>
    <row r="226" spans="1:17" x14ac:dyDescent="0.15">
      <c r="A226" s="22" t="s">
        <v>101</v>
      </c>
      <c r="B226" s="11">
        <f>AVERAGE(B214:B225)</f>
        <v>-46.208333333333336</v>
      </c>
      <c r="C226" s="18"/>
      <c r="D226" s="11"/>
      <c r="E226" s="11"/>
      <c r="F226" s="11">
        <f>AVERAGE(F214:F225)</f>
        <v>6.0666666666666664</v>
      </c>
      <c r="G226" s="18"/>
      <c r="H226" s="18"/>
      <c r="I226" s="11">
        <f>AVERAGE(I214:I225)</f>
        <v>4.6333333333333337</v>
      </c>
      <c r="J226" s="19">
        <f>AVERAGE(J214:J225)</f>
        <v>0.7383333333333334</v>
      </c>
      <c r="K226" s="18"/>
      <c r="L226" s="20"/>
      <c r="M226" s="11">
        <f>AVERAGE(M214:M225)</f>
        <v>692.19166666666661</v>
      </c>
      <c r="N226" s="18"/>
      <c r="O226" s="11"/>
      <c r="P226" s="11"/>
      <c r="Q226" s="11"/>
    </row>
    <row r="228" spans="1:17" x14ac:dyDescent="0.15">
      <c r="A228" s="28" t="s">
        <v>154</v>
      </c>
      <c r="B228" s="11"/>
      <c r="C228" s="18"/>
      <c r="D228"/>
      <c r="E228" s="11" t="s">
        <v>147</v>
      </c>
      <c r="F228" s="11"/>
      <c r="G228" s="18"/>
      <c r="H228" s="18" t="s">
        <v>148</v>
      </c>
      <c r="I228" s="11"/>
      <c r="J228" s="29"/>
      <c r="K228" s="18"/>
      <c r="L228" s="20" t="s">
        <v>27</v>
      </c>
      <c r="M228" s="11"/>
      <c r="N228" s="21" t="s">
        <v>184</v>
      </c>
      <c r="O228" s="11"/>
      <c r="P228" s="11"/>
      <c r="Q228" s="11"/>
    </row>
    <row r="229" spans="1:17" x14ac:dyDescent="0.15">
      <c r="A229" s="22"/>
      <c r="B229" s="11"/>
      <c r="C229" s="18"/>
      <c r="D229" s="11"/>
      <c r="E229" s="11"/>
      <c r="F229" s="11"/>
      <c r="G229" s="18"/>
      <c r="H229" s="18"/>
      <c r="I229" s="11"/>
      <c r="J229" s="29"/>
      <c r="K229" s="18"/>
      <c r="L229" s="20"/>
      <c r="M229" s="11"/>
      <c r="N229" s="18"/>
      <c r="O229" s="11"/>
      <c r="P229" s="11"/>
      <c r="Q229" s="11"/>
    </row>
    <row r="230" spans="1:17" x14ac:dyDescent="0.15">
      <c r="A230" s="22" t="s">
        <v>59</v>
      </c>
      <c r="B230" s="11">
        <v>-25</v>
      </c>
      <c r="C230" s="18" t="s">
        <v>30</v>
      </c>
      <c r="D230" s="11">
        <v>-16.600000000000001</v>
      </c>
      <c r="E230" s="11">
        <v>-32.799999999999997</v>
      </c>
      <c r="F230" s="11">
        <v>4.5</v>
      </c>
      <c r="G230" s="18" t="s">
        <v>30</v>
      </c>
      <c r="H230" s="18" t="s">
        <v>62</v>
      </c>
      <c r="I230" s="11">
        <v>3.8</v>
      </c>
      <c r="J230" s="29">
        <v>0.85</v>
      </c>
      <c r="K230" s="18" t="s">
        <v>44</v>
      </c>
      <c r="L230" s="20">
        <v>9.8000000000000007</v>
      </c>
      <c r="M230" s="11">
        <v>688.8</v>
      </c>
      <c r="N230" s="18" t="s">
        <v>30</v>
      </c>
      <c r="O230" s="11">
        <v>700.4</v>
      </c>
      <c r="P230" s="11">
        <v>679.3</v>
      </c>
      <c r="Q230" s="11">
        <v>276.08999999999997</v>
      </c>
    </row>
    <row r="231" spans="1:17" x14ac:dyDescent="0.15">
      <c r="A231" s="22" t="s">
        <v>29</v>
      </c>
      <c r="B231" s="11">
        <v>-38.1</v>
      </c>
      <c r="C231" s="18" t="s">
        <v>30</v>
      </c>
      <c r="D231" s="11">
        <v>-24.2</v>
      </c>
      <c r="E231" s="11">
        <v>-48</v>
      </c>
      <c r="F231" s="11">
        <v>4.3</v>
      </c>
      <c r="G231" s="18" t="s">
        <v>30</v>
      </c>
      <c r="H231" s="18" t="s">
        <v>185</v>
      </c>
      <c r="I231" s="11">
        <v>2.2000000000000002</v>
      </c>
      <c r="J231" s="29">
        <v>0.51</v>
      </c>
      <c r="K231" s="18" t="s">
        <v>186</v>
      </c>
      <c r="L231" s="20">
        <v>12.7</v>
      </c>
      <c r="M231" s="11">
        <v>693.8</v>
      </c>
      <c r="N231" s="18" t="s">
        <v>30</v>
      </c>
      <c r="O231" s="11">
        <v>708.4</v>
      </c>
      <c r="P231" s="11">
        <v>683.1</v>
      </c>
      <c r="Q231" s="11">
        <v>261.02</v>
      </c>
    </row>
    <row r="232" spans="1:17" x14ac:dyDescent="0.15">
      <c r="A232" s="22" t="s">
        <v>33</v>
      </c>
      <c r="B232" s="11">
        <v>-50</v>
      </c>
      <c r="C232" s="18" t="s">
        <v>30</v>
      </c>
      <c r="D232" s="11">
        <v>-31.1</v>
      </c>
      <c r="E232" s="11">
        <v>-65.5</v>
      </c>
      <c r="F232" s="11">
        <v>4.8</v>
      </c>
      <c r="G232" s="18" t="s">
        <v>30</v>
      </c>
      <c r="H232" s="18" t="s">
        <v>187</v>
      </c>
      <c r="I232" s="11">
        <v>3.2</v>
      </c>
      <c r="J232" s="29">
        <v>0.66</v>
      </c>
      <c r="K232" s="18" t="s">
        <v>188</v>
      </c>
      <c r="L232" s="20">
        <v>12.3</v>
      </c>
      <c r="M232" s="11">
        <v>691.3</v>
      </c>
      <c r="N232" s="18" t="s">
        <v>30</v>
      </c>
      <c r="O232" s="11">
        <v>704.9</v>
      </c>
      <c r="P232" s="11">
        <v>678.5</v>
      </c>
      <c r="Q232" s="11">
        <v>248.06</v>
      </c>
    </row>
    <row r="233" spans="1:17" x14ac:dyDescent="0.15">
      <c r="A233" s="22" t="s">
        <v>37</v>
      </c>
      <c r="B233" s="11">
        <v>-59.4</v>
      </c>
      <c r="C233" s="18" t="s">
        <v>30</v>
      </c>
      <c r="D233" s="11">
        <v>-44.9</v>
      </c>
      <c r="E233" s="11">
        <v>-72.5</v>
      </c>
      <c r="F233" s="11">
        <v>5.9</v>
      </c>
      <c r="G233" s="18" t="s">
        <v>30</v>
      </c>
      <c r="H233" s="18" t="s">
        <v>189</v>
      </c>
      <c r="I233" s="11">
        <v>5.0999999999999996</v>
      </c>
      <c r="J233" s="29">
        <v>0.86</v>
      </c>
      <c r="K233" s="18" t="s">
        <v>190</v>
      </c>
      <c r="L233" s="20">
        <v>11.7</v>
      </c>
      <c r="M233" s="11">
        <v>687</v>
      </c>
      <c r="N233" s="18" t="s">
        <v>30</v>
      </c>
      <c r="O233" s="11">
        <v>696.2</v>
      </c>
      <c r="P233" s="11">
        <v>678.1</v>
      </c>
      <c r="Q233" s="11">
        <v>238.03</v>
      </c>
    </row>
    <row r="234" spans="1:17" x14ac:dyDescent="0.15">
      <c r="A234" s="22" t="s">
        <v>40</v>
      </c>
      <c r="B234" s="11">
        <v>-58.2</v>
      </c>
      <c r="C234" s="18" t="s">
        <v>30</v>
      </c>
      <c r="D234" s="11">
        <v>-42.8</v>
      </c>
      <c r="E234" s="11">
        <v>-70.099999999999994</v>
      </c>
      <c r="F234" s="11">
        <v>6.3</v>
      </c>
      <c r="G234" s="18" t="s">
        <v>30</v>
      </c>
      <c r="H234" s="18" t="s">
        <v>191</v>
      </c>
      <c r="I234" s="11">
        <v>5</v>
      </c>
      <c r="J234" s="29">
        <v>0.79</v>
      </c>
      <c r="K234" s="18" t="s">
        <v>192</v>
      </c>
      <c r="L234" s="20">
        <v>12.9</v>
      </c>
      <c r="M234" s="11">
        <v>687.9</v>
      </c>
      <c r="N234" s="18" t="s">
        <v>30</v>
      </c>
      <c r="O234" s="11">
        <v>709.1</v>
      </c>
      <c r="P234" s="11">
        <v>672.7</v>
      </c>
      <c r="Q234" s="11">
        <v>236.22</v>
      </c>
    </row>
    <row r="235" spans="1:17" x14ac:dyDescent="0.15">
      <c r="A235" s="22" t="s">
        <v>43</v>
      </c>
      <c r="B235" s="11">
        <v>-56.8</v>
      </c>
      <c r="C235" s="18" t="s">
        <v>30</v>
      </c>
      <c r="D235" s="11">
        <v>-43.2</v>
      </c>
      <c r="E235" s="11">
        <v>-70.900000000000006</v>
      </c>
      <c r="F235" s="11">
        <v>7.8</v>
      </c>
      <c r="G235" s="18" t="s">
        <v>46</v>
      </c>
      <c r="H235" s="18" t="s">
        <v>193</v>
      </c>
      <c r="I235" s="11">
        <v>7</v>
      </c>
      <c r="J235" s="29">
        <v>0.9</v>
      </c>
      <c r="K235" s="18" t="s">
        <v>194</v>
      </c>
      <c r="L235" s="20">
        <v>15.6</v>
      </c>
      <c r="M235" s="11">
        <v>690.6</v>
      </c>
      <c r="N235" s="18" t="s">
        <v>30</v>
      </c>
      <c r="O235" s="11">
        <v>714.3</v>
      </c>
      <c r="P235" s="11">
        <v>674.3</v>
      </c>
      <c r="Q235" s="11">
        <v>240.53</v>
      </c>
    </row>
    <row r="236" spans="1:17" x14ac:dyDescent="0.15">
      <c r="A236" s="22" t="s">
        <v>45</v>
      </c>
      <c r="B236" s="11">
        <v>-59.9</v>
      </c>
      <c r="C236" s="18" t="s">
        <v>30</v>
      </c>
      <c r="D236" s="11">
        <v>-45.9</v>
      </c>
      <c r="E236" s="11">
        <v>-73</v>
      </c>
      <c r="F236" s="11">
        <v>6.7</v>
      </c>
      <c r="G236" s="18" t="s">
        <v>85</v>
      </c>
      <c r="H236" s="18" t="s">
        <v>195</v>
      </c>
      <c r="I236" s="11">
        <v>5.6</v>
      </c>
      <c r="J236" s="29">
        <v>0.84</v>
      </c>
      <c r="K236" s="18" t="s">
        <v>196</v>
      </c>
      <c r="L236" s="20">
        <v>12.5</v>
      </c>
      <c r="M236" s="11">
        <v>684.5</v>
      </c>
      <c r="N236" s="18" t="s">
        <v>30</v>
      </c>
      <c r="O236" s="11">
        <v>704.1</v>
      </c>
      <c r="P236" s="11">
        <v>668.7</v>
      </c>
      <c r="Q236" s="11">
        <v>237.71</v>
      </c>
    </row>
    <row r="237" spans="1:17" x14ac:dyDescent="0.15">
      <c r="A237" s="22" t="s">
        <v>49</v>
      </c>
      <c r="B237" s="11">
        <v>-61.4</v>
      </c>
      <c r="C237" s="18" t="s">
        <v>30</v>
      </c>
      <c r="D237" s="11">
        <v>-51</v>
      </c>
      <c r="E237" s="11">
        <v>-70.900000000000006</v>
      </c>
      <c r="F237" s="11">
        <v>7.2</v>
      </c>
      <c r="G237" s="18" t="s">
        <v>153</v>
      </c>
      <c r="H237" s="18" t="s">
        <v>197</v>
      </c>
      <c r="I237" s="11">
        <v>6.4</v>
      </c>
      <c r="J237" s="29">
        <v>0.9</v>
      </c>
      <c r="K237" s="18" t="s">
        <v>198</v>
      </c>
      <c r="L237" s="20">
        <v>14.8</v>
      </c>
      <c r="M237" s="11">
        <v>684.3</v>
      </c>
      <c r="N237" s="18" t="s">
        <v>30</v>
      </c>
      <c r="O237" s="11">
        <v>696.3</v>
      </c>
      <c r="P237" s="11">
        <v>671.4</v>
      </c>
      <c r="Q237" s="11">
        <v>236.05</v>
      </c>
    </row>
    <row r="238" spans="1:17" x14ac:dyDescent="0.15">
      <c r="A238" s="22" t="s">
        <v>50</v>
      </c>
      <c r="B238" s="11">
        <v>-59.8</v>
      </c>
      <c r="C238" s="18" t="s">
        <v>30</v>
      </c>
      <c r="D238" s="11">
        <v>-43.6</v>
      </c>
      <c r="E238" s="11">
        <v>-70.900000000000006</v>
      </c>
      <c r="F238" s="11">
        <v>7.7</v>
      </c>
      <c r="G238" s="18" t="s">
        <v>105</v>
      </c>
      <c r="H238" s="18" t="s">
        <v>199</v>
      </c>
      <c r="I238" s="11">
        <v>6.7</v>
      </c>
      <c r="J238" s="29">
        <v>0.87</v>
      </c>
      <c r="K238" s="18" t="s">
        <v>200</v>
      </c>
      <c r="L238" s="20">
        <v>14.2</v>
      </c>
      <c r="M238" s="11">
        <v>685.9</v>
      </c>
      <c r="N238" s="18" t="s">
        <v>30</v>
      </c>
      <c r="O238" s="11">
        <v>706.3</v>
      </c>
      <c r="P238" s="11">
        <v>673.6</v>
      </c>
      <c r="Q238" s="11">
        <v>237.67</v>
      </c>
    </row>
    <row r="239" spans="1:17" x14ac:dyDescent="0.15">
      <c r="A239" s="22" t="s">
        <v>51</v>
      </c>
      <c r="B239" s="11">
        <v>-48.7</v>
      </c>
      <c r="C239" s="18" t="s">
        <v>30</v>
      </c>
      <c r="D239" s="11">
        <v>-36.799999999999997</v>
      </c>
      <c r="E239" s="11">
        <v>-60</v>
      </c>
      <c r="F239" s="11">
        <v>6.6</v>
      </c>
      <c r="G239" s="18" t="s">
        <v>30</v>
      </c>
      <c r="H239" s="18" t="s">
        <v>201</v>
      </c>
      <c r="I239" s="11">
        <v>6</v>
      </c>
      <c r="J239" s="29">
        <v>0.91</v>
      </c>
      <c r="K239" s="18" t="s">
        <v>202</v>
      </c>
      <c r="L239" s="20">
        <v>12.7</v>
      </c>
      <c r="M239" s="11">
        <v>685.7</v>
      </c>
      <c r="N239" s="18" t="s">
        <v>30</v>
      </c>
      <c r="O239" s="11">
        <v>696.9</v>
      </c>
      <c r="P239" s="11">
        <v>671.9</v>
      </c>
      <c r="Q239" s="11">
        <v>250.09</v>
      </c>
    </row>
    <row r="240" spans="1:17" x14ac:dyDescent="0.15">
      <c r="A240" s="22" t="s">
        <v>53</v>
      </c>
      <c r="B240" s="11">
        <v>-33.1</v>
      </c>
      <c r="C240" s="18" t="s">
        <v>30</v>
      </c>
      <c r="D240" s="11">
        <v>-24.4</v>
      </c>
      <c r="E240" s="11">
        <v>-44.8</v>
      </c>
      <c r="F240" s="11">
        <v>5.3</v>
      </c>
      <c r="G240" s="18" t="s">
        <v>30</v>
      </c>
      <c r="H240" s="18" t="s">
        <v>176</v>
      </c>
      <c r="I240" s="11">
        <v>3.7</v>
      </c>
      <c r="J240" s="29">
        <v>0.7</v>
      </c>
      <c r="K240" s="18" t="s">
        <v>172</v>
      </c>
      <c r="L240" s="20">
        <v>11.3</v>
      </c>
      <c r="M240" s="11">
        <v>696.6</v>
      </c>
      <c r="N240" s="18" t="s">
        <v>30</v>
      </c>
      <c r="O240" s="11">
        <v>704.4</v>
      </c>
      <c r="P240" s="11">
        <v>683.6</v>
      </c>
      <c r="Q240" s="11">
        <v>266.26</v>
      </c>
    </row>
    <row r="241" spans="1:17" x14ac:dyDescent="0.15">
      <c r="A241" s="22" t="s">
        <v>56</v>
      </c>
      <c r="B241" s="11">
        <v>-20.6</v>
      </c>
      <c r="C241" s="18" t="s">
        <v>105</v>
      </c>
      <c r="D241" s="11">
        <v>-13.1</v>
      </c>
      <c r="E241" s="11">
        <v>-25.6</v>
      </c>
      <c r="F241" s="11">
        <v>3.7</v>
      </c>
      <c r="G241" s="18" t="s">
        <v>30</v>
      </c>
      <c r="H241" s="18" t="s">
        <v>203</v>
      </c>
      <c r="I241" s="11">
        <v>2.1</v>
      </c>
      <c r="J241" s="29">
        <v>0.57999999999999996</v>
      </c>
      <c r="K241" s="18" t="s">
        <v>204</v>
      </c>
      <c r="L241" s="20">
        <v>9.9</v>
      </c>
      <c r="M241" s="11">
        <v>698.6</v>
      </c>
      <c r="N241" s="18" t="s">
        <v>30</v>
      </c>
      <c r="O241" s="11">
        <v>710.5</v>
      </c>
      <c r="P241" s="11">
        <v>692.4</v>
      </c>
      <c r="Q241" s="11">
        <v>279.81</v>
      </c>
    </row>
    <row r="242" spans="1:17" x14ac:dyDescent="0.15">
      <c r="A242" s="22" t="s">
        <v>101</v>
      </c>
      <c r="B242" s="11">
        <f>AVERAGE(B230:B241)</f>
        <v>-47.583333333333336</v>
      </c>
      <c r="C242" s="18"/>
      <c r="D242" s="11"/>
      <c r="E242" s="11"/>
      <c r="F242" s="11">
        <f>AVERAGE(F230:F241)</f>
        <v>5.9000000000000012</v>
      </c>
      <c r="G242" s="18"/>
      <c r="H242" s="18"/>
      <c r="I242" s="11">
        <f>AVERAGE(I230:I241)</f>
        <v>4.7333333333333334</v>
      </c>
      <c r="J242" s="29">
        <f>AVERAGE(J230:J241)</f>
        <v>0.78083333333333327</v>
      </c>
      <c r="K242" s="18"/>
      <c r="L242" s="20"/>
      <c r="M242" s="11">
        <f>AVERAGE(M230:M241)</f>
        <v>689.58333333333337</v>
      </c>
      <c r="N242" s="18"/>
      <c r="O242" s="11"/>
      <c r="P242" s="11"/>
      <c r="Q242" s="11"/>
    </row>
    <row r="244" spans="1:17" x14ac:dyDescent="0.15">
      <c r="A244" s="28" t="s">
        <v>154</v>
      </c>
      <c r="B244" s="11"/>
      <c r="C244" s="18"/>
      <c r="D244"/>
      <c r="E244" s="11" t="s">
        <v>147</v>
      </c>
      <c r="F244" s="11"/>
      <c r="G244" s="18"/>
      <c r="H244" s="18" t="s">
        <v>148</v>
      </c>
      <c r="I244" s="11"/>
      <c r="J244" s="29"/>
      <c r="K244" s="18"/>
      <c r="L244" s="20" t="s">
        <v>27</v>
      </c>
      <c r="M244" s="11"/>
      <c r="N244" s="21" t="s">
        <v>205</v>
      </c>
      <c r="O244" s="11"/>
      <c r="P244" s="11"/>
      <c r="Q244" s="11"/>
    </row>
    <row r="246" spans="1:17" x14ac:dyDescent="0.15">
      <c r="A246" s="22" t="s">
        <v>59</v>
      </c>
      <c r="B246" s="11">
        <v>-23.4</v>
      </c>
      <c r="C246" s="18" t="s">
        <v>105</v>
      </c>
      <c r="D246" s="11">
        <v>-15.2</v>
      </c>
      <c r="E246" s="11">
        <v>-31.6</v>
      </c>
      <c r="F246" s="11">
        <v>3.8</v>
      </c>
      <c r="G246" s="18" t="s">
        <v>60</v>
      </c>
      <c r="H246" s="18" t="s">
        <v>206</v>
      </c>
      <c r="I246" s="11">
        <v>2.6</v>
      </c>
      <c r="J246" s="29">
        <v>0.68</v>
      </c>
      <c r="K246" s="18" t="s">
        <v>203</v>
      </c>
      <c r="L246" s="20">
        <v>9.8000000000000007</v>
      </c>
      <c r="M246" s="11">
        <v>696.9</v>
      </c>
      <c r="N246" s="18" t="s">
        <v>30</v>
      </c>
      <c r="O246" s="11">
        <v>705.3</v>
      </c>
      <c r="P246" s="11">
        <v>688.9</v>
      </c>
      <c r="Q246" s="11">
        <v>276.94</v>
      </c>
    </row>
    <row r="247" spans="1:17" x14ac:dyDescent="0.15">
      <c r="A247" s="22" t="s">
        <v>29</v>
      </c>
      <c r="B247" s="11">
        <v>-40.5</v>
      </c>
      <c r="C247" s="18" t="s">
        <v>30</v>
      </c>
      <c r="D247" s="11">
        <v>-27.2</v>
      </c>
      <c r="E247" s="11">
        <v>-48.4</v>
      </c>
      <c r="F247" s="11">
        <v>3.9</v>
      </c>
      <c r="G247" s="18" t="s">
        <v>30</v>
      </c>
      <c r="H247" s="18" t="s">
        <v>181</v>
      </c>
      <c r="I247" s="11">
        <v>3.4</v>
      </c>
      <c r="J247" s="29">
        <v>0.89</v>
      </c>
      <c r="K247" s="18" t="s">
        <v>207</v>
      </c>
      <c r="L247" s="20">
        <v>8.8000000000000007</v>
      </c>
      <c r="M247" s="11">
        <v>688.5</v>
      </c>
      <c r="N247" s="18" t="s">
        <v>30</v>
      </c>
      <c r="O247" s="11">
        <v>699</v>
      </c>
      <c r="P247" s="11">
        <v>680.6</v>
      </c>
      <c r="Q247" s="11">
        <v>258.87</v>
      </c>
    </row>
    <row r="248" spans="1:17" x14ac:dyDescent="0.15">
      <c r="A248" s="22" t="s">
        <v>33</v>
      </c>
      <c r="B248" s="11">
        <v>-51.5</v>
      </c>
      <c r="C248" s="18" t="s">
        <v>30</v>
      </c>
      <c r="D248" s="11">
        <v>-35.6</v>
      </c>
      <c r="E248" s="11">
        <v>-68.2</v>
      </c>
      <c r="F248" s="11">
        <v>3.9</v>
      </c>
      <c r="G248" s="18" t="s">
        <v>30</v>
      </c>
      <c r="H248" s="18" t="s">
        <v>181</v>
      </c>
      <c r="I248" s="11">
        <v>2.8</v>
      </c>
      <c r="J248" s="29">
        <v>0.71</v>
      </c>
      <c r="K248" s="18" t="s">
        <v>172</v>
      </c>
      <c r="L248" s="20">
        <v>12.3</v>
      </c>
      <c r="M248" s="11">
        <v>687.4</v>
      </c>
      <c r="N248" s="18" t="s">
        <v>30</v>
      </c>
      <c r="O248" s="11">
        <v>696.2</v>
      </c>
      <c r="P248" s="11">
        <v>673.3</v>
      </c>
      <c r="Q248" s="11">
        <v>246.7</v>
      </c>
    </row>
    <row r="249" spans="1:17" x14ac:dyDescent="0.15">
      <c r="A249" s="22" t="s">
        <v>37</v>
      </c>
      <c r="B249" s="11">
        <v>-56.6</v>
      </c>
      <c r="C249" s="18" t="s">
        <v>30</v>
      </c>
      <c r="D249" s="11">
        <v>-40.6</v>
      </c>
      <c r="E249" s="11">
        <v>-71.2</v>
      </c>
      <c r="F249" s="11">
        <v>7</v>
      </c>
      <c r="G249" s="18" t="s">
        <v>105</v>
      </c>
      <c r="H249" s="18" t="s">
        <v>208</v>
      </c>
      <c r="I249" s="11">
        <v>6.5</v>
      </c>
      <c r="J249" s="29">
        <v>0.94</v>
      </c>
      <c r="K249" s="18" t="s">
        <v>204</v>
      </c>
      <c r="L249" s="20">
        <v>14.2</v>
      </c>
      <c r="M249" s="11">
        <v>686.7</v>
      </c>
      <c r="N249" s="18" t="s">
        <v>30</v>
      </c>
      <c r="O249" s="11">
        <v>699.5</v>
      </c>
      <c r="P249" s="11">
        <v>671.7</v>
      </c>
      <c r="Q249" s="11">
        <v>241.16</v>
      </c>
    </row>
    <row r="250" spans="1:17" x14ac:dyDescent="0.15">
      <c r="A250" s="22" t="s">
        <v>40</v>
      </c>
      <c r="B250" s="11">
        <v>-60.1</v>
      </c>
      <c r="C250" s="18" t="s">
        <v>30</v>
      </c>
      <c r="D250" s="11">
        <v>-44.5</v>
      </c>
      <c r="E250" s="11">
        <v>-72.5</v>
      </c>
      <c r="F250" s="11">
        <v>6.6</v>
      </c>
      <c r="G250" s="18" t="s">
        <v>30</v>
      </c>
      <c r="H250" s="18" t="s">
        <v>209</v>
      </c>
      <c r="I250" s="11">
        <v>5.8</v>
      </c>
      <c r="J250" s="29">
        <v>0.87</v>
      </c>
      <c r="K250" s="18" t="s">
        <v>210</v>
      </c>
      <c r="L250" s="20">
        <v>12.5</v>
      </c>
      <c r="M250" s="11">
        <v>685.5</v>
      </c>
      <c r="N250" s="18" t="s">
        <v>30</v>
      </c>
      <c r="O250" s="11">
        <v>694.7</v>
      </c>
      <c r="P250" s="11">
        <v>671.3</v>
      </c>
      <c r="Q250" s="11">
        <v>237.37</v>
      </c>
    </row>
    <row r="251" spans="1:17" x14ac:dyDescent="0.15">
      <c r="A251" s="22" t="s">
        <v>43</v>
      </c>
      <c r="B251" s="11">
        <v>-50.4</v>
      </c>
      <c r="C251" s="18" t="s">
        <v>30</v>
      </c>
      <c r="D251" s="11">
        <v>-28.8</v>
      </c>
      <c r="E251" s="11">
        <v>-75.400000000000006</v>
      </c>
      <c r="F251" s="11">
        <v>7.6</v>
      </c>
      <c r="G251" s="18" t="s">
        <v>30</v>
      </c>
      <c r="H251" s="18" t="s">
        <v>211</v>
      </c>
      <c r="I251" s="11">
        <v>6.7</v>
      </c>
      <c r="J251" s="29">
        <v>0.89</v>
      </c>
      <c r="K251" s="18" t="s">
        <v>212</v>
      </c>
      <c r="L251" s="20">
        <v>14.4</v>
      </c>
      <c r="M251" s="11">
        <v>695.1</v>
      </c>
      <c r="N251" s="18" t="s">
        <v>30</v>
      </c>
      <c r="O251" s="11">
        <v>714.1</v>
      </c>
      <c r="P251" s="11">
        <v>674</v>
      </c>
      <c r="Q251" s="11">
        <v>247.15</v>
      </c>
    </row>
    <row r="252" spans="1:17" x14ac:dyDescent="0.15">
      <c r="A252" s="22" t="s">
        <v>45</v>
      </c>
      <c r="B252" s="11">
        <v>-57</v>
      </c>
      <c r="C252" s="18" t="s">
        <v>30</v>
      </c>
      <c r="D252" s="11">
        <v>-35</v>
      </c>
      <c r="E252" s="11">
        <v>-67.8</v>
      </c>
      <c r="F252" s="11">
        <v>7.4</v>
      </c>
      <c r="G252" s="18" t="s">
        <v>213</v>
      </c>
      <c r="H252" s="18" t="s">
        <v>214</v>
      </c>
      <c r="I252" s="11">
        <v>7</v>
      </c>
      <c r="J252" s="29">
        <v>0.94</v>
      </c>
      <c r="K252" s="18" t="s">
        <v>215</v>
      </c>
      <c r="L252" s="20">
        <v>15.6</v>
      </c>
      <c r="M252" s="11">
        <v>685.1</v>
      </c>
      <c r="N252" s="18" t="s">
        <v>30</v>
      </c>
      <c r="O252" s="11">
        <v>700.9</v>
      </c>
      <c r="P252" s="11">
        <v>670.6</v>
      </c>
      <c r="Q252" s="11">
        <v>240.88</v>
      </c>
    </row>
    <row r="253" spans="1:17" x14ac:dyDescent="0.15">
      <c r="A253" s="22" t="s">
        <v>49</v>
      </c>
      <c r="B253" s="11">
        <v>-52.1</v>
      </c>
      <c r="C253" s="18" t="s">
        <v>30</v>
      </c>
      <c r="D253" s="11">
        <v>-37</v>
      </c>
      <c r="E253" s="11">
        <v>-68.400000000000006</v>
      </c>
      <c r="F253" s="11">
        <v>8.3000000000000007</v>
      </c>
      <c r="G253" s="18" t="s">
        <v>138</v>
      </c>
      <c r="H253" s="18" t="s">
        <v>132</v>
      </c>
      <c r="I253" s="11">
        <v>7.9</v>
      </c>
      <c r="J253" s="29">
        <v>0.95</v>
      </c>
      <c r="K253" s="18" t="s">
        <v>216</v>
      </c>
      <c r="L253" s="20">
        <v>17.2</v>
      </c>
      <c r="M253" s="11">
        <v>694.3</v>
      </c>
      <c r="N253" s="18" t="s">
        <v>30</v>
      </c>
      <c r="O253" s="11">
        <v>722.1</v>
      </c>
      <c r="P253" s="11">
        <v>676.9</v>
      </c>
      <c r="Q253" s="11">
        <v>245.38</v>
      </c>
    </row>
    <row r="254" spans="1:17" x14ac:dyDescent="0.15">
      <c r="A254" s="22" t="s">
        <v>50</v>
      </c>
      <c r="B254" s="11">
        <v>-49.2</v>
      </c>
      <c r="C254" s="18" t="s">
        <v>30</v>
      </c>
      <c r="D254" s="11">
        <v>-26.4</v>
      </c>
      <c r="E254" s="11">
        <v>-61.5</v>
      </c>
      <c r="F254" s="11">
        <v>8</v>
      </c>
      <c r="G254" s="18" t="s">
        <v>117</v>
      </c>
      <c r="H254" s="18" t="s">
        <v>217</v>
      </c>
      <c r="I254" s="11">
        <v>7.2</v>
      </c>
      <c r="J254" s="29">
        <v>0.91</v>
      </c>
      <c r="K254" s="18" t="s">
        <v>214</v>
      </c>
      <c r="L254" s="20">
        <v>14.4</v>
      </c>
      <c r="M254" s="11">
        <v>695.1</v>
      </c>
      <c r="N254" s="18" t="s">
        <v>30</v>
      </c>
      <c r="O254" s="11">
        <v>709.8</v>
      </c>
      <c r="P254" s="11">
        <v>676.4</v>
      </c>
      <c r="Q254" s="11">
        <v>248.52</v>
      </c>
    </row>
    <row r="255" spans="1:17" x14ac:dyDescent="0.15">
      <c r="A255" s="22" t="s">
        <v>51</v>
      </c>
      <c r="B255" s="11">
        <v>-47.1</v>
      </c>
      <c r="C255" s="18" t="s">
        <v>30</v>
      </c>
      <c r="D255" s="11">
        <v>-38.4</v>
      </c>
      <c r="E255" s="11">
        <v>-57.1</v>
      </c>
      <c r="F255" s="11">
        <v>6.7</v>
      </c>
      <c r="G255" s="18" t="s">
        <v>73</v>
      </c>
      <c r="H255" s="18" t="s">
        <v>215</v>
      </c>
      <c r="I255" s="11">
        <v>6.4</v>
      </c>
      <c r="J255" s="29">
        <v>0.95</v>
      </c>
      <c r="K255" s="18" t="s">
        <v>218</v>
      </c>
      <c r="L255" s="20">
        <v>11.7</v>
      </c>
      <c r="M255" s="11">
        <v>690</v>
      </c>
      <c r="N255" s="18" t="s">
        <v>30</v>
      </c>
      <c r="O255" s="11">
        <v>707.3</v>
      </c>
      <c r="P255" s="11">
        <v>675.5</v>
      </c>
      <c r="Q255" s="11">
        <v>251.35</v>
      </c>
    </row>
    <row r="256" spans="1:17" x14ac:dyDescent="0.15">
      <c r="A256" s="22" t="s">
        <v>53</v>
      </c>
      <c r="B256" s="11">
        <v>-31.8</v>
      </c>
      <c r="C256" s="18" t="s">
        <v>30</v>
      </c>
      <c r="D256" s="11">
        <v>-22</v>
      </c>
      <c r="E256" s="11">
        <v>-42.4</v>
      </c>
      <c r="F256" s="11">
        <v>4.5</v>
      </c>
      <c r="G256" s="18" t="s">
        <v>30</v>
      </c>
      <c r="H256" s="18" t="s">
        <v>219</v>
      </c>
      <c r="I256" s="11">
        <v>4.3</v>
      </c>
      <c r="J256" s="29">
        <v>0.95</v>
      </c>
      <c r="K256" s="18" t="s">
        <v>214</v>
      </c>
      <c r="L256" s="20">
        <v>12.3</v>
      </c>
      <c r="M256" s="11">
        <v>691.5</v>
      </c>
      <c r="N256" s="18" t="s">
        <v>30</v>
      </c>
      <c r="O256" s="11">
        <v>705.4</v>
      </c>
      <c r="P256" s="11">
        <v>674.1</v>
      </c>
      <c r="Q256" s="11">
        <v>268.26</v>
      </c>
    </row>
    <row r="257" spans="1:17" x14ac:dyDescent="0.15">
      <c r="A257" s="22" t="s">
        <v>56</v>
      </c>
      <c r="B257" s="11">
        <v>-22</v>
      </c>
      <c r="C257" s="18" t="s">
        <v>105</v>
      </c>
      <c r="D257" s="11">
        <v>-15</v>
      </c>
      <c r="E257" s="11">
        <v>-28.1</v>
      </c>
      <c r="F257" s="11">
        <v>3.6</v>
      </c>
      <c r="G257" s="18" t="s">
        <v>30</v>
      </c>
      <c r="H257" s="18" t="s">
        <v>220</v>
      </c>
      <c r="I257" s="11">
        <v>1.7</v>
      </c>
      <c r="J257" s="29">
        <v>0.47</v>
      </c>
      <c r="K257" s="18" t="s">
        <v>221</v>
      </c>
      <c r="L257" s="20">
        <v>9.9</v>
      </c>
      <c r="M257" s="11">
        <v>694.3</v>
      </c>
      <c r="N257" s="18" t="s">
        <v>30</v>
      </c>
      <c r="O257" s="11">
        <v>702.2</v>
      </c>
      <c r="P257" s="11">
        <v>684.6</v>
      </c>
      <c r="Q257" s="11">
        <v>278.8</v>
      </c>
    </row>
    <row r="258" spans="1:17" x14ac:dyDescent="0.15">
      <c r="A258" s="22" t="s">
        <v>101</v>
      </c>
      <c r="B258" s="11">
        <f>AVERAGE(B246:B257)</f>
        <v>-45.141666666666673</v>
      </c>
      <c r="C258" s="18"/>
      <c r="D258" s="11"/>
      <c r="E258" s="11"/>
      <c r="F258" s="11">
        <f>AVERAGE(F246:F257)</f>
        <v>5.9416666666666664</v>
      </c>
      <c r="G258" s="18"/>
      <c r="H258" s="18"/>
      <c r="I258" s="11">
        <f>AVERAGE(I246:I257)</f>
        <v>5.1916666666666664</v>
      </c>
      <c r="J258" s="29">
        <f>AVERAGE(J246:J257)</f>
        <v>0.84583333333333333</v>
      </c>
      <c r="K258" s="18"/>
      <c r="L258" s="20"/>
      <c r="M258" s="11">
        <f>AVERAGE(M246:M257)</f>
        <v>690.86666666666679</v>
      </c>
      <c r="N258" s="18"/>
      <c r="O258" s="11"/>
      <c r="P258" s="11"/>
      <c r="Q258" s="11"/>
    </row>
    <row r="260" spans="1:17" x14ac:dyDescent="0.15">
      <c r="A260" s="5"/>
      <c r="B260" s="6" t="s">
        <v>0</v>
      </c>
      <c r="C260" s="7" t="s">
        <v>1</v>
      </c>
      <c r="D260" s="6"/>
      <c r="E260" s="6"/>
      <c r="F260" s="6" t="s">
        <v>2</v>
      </c>
      <c r="G260" s="7" t="s">
        <v>1</v>
      </c>
      <c r="H260" s="7"/>
      <c r="I260" s="8"/>
      <c r="J260" s="9"/>
      <c r="K260" s="7"/>
      <c r="L260" s="10"/>
      <c r="M260" s="6" t="s">
        <v>0</v>
      </c>
      <c r="N260" s="7" t="s">
        <v>1</v>
      </c>
      <c r="O260" s="6"/>
      <c r="P260" s="6"/>
      <c r="Q260" s="11"/>
    </row>
    <row r="261" spans="1:17" x14ac:dyDescent="0.15">
      <c r="A261" s="5"/>
      <c r="B261" s="6" t="s">
        <v>3</v>
      </c>
      <c r="C261" s="7" t="s">
        <v>4</v>
      </c>
      <c r="D261" s="6" t="s">
        <v>5</v>
      </c>
      <c r="E261" s="6" t="s">
        <v>6</v>
      </c>
      <c r="F261" s="6" t="s">
        <v>7</v>
      </c>
      <c r="G261" s="7" t="s">
        <v>4</v>
      </c>
      <c r="H261" s="7" t="s">
        <v>8</v>
      </c>
      <c r="I261" s="8"/>
      <c r="J261" s="9"/>
      <c r="K261" s="7" t="s">
        <v>9</v>
      </c>
      <c r="L261" s="10"/>
      <c r="M261" s="6" t="s">
        <v>3</v>
      </c>
      <c r="N261" s="7" t="s">
        <v>4</v>
      </c>
      <c r="O261" s="6" t="s">
        <v>5</v>
      </c>
      <c r="P261" s="6" t="s">
        <v>6</v>
      </c>
      <c r="Q261" s="12" t="s">
        <v>10</v>
      </c>
    </row>
    <row r="262" spans="1:17" x14ac:dyDescent="0.15">
      <c r="A262" s="5"/>
      <c r="B262" s="6" t="s">
        <v>11</v>
      </c>
      <c r="C262" s="7" t="s">
        <v>12</v>
      </c>
      <c r="D262" s="6" t="s">
        <v>11</v>
      </c>
      <c r="E262" s="6" t="s">
        <v>11</v>
      </c>
      <c r="F262" s="6" t="s">
        <v>13</v>
      </c>
      <c r="G262" s="7" t="s">
        <v>12</v>
      </c>
      <c r="H262" s="7" t="s">
        <v>14</v>
      </c>
      <c r="I262" s="8"/>
      <c r="J262" s="9"/>
      <c r="K262" s="7" t="s">
        <v>7</v>
      </c>
      <c r="L262" s="10"/>
      <c r="M262" s="6" t="s">
        <v>15</v>
      </c>
      <c r="N262" s="7" t="s">
        <v>12</v>
      </c>
      <c r="O262" s="6" t="s">
        <v>15</v>
      </c>
      <c r="P262" s="6" t="s">
        <v>15</v>
      </c>
      <c r="Q262" s="13" t="s">
        <v>11</v>
      </c>
    </row>
    <row r="263" spans="1:17" x14ac:dyDescent="0.15">
      <c r="A263" s="5" t="s">
        <v>4</v>
      </c>
      <c r="B263" s="6" t="s">
        <v>16</v>
      </c>
      <c r="C263" s="7" t="s">
        <v>17</v>
      </c>
      <c r="D263" s="6" t="s">
        <v>16</v>
      </c>
      <c r="E263" s="6" t="s">
        <v>16</v>
      </c>
      <c r="F263" s="6" t="s">
        <v>18</v>
      </c>
      <c r="G263" s="7" t="s">
        <v>17</v>
      </c>
      <c r="H263" s="7" t="s">
        <v>19</v>
      </c>
      <c r="I263" s="14" t="s">
        <v>20</v>
      </c>
      <c r="J263" s="15" t="s">
        <v>21</v>
      </c>
      <c r="K263" s="7" t="s">
        <v>19</v>
      </c>
      <c r="L263" s="16" t="s">
        <v>20</v>
      </c>
      <c r="M263" s="6" t="s">
        <v>22</v>
      </c>
      <c r="N263" s="7" t="s">
        <v>17</v>
      </c>
      <c r="O263" s="6" t="s">
        <v>22</v>
      </c>
      <c r="P263" s="6" t="s">
        <v>22</v>
      </c>
      <c r="Q263" s="13" t="s">
        <v>23</v>
      </c>
    </row>
    <row r="265" spans="1:17" x14ac:dyDescent="0.15">
      <c r="A265" s="28" t="s">
        <v>154</v>
      </c>
      <c r="B265" s="11"/>
      <c r="C265" s="18"/>
      <c r="D265"/>
      <c r="E265" s="11" t="s">
        <v>147</v>
      </c>
      <c r="F265" s="11"/>
      <c r="G265" s="18"/>
      <c r="H265" s="18" t="s">
        <v>148</v>
      </c>
      <c r="I265" s="11"/>
      <c r="J265" s="29"/>
      <c r="K265" s="18"/>
      <c r="L265" s="20" t="s">
        <v>27</v>
      </c>
      <c r="M265" s="11"/>
      <c r="N265" s="21" t="s">
        <v>222</v>
      </c>
      <c r="O265" s="11"/>
      <c r="P265" s="11"/>
      <c r="Q265" s="11"/>
    </row>
    <row r="267" spans="1:17" x14ac:dyDescent="0.15">
      <c r="A267" s="22" t="s">
        <v>59</v>
      </c>
      <c r="B267" s="11">
        <v>-23.6</v>
      </c>
      <c r="C267" s="18" t="s">
        <v>105</v>
      </c>
      <c r="D267" s="11">
        <v>-16.600000000000001</v>
      </c>
      <c r="E267" s="11">
        <v>-34.6</v>
      </c>
      <c r="F267" s="11">
        <v>4.2</v>
      </c>
      <c r="G267" s="18" t="s">
        <v>30</v>
      </c>
      <c r="H267" s="18" t="s">
        <v>223</v>
      </c>
      <c r="I267" s="11">
        <v>2.1</v>
      </c>
      <c r="J267" s="29">
        <v>0.51</v>
      </c>
      <c r="K267" s="18" t="s">
        <v>182</v>
      </c>
      <c r="L267" s="20">
        <v>9</v>
      </c>
      <c r="M267" s="11">
        <v>699.1</v>
      </c>
      <c r="N267" s="18" t="s">
        <v>30</v>
      </c>
      <c r="O267" s="11">
        <v>707</v>
      </c>
      <c r="P267" s="11">
        <v>689.3</v>
      </c>
      <c r="Q267" s="11">
        <v>276.44</v>
      </c>
    </row>
    <row r="268" spans="1:17" x14ac:dyDescent="0.15">
      <c r="A268" s="22" t="s">
        <v>29</v>
      </c>
      <c r="B268" s="11">
        <v>-39.6</v>
      </c>
      <c r="C268" s="18" t="s">
        <v>30</v>
      </c>
      <c r="D268" s="11">
        <v>-27.2</v>
      </c>
      <c r="E268" s="11">
        <v>-49.6</v>
      </c>
      <c r="F268" s="11">
        <v>4.5999999999999996</v>
      </c>
      <c r="G268" s="18" t="s">
        <v>80</v>
      </c>
      <c r="H268" s="18" t="s">
        <v>224</v>
      </c>
      <c r="I268" s="11">
        <v>4.0999999999999996</v>
      </c>
      <c r="J268" s="29">
        <v>0.89</v>
      </c>
      <c r="K268" s="18" t="s">
        <v>225</v>
      </c>
      <c r="L268" s="20">
        <v>10.1</v>
      </c>
      <c r="M268" s="11">
        <v>691.5</v>
      </c>
      <c r="N268" s="18" t="s">
        <v>30</v>
      </c>
      <c r="O268" s="11">
        <v>702.5</v>
      </c>
      <c r="P268" s="11">
        <v>679.4</v>
      </c>
      <c r="Q268" s="11">
        <v>259.54000000000002</v>
      </c>
    </row>
    <row r="269" spans="1:17" x14ac:dyDescent="0.15">
      <c r="A269" s="22" t="s">
        <v>33</v>
      </c>
      <c r="B269" s="11">
        <v>-55.4</v>
      </c>
      <c r="C269" s="18" t="s">
        <v>30</v>
      </c>
      <c r="D269" s="11">
        <v>-42.2</v>
      </c>
      <c r="E269" s="11">
        <v>-64</v>
      </c>
      <c r="F269" s="11">
        <v>4.5</v>
      </c>
      <c r="G269" s="18" t="s">
        <v>30</v>
      </c>
      <c r="H269" s="18" t="s">
        <v>226</v>
      </c>
      <c r="I269" s="11">
        <v>3.9</v>
      </c>
      <c r="J269" s="29">
        <v>0.87</v>
      </c>
      <c r="K269" s="18" t="s">
        <v>207</v>
      </c>
      <c r="L269" s="20">
        <v>10.7</v>
      </c>
      <c r="M269" s="11">
        <v>688.1</v>
      </c>
      <c r="N269" s="18" t="s">
        <v>30</v>
      </c>
      <c r="O269" s="11">
        <v>698.1</v>
      </c>
      <c r="P269" s="11">
        <v>674.7</v>
      </c>
      <c r="Q269" s="11">
        <v>242.37</v>
      </c>
    </row>
    <row r="270" spans="1:17" x14ac:dyDescent="0.15">
      <c r="A270" s="22" t="s">
        <v>37</v>
      </c>
      <c r="B270" s="11">
        <v>-52.5</v>
      </c>
      <c r="C270" s="18" t="s">
        <v>30</v>
      </c>
      <c r="D270" s="11">
        <v>-32.799999999999997</v>
      </c>
      <c r="E270" s="11">
        <v>-66.099999999999994</v>
      </c>
      <c r="F270" s="11">
        <v>7.3</v>
      </c>
      <c r="G270" s="18" t="s">
        <v>30</v>
      </c>
      <c r="H270" s="18" t="s">
        <v>227</v>
      </c>
      <c r="I270" s="11">
        <v>6</v>
      </c>
      <c r="J270" s="29">
        <v>0.82</v>
      </c>
      <c r="K270" s="18" t="s">
        <v>228</v>
      </c>
      <c r="L270" s="20">
        <v>14.8</v>
      </c>
      <c r="M270" s="11">
        <v>687.8</v>
      </c>
      <c r="N270" s="18" t="s">
        <v>30</v>
      </c>
      <c r="O270" s="11">
        <v>707.2</v>
      </c>
      <c r="P270" s="11">
        <v>678.9</v>
      </c>
      <c r="Q270" s="11">
        <v>245.54</v>
      </c>
    </row>
    <row r="271" spans="1:17" x14ac:dyDescent="0.15">
      <c r="A271" s="22" t="s">
        <v>40</v>
      </c>
      <c r="B271" s="11">
        <v>-53.9</v>
      </c>
      <c r="C271" s="18" t="s">
        <v>30</v>
      </c>
      <c r="D271" s="11">
        <v>-35</v>
      </c>
      <c r="E271" s="11">
        <v>-68.2</v>
      </c>
      <c r="F271" s="11">
        <v>6.2</v>
      </c>
      <c r="G271" s="18" t="s">
        <v>30</v>
      </c>
      <c r="H271" s="18" t="s">
        <v>229</v>
      </c>
      <c r="I271" s="11">
        <v>4.9000000000000004</v>
      </c>
      <c r="J271" s="29">
        <v>0.79</v>
      </c>
      <c r="K271" s="18" t="s">
        <v>177</v>
      </c>
      <c r="L271" s="20">
        <v>11.7</v>
      </c>
      <c r="M271" s="11">
        <v>695.5</v>
      </c>
      <c r="N271" s="18" t="s">
        <v>30</v>
      </c>
      <c r="O271" s="11">
        <v>710.4</v>
      </c>
      <c r="P271" s="11">
        <v>676.7</v>
      </c>
      <c r="Q271" s="11">
        <v>243.3</v>
      </c>
    </row>
    <row r="272" spans="1:17" x14ac:dyDescent="0.15">
      <c r="A272" s="22" t="s">
        <v>43</v>
      </c>
      <c r="B272" s="11">
        <v>-54.1</v>
      </c>
      <c r="C272" s="18" t="s">
        <v>30</v>
      </c>
      <c r="D272" s="11">
        <v>-40</v>
      </c>
      <c r="E272" s="11">
        <v>-64.5</v>
      </c>
      <c r="F272" s="11">
        <v>7.1</v>
      </c>
      <c r="G272" s="18" t="s">
        <v>30</v>
      </c>
      <c r="H272" s="18" t="s">
        <v>207</v>
      </c>
      <c r="I272" s="11">
        <v>6.6</v>
      </c>
      <c r="J272" s="29">
        <v>0.94</v>
      </c>
      <c r="K272" s="18" t="s">
        <v>230</v>
      </c>
      <c r="L272" s="20">
        <v>16.600000000000001</v>
      </c>
      <c r="M272" s="11">
        <v>689.7</v>
      </c>
      <c r="N272" s="18" t="s">
        <v>30</v>
      </c>
      <c r="O272" s="11">
        <v>702.8</v>
      </c>
      <c r="P272" s="11">
        <v>674.5</v>
      </c>
      <c r="Q272" s="11">
        <v>243.61</v>
      </c>
    </row>
    <row r="273" spans="1:17" x14ac:dyDescent="0.15">
      <c r="A273" s="22" t="s">
        <v>45</v>
      </c>
      <c r="B273" s="11">
        <v>-59.4</v>
      </c>
      <c r="C273" s="18" t="s">
        <v>30</v>
      </c>
      <c r="D273" s="11">
        <v>-46.5</v>
      </c>
      <c r="E273" s="11">
        <v>-74.099999999999994</v>
      </c>
      <c r="F273" s="11">
        <v>6.6</v>
      </c>
      <c r="G273" s="18" t="s">
        <v>85</v>
      </c>
      <c r="H273" s="18" t="s">
        <v>176</v>
      </c>
      <c r="I273" s="11">
        <v>5.6</v>
      </c>
      <c r="J273" s="29">
        <v>0.85</v>
      </c>
      <c r="K273" s="18" t="s">
        <v>204</v>
      </c>
      <c r="L273" s="20">
        <v>14.8</v>
      </c>
      <c r="M273" s="11">
        <v>682.1</v>
      </c>
      <c r="N273" s="18" t="s">
        <v>30</v>
      </c>
      <c r="O273" s="11">
        <v>703.2</v>
      </c>
      <c r="P273" s="11">
        <v>667.7</v>
      </c>
      <c r="Q273" s="11">
        <v>238.53</v>
      </c>
    </row>
    <row r="274" spans="1:17" x14ac:dyDescent="0.15">
      <c r="A274" s="22" t="s">
        <v>49</v>
      </c>
      <c r="B274" s="11">
        <v>-57.5</v>
      </c>
      <c r="C274" s="18" t="s">
        <v>30</v>
      </c>
      <c r="D274" s="11">
        <v>-33</v>
      </c>
      <c r="E274" s="11">
        <v>-72.099999999999994</v>
      </c>
      <c r="F274" s="11">
        <v>7.2</v>
      </c>
      <c r="G274" s="18" t="s">
        <v>153</v>
      </c>
      <c r="H274" s="18" t="s">
        <v>231</v>
      </c>
      <c r="I274" s="11">
        <v>6.3</v>
      </c>
      <c r="J274" s="29">
        <v>0.87</v>
      </c>
      <c r="K274" s="18" t="s">
        <v>191</v>
      </c>
      <c r="L274" s="20">
        <v>17</v>
      </c>
      <c r="M274" s="11">
        <v>687.1</v>
      </c>
      <c r="N274" s="18" t="s">
        <v>30</v>
      </c>
      <c r="O274" s="11">
        <v>711.9</v>
      </c>
      <c r="P274" s="11">
        <v>668.4</v>
      </c>
      <c r="Q274" s="11">
        <v>240.1</v>
      </c>
    </row>
    <row r="275" spans="1:17" x14ac:dyDescent="0.15">
      <c r="A275" s="22" t="s">
        <v>50</v>
      </c>
      <c r="B275" s="11">
        <v>-57</v>
      </c>
      <c r="C275" s="18" t="s">
        <v>30</v>
      </c>
      <c r="D275" s="11">
        <v>-42.9</v>
      </c>
      <c r="E275" s="11">
        <v>-68</v>
      </c>
      <c r="F275" s="11">
        <v>6.5</v>
      </c>
      <c r="G275" s="18" t="s">
        <v>105</v>
      </c>
      <c r="H275" s="18" t="s">
        <v>231</v>
      </c>
      <c r="I275" s="11">
        <v>5.7</v>
      </c>
      <c r="J275" s="29">
        <v>0.87</v>
      </c>
      <c r="K275" s="18" t="s">
        <v>232</v>
      </c>
      <c r="L275" s="20">
        <v>12.3</v>
      </c>
      <c r="M275" s="11">
        <v>694.3</v>
      </c>
      <c r="N275" s="18" t="s">
        <v>30</v>
      </c>
      <c r="O275" s="11">
        <v>706.8</v>
      </c>
      <c r="P275" s="11">
        <v>678.8</v>
      </c>
      <c r="Q275" s="11">
        <v>239.89</v>
      </c>
    </row>
    <row r="276" spans="1:17" x14ac:dyDescent="0.15">
      <c r="A276" s="22" t="s">
        <v>51</v>
      </c>
      <c r="B276" s="11">
        <v>-49.2</v>
      </c>
      <c r="C276" s="18" t="s">
        <v>30</v>
      </c>
      <c r="D276" s="11">
        <v>-30.2</v>
      </c>
      <c r="E276" s="11">
        <v>-62.4</v>
      </c>
      <c r="F276" s="11">
        <v>6.6</v>
      </c>
      <c r="G276" s="18" t="s">
        <v>30</v>
      </c>
      <c r="H276" s="18" t="s">
        <v>233</v>
      </c>
      <c r="I276" s="11">
        <v>5.3</v>
      </c>
      <c r="J276" s="29">
        <v>0.5</v>
      </c>
      <c r="K276" s="18" t="s">
        <v>228</v>
      </c>
      <c r="L276" s="20">
        <v>14.8</v>
      </c>
      <c r="M276" s="11">
        <v>686.3</v>
      </c>
      <c r="N276" s="18" t="s">
        <v>30</v>
      </c>
      <c r="O276" s="11">
        <v>706.9</v>
      </c>
      <c r="P276" s="11">
        <v>671</v>
      </c>
      <c r="Q276" s="11">
        <v>249.38</v>
      </c>
    </row>
    <row r="277" spans="1:17" x14ac:dyDescent="0.15">
      <c r="A277" s="22" t="s">
        <v>53</v>
      </c>
      <c r="B277" s="11">
        <v>-34.5</v>
      </c>
      <c r="C277" s="18" t="s">
        <v>30</v>
      </c>
      <c r="D277" s="11">
        <v>-27.6</v>
      </c>
      <c r="E277" s="11">
        <v>-39.799999999999997</v>
      </c>
      <c r="F277" s="11">
        <v>4</v>
      </c>
      <c r="G277" s="18" t="s">
        <v>30</v>
      </c>
      <c r="H277" s="18" t="s">
        <v>234</v>
      </c>
      <c r="I277" s="11">
        <v>3.6</v>
      </c>
      <c r="J277" s="29">
        <v>0.91</v>
      </c>
      <c r="K277" s="18" t="s">
        <v>235</v>
      </c>
      <c r="L277" s="20">
        <v>10.3</v>
      </c>
      <c r="M277" s="11">
        <v>690.6</v>
      </c>
      <c r="N277" s="18" t="s">
        <v>30</v>
      </c>
      <c r="O277" s="11">
        <v>697.9</v>
      </c>
      <c r="P277" s="11">
        <v>676.3</v>
      </c>
      <c r="Q277" s="11">
        <v>265.31</v>
      </c>
    </row>
    <row r="278" spans="1:17" x14ac:dyDescent="0.15">
      <c r="A278" s="22" t="s">
        <v>56</v>
      </c>
      <c r="B278" s="11">
        <v>-23.1</v>
      </c>
      <c r="C278" s="18" t="s">
        <v>60</v>
      </c>
      <c r="D278" s="11">
        <v>-16.899999999999999</v>
      </c>
      <c r="E278" s="11">
        <v>-32.6</v>
      </c>
      <c r="F278" s="11">
        <v>3.8</v>
      </c>
      <c r="G278" s="18" t="s">
        <v>105</v>
      </c>
      <c r="H278" s="18" t="s">
        <v>233</v>
      </c>
      <c r="I278" s="11">
        <v>0.6</v>
      </c>
      <c r="J278" s="29">
        <v>0.17</v>
      </c>
      <c r="K278" s="18" t="s">
        <v>236</v>
      </c>
      <c r="L278" s="20">
        <v>9.6</v>
      </c>
      <c r="M278" s="11">
        <v>692</v>
      </c>
      <c r="N278" s="18" t="s">
        <v>30</v>
      </c>
      <c r="O278" s="11">
        <v>698.8</v>
      </c>
      <c r="P278" s="11">
        <v>681</v>
      </c>
      <c r="Q278" s="11">
        <v>277.83999999999997</v>
      </c>
    </row>
    <row r="279" spans="1:17" x14ac:dyDescent="0.15">
      <c r="A279" s="22" t="s">
        <v>101</v>
      </c>
      <c r="B279" s="11">
        <f>AVERAGE(B267:B278)</f>
        <v>-46.650000000000006</v>
      </c>
      <c r="C279" s="18"/>
      <c r="D279" s="11"/>
      <c r="E279" s="11"/>
      <c r="F279" s="11">
        <f>AVERAGE(F267:F278)</f>
        <v>5.7166666666666677</v>
      </c>
      <c r="G279" s="18"/>
      <c r="H279" s="18"/>
      <c r="I279" s="11">
        <f>AVERAGE(I267:I278)</f>
        <v>4.5583333333333336</v>
      </c>
      <c r="J279" s="29">
        <f>AVERAGE(J267:J278)</f>
        <v>0.74916666666666665</v>
      </c>
      <c r="K279" s="18"/>
      <c r="L279" s="20"/>
      <c r="M279" s="11">
        <f>AVERAGE(M267:M278)</f>
        <v>690.34166666666681</v>
      </c>
      <c r="N279" s="18"/>
      <c r="O279" s="11"/>
      <c r="P279" s="11"/>
      <c r="Q279" s="11"/>
    </row>
    <row r="281" spans="1:17" x14ac:dyDescent="0.15">
      <c r="A281" s="28" t="s">
        <v>154</v>
      </c>
      <c r="B281" s="11"/>
      <c r="C281" s="18"/>
      <c r="D281"/>
      <c r="E281" s="11" t="s">
        <v>147</v>
      </c>
      <c r="F281" s="11"/>
      <c r="G281" s="18"/>
      <c r="H281" s="18" t="s">
        <v>148</v>
      </c>
      <c r="I281" s="11"/>
      <c r="J281" s="29"/>
      <c r="K281" s="18"/>
      <c r="L281" s="20" t="s">
        <v>27</v>
      </c>
      <c r="M281" s="11"/>
      <c r="N281" s="21" t="s">
        <v>237</v>
      </c>
      <c r="O281" s="11"/>
      <c r="P281" s="11"/>
      <c r="Q281" s="11"/>
    </row>
    <row r="283" spans="1:17" x14ac:dyDescent="0.15">
      <c r="A283" s="22" t="s">
        <v>59</v>
      </c>
      <c r="B283" s="11">
        <v>-25.6</v>
      </c>
      <c r="C283" s="18" t="s">
        <v>30</v>
      </c>
      <c r="D283" s="11">
        <v>-14.8</v>
      </c>
      <c r="E283" s="11">
        <v>-34.5</v>
      </c>
      <c r="F283" s="11">
        <v>3.2</v>
      </c>
      <c r="G283" s="18" t="s">
        <v>238</v>
      </c>
      <c r="H283" s="18" t="s">
        <v>47</v>
      </c>
      <c r="I283" s="11">
        <v>2.6</v>
      </c>
      <c r="J283" s="29">
        <v>0.83</v>
      </c>
      <c r="K283" s="18" t="s">
        <v>171</v>
      </c>
      <c r="L283" s="20">
        <v>8.1999999999999993</v>
      </c>
      <c r="M283" s="11">
        <v>696.1</v>
      </c>
      <c r="N283" s="18" t="s">
        <v>30</v>
      </c>
      <c r="O283" s="11">
        <v>702.6</v>
      </c>
      <c r="P283" s="11">
        <v>680.7</v>
      </c>
      <c r="Q283" s="11">
        <v>274.54000000000002</v>
      </c>
    </row>
    <row r="284" spans="1:17" x14ac:dyDescent="0.15">
      <c r="A284" s="22" t="s">
        <v>29</v>
      </c>
      <c r="B284" s="11">
        <v>-39.6</v>
      </c>
      <c r="C284" s="18" t="s">
        <v>30</v>
      </c>
      <c r="D284" s="11">
        <v>-28.7</v>
      </c>
      <c r="E284" s="11">
        <v>-51</v>
      </c>
      <c r="F284" s="11">
        <v>2.4</v>
      </c>
      <c r="G284" s="18" t="s">
        <v>153</v>
      </c>
      <c r="H284" s="18" t="s">
        <v>96</v>
      </c>
      <c r="I284" s="11">
        <v>2</v>
      </c>
      <c r="J284" s="29">
        <v>0.84</v>
      </c>
      <c r="K284" s="18" t="s">
        <v>66</v>
      </c>
      <c r="L284" s="20">
        <v>6.3</v>
      </c>
      <c r="M284" s="11">
        <v>690.3</v>
      </c>
      <c r="N284" s="18" t="s">
        <v>30</v>
      </c>
      <c r="O284" s="11">
        <v>696.9</v>
      </c>
      <c r="P284" s="11">
        <v>677.2</v>
      </c>
      <c r="Q284" s="11">
        <v>259.73</v>
      </c>
    </row>
    <row r="285" spans="1:17" x14ac:dyDescent="0.15">
      <c r="A285" s="22" t="s">
        <v>33</v>
      </c>
      <c r="B285" s="11">
        <v>-51.6</v>
      </c>
      <c r="C285" s="18" t="s">
        <v>30</v>
      </c>
      <c r="D285" s="11">
        <v>-35.6</v>
      </c>
      <c r="E285" s="11">
        <v>-62.6</v>
      </c>
      <c r="F285" s="11">
        <v>2.6</v>
      </c>
      <c r="G285" s="18" t="s">
        <v>239</v>
      </c>
      <c r="H285" s="18" t="s">
        <v>31</v>
      </c>
      <c r="I285" s="11">
        <v>2.5</v>
      </c>
      <c r="J285" s="29">
        <v>0.94</v>
      </c>
      <c r="K285" s="18" t="s">
        <v>128</v>
      </c>
      <c r="L285" s="20">
        <v>6.6</v>
      </c>
      <c r="M285" s="11">
        <v>686.4</v>
      </c>
      <c r="N285" s="18" t="s">
        <v>30</v>
      </c>
      <c r="O285" s="11">
        <v>695.4</v>
      </c>
      <c r="P285" s="11">
        <v>678.6</v>
      </c>
      <c r="Q285" s="11">
        <v>246.7</v>
      </c>
    </row>
    <row r="286" spans="1:17" x14ac:dyDescent="0.15">
      <c r="A286" s="22" t="s">
        <v>37</v>
      </c>
      <c r="B286" s="11">
        <v>-53</v>
      </c>
      <c r="C286" s="18" t="s">
        <v>30</v>
      </c>
      <c r="D286" s="11">
        <v>-31.2</v>
      </c>
      <c r="E286" s="11">
        <v>-66.2</v>
      </c>
      <c r="F286" s="11">
        <v>3.6</v>
      </c>
      <c r="G286" s="18" t="s">
        <v>97</v>
      </c>
      <c r="H286" s="18" t="s">
        <v>55</v>
      </c>
      <c r="I286" s="11">
        <v>3.1</v>
      </c>
      <c r="J286" s="29">
        <v>0.88</v>
      </c>
      <c r="K286" s="18" t="s">
        <v>127</v>
      </c>
      <c r="L286" s="20">
        <v>7.8</v>
      </c>
      <c r="M286" s="11">
        <v>684.3</v>
      </c>
      <c r="N286" s="18" t="s">
        <v>30</v>
      </c>
      <c r="O286" s="11">
        <v>703.1</v>
      </c>
      <c r="P286" s="11">
        <v>674.2</v>
      </c>
      <c r="Q286" s="11">
        <v>245.38</v>
      </c>
    </row>
    <row r="287" spans="1:17" x14ac:dyDescent="0.15">
      <c r="A287" s="22" t="s">
        <v>40</v>
      </c>
      <c r="B287" s="11">
        <v>-57.3</v>
      </c>
      <c r="C287" s="18" t="s">
        <v>30</v>
      </c>
      <c r="D287" s="11">
        <v>-45.3</v>
      </c>
      <c r="E287" s="11">
        <v>-70.099999999999994</v>
      </c>
      <c r="F287" s="11"/>
      <c r="G287" s="18"/>
      <c r="H287" s="18"/>
      <c r="I287" s="11"/>
      <c r="J287" s="29"/>
      <c r="K287" s="18"/>
      <c r="L287" s="20"/>
      <c r="M287" s="11">
        <v>685.5</v>
      </c>
      <c r="N287" s="18" t="s">
        <v>30</v>
      </c>
      <c r="O287" s="11">
        <v>698.8</v>
      </c>
      <c r="P287" s="11">
        <v>671.2</v>
      </c>
      <c r="Q287" s="11">
        <v>240.49</v>
      </c>
    </row>
    <row r="288" spans="1:17" x14ac:dyDescent="0.15">
      <c r="A288" s="22" t="s">
        <v>43</v>
      </c>
      <c r="B288" s="11">
        <v>-56.4</v>
      </c>
      <c r="C288" s="18" t="s">
        <v>30</v>
      </c>
      <c r="D288" s="11">
        <v>-34.700000000000003</v>
      </c>
      <c r="E288" s="11">
        <v>-66.3</v>
      </c>
      <c r="F288" s="11">
        <v>4.2</v>
      </c>
      <c r="G288" s="18" t="s">
        <v>80</v>
      </c>
      <c r="H288" s="18" t="s">
        <v>54</v>
      </c>
      <c r="I288" s="11">
        <v>3.9</v>
      </c>
      <c r="J288" s="29">
        <v>0.94</v>
      </c>
      <c r="K288" s="18" t="s">
        <v>120</v>
      </c>
      <c r="L288" s="20">
        <v>8</v>
      </c>
      <c r="M288" s="11">
        <v>687.2</v>
      </c>
      <c r="N288" s="18" t="s">
        <v>30</v>
      </c>
      <c r="O288" s="11">
        <v>700.9</v>
      </c>
      <c r="P288" s="11">
        <v>676.3</v>
      </c>
      <c r="Q288" s="11">
        <v>241.29</v>
      </c>
    </row>
    <row r="289" spans="1:17" x14ac:dyDescent="0.15">
      <c r="A289" s="22" t="s">
        <v>45</v>
      </c>
      <c r="B289" s="11">
        <v>-60.7</v>
      </c>
      <c r="C289" s="18" t="s">
        <v>30</v>
      </c>
      <c r="D289" s="11">
        <v>-39.1</v>
      </c>
      <c r="E289" s="11">
        <v>-74.900000000000006</v>
      </c>
      <c r="F289" s="11">
        <v>4.0999999999999996</v>
      </c>
      <c r="G289" s="18" t="s">
        <v>30</v>
      </c>
      <c r="H289" s="18" t="s">
        <v>41</v>
      </c>
      <c r="I289" s="11">
        <v>3.5</v>
      </c>
      <c r="J289" s="29">
        <v>0.86</v>
      </c>
      <c r="K289" s="18" t="s">
        <v>98</v>
      </c>
      <c r="L289" s="20">
        <v>8.3000000000000007</v>
      </c>
      <c r="M289" s="11">
        <v>678.8</v>
      </c>
      <c r="N289" s="18" t="s">
        <v>30</v>
      </c>
      <c r="O289" s="11">
        <v>693.8</v>
      </c>
      <c r="P289" s="11">
        <v>660.6</v>
      </c>
      <c r="Q289" s="11">
        <v>237.36</v>
      </c>
    </row>
    <row r="290" spans="1:17" x14ac:dyDescent="0.15">
      <c r="A290" s="22" t="s">
        <v>49</v>
      </c>
      <c r="B290" s="11">
        <v>-58.4</v>
      </c>
      <c r="C290" s="18" t="s">
        <v>30</v>
      </c>
      <c r="D290" s="11">
        <v>-40.5</v>
      </c>
      <c r="E290" s="11">
        <v>-70.3</v>
      </c>
      <c r="F290" s="11">
        <v>3.6</v>
      </c>
      <c r="G290" s="18" t="s">
        <v>30</v>
      </c>
      <c r="H290" s="18" t="s">
        <v>67</v>
      </c>
      <c r="I290" s="11">
        <v>3.2</v>
      </c>
      <c r="J290" s="29">
        <v>0.9</v>
      </c>
      <c r="K290" s="18" t="s">
        <v>126</v>
      </c>
      <c r="L290" s="20">
        <v>6.1</v>
      </c>
      <c r="M290" s="11">
        <v>680.1</v>
      </c>
      <c r="N290" s="18" t="s">
        <v>30</v>
      </c>
      <c r="O290" s="11">
        <v>699.9</v>
      </c>
      <c r="P290" s="11">
        <v>666.4</v>
      </c>
      <c r="Q290" s="11">
        <v>239.82</v>
      </c>
    </row>
    <row r="291" spans="1:17" x14ac:dyDescent="0.15">
      <c r="A291" s="22" t="s">
        <v>50</v>
      </c>
      <c r="B291" s="11">
        <v>-59.5</v>
      </c>
      <c r="C291" s="18" t="s">
        <v>30</v>
      </c>
      <c r="D291" s="11">
        <v>-33.4</v>
      </c>
      <c r="E291" s="11">
        <v>-70.400000000000006</v>
      </c>
      <c r="F291" s="11">
        <v>4.5</v>
      </c>
      <c r="G291" s="18" t="s">
        <v>85</v>
      </c>
      <c r="H291" s="18" t="s">
        <v>66</v>
      </c>
      <c r="I291" s="11">
        <v>4.3</v>
      </c>
      <c r="J291" s="29">
        <v>0.95</v>
      </c>
      <c r="K291" s="18" t="s">
        <v>159</v>
      </c>
      <c r="L291" s="20">
        <v>7.1</v>
      </c>
      <c r="M291" s="11">
        <v>678.8</v>
      </c>
      <c r="N291" s="18" t="s">
        <v>30</v>
      </c>
      <c r="O291" s="11">
        <v>702.5</v>
      </c>
      <c r="P291" s="11">
        <v>659.7</v>
      </c>
      <c r="Q291" s="11">
        <v>238.67</v>
      </c>
    </row>
    <row r="292" spans="1:17" x14ac:dyDescent="0.15">
      <c r="A292" s="22" t="s">
        <v>51</v>
      </c>
      <c r="B292" s="11">
        <v>-45.6</v>
      </c>
      <c r="C292" s="18" t="s">
        <v>30</v>
      </c>
      <c r="D292" s="11">
        <v>-31.9</v>
      </c>
      <c r="E292" s="11">
        <v>-55</v>
      </c>
      <c r="F292" s="11">
        <v>4.5999999999999996</v>
      </c>
      <c r="G292" s="18" t="s">
        <v>117</v>
      </c>
      <c r="H292" s="18" t="s">
        <v>240</v>
      </c>
      <c r="I292" s="11">
        <v>4.4000000000000004</v>
      </c>
      <c r="J292" s="29">
        <v>0.95</v>
      </c>
      <c r="K292" s="18" t="s">
        <v>63</v>
      </c>
      <c r="L292" s="20">
        <v>7.3</v>
      </c>
      <c r="M292" s="11">
        <v>690.3</v>
      </c>
      <c r="N292" s="18" t="s">
        <v>30</v>
      </c>
      <c r="O292" s="11">
        <v>707.1</v>
      </c>
      <c r="P292" s="11">
        <v>676.7</v>
      </c>
      <c r="Q292" s="11">
        <v>253</v>
      </c>
    </row>
    <row r="293" spans="1:17" x14ac:dyDescent="0.15">
      <c r="A293" s="22" t="s">
        <v>53</v>
      </c>
      <c r="B293" s="11">
        <v>-33.4</v>
      </c>
      <c r="C293" s="18" t="s">
        <v>30</v>
      </c>
      <c r="D293" s="11">
        <v>-22.5</v>
      </c>
      <c r="E293" s="11">
        <v>-48.5</v>
      </c>
      <c r="F293" s="11">
        <v>3.5</v>
      </c>
      <c r="G293" s="18" t="s">
        <v>30</v>
      </c>
      <c r="H293" s="18" t="s">
        <v>143</v>
      </c>
      <c r="I293" s="11">
        <v>3.1</v>
      </c>
      <c r="J293" s="29">
        <v>0.9</v>
      </c>
      <c r="K293" s="18" t="s">
        <v>66</v>
      </c>
      <c r="L293" s="20">
        <v>8</v>
      </c>
      <c r="M293" s="11">
        <v>690</v>
      </c>
      <c r="N293" s="18" t="s">
        <v>30</v>
      </c>
      <c r="O293" s="11">
        <v>703.4</v>
      </c>
      <c r="P293" s="11">
        <v>679</v>
      </c>
      <c r="Q293" s="11">
        <v>266.57</v>
      </c>
    </row>
    <row r="294" spans="1:17" x14ac:dyDescent="0.15">
      <c r="A294" s="22" t="s">
        <v>56</v>
      </c>
      <c r="B294" s="11">
        <v>-26.2</v>
      </c>
      <c r="C294" s="18" t="s">
        <v>105</v>
      </c>
      <c r="D294" s="11">
        <v>-16.7</v>
      </c>
      <c r="E294" s="11">
        <v>-33.4</v>
      </c>
      <c r="F294" s="11">
        <v>2.2000000000000002</v>
      </c>
      <c r="G294" s="18" t="s">
        <v>30</v>
      </c>
      <c r="H294" s="18" t="s">
        <v>54</v>
      </c>
      <c r="I294" s="11">
        <v>2.2000000000000002</v>
      </c>
      <c r="J294" s="29">
        <v>0.67</v>
      </c>
      <c r="K294" s="18" t="s">
        <v>168</v>
      </c>
      <c r="L294" s="20">
        <v>7.3</v>
      </c>
      <c r="M294" s="11">
        <v>695.3</v>
      </c>
      <c r="N294" s="18" t="s">
        <v>30</v>
      </c>
      <c r="O294" s="11">
        <v>703.1</v>
      </c>
      <c r="P294" s="11">
        <v>686.8</v>
      </c>
      <c r="Q294" s="11">
        <v>273.98</v>
      </c>
    </row>
    <row r="295" spans="1:17" ht="10" customHeight="1" x14ac:dyDescent="0.15">
      <c r="A295" s="22" t="s">
        <v>101</v>
      </c>
      <c r="B295" s="11">
        <f>AVERAGE(B283:B294)</f>
        <v>-47.275000000000006</v>
      </c>
      <c r="C295" s="18"/>
      <c r="D295" s="11"/>
      <c r="E295" s="11"/>
      <c r="F295" s="11">
        <f>AVERAGE(F283:F294)</f>
        <v>3.5000000000000004</v>
      </c>
      <c r="G295" s="18"/>
      <c r="H295" s="18"/>
      <c r="I295" s="11"/>
      <c r="J295" s="29"/>
      <c r="K295" s="18"/>
      <c r="L295" s="20"/>
      <c r="M295" s="11">
        <f>AVERAGE(M283:M294)</f>
        <v>686.92500000000007</v>
      </c>
      <c r="N295" s="18"/>
      <c r="O295" s="11"/>
      <c r="P295" s="11"/>
      <c r="Q295" s="11"/>
    </row>
    <row r="297" spans="1:17" x14ac:dyDescent="0.15">
      <c r="A297" s="28" t="s">
        <v>24</v>
      </c>
      <c r="B297" s="11"/>
      <c r="C297" s="18"/>
      <c r="D297"/>
      <c r="E297" s="11" t="s">
        <v>147</v>
      </c>
      <c r="F297" s="11"/>
      <c r="G297" s="18"/>
      <c r="H297" s="18" t="s">
        <v>148</v>
      </c>
      <c r="I297" s="11"/>
      <c r="J297" s="29"/>
      <c r="K297" s="18"/>
      <c r="L297" s="20" t="s">
        <v>27</v>
      </c>
      <c r="M297" s="11"/>
      <c r="N297" s="21" t="s">
        <v>255</v>
      </c>
      <c r="O297" s="11"/>
      <c r="P297" s="11"/>
      <c r="Q297" s="11"/>
    </row>
    <row r="299" spans="1:17" x14ac:dyDescent="0.15">
      <c r="A299" s="22" t="s">
        <v>59</v>
      </c>
      <c r="B299" s="11">
        <v>-28.4</v>
      </c>
      <c r="C299" s="18" t="s">
        <v>105</v>
      </c>
      <c r="D299" s="11">
        <v>-22</v>
      </c>
      <c r="E299" s="11">
        <v>-37.6</v>
      </c>
      <c r="F299" s="11">
        <v>1.8</v>
      </c>
      <c r="G299" s="18" t="s">
        <v>30</v>
      </c>
      <c r="H299" s="18" t="s">
        <v>256</v>
      </c>
      <c r="I299" s="11">
        <v>1.8</v>
      </c>
      <c r="J299" s="29">
        <v>0.56999999999999995</v>
      </c>
      <c r="K299" s="18" t="s">
        <v>257</v>
      </c>
      <c r="L299" s="20">
        <v>5.7</v>
      </c>
      <c r="M299" s="11">
        <v>691</v>
      </c>
      <c r="N299" s="18" t="s">
        <v>30</v>
      </c>
      <c r="O299" s="11">
        <v>699.1</v>
      </c>
      <c r="P299" s="11">
        <v>679.6</v>
      </c>
      <c r="Q299" s="11">
        <v>272.05</v>
      </c>
    </row>
    <row r="300" spans="1:17" x14ac:dyDescent="0.15">
      <c r="A300" s="22" t="s">
        <v>29</v>
      </c>
      <c r="B300" s="11">
        <v>-39.6</v>
      </c>
      <c r="C300" s="18" t="s">
        <v>30</v>
      </c>
      <c r="D300" s="11">
        <v>-30.5</v>
      </c>
      <c r="E300" s="11">
        <v>-45</v>
      </c>
      <c r="F300" s="11">
        <v>2.5</v>
      </c>
      <c r="G300" s="18" t="s">
        <v>30</v>
      </c>
      <c r="H300" s="18" t="s">
        <v>121</v>
      </c>
      <c r="I300" s="11">
        <v>2.4</v>
      </c>
      <c r="J300" s="29">
        <v>0.93</v>
      </c>
      <c r="K300" s="18" t="s">
        <v>131</v>
      </c>
      <c r="L300" s="20">
        <v>5.7</v>
      </c>
      <c r="M300" s="11">
        <v>692.7</v>
      </c>
      <c r="N300" s="18" t="s">
        <v>30</v>
      </c>
      <c r="O300" s="11">
        <v>704</v>
      </c>
      <c r="P300" s="11">
        <v>678.3</v>
      </c>
      <c r="Q300" s="11">
        <v>259.45</v>
      </c>
    </row>
    <row r="301" spans="1:17" x14ac:dyDescent="0.15">
      <c r="A301" s="22" t="s">
        <v>33</v>
      </c>
      <c r="B301" s="11">
        <v>-51.9</v>
      </c>
      <c r="C301" s="18" t="s">
        <v>30</v>
      </c>
      <c r="D301" s="11">
        <v>-38.200000000000003</v>
      </c>
      <c r="E301" s="11">
        <v>-61.5</v>
      </c>
      <c r="F301" s="11">
        <v>2.5</v>
      </c>
      <c r="G301" s="18" t="s">
        <v>71</v>
      </c>
      <c r="H301" s="18" t="s">
        <v>62</v>
      </c>
      <c r="I301" s="11">
        <v>1.2</v>
      </c>
      <c r="J301" s="29">
        <v>0.92</v>
      </c>
      <c r="K301" s="18" t="s">
        <v>67</v>
      </c>
      <c r="L301" s="20">
        <v>7.2</v>
      </c>
      <c r="M301" s="11">
        <v>683.7</v>
      </c>
      <c r="N301" s="18" t="s">
        <v>30</v>
      </c>
      <c r="O301" s="11">
        <v>694.5</v>
      </c>
      <c r="P301" s="11">
        <v>671.8</v>
      </c>
      <c r="Q301" s="11">
        <v>246.68</v>
      </c>
    </row>
    <row r="302" spans="1:17" x14ac:dyDescent="0.15">
      <c r="A302" s="22" t="s">
        <v>37</v>
      </c>
      <c r="B302" s="11">
        <v>-53.4</v>
      </c>
      <c r="C302" s="18" t="s">
        <v>30</v>
      </c>
      <c r="D302" s="11">
        <v>-41.9</v>
      </c>
      <c r="E302" s="11">
        <v>-64.099999999999994</v>
      </c>
      <c r="F302" s="11">
        <v>3.5</v>
      </c>
      <c r="G302" s="18" t="s">
        <v>30</v>
      </c>
      <c r="H302" s="18" t="s">
        <v>41</v>
      </c>
      <c r="I302" s="11">
        <v>3.1</v>
      </c>
      <c r="J302" s="29">
        <v>0.89</v>
      </c>
      <c r="K302" s="18" t="s">
        <v>143</v>
      </c>
      <c r="L302" s="20">
        <v>7.7</v>
      </c>
      <c r="M302" s="11">
        <v>685.7</v>
      </c>
      <c r="N302" s="18" t="s">
        <v>30</v>
      </c>
      <c r="O302" s="11">
        <v>704</v>
      </c>
      <c r="P302" s="11">
        <v>670.1</v>
      </c>
      <c r="Q302" s="11">
        <v>244.77</v>
      </c>
    </row>
    <row r="303" spans="1:17" x14ac:dyDescent="0.15">
      <c r="A303" s="22" t="s">
        <v>40</v>
      </c>
      <c r="B303" s="11">
        <v>-55.6</v>
      </c>
      <c r="C303" s="18" t="s">
        <v>30</v>
      </c>
      <c r="D303" s="11">
        <v>-41.5</v>
      </c>
      <c r="E303" s="11">
        <v>-75</v>
      </c>
      <c r="F303" s="11">
        <v>4</v>
      </c>
      <c r="G303" s="18" t="s">
        <v>30</v>
      </c>
      <c r="H303" s="18" t="s">
        <v>44</v>
      </c>
      <c r="I303" s="11">
        <v>3.3</v>
      </c>
      <c r="J303" s="29">
        <v>0.84</v>
      </c>
      <c r="K303" s="18" t="s">
        <v>66</v>
      </c>
      <c r="L303" s="20">
        <v>7</v>
      </c>
      <c r="M303" s="11">
        <v>687.2</v>
      </c>
      <c r="N303" s="18" t="s">
        <v>30</v>
      </c>
      <c r="O303" s="11">
        <v>698.5</v>
      </c>
      <c r="P303" s="11">
        <v>673.5</v>
      </c>
      <c r="Q303" s="11">
        <v>242.15</v>
      </c>
    </row>
    <row r="304" spans="1:17" x14ac:dyDescent="0.15">
      <c r="A304" s="22" t="s">
        <v>43</v>
      </c>
      <c r="B304" s="11">
        <v>-56.3</v>
      </c>
      <c r="C304" s="18" t="s">
        <v>30</v>
      </c>
      <c r="D304" s="11">
        <v>-38.700000000000003</v>
      </c>
      <c r="E304" s="11">
        <v>-68.099999999999994</v>
      </c>
      <c r="F304" s="11">
        <v>3.9</v>
      </c>
      <c r="G304" s="18" t="s">
        <v>105</v>
      </c>
      <c r="H304" s="18" t="s">
        <v>91</v>
      </c>
      <c r="I304" s="11">
        <v>3</v>
      </c>
      <c r="J304" s="29">
        <v>0.76</v>
      </c>
      <c r="K304" s="18" t="s">
        <v>210</v>
      </c>
      <c r="L304" s="20">
        <v>7.3</v>
      </c>
      <c r="M304" s="11">
        <v>681.2</v>
      </c>
      <c r="N304" s="18" t="s">
        <v>30</v>
      </c>
      <c r="O304" s="11">
        <v>692.5</v>
      </c>
      <c r="P304" s="11">
        <v>670.4</v>
      </c>
      <c r="Q304" s="11">
        <v>242.04</v>
      </c>
    </row>
    <row r="305" spans="1:17" x14ac:dyDescent="0.15">
      <c r="A305" s="22" t="s">
        <v>45</v>
      </c>
      <c r="B305" s="11">
        <v>-60.9</v>
      </c>
      <c r="C305" s="18" t="s">
        <v>30</v>
      </c>
      <c r="D305" s="11">
        <v>-46.2</v>
      </c>
      <c r="E305" s="11">
        <v>-70.7</v>
      </c>
      <c r="F305" s="11">
        <v>3.7</v>
      </c>
      <c r="G305" s="18" t="s">
        <v>30</v>
      </c>
      <c r="H305" s="18" t="s">
        <v>76</v>
      </c>
      <c r="I305" s="11">
        <v>3.4</v>
      </c>
      <c r="J305" s="29">
        <v>0.91</v>
      </c>
      <c r="K305" s="18" t="s">
        <v>258</v>
      </c>
      <c r="L305" s="20">
        <v>7</v>
      </c>
      <c r="M305" s="11">
        <v>682.3</v>
      </c>
      <c r="N305" s="18" t="s">
        <v>30</v>
      </c>
      <c r="O305" s="11">
        <v>697</v>
      </c>
      <c r="P305" s="11">
        <v>666.8</v>
      </c>
      <c r="Q305" s="11">
        <v>236.84</v>
      </c>
    </row>
    <row r="306" spans="1:17" x14ac:dyDescent="0.15">
      <c r="A306" s="22" t="s">
        <v>49</v>
      </c>
      <c r="B306" s="11">
        <v>-54.7</v>
      </c>
      <c r="C306" s="18" t="s">
        <v>30</v>
      </c>
      <c r="D306" s="11">
        <v>-42.7</v>
      </c>
      <c r="E306" s="11">
        <v>-68.3</v>
      </c>
      <c r="F306" s="11">
        <v>4.5</v>
      </c>
      <c r="G306" s="18" t="s">
        <v>85</v>
      </c>
      <c r="H306" s="18" t="s">
        <v>31</v>
      </c>
      <c r="I306" s="11">
        <v>4.0999999999999996</v>
      </c>
      <c r="J306" s="29">
        <v>0.91</v>
      </c>
      <c r="K306" s="18" t="s">
        <v>69</v>
      </c>
      <c r="L306" s="20">
        <v>8.6999999999999993</v>
      </c>
      <c r="M306" s="11">
        <v>691.5</v>
      </c>
      <c r="N306" s="18" t="s">
        <v>30</v>
      </c>
      <c r="O306" s="11">
        <v>716.9</v>
      </c>
      <c r="P306" s="11">
        <v>670.7</v>
      </c>
      <c r="Q306" s="11">
        <v>242.72</v>
      </c>
    </row>
    <row r="307" spans="1:17" x14ac:dyDescent="0.15">
      <c r="A307" s="22" t="s">
        <v>50</v>
      </c>
      <c r="B307" s="11">
        <v>-58.8</v>
      </c>
      <c r="C307" s="18" t="s">
        <v>30</v>
      </c>
      <c r="D307" s="11">
        <v>-43.8</v>
      </c>
      <c r="E307" s="11">
        <v>-73.8</v>
      </c>
      <c r="F307" s="11">
        <v>4.3</v>
      </c>
      <c r="G307" s="18" t="s">
        <v>30</v>
      </c>
      <c r="H307" s="18" t="s">
        <v>68</v>
      </c>
      <c r="I307" s="11">
        <v>4</v>
      </c>
      <c r="J307" s="29">
        <v>0.92</v>
      </c>
      <c r="K307" s="18" t="s">
        <v>38</v>
      </c>
      <c r="L307" s="20">
        <v>7.7</v>
      </c>
      <c r="M307" s="11">
        <v>679.6</v>
      </c>
      <c r="N307" s="18" t="s">
        <v>30</v>
      </c>
      <c r="O307" s="11">
        <v>698.3</v>
      </c>
      <c r="P307" s="11">
        <v>657.2</v>
      </c>
      <c r="Q307" s="11">
        <v>239.43</v>
      </c>
    </row>
    <row r="308" spans="1:17" x14ac:dyDescent="0.15">
      <c r="A308" s="22" t="s">
        <v>51</v>
      </c>
      <c r="B308" s="11"/>
      <c r="C308" s="18"/>
      <c r="D308" s="11"/>
      <c r="E308" s="11"/>
      <c r="F308" s="11"/>
      <c r="G308" s="18"/>
      <c r="H308" s="18"/>
      <c r="I308" s="11"/>
      <c r="J308" s="29"/>
      <c r="K308" s="18"/>
      <c r="L308" s="20"/>
      <c r="M308" s="11"/>
      <c r="N308" s="18"/>
      <c r="O308" s="11"/>
      <c r="P308" s="11"/>
      <c r="Q308" s="11"/>
    </row>
    <row r="309" spans="1:17" x14ac:dyDescent="0.15">
      <c r="A309" s="22" t="s">
        <v>53</v>
      </c>
      <c r="B309" s="11"/>
      <c r="C309" s="18"/>
      <c r="D309" s="11"/>
      <c r="E309" s="11"/>
      <c r="F309" s="11"/>
      <c r="G309" s="18"/>
      <c r="H309" s="18"/>
      <c r="I309" s="11"/>
      <c r="J309" s="29"/>
      <c r="K309" s="18"/>
      <c r="L309" s="20"/>
      <c r="M309" s="11"/>
      <c r="N309" s="18"/>
      <c r="O309" s="11"/>
      <c r="P309" s="11"/>
      <c r="Q309" s="11"/>
    </row>
    <row r="310" spans="1:17" x14ac:dyDescent="0.15">
      <c r="A310" s="22" t="s">
        <v>56</v>
      </c>
      <c r="B310" s="11">
        <v>-23.7</v>
      </c>
      <c r="C310" s="18" t="s">
        <v>259</v>
      </c>
      <c r="D310" s="11">
        <v>-16</v>
      </c>
      <c r="E310" s="11">
        <v>-32.299999999999997</v>
      </c>
      <c r="F310" s="11">
        <v>2</v>
      </c>
      <c r="G310" s="18" t="s">
        <v>30</v>
      </c>
      <c r="H310" s="18" t="s">
        <v>66</v>
      </c>
      <c r="I310" s="11">
        <v>1.8</v>
      </c>
      <c r="J310" s="29">
        <v>0.88</v>
      </c>
      <c r="K310" s="18" t="s">
        <v>260</v>
      </c>
      <c r="L310" s="20">
        <v>7.4</v>
      </c>
      <c r="M310" s="11">
        <v>699.6</v>
      </c>
      <c r="N310" s="18" t="s">
        <v>30</v>
      </c>
      <c r="O310" s="11">
        <v>707.7</v>
      </c>
      <c r="P310" s="11">
        <v>693.2</v>
      </c>
      <c r="Q310" s="11">
        <v>276.27</v>
      </c>
    </row>
    <row r="311" spans="1:17" x14ac:dyDescent="0.15">
      <c r="A311" s="22"/>
      <c r="B311" s="11"/>
      <c r="C311" s="18"/>
      <c r="D311" s="11"/>
      <c r="E311" s="11"/>
      <c r="F311" s="11"/>
      <c r="G311" s="18"/>
      <c r="H311" s="18"/>
      <c r="I311" s="11"/>
      <c r="J311" s="29"/>
      <c r="K311" s="18"/>
      <c r="L311" s="20"/>
      <c r="M311" s="11"/>
      <c r="N311" s="18"/>
      <c r="O311" s="11"/>
      <c r="P311" s="11"/>
      <c r="Q311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S114"/>
  <sheetViews>
    <sheetView tabSelected="1" zoomScale="120" zoomScaleNormal="120" zoomScalePageLayoutView="120" workbookViewId="0">
      <selection activeCell="W115" sqref="W115"/>
    </sheetView>
  </sheetViews>
  <sheetFormatPr baseColWidth="10" defaultColWidth="8.75" defaultRowHeight="11" x14ac:dyDescent="0.15"/>
  <cols>
    <col min="2" max="19" width="9" bestFit="1" customWidth="1"/>
    <col min="20" max="20" width="8.75" style="35"/>
    <col min="21" max="21" width="12.25" customWidth="1"/>
  </cols>
  <sheetData>
    <row r="1" spans="1:21" ht="10" customHeight="1" x14ac:dyDescent="0.15">
      <c r="A1" s="30" t="s">
        <v>241</v>
      </c>
      <c r="T1" s="45" t="s">
        <v>242</v>
      </c>
      <c r="U1" s="30"/>
    </row>
    <row r="2" spans="1:21" ht="10" customHeight="1" x14ac:dyDescent="0.15">
      <c r="A2" s="30" t="s">
        <v>243</v>
      </c>
      <c r="T2" s="45" t="s">
        <v>241</v>
      </c>
      <c r="U2" s="30"/>
    </row>
    <row r="3" spans="1:21" ht="10" customHeight="1" x14ac:dyDescent="0.15">
      <c r="A3" s="31" t="s">
        <v>16</v>
      </c>
      <c r="B3">
        <v>1993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2009</v>
      </c>
      <c r="M3">
        <v>2010</v>
      </c>
      <c r="N3">
        <v>2011</v>
      </c>
      <c r="O3">
        <v>2012</v>
      </c>
      <c r="P3">
        <v>2013</v>
      </c>
      <c r="Q3">
        <v>2014</v>
      </c>
      <c r="R3">
        <v>2015</v>
      </c>
      <c r="S3">
        <v>2016</v>
      </c>
      <c r="T3" s="45" t="s">
        <v>243</v>
      </c>
      <c r="U3" s="30" t="s">
        <v>244</v>
      </c>
    </row>
    <row r="4" spans="1:21" ht="10" customHeight="1" x14ac:dyDescent="0.15">
      <c r="A4" s="31"/>
      <c r="T4" s="45"/>
      <c r="U4" s="30"/>
    </row>
    <row r="5" spans="1:21" ht="10" customHeight="1" x14ac:dyDescent="0.15">
      <c r="A5" s="32" t="s">
        <v>59</v>
      </c>
      <c r="C5" s="23">
        <v>-20.3</v>
      </c>
      <c r="D5" s="23">
        <v>-20.2</v>
      </c>
      <c r="E5" s="23">
        <v>-16.899999999999999</v>
      </c>
      <c r="F5" s="23">
        <v>-17.399999999999999</v>
      </c>
      <c r="G5" s="23">
        <v>-14.8</v>
      </c>
      <c r="H5" s="23">
        <v>-15.1</v>
      </c>
      <c r="I5" s="23">
        <v>-21.1</v>
      </c>
      <c r="J5" s="23">
        <v>-18.5</v>
      </c>
      <c r="K5" s="23">
        <v>-12.6</v>
      </c>
      <c r="L5" s="1">
        <v>-14.2</v>
      </c>
      <c r="M5" s="11">
        <v>-14.5</v>
      </c>
      <c r="N5" s="11">
        <v>-17.100000000000001</v>
      </c>
      <c r="O5" s="11">
        <v>-16.600000000000001</v>
      </c>
      <c r="P5" s="11">
        <v>-15.2</v>
      </c>
      <c r="Q5" s="11">
        <v>-16.600000000000001</v>
      </c>
      <c r="R5" s="11">
        <v>-14.8</v>
      </c>
      <c r="S5" s="11">
        <v>-22</v>
      </c>
      <c r="T5" s="35">
        <f>MAX(B5:S5)</f>
        <v>-12.6</v>
      </c>
      <c r="U5">
        <v>2002</v>
      </c>
    </row>
    <row r="6" spans="1:21" ht="10" customHeight="1" x14ac:dyDescent="0.15">
      <c r="A6" s="33" t="s">
        <v>29</v>
      </c>
      <c r="B6" s="23">
        <v>-24.9</v>
      </c>
      <c r="C6" s="23">
        <v>-33.9</v>
      </c>
      <c r="D6" s="23">
        <v>-24.4</v>
      </c>
      <c r="E6" s="23">
        <v>-21.2</v>
      </c>
      <c r="F6" s="23">
        <v>-30.9</v>
      </c>
      <c r="G6" s="23">
        <v>-23.9</v>
      </c>
      <c r="H6" s="23">
        <v>-20.2</v>
      </c>
      <c r="I6" s="23">
        <v>-28.5</v>
      </c>
      <c r="J6" s="23">
        <v>-27.9</v>
      </c>
      <c r="K6" s="23">
        <v>-26.9</v>
      </c>
      <c r="L6" s="1">
        <v>-24.5</v>
      </c>
      <c r="M6" s="11">
        <v>-19.600000000000001</v>
      </c>
      <c r="N6" s="11">
        <v>-21.9</v>
      </c>
      <c r="O6" s="11">
        <v>-24.2</v>
      </c>
      <c r="P6" s="11">
        <v>-27.2</v>
      </c>
      <c r="Q6" s="11">
        <v>-27.2</v>
      </c>
      <c r="R6" s="11">
        <v>-28.7</v>
      </c>
      <c r="S6" s="11">
        <v>-30.5</v>
      </c>
      <c r="T6" s="35">
        <f t="shared" ref="T6:T16" si="0">MAX(B6:S6)</f>
        <v>-19.600000000000001</v>
      </c>
      <c r="U6">
        <v>2010</v>
      </c>
    </row>
    <row r="7" spans="1:21" ht="10" customHeight="1" x14ac:dyDescent="0.15">
      <c r="A7" s="33" t="s">
        <v>33</v>
      </c>
      <c r="B7" s="23">
        <v>-33.4</v>
      </c>
      <c r="C7" s="23">
        <v>-38.1</v>
      </c>
      <c r="D7" s="23">
        <v>-39.799999999999997</v>
      </c>
      <c r="E7" s="23">
        <v>-36.799999999999997</v>
      </c>
      <c r="F7" s="23">
        <v>-39.5</v>
      </c>
      <c r="G7" s="23">
        <v>-39.200000000000003</v>
      </c>
      <c r="H7" s="23">
        <v>-38.6</v>
      </c>
      <c r="I7" s="23">
        <v>-35.1</v>
      </c>
      <c r="J7" s="23">
        <v>-39.1</v>
      </c>
      <c r="K7" s="23">
        <v>-28.4</v>
      </c>
      <c r="L7" s="1">
        <v>-38.9</v>
      </c>
      <c r="M7" s="11">
        <v>-35.799999999999997</v>
      </c>
      <c r="N7" s="11">
        <v>-42.4</v>
      </c>
      <c r="O7" s="11">
        <v>-31.1</v>
      </c>
      <c r="P7" s="11">
        <v>-35.6</v>
      </c>
      <c r="Q7" s="11">
        <v>-42.2</v>
      </c>
      <c r="R7" s="11">
        <v>-35.6</v>
      </c>
      <c r="S7" s="11">
        <v>-38.200000000000003</v>
      </c>
      <c r="T7" s="35">
        <f t="shared" si="0"/>
        <v>-28.4</v>
      </c>
      <c r="U7">
        <v>2002</v>
      </c>
    </row>
    <row r="8" spans="1:21" ht="10" customHeight="1" x14ac:dyDescent="0.15">
      <c r="A8" s="33" t="s">
        <v>37</v>
      </c>
      <c r="B8" s="23">
        <v>-45.9</v>
      </c>
      <c r="C8" s="23">
        <v>-42.6</v>
      </c>
      <c r="D8" s="23">
        <v>-44.5</v>
      </c>
      <c r="E8" s="23">
        <v>-42.2</v>
      </c>
      <c r="F8" s="23">
        <v>-38.6</v>
      </c>
      <c r="G8" s="23">
        <v>-44.9</v>
      </c>
      <c r="H8" s="23">
        <v>-51.4</v>
      </c>
      <c r="I8" s="23">
        <v>-51</v>
      </c>
      <c r="J8" s="23">
        <v>-44.1</v>
      </c>
      <c r="K8" s="23">
        <v>-32.200000000000003</v>
      </c>
      <c r="L8" s="1">
        <v>-33.6</v>
      </c>
      <c r="M8" s="11">
        <v>-48.8</v>
      </c>
      <c r="N8" s="11">
        <v>-42.8</v>
      </c>
      <c r="O8" s="11">
        <v>-44.9</v>
      </c>
      <c r="P8" s="11">
        <v>-40.6</v>
      </c>
      <c r="Q8" s="11">
        <v>-32.799999999999997</v>
      </c>
      <c r="R8" s="11">
        <v>-31.2</v>
      </c>
      <c r="S8" s="11">
        <v>-41.9</v>
      </c>
      <c r="T8" s="35">
        <f t="shared" si="0"/>
        <v>-31.2</v>
      </c>
      <c r="U8">
        <v>2015</v>
      </c>
    </row>
    <row r="9" spans="1:21" ht="10" customHeight="1" x14ac:dyDescent="0.15">
      <c r="A9" s="33" t="s">
        <v>40</v>
      </c>
      <c r="B9" s="23">
        <v>-30.5</v>
      </c>
      <c r="C9" s="23">
        <v>-35.9</v>
      </c>
      <c r="D9" s="23">
        <v>-37.5</v>
      </c>
      <c r="E9" s="23">
        <v>-41.2</v>
      </c>
      <c r="F9" s="23">
        <v>-43.5</v>
      </c>
      <c r="G9" s="23">
        <v>-34.1</v>
      </c>
      <c r="H9" s="23">
        <v>-35.799999999999997</v>
      </c>
      <c r="I9" s="23">
        <v>-39.4</v>
      </c>
      <c r="J9" s="23">
        <v>-38.200000000000003</v>
      </c>
      <c r="K9" s="23">
        <v>-32.4</v>
      </c>
      <c r="L9" s="1">
        <v>-29.4</v>
      </c>
      <c r="M9" s="11">
        <v>-35.200000000000003</v>
      </c>
      <c r="N9" s="11">
        <v>-49.2</v>
      </c>
      <c r="O9" s="11">
        <v>-42.8</v>
      </c>
      <c r="P9" s="11">
        <v>-44.5</v>
      </c>
      <c r="Q9" s="11">
        <v>-35</v>
      </c>
      <c r="R9" s="11">
        <v>-45.3</v>
      </c>
      <c r="S9" s="11">
        <v>-41.5</v>
      </c>
      <c r="T9" s="35">
        <f t="shared" si="0"/>
        <v>-29.4</v>
      </c>
      <c r="U9">
        <v>2009</v>
      </c>
    </row>
    <row r="10" spans="1:21" ht="10" customHeight="1" x14ac:dyDescent="0.15">
      <c r="A10" s="33" t="s">
        <v>43</v>
      </c>
      <c r="B10" s="23">
        <v>-27.5</v>
      </c>
      <c r="C10" s="23">
        <v>-35.5</v>
      </c>
      <c r="D10" s="23">
        <v>-36.200000000000003</v>
      </c>
      <c r="E10" s="23">
        <v>-44.2</v>
      </c>
      <c r="F10" s="23">
        <v>-30</v>
      </c>
      <c r="G10" s="23">
        <v>-39.200000000000003</v>
      </c>
      <c r="H10" s="23">
        <v>-40.6</v>
      </c>
      <c r="I10" s="23">
        <v>-42.8</v>
      </c>
      <c r="J10" s="23">
        <v>-38.200000000000003</v>
      </c>
      <c r="K10" s="23">
        <v>-45</v>
      </c>
      <c r="L10" s="1">
        <v>-36.799999999999997</v>
      </c>
      <c r="M10" s="11">
        <v>-45.4</v>
      </c>
      <c r="N10" s="11">
        <v>-42.8</v>
      </c>
      <c r="O10" s="11">
        <v>-43.2</v>
      </c>
      <c r="P10" s="11">
        <v>-28.8</v>
      </c>
      <c r="Q10" s="11">
        <v>-40</v>
      </c>
      <c r="R10" s="11">
        <v>-34.700000000000003</v>
      </c>
      <c r="S10" s="11">
        <v>-38.700000000000003</v>
      </c>
      <c r="T10" s="35">
        <f t="shared" si="0"/>
        <v>-27.5</v>
      </c>
      <c r="U10">
        <v>1993</v>
      </c>
    </row>
    <row r="11" spans="1:21" ht="10" customHeight="1" x14ac:dyDescent="0.15">
      <c r="A11" s="33" t="s">
        <v>45</v>
      </c>
      <c r="B11" s="23">
        <v>-41.6</v>
      </c>
      <c r="C11" s="23">
        <v>-43.4</v>
      </c>
      <c r="D11" s="23">
        <v>-32</v>
      </c>
      <c r="E11" s="23">
        <v>-35</v>
      </c>
      <c r="F11" s="23">
        <v>-38.6</v>
      </c>
      <c r="G11" s="23">
        <v>-39.1</v>
      </c>
      <c r="H11" s="23">
        <v>-45.6</v>
      </c>
      <c r="I11" s="23">
        <v>-41.9</v>
      </c>
      <c r="J11" s="23">
        <v>-39.1</v>
      </c>
      <c r="K11" s="23">
        <v>-38.6</v>
      </c>
      <c r="L11" s="1">
        <v>-38.6</v>
      </c>
      <c r="M11" s="11">
        <v>-37</v>
      </c>
      <c r="N11" s="11">
        <v>-38.1</v>
      </c>
      <c r="O11" s="11">
        <v>-45.9</v>
      </c>
      <c r="P11" s="11">
        <v>-35</v>
      </c>
      <c r="Q11" s="11">
        <v>-46.5</v>
      </c>
      <c r="R11" s="11">
        <v>-39.1</v>
      </c>
      <c r="S11" s="11">
        <v>-46.2</v>
      </c>
      <c r="T11" s="35">
        <f t="shared" si="0"/>
        <v>-32</v>
      </c>
      <c r="U11">
        <v>1995</v>
      </c>
    </row>
    <row r="12" spans="1:21" ht="10" customHeight="1" x14ac:dyDescent="0.15">
      <c r="A12" s="33" t="s">
        <v>49</v>
      </c>
      <c r="B12" s="23"/>
      <c r="C12" s="23">
        <v>-33.799999999999997</v>
      </c>
      <c r="D12" s="23">
        <v>-47.6</v>
      </c>
      <c r="E12" s="23">
        <v>-35.6</v>
      </c>
      <c r="F12" s="23">
        <v>-41</v>
      </c>
      <c r="G12" s="23">
        <v>-45.8</v>
      </c>
      <c r="H12" s="23">
        <v>-35.5</v>
      </c>
      <c r="I12" s="23">
        <v>-41.8</v>
      </c>
      <c r="J12" s="23">
        <v>-39.799999999999997</v>
      </c>
      <c r="K12" s="23">
        <v>-35.6</v>
      </c>
      <c r="L12" s="1">
        <v>-48.2</v>
      </c>
      <c r="M12" s="11">
        <v>-40.9</v>
      </c>
      <c r="N12" s="11">
        <v>-37.1</v>
      </c>
      <c r="O12" s="11">
        <v>-51</v>
      </c>
      <c r="P12" s="11">
        <v>-37</v>
      </c>
      <c r="Q12" s="11">
        <v>-33</v>
      </c>
      <c r="R12" s="11">
        <v>-40.5</v>
      </c>
      <c r="S12" s="11">
        <v>-42.7</v>
      </c>
      <c r="T12" s="35">
        <f t="shared" si="0"/>
        <v>-33</v>
      </c>
      <c r="U12">
        <v>2014</v>
      </c>
    </row>
    <row r="13" spans="1:21" ht="10" customHeight="1" x14ac:dyDescent="0.15">
      <c r="A13" s="33" t="s">
        <v>50</v>
      </c>
      <c r="B13" s="23"/>
      <c r="C13" s="23"/>
      <c r="D13" s="23"/>
      <c r="E13" s="23">
        <v>-50.1</v>
      </c>
      <c r="F13" s="23">
        <v>-56</v>
      </c>
      <c r="G13" s="23"/>
      <c r="H13" s="23">
        <v>-43.5</v>
      </c>
      <c r="I13" s="23">
        <v>-41.1</v>
      </c>
      <c r="J13" s="23">
        <v>-42.6</v>
      </c>
      <c r="K13" s="23">
        <v>-40.4</v>
      </c>
      <c r="L13" s="1">
        <v>-37.9</v>
      </c>
      <c r="M13" s="11">
        <v>-39.799999999999997</v>
      </c>
      <c r="N13" s="11">
        <v>-40.1</v>
      </c>
      <c r="O13" s="11">
        <v>-43.6</v>
      </c>
      <c r="P13" s="11">
        <v>-26.4</v>
      </c>
      <c r="Q13" s="11">
        <v>-42.9</v>
      </c>
      <c r="R13" s="11">
        <v>-33.4</v>
      </c>
      <c r="S13" s="11">
        <v>-43.8</v>
      </c>
      <c r="T13" s="35">
        <f t="shared" si="0"/>
        <v>-26.4</v>
      </c>
      <c r="U13">
        <v>2013</v>
      </c>
    </row>
    <row r="14" spans="1:21" ht="10" customHeight="1" x14ac:dyDescent="0.15">
      <c r="A14" s="33" t="s">
        <v>51</v>
      </c>
      <c r="B14" s="23">
        <v>-36.799999999999997</v>
      </c>
      <c r="C14" s="23">
        <v>-42.8</v>
      </c>
      <c r="D14" s="23"/>
      <c r="E14" s="23">
        <v>-29.4</v>
      </c>
      <c r="F14" s="23">
        <v>-47.2</v>
      </c>
      <c r="G14" s="23">
        <v>-34.5</v>
      </c>
      <c r="H14" s="23">
        <v>-31.2</v>
      </c>
      <c r="I14" s="23">
        <v>-36.799999999999997</v>
      </c>
      <c r="J14" s="23"/>
      <c r="K14" s="23">
        <v>-22.8</v>
      </c>
      <c r="L14" s="1">
        <v>-34.5</v>
      </c>
      <c r="M14" s="11">
        <v>-33.5</v>
      </c>
      <c r="N14" s="11">
        <v>-27.4</v>
      </c>
      <c r="O14" s="11">
        <v>-36.799999999999997</v>
      </c>
      <c r="P14" s="11">
        <v>-38.4</v>
      </c>
      <c r="Q14" s="11">
        <v>-30.2</v>
      </c>
      <c r="R14" s="11">
        <v>-31.9</v>
      </c>
      <c r="S14" s="11"/>
      <c r="T14" s="35">
        <f t="shared" si="0"/>
        <v>-22.8</v>
      </c>
      <c r="U14">
        <v>2002</v>
      </c>
    </row>
    <row r="15" spans="1:21" ht="10" customHeight="1" x14ac:dyDescent="0.15">
      <c r="A15" s="33" t="s">
        <v>53</v>
      </c>
      <c r="B15" s="23">
        <v>-25.3</v>
      </c>
      <c r="C15" s="23">
        <v>-24</v>
      </c>
      <c r="D15" s="23">
        <v>-25.6</v>
      </c>
      <c r="E15" s="23">
        <v>-21.1</v>
      </c>
      <c r="F15" s="23">
        <v>-23.4</v>
      </c>
      <c r="G15" s="23">
        <v>-22.9</v>
      </c>
      <c r="H15" s="23">
        <v>-29</v>
      </c>
      <c r="I15" s="23">
        <v>-22.5</v>
      </c>
      <c r="J15" s="23">
        <v>-23.2</v>
      </c>
      <c r="K15" s="23">
        <v>-25.9</v>
      </c>
      <c r="L15" s="1">
        <v>-22</v>
      </c>
      <c r="M15" s="11">
        <v>-20.2</v>
      </c>
      <c r="N15" s="11">
        <v>-23.4</v>
      </c>
      <c r="O15" s="11">
        <v>-24.4</v>
      </c>
      <c r="P15" s="11">
        <v>-22</v>
      </c>
      <c r="Q15" s="11">
        <v>-27.6</v>
      </c>
      <c r="R15" s="11">
        <v>-22.5</v>
      </c>
      <c r="S15" s="11"/>
      <c r="T15" s="35">
        <f t="shared" si="0"/>
        <v>-20.2</v>
      </c>
      <c r="U15">
        <v>1996</v>
      </c>
    </row>
    <row r="16" spans="1:21" ht="10" customHeight="1" x14ac:dyDescent="0.15">
      <c r="A16" s="33" t="s">
        <v>56</v>
      </c>
      <c r="B16" s="23">
        <v>-16.8</v>
      </c>
      <c r="C16" s="23">
        <v>-17.600000000000001</v>
      </c>
      <c r="D16" s="23">
        <v>-16.100000000000001</v>
      </c>
      <c r="E16" s="23">
        <v>-15.9</v>
      </c>
      <c r="F16" s="23">
        <v>-15.9</v>
      </c>
      <c r="G16" s="23">
        <v>-19.600000000000001</v>
      </c>
      <c r="H16" s="23">
        <v>-19.8</v>
      </c>
      <c r="I16" s="23">
        <v>-18.2</v>
      </c>
      <c r="J16" s="23">
        <v>-16.8</v>
      </c>
      <c r="K16" s="23">
        <v>-16.100000000000001</v>
      </c>
      <c r="L16" s="1">
        <v>-13.5</v>
      </c>
      <c r="M16" s="11">
        <v>-15.5</v>
      </c>
      <c r="N16" s="11">
        <v>-8.4</v>
      </c>
      <c r="O16" s="11">
        <v>-13.1</v>
      </c>
      <c r="P16" s="11">
        <v>-15</v>
      </c>
      <c r="Q16" s="11">
        <v>-16.899999999999999</v>
      </c>
      <c r="R16" s="11">
        <v>-16.7</v>
      </c>
      <c r="S16" s="11">
        <v>-16</v>
      </c>
      <c r="T16" s="35">
        <f t="shared" si="0"/>
        <v>-8.4</v>
      </c>
      <c r="U16">
        <v>2011</v>
      </c>
    </row>
    <row r="17" spans="1:36" ht="10" customHeight="1" x14ac:dyDescent="0.15">
      <c r="A17" s="34" t="s">
        <v>245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1"/>
      <c r="M17" s="11"/>
      <c r="N17" s="11"/>
      <c r="O17" s="11"/>
      <c r="P17" s="11"/>
    </row>
    <row r="18" spans="1:36" ht="10" customHeight="1" x14ac:dyDescent="0.15">
      <c r="A18" s="34" t="s">
        <v>241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1"/>
      <c r="M18" s="11"/>
      <c r="N18" s="11"/>
      <c r="O18" s="11"/>
      <c r="P18" s="11"/>
    </row>
    <row r="19" spans="1:36" s="17" customFormat="1" ht="10" customHeight="1" x14ac:dyDescent="0.15">
      <c r="A19" s="34" t="s">
        <v>243</v>
      </c>
      <c r="B19" s="36">
        <f t="shared" ref="B19:P19" si="1">MAX(B5:B18)</f>
        <v>-16.8</v>
      </c>
      <c r="C19" s="36">
        <f t="shared" si="1"/>
        <v>-17.600000000000001</v>
      </c>
      <c r="D19" s="36">
        <f t="shared" si="1"/>
        <v>-16.100000000000001</v>
      </c>
      <c r="E19" s="36">
        <f t="shared" si="1"/>
        <v>-15.9</v>
      </c>
      <c r="F19" s="36">
        <f t="shared" si="1"/>
        <v>-15.9</v>
      </c>
      <c r="G19" s="36">
        <f t="shared" si="1"/>
        <v>-14.8</v>
      </c>
      <c r="H19" s="36">
        <f t="shared" si="1"/>
        <v>-15.1</v>
      </c>
      <c r="I19" s="36">
        <f t="shared" si="1"/>
        <v>-18.2</v>
      </c>
      <c r="J19" s="36">
        <f t="shared" si="1"/>
        <v>-16.8</v>
      </c>
      <c r="K19" s="36">
        <f t="shared" si="1"/>
        <v>-12.6</v>
      </c>
      <c r="L19" s="35">
        <f t="shared" si="1"/>
        <v>-13.5</v>
      </c>
      <c r="M19" s="37">
        <f t="shared" si="1"/>
        <v>-14.5</v>
      </c>
      <c r="N19" s="37">
        <f t="shared" si="1"/>
        <v>-8.4</v>
      </c>
      <c r="O19" s="37">
        <f t="shared" si="1"/>
        <v>-13.1</v>
      </c>
      <c r="P19" s="37">
        <f t="shared" si="1"/>
        <v>-15</v>
      </c>
      <c r="Q19" s="35">
        <f>MAX(Q5:Q16)</f>
        <v>-16.600000000000001</v>
      </c>
      <c r="R19" s="35">
        <f>MAX(R5:R16)</f>
        <v>-14.8</v>
      </c>
      <c r="S19" s="35">
        <f>MAX(S5:S16)</f>
        <v>-16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1:36" ht="10" customHeight="1" x14ac:dyDescent="0.15">
      <c r="A20" s="38" t="s">
        <v>246</v>
      </c>
      <c r="B20" s="23" t="s">
        <v>56</v>
      </c>
      <c r="C20" s="23" t="s">
        <v>56</v>
      </c>
      <c r="D20" s="23" t="s">
        <v>56</v>
      </c>
      <c r="E20" s="23" t="s">
        <v>56</v>
      </c>
      <c r="F20" s="23" t="s">
        <v>56</v>
      </c>
      <c r="G20" s="23" t="s">
        <v>59</v>
      </c>
      <c r="H20" s="23" t="s">
        <v>59</v>
      </c>
      <c r="I20" s="23" t="s">
        <v>56</v>
      </c>
      <c r="J20" s="23" t="s">
        <v>56</v>
      </c>
      <c r="K20" s="23" t="s">
        <v>59</v>
      </c>
      <c r="L20" s="23" t="s">
        <v>56</v>
      </c>
      <c r="M20" s="39" t="s">
        <v>56</v>
      </c>
      <c r="N20" s="39" t="s">
        <v>56</v>
      </c>
      <c r="O20" s="39" t="s">
        <v>56</v>
      </c>
      <c r="P20" s="39" t="s">
        <v>56</v>
      </c>
      <c r="Q20" s="39" t="s">
        <v>59</v>
      </c>
      <c r="R20" s="40" t="s">
        <v>59</v>
      </c>
      <c r="S20" s="40" t="s">
        <v>56</v>
      </c>
      <c r="T20" s="36"/>
    </row>
    <row r="21" spans="1:36" ht="10" customHeight="1" x14ac:dyDescent="0.15">
      <c r="A21" s="33"/>
      <c r="G21" s="1"/>
      <c r="T21" s="1"/>
    </row>
    <row r="22" spans="1:36" ht="10" customHeight="1" x14ac:dyDescent="0.15">
      <c r="O22" s="17"/>
      <c r="S22" s="17" t="s">
        <v>247</v>
      </c>
      <c r="T22" s="35">
        <f>MAX(T5:T21)</f>
        <v>-8.4</v>
      </c>
      <c r="U22" s="24" t="s">
        <v>248</v>
      </c>
    </row>
    <row r="24" spans="1:36" ht="10" customHeight="1" x14ac:dyDescent="0.15">
      <c r="A24" s="30" t="s">
        <v>249</v>
      </c>
      <c r="T24" s="45" t="s">
        <v>242</v>
      </c>
      <c r="U24" s="30"/>
    </row>
    <row r="25" spans="1:36" ht="10" customHeight="1" x14ac:dyDescent="0.15">
      <c r="A25" s="30" t="s">
        <v>243</v>
      </c>
      <c r="T25" s="45" t="s">
        <v>249</v>
      </c>
      <c r="U25" s="30"/>
    </row>
    <row r="26" spans="1:36" ht="10" customHeight="1" x14ac:dyDescent="0.15">
      <c r="A26" s="31" t="s">
        <v>16</v>
      </c>
      <c r="B26">
        <v>1993</v>
      </c>
      <c r="C26">
        <v>1994</v>
      </c>
      <c r="D26">
        <v>1995</v>
      </c>
      <c r="E26">
        <v>1996</v>
      </c>
      <c r="F26">
        <v>1997</v>
      </c>
      <c r="G26">
        <v>1998</v>
      </c>
      <c r="H26">
        <v>1999</v>
      </c>
      <c r="I26">
        <v>2000</v>
      </c>
      <c r="J26">
        <v>2001</v>
      </c>
      <c r="K26">
        <v>2002</v>
      </c>
      <c r="L26">
        <v>2009</v>
      </c>
      <c r="M26">
        <v>2010</v>
      </c>
      <c r="N26">
        <v>2011</v>
      </c>
      <c r="O26">
        <v>2012</v>
      </c>
      <c r="P26">
        <v>2013</v>
      </c>
      <c r="Q26">
        <v>2014</v>
      </c>
      <c r="R26">
        <v>2015</v>
      </c>
      <c r="S26">
        <v>2016</v>
      </c>
      <c r="T26" s="45" t="s">
        <v>243</v>
      </c>
      <c r="U26" s="30" t="s">
        <v>244</v>
      </c>
    </row>
    <row r="27" spans="1:36" ht="10" customHeight="1" x14ac:dyDescent="0.15">
      <c r="A27" s="31"/>
      <c r="T27" s="45"/>
      <c r="U27" s="30"/>
    </row>
    <row r="28" spans="1:36" ht="10" customHeight="1" x14ac:dyDescent="0.15">
      <c r="A28" s="32" t="s">
        <v>59</v>
      </c>
      <c r="C28" s="23">
        <v>-35.5</v>
      </c>
      <c r="D28" s="23">
        <v>-36</v>
      </c>
      <c r="E28" s="23">
        <v>-32.200000000000003</v>
      </c>
      <c r="F28" s="23">
        <v>-36.200000000000003</v>
      </c>
      <c r="G28" s="23">
        <v>-35.6</v>
      </c>
      <c r="H28" s="23">
        <v>-30.6</v>
      </c>
      <c r="I28" s="23">
        <v>-34.799999999999997</v>
      </c>
      <c r="J28" s="23">
        <v>-32.4</v>
      </c>
      <c r="K28" s="23">
        <v>-34.6</v>
      </c>
      <c r="L28" s="23">
        <v>-31</v>
      </c>
      <c r="M28" s="11">
        <v>-29.9</v>
      </c>
      <c r="N28" s="11">
        <v>-28.6</v>
      </c>
      <c r="O28" s="11">
        <v>-32.799999999999997</v>
      </c>
      <c r="P28" s="11">
        <v>-31.6</v>
      </c>
      <c r="Q28" s="11">
        <v>-34.6</v>
      </c>
      <c r="R28" s="11">
        <v>-34.5</v>
      </c>
      <c r="S28" s="11">
        <v>-37.6</v>
      </c>
      <c r="T28" s="35">
        <f>MIN(B28:S28)</f>
        <v>-37.6</v>
      </c>
      <c r="U28">
        <v>2016</v>
      </c>
    </row>
    <row r="29" spans="1:36" ht="10" customHeight="1" x14ac:dyDescent="0.15">
      <c r="A29" s="33" t="s">
        <v>29</v>
      </c>
      <c r="B29" s="23">
        <v>-55</v>
      </c>
      <c r="C29" s="23">
        <v>-51.9</v>
      </c>
      <c r="D29" s="23">
        <v>-46.2</v>
      </c>
      <c r="E29" s="23">
        <v>-48</v>
      </c>
      <c r="F29" s="23">
        <v>-50.5</v>
      </c>
      <c r="G29" s="23">
        <v>-47.8</v>
      </c>
      <c r="H29" s="23">
        <v>-48.8</v>
      </c>
      <c r="I29" s="23">
        <v>-54.2</v>
      </c>
      <c r="J29" s="23">
        <v>-52.4</v>
      </c>
      <c r="K29" s="23">
        <v>-49.4</v>
      </c>
      <c r="L29" s="23">
        <v>-47.9</v>
      </c>
      <c r="M29" s="11">
        <v>-44.8</v>
      </c>
      <c r="N29" s="11">
        <v>-50.5</v>
      </c>
      <c r="O29" s="11">
        <v>-48</v>
      </c>
      <c r="P29" s="11">
        <v>-48.4</v>
      </c>
      <c r="Q29" s="11">
        <v>-49.6</v>
      </c>
      <c r="R29" s="11">
        <v>-51</v>
      </c>
      <c r="S29" s="11">
        <v>-45</v>
      </c>
      <c r="T29" s="35">
        <f t="shared" ref="T29:T39" si="2">MIN(B29:S29)</f>
        <v>-55</v>
      </c>
      <c r="U29">
        <v>1993</v>
      </c>
    </row>
    <row r="30" spans="1:36" ht="10" customHeight="1" x14ac:dyDescent="0.15">
      <c r="A30" s="33" t="s">
        <v>33</v>
      </c>
      <c r="B30" s="23">
        <v>-58.1</v>
      </c>
      <c r="C30" s="23">
        <v>-61.1</v>
      </c>
      <c r="D30" s="23">
        <v>-60.5</v>
      </c>
      <c r="E30" s="23">
        <v>-66</v>
      </c>
      <c r="F30" s="23">
        <v>-64.5</v>
      </c>
      <c r="G30" s="23">
        <v>-60.6</v>
      </c>
      <c r="H30" s="23">
        <v>-67</v>
      </c>
      <c r="I30" s="23">
        <v>-66</v>
      </c>
      <c r="J30" s="23">
        <v>-61.4</v>
      </c>
      <c r="K30" s="23">
        <v>-64</v>
      </c>
      <c r="L30" s="23">
        <v>-66.2</v>
      </c>
      <c r="M30" s="11">
        <v>-56.4</v>
      </c>
      <c r="N30" s="11">
        <v>-61.5</v>
      </c>
      <c r="O30" s="11">
        <v>-65.5</v>
      </c>
      <c r="P30" s="11">
        <v>-68.2</v>
      </c>
      <c r="Q30" s="11">
        <v>-64</v>
      </c>
      <c r="R30" s="11">
        <v>-62.6</v>
      </c>
      <c r="S30" s="11">
        <v>-61.5</v>
      </c>
      <c r="T30" s="35">
        <f t="shared" si="2"/>
        <v>-68.2</v>
      </c>
      <c r="U30">
        <v>2013</v>
      </c>
    </row>
    <row r="31" spans="1:36" ht="10" customHeight="1" x14ac:dyDescent="0.15">
      <c r="A31" s="33" t="s">
        <v>37</v>
      </c>
      <c r="B31" s="23">
        <v>-66.099999999999994</v>
      </c>
      <c r="C31" s="23">
        <v>-64.099999999999994</v>
      </c>
      <c r="D31" s="23">
        <v>-67.900000000000006</v>
      </c>
      <c r="E31" s="23">
        <v>-67</v>
      </c>
      <c r="F31" s="23">
        <v>-69</v>
      </c>
      <c r="G31" s="23">
        <v>-71.5</v>
      </c>
      <c r="H31" s="23">
        <v>-67.2</v>
      </c>
      <c r="I31" s="23">
        <v>-69</v>
      </c>
      <c r="J31" s="23">
        <v>-67.2</v>
      </c>
      <c r="K31" s="23">
        <v>-63.5</v>
      </c>
      <c r="L31" s="23">
        <v>-67.8</v>
      </c>
      <c r="M31" s="11">
        <v>-70.400000000000006</v>
      </c>
      <c r="N31" s="11">
        <v>-66.5</v>
      </c>
      <c r="O31" s="11">
        <v>-72.5</v>
      </c>
      <c r="P31" s="11">
        <v>-71.2</v>
      </c>
      <c r="Q31" s="11">
        <v>-66.099999999999994</v>
      </c>
      <c r="R31" s="11">
        <v>-66.2</v>
      </c>
      <c r="S31" s="11">
        <v>-64.099999999999994</v>
      </c>
      <c r="T31" s="35">
        <f t="shared" si="2"/>
        <v>-72.5</v>
      </c>
      <c r="U31">
        <v>2012</v>
      </c>
    </row>
    <row r="32" spans="1:36" ht="10" customHeight="1" x14ac:dyDescent="0.15">
      <c r="A32" s="33" t="s">
        <v>40</v>
      </c>
      <c r="B32" s="23">
        <v>-68</v>
      </c>
      <c r="C32" s="23">
        <v>-70.400000000000006</v>
      </c>
      <c r="D32" s="23">
        <v>-72.599999999999994</v>
      </c>
      <c r="E32" s="23">
        <v>-71</v>
      </c>
      <c r="F32" s="23">
        <v>-68.400000000000006</v>
      </c>
      <c r="G32" s="23">
        <v>-74.900000000000006</v>
      </c>
      <c r="H32" s="23">
        <v>-69.099999999999994</v>
      </c>
      <c r="I32" s="23">
        <v>-68.2</v>
      </c>
      <c r="J32" s="23">
        <v>-71</v>
      </c>
      <c r="K32" s="23">
        <v>-65.599999999999994</v>
      </c>
      <c r="L32" s="23">
        <v>-64</v>
      </c>
      <c r="M32" s="11">
        <v>-65.5</v>
      </c>
      <c r="N32" s="11">
        <v>-71.400000000000006</v>
      </c>
      <c r="O32" s="11">
        <v>-70.099999999999994</v>
      </c>
      <c r="P32" s="11">
        <v>-72.5</v>
      </c>
      <c r="Q32" s="11">
        <v>-68.2</v>
      </c>
      <c r="R32" s="11">
        <v>-70.099999999999994</v>
      </c>
      <c r="S32" s="11">
        <v>-75</v>
      </c>
      <c r="T32" s="35">
        <f t="shared" si="2"/>
        <v>-75</v>
      </c>
      <c r="U32">
        <v>2016</v>
      </c>
    </row>
    <row r="33" spans="1:28" ht="10" customHeight="1" x14ac:dyDescent="0.15">
      <c r="A33" s="33" t="s">
        <v>43</v>
      </c>
      <c r="B33" s="23">
        <v>-69</v>
      </c>
      <c r="C33" s="23">
        <v>-64.900000000000006</v>
      </c>
      <c r="D33" s="23">
        <v>-67.8</v>
      </c>
      <c r="E33" s="23">
        <v>-67.900000000000006</v>
      </c>
      <c r="F33" s="23">
        <v>-69.599999999999994</v>
      </c>
      <c r="G33" s="23">
        <v>-68.8</v>
      </c>
      <c r="H33" s="23">
        <v>-66.8</v>
      </c>
      <c r="I33" s="23">
        <v>-69.8</v>
      </c>
      <c r="J33" s="23">
        <v>-66.599999999999994</v>
      </c>
      <c r="K33" s="23">
        <v>-67.099999999999994</v>
      </c>
      <c r="L33" s="23">
        <v>-68.8</v>
      </c>
      <c r="M33" s="11">
        <v>-69.2</v>
      </c>
      <c r="N33" s="11">
        <v>-67.2</v>
      </c>
      <c r="O33" s="11">
        <v>-70.900000000000006</v>
      </c>
      <c r="P33" s="11">
        <v>-75.400000000000006</v>
      </c>
      <c r="Q33" s="11">
        <v>-64.5</v>
      </c>
      <c r="R33" s="11">
        <v>-66.3</v>
      </c>
      <c r="S33" s="11">
        <v>-68.099999999999994</v>
      </c>
      <c r="T33" s="35">
        <f t="shared" si="2"/>
        <v>-75.400000000000006</v>
      </c>
      <c r="U33">
        <v>2013</v>
      </c>
    </row>
    <row r="34" spans="1:28" ht="10" customHeight="1" x14ac:dyDescent="0.15">
      <c r="A34" s="33" t="s">
        <v>45</v>
      </c>
      <c r="B34" s="23">
        <v>-71</v>
      </c>
      <c r="C34" s="23">
        <v>-67.900000000000006</v>
      </c>
      <c r="D34" s="23">
        <v>-65.2</v>
      </c>
      <c r="E34" s="23">
        <v>-69.400000000000006</v>
      </c>
      <c r="F34" s="23">
        <v>-73.599999999999994</v>
      </c>
      <c r="G34" s="23">
        <v>-69.2</v>
      </c>
      <c r="H34" s="23">
        <v>-72.099999999999994</v>
      </c>
      <c r="I34" s="23">
        <v>-70.099999999999994</v>
      </c>
      <c r="J34" s="23">
        <v>-70.400000000000006</v>
      </c>
      <c r="K34" s="23">
        <v>-67.599999999999994</v>
      </c>
      <c r="L34" s="23">
        <v>-68.2</v>
      </c>
      <c r="M34" s="11">
        <v>-71.8</v>
      </c>
      <c r="N34" s="11">
        <v>-64.8</v>
      </c>
      <c r="O34" s="11">
        <v>-73</v>
      </c>
      <c r="P34" s="11">
        <v>-67.8</v>
      </c>
      <c r="Q34" s="11">
        <v>-74.099999999999994</v>
      </c>
      <c r="R34" s="11">
        <v>-74.900000000000006</v>
      </c>
      <c r="S34" s="11">
        <v>-70.7</v>
      </c>
      <c r="T34" s="35">
        <f t="shared" si="2"/>
        <v>-74.900000000000006</v>
      </c>
      <c r="U34">
        <v>2015</v>
      </c>
    </row>
    <row r="35" spans="1:28" ht="10" customHeight="1" x14ac:dyDescent="0.15">
      <c r="A35" s="33" t="s">
        <v>49</v>
      </c>
      <c r="B35" s="23"/>
      <c r="C35" s="23">
        <v>-69.5</v>
      </c>
      <c r="D35" s="23">
        <v>-71.900000000000006</v>
      </c>
      <c r="E35" s="23">
        <v>-67.5</v>
      </c>
      <c r="F35" s="23">
        <v>-69.5</v>
      </c>
      <c r="G35" s="23">
        <v>-70</v>
      </c>
      <c r="H35" s="23">
        <v>-67.2</v>
      </c>
      <c r="I35" s="23">
        <v>-73.5</v>
      </c>
      <c r="J35" s="23">
        <v>-73.099999999999994</v>
      </c>
      <c r="K35" s="23">
        <v>-71.2</v>
      </c>
      <c r="L35" s="23">
        <v>-68.8</v>
      </c>
      <c r="M35" s="11">
        <v>-69.599999999999994</v>
      </c>
      <c r="N35" s="11">
        <v>-63.5</v>
      </c>
      <c r="O35" s="11">
        <v>-70.900000000000006</v>
      </c>
      <c r="P35" s="11">
        <v>-68.400000000000006</v>
      </c>
      <c r="Q35" s="11">
        <v>-72.099999999999994</v>
      </c>
      <c r="R35" s="11">
        <v>-70.3</v>
      </c>
      <c r="S35" s="11">
        <v>-68.3</v>
      </c>
      <c r="T35" s="35">
        <f t="shared" si="2"/>
        <v>-73.5</v>
      </c>
      <c r="U35">
        <v>2000</v>
      </c>
    </row>
    <row r="36" spans="1:28" ht="10" customHeight="1" x14ac:dyDescent="0.15">
      <c r="A36" s="33" t="s">
        <v>50</v>
      </c>
      <c r="B36" s="23"/>
      <c r="C36" s="23"/>
      <c r="D36" s="23"/>
      <c r="E36" s="23">
        <v>-64.599999999999994</v>
      </c>
      <c r="F36" s="23">
        <v>-68</v>
      </c>
      <c r="G36" s="23"/>
      <c r="H36" s="23">
        <v>-67</v>
      </c>
      <c r="I36" s="23">
        <v>-68.599999999999994</v>
      </c>
      <c r="J36" s="23">
        <v>-68.8</v>
      </c>
      <c r="K36" s="23">
        <v>-67.5</v>
      </c>
      <c r="L36" s="23">
        <v>-67.400000000000006</v>
      </c>
      <c r="M36" s="11">
        <v>-71.400000000000006</v>
      </c>
      <c r="N36" s="11">
        <v>-69.400000000000006</v>
      </c>
      <c r="O36" s="11">
        <v>-70.900000000000006</v>
      </c>
      <c r="P36" s="11">
        <v>-61.5</v>
      </c>
      <c r="Q36" s="11">
        <v>-68</v>
      </c>
      <c r="R36" s="11">
        <v>-70.400000000000006</v>
      </c>
      <c r="S36" s="11">
        <v>-73.8</v>
      </c>
      <c r="T36" s="35">
        <f t="shared" si="2"/>
        <v>-73.8</v>
      </c>
      <c r="U36">
        <v>2016</v>
      </c>
    </row>
    <row r="37" spans="1:28" ht="10" customHeight="1" x14ac:dyDescent="0.15">
      <c r="A37" s="33" t="s">
        <v>51</v>
      </c>
      <c r="B37" s="23">
        <v>-59.1</v>
      </c>
      <c r="C37" s="23">
        <v>-53.1</v>
      </c>
      <c r="D37" s="23"/>
      <c r="E37" s="23">
        <v>-56</v>
      </c>
      <c r="F37" s="23">
        <v>-54.9</v>
      </c>
      <c r="G37" s="23">
        <v>53.6</v>
      </c>
      <c r="H37" s="23">
        <v>-50.5</v>
      </c>
      <c r="I37" s="23">
        <v>-56.9</v>
      </c>
      <c r="J37" s="23"/>
      <c r="K37" s="23">
        <v>-52.4</v>
      </c>
      <c r="L37" s="23">
        <v>-65.5</v>
      </c>
      <c r="M37" s="11">
        <v>-60.4</v>
      </c>
      <c r="N37" s="11">
        <v>-57.1</v>
      </c>
      <c r="O37" s="11">
        <v>-60</v>
      </c>
      <c r="P37" s="11">
        <v>-57.1</v>
      </c>
      <c r="Q37" s="11">
        <v>-62.4</v>
      </c>
      <c r="R37" s="11">
        <v>-55</v>
      </c>
      <c r="S37" s="11"/>
      <c r="T37" s="35">
        <f t="shared" si="2"/>
        <v>-65.5</v>
      </c>
      <c r="U37">
        <v>2009</v>
      </c>
    </row>
    <row r="38" spans="1:28" ht="10" customHeight="1" x14ac:dyDescent="0.15">
      <c r="A38" s="33" t="s">
        <v>53</v>
      </c>
      <c r="B38" s="23">
        <v>-44.9</v>
      </c>
      <c r="C38" s="23">
        <v>-45.6</v>
      </c>
      <c r="D38" s="23">
        <v>-46.4</v>
      </c>
      <c r="E38" s="23">
        <v>-45.1</v>
      </c>
      <c r="F38" s="23">
        <v>-50.8</v>
      </c>
      <c r="G38" s="23">
        <v>-45.9</v>
      </c>
      <c r="H38" s="23">
        <v>-47.4</v>
      </c>
      <c r="I38" s="23">
        <v>-48.4</v>
      </c>
      <c r="J38" s="23">
        <v>-39.799999999999997</v>
      </c>
      <c r="K38" s="23">
        <v>-43.9</v>
      </c>
      <c r="L38" s="23">
        <v>-42.5</v>
      </c>
      <c r="M38" s="11">
        <v>-45.2</v>
      </c>
      <c r="N38" s="11">
        <v>-46.9</v>
      </c>
      <c r="O38" s="11">
        <v>-44.8</v>
      </c>
      <c r="P38" s="11">
        <v>-42.4</v>
      </c>
      <c r="Q38" s="11">
        <v>-39.799999999999997</v>
      </c>
      <c r="R38" s="11">
        <v>-48.5</v>
      </c>
      <c r="S38" s="11"/>
      <c r="T38" s="35">
        <f t="shared" si="2"/>
        <v>-50.8</v>
      </c>
      <c r="U38">
        <v>1997</v>
      </c>
    </row>
    <row r="39" spans="1:28" ht="10" customHeight="1" x14ac:dyDescent="0.15">
      <c r="A39" s="33" t="s">
        <v>56</v>
      </c>
      <c r="B39" s="23">
        <v>-33.6</v>
      </c>
      <c r="C39" s="23">
        <v>-32.799999999999997</v>
      </c>
      <c r="D39" s="23">
        <v>-29.4</v>
      </c>
      <c r="E39" s="23">
        <v>-31.5</v>
      </c>
      <c r="F39" s="23">
        <v>-29.1</v>
      </c>
      <c r="G39" s="23">
        <v>-29.2</v>
      </c>
      <c r="H39" s="23">
        <v>-37.4</v>
      </c>
      <c r="I39" s="23">
        <v>-27.9</v>
      </c>
      <c r="J39" s="23">
        <v>-31.1</v>
      </c>
      <c r="K39" s="23">
        <v>-36.4</v>
      </c>
      <c r="L39" s="23">
        <v>-27.9</v>
      </c>
      <c r="M39" s="11">
        <v>-33.200000000000003</v>
      </c>
      <c r="N39" s="11">
        <v>-30.4</v>
      </c>
      <c r="O39" s="11">
        <v>-25.6</v>
      </c>
      <c r="P39" s="11">
        <v>-28.1</v>
      </c>
      <c r="Q39" s="11">
        <v>-32.6</v>
      </c>
      <c r="R39" s="11">
        <v>-33.4</v>
      </c>
      <c r="S39" s="11">
        <v>-32.299999999999997</v>
      </c>
      <c r="T39" s="35">
        <f t="shared" si="2"/>
        <v>-37.4</v>
      </c>
      <c r="U39">
        <v>1999</v>
      </c>
    </row>
    <row r="40" spans="1:28" ht="10" customHeight="1" x14ac:dyDescent="0.15">
      <c r="A40" s="34" t="s">
        <v>245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11"/>
      <c r="N40" s="11"/>
      <c r="O40" s="11"/>
      <c r="P40" s="11"/>
    </row>
    <row r="41" spans="1:28" ht="10" customHeight="1" x14ac:dyDescent="0.15">
      <c r="A41" s="34" t="s">
        <v>249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11"/>
      <c r="N41" s="11"/>
      <c r="O41" s="11"/>
      <c r="P41" s="11"/>
    </row>
    <row r="42" spans="1:28" s="17" customFormat="1" ht="10" customHeight="1" x14ac:dyDescent="0.15">
      <c r="A42" s="34" t="s">
        <v>243</v>
      </c>
      <c r="B42" s="36">
        <f t="shared" ref="B42:P42" si="3">MIN(B28:B41)</f>
        <v>-71</v>
      </c>
      <c r="C42" s="36">
        <f t="shared" si="3"/>
        <v>-70.400000000000006</v>
      </c>
      <c r="D42" s="36">
        <f t="shared" si="3"/>
        <v>-72.599999999999994</v>
      </c>
      <c r="E42" s="36">
        <f t="shared" si="3"/>
        <v>-71</v>
      </c>
      <c r="F42" s="36">
        <f t="shared" si="3"/>
        <v>-73.599999999999994</v>
      </c>
      <c r="G42" s="36">
        <f t="shared" si="3"/>
        <v>-74.900000000000006</v>
      </c>
      <c r="H42" s="36">
        <f t="shared" si="3"/>
        <v>-72.099999999999994</v>
      </c>
      <c r="I42" s="36">
        <f t="shared" si="3"/>
        <v>-73.5</v>
      </c>
      <c r="J42" s="36">
        <f t="shared" si="3"/>
        <v>-73.099999999999994</v>
      </c>
      <c r="K42" s="36">
        <f t="shared" si="3"/>
        <v>-71.2</v>
      </c>
      <c r="L42" s="36">
        <f t="shared" si="3"/>
        <v>-68.8</v>
      </c>
      <c r="M42" s="37">
        <f t="shared" si="3"/>
        <v>-71.8</v>
      </c>
      <c r="N42" s="37">
        <f t="shared" si="3"/>
        <v>-71.400000000000006</v>
      </c>
      <c r="O42" s="37">
        <f t="shared" si="3"/>
        <v>-73</v>
      </c>
      <c r="P42" s="37">
        <f t="shared" si="3"/>
        <v>-75.400000000000006</v>
      </c>
      <c r="Q42" s="35">
        <f>MIN(Q28:Q39)</f>
        <v>-74.099999999999994</v>
      </c>
      <c r="R42" s="35">
        <f>MIN(R28:R39)</f>
        <v>-74.900000000000006</v>
      </c>
      <c r="S42" s="35">
        <f>MIN(S28:S39)</f>
        <v>-75</v>
      </c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10" customHeight="1" x14ac:dyDescent="0.15">
      <c r="A43" s="38" t="s">
        <v>246</v>
      </c>
      <c r="B43" s="23" t="s">
        <v>45</v>
      </c>
      <c r="C43" s="23" t="s">
        <v>40</v>
      </c>
      <c r="D43" s="23" t="s">
        <v>40</v>
      </c>
      <c r="E43" s="23" t="s">
        <v>40</v>
      </c>
      <c r="F43" s="23" t="s">
        <v>45</v>
      </c>
      <c r="G43" s="23" t="s">
        <v>40</v>
      </c>
      <c r="H43" s="23" t="s">
        <v>45</v>
      </c>
      <c r="I43" s="23" t="s">
        <v>49</v>
      </c>
      <c r="J43" s="23" t="s">
        <v>49</v>
      </c>
      <c r="K43" s="23" t="s">
        <v>49</v>
      </c>
      <c r="L43" s="23" t="s">
        <v>43</v>
      </c>
      <c r="M43" s="39" t="s">
        <v>40</v>
      </c>
      <c r="N43" s="39" t="s">
        <v>40</v>
      </c>
      <c r="O43" s="39" t="s">
        <v>45</v>
      </c>
      <c r="P43" s="39" t="s">
        <v>43</v>
      </c>
      <c r="Q43" s="39" t="s">
        <v>250</v>
      </c>
      <c r="R43" s="40" t="s">
        <v>45</v>
      </c>
      <c r="S43" s="40" t="s">
        <v>40</v>
      </c>
    </row>
    <row r="44" spans="1:28" ht="10" customHeight="1" x14ac:dyDescent="0.15">
      <c r="A44" s="33"/>
      <c r="T44" s="1"/>
    </row>
    <row r="45" spans="1:28" ht="10" customHeight="1" x14ac:dyDescent="0.15">
      <c r="O45" s="17"/>
      <c r="S45" s="17" t="s">
        <v>247</v>
      </c>
      <c r="T45" s="35">
        <f>MIN(T28:T44)</f>
        <v>-75.400000000000006</v>
      </c>
      <c r="U45" s="24" t="s">
        <v>251</v>
      </c>
    </row>
    <row r="47" spans="1:28" ht="10" customHeight="1" x14ac:dyDescent="0.15">
      <c r="A47" s="30" t="s">
        <v>241</v>
      </c>
      <c r="T47" s="45" t="s">
        <v>242</v>
      </c>
      <c r="U47" s="30"/>
    </row>
    <row r="48" spans="1:28" ht="10" customHeight="1" x14ac:dyDescent="0.15">
      <c r="A48" s="30" t="s">
        <v>7</v>
      </c>
      <c r="T48" s="45" t="s">
        <v>241</v>
      </c>
      <c r="U48" s="30"/>
    </row>
    <row r="49" spans="1:21" ht="10" customHeight="1" x14ac:dyDescent="0.15">
      <c r="A49" s="31" t="s">
        <v>18</v>
      </c>
      <c r="B49">
        <v>1993</v>
      </c>
      <c r="C49">
        <v>1994</v>
      </c>
      <c r="D49">
        <v>1995</v>
      </c>
      <c r="E49">
        <v>1996</v>
      </c>
      <c r="F49">
        <v>1997</v>
      </c>
      <c r="G49">
        <v>1998</v>
      </c>
      <c r="H49">
        <v>1999</v>
      </c>
      <c r="I49">
        <v>2000</v>
      </c>
      <c r="J49">
        <v>2001</v>
      </c>
      <c r="K49">
        <v>2002</v>
      </c>
      <c r="L49">
        <v>2009</v>
      </c>
      <c r="M49">
        <v>2010</v>
      </c>
      <c r="N49">
        <v>2011</v>
      </c>
      <c r="O49">
        <v>2012</v>
      </c>
      <c r="P49">
        <v>2013</v>
      </c>
      <c r="Q49">
        <v>2014</v>
      </c>
      <c r="R49">
        <v>2015</v>
      </c>
      <c r="S49">
        <v>2016</v>
      </c>
      <c r="T49" s="45" t="s">
        <v>7</v>
      </c>
      <c r="U49" s="30" t="s">
        <v>244</v>
      </c>
    </row>
    <row r="50" spans="1:21" ht="10" customHeight="1" x14ac:dyDescent="0.15">
      <c r="A50" s="31"/>
      <c r="T50" s="45"/>
      <c r="U50" s="30"/>
    </row>
    <row r="51" spans="1:21" ht="10" customHeight="1" x14ac:dyDescent="0.15">
      <c r="A51" s="32" t="s">
        <v>59</v>
      </c>
      <c r="C51" s="26">
        <v>11</v>
      </c>
      <c r="D51" s="26">
        <v>8</v>
      </c>
      <c r="E51" s="26">
        <v>9</v>
      </c>
      <c r="F51" s="26">
        <v>10.3</v>
      </c>
      <c r="G51" s="26">
        <v>10</v>
      </c>
      <c r="H51" s="26">
        <v>11.9</v>
      </c>
      <c r="I51" s="26">
        <v>11</v>
      </c>
      <c r="J51" s="26">
        <v>7.4</v>
      </c>
      <c r="K51" s="26">
        <v>14</v>
      </c>
      <c r="L51" s="26">
        <v>12</v>
      </c>
      <c r="M51" s="20">
        <v>11</v>
      </c>
      <c r="N51" s="20">
        <v>11.5</v>
      </c>
      <c r="O51" s="20">
        <v>9.8000000000000007</v>
      </c>
      <c r="P51" s="20">
        <v>9.8000000000000007</v>
      </c>
      <c r="Q51" s="20">
        <v>9</v>
      </c>
      <c r="R51" s="20">
        <v>8.1999999999999993</v>
      </c>
      <c r="S51" s="20">
        <v>5.7</v>
      </c>
      <c r="T51" s="35">
        <f>MAX(B51:S51)</f>
        <v>14</v>
      </c>
      <c r="U51">
        <v>2002</v>
      </c>
    </row>
    <row r="52" spans="1:21" ht="10" customHeight="1" x14ac:dyDescent="0.15">
      <c r="A52" s="33" t="s">
        <v>29</v>
      </c>
      <c r="B52" s="26">
        <v>11</v>
      </c>
      <c r="C52" s="26">
        <v>9</v>
      </c>
      <c r="D52" s="26">
        <v>12</v>
      </c>
      <c r="E52" s="26">
        <v>11</v>
      </c>
      <c r="F52" s="26">
        <v>10.9</v>
      </c>
      <c r="G52" s="26">
        <v>9</v>
      </c>
      <c r="H52" s="26">
        <v>12.9</v>
      </c>
      <c r="I52" s="26">
        <v>8</v>
      </c>
      <c r="J52" s="26">
        <v>7.8</v>
      </c>
      <c r="K52" s="26">
        <v>11</v>
      </c>
      <c r="L52" s="26">
        <v>12</v>
      </c>
      <c r="M52" s="20">
        <v>10.9</v>
      </c>
      <c r="N52" s="20">
        <v>14.2</v>
      </c>
      <c r="O52" s="20">
        <v>12.7</v>
      </c>
      <c r="P52" s="20">
        <v>8.8000000000000007</v>
      </c>
      <c r="Q52" s="20">
        <v>10.1</v>
      </c>
      <c r="R52" s="20">
        <v>6.3</v>
      </c>
      <c r="S52" s="20">
        <v>5.7</v>
      </c>
      <c r="T52" s="35">
        <f t="shared" ref="T52:T62" si="4">MAX(B52:S52)</f>
        <v>14.2</v>
      </c>
      <c r="U52">
        <v>2010</v>
      </c>
    </row>
    <row r="53" spans="1:21" ht="10" customHeight="1" x14ac:dyDescent="0.15">
      <c r="A53" s="33" t="s">
        <v>33</v>
      </c>
      <c r="B53" s="26">
        <v>14</v>
      </c>
      <c r="C53" s="26">
        <v>12</v>
      </c>
      <c r="D53" s="26">
        <v>12</v>
      </c>
      <c r="E53" s="26">
        <v>14</v>
      </c>
      <c r="F53" s="26">
        <v>11.3</v>
      </c>
      <c r="G53" s="26">
        <v>11</v>
      </c>
      <c r="H53" s="26">
        <v>9.1999999999999993</v>
      </c>
      <c r="I53" s="26">
        <v>10</v>
      </c>
      <c r="J53" s="26">
        <v>12.1</v>
      </c>
      <c r="K53" s="26">
        <v>10</v>
      </c>
      <c r="L53" s="26">
        <v>12</v>
      </c>
      <c r="M53" s="20">
        <v>13</v>
      </c>
      <c r="N53" s="20">
        <v>12.5</v>
      </c>
      <c r="O53" s="20">
        <v>12.3</v>
      </c>
      <c r="P53" s="20">
        <v>12.3</v>
      </c>
      <c r="Q53" s="20">
        <v>10.7</v>
      </c>
      <c r="R53" s="20">
        <v>6.6</v>
      </c>
      <c r="S53" s="20">
        <v>7.2</v>
      </c>
      <c r="T53" s="35">
        <f t="shared" si="4"/>
        <v>14</v>
      </c>
      <c r="U53">
        <v>1993</v>
      </c>
    </row>
    <row r="54" spans="1:21" ht="10" customHeight="1" x14ac:dyDescent="0.15">
      <c r="A54" s="33" t="s">
        <v>37</v>
      </c>
      <c r="B54" s="26">
        <v>11</v>
      </c>
      <c r="C54" s="26">
        <v>13</v>
      </c>
      <c r="D54" s="26">
        <v>11</v>
      </c>
      <c r="E54" s="26">
        <v>11</v>
      </c>
      <c r="F54" s="26">
        <v>13.5</v>
      </c>
      <c r="G54" s="26">
        <v>10</v>
      </c>
      <c r="H54" s="26">
        <v>11.5</v>
      </c>
      <c r="I54" s="26">
        <v>10</v>
      </c>
      <c r="J54" s="26">
        <v>10.7</v>
      </c>
      <c r="K54" s="26">
        <v>11</v>
      </c>
      <c r="L54" s="26">
        <v>13</v>
      </c>
      <c r="M54" s="20">
        <v>13</v>
      </c>
      <c r="N54" s="20">
        <v>13.6</v>
      </c>
      <c r="O54" s="20">
        <v>11.7</v>
      </c>
      <c r="P54" s="20">
        <v>14.2</v>
      </c>
      <c r="Q54" s="20">
        <v>14.8</v>
      </c>
      <c r="R54" s="20">
        <v>7.8</v>
      </c>
      <c r="S54" s="20">
        <v>7.7</v>
      </c>
      <c r="T54" s="35">
        <f t="shared" si="4"/>
        <v>14.8</v>
      </c>
      <c r="U54">
        <v>1997</v>
      </c>
    </row>
    <row r="55" spans="1:21" ht="10" customHeight="1" x14ac:dyDescent="0.15">
      <c r="A55" s="33" t="s">
        <v>40</v>
      </c>
      <c r="B55" s="26">
        <v>14</v>
      </c>
      <c r="C55" s="26">
        <v>14</v>
      </c>
      <c r="D55" s="26">
        <v>14</v>
      </c>
      <c r="E55" s="26">
        <v>11</v>
      </c>
      <c r="F55" s="26">
        <v>15.4</v>
      </c>
      <c r="G55" s="26">
        <v>13</v>
      </c>
      <c r="H55" s="26">
        <v>12.1</v>
      </c>
      <c r="I55" s="26">
        <v>16</v>
      </c>
      <c r="J55" s="26">
        <v>13.6</v>
      </c>
      <c r="K55" s="26">
        <v>13</v>
      </c>
      <c r="L55" s="26">
        <v>11</v>
      </c>
      <c r="M55" s="20">
        <v>17</v>
      </c>
      <c r="N55" s="20">
        <v>14.2</v>
      </c>
      <c r="O55" s="20">
        <v>12.9</v>
      </c>
      <c r="P55" s="20">
        <v>12.5</v>
      </c>
      <c r="Q55" s="20">
        <v>11.7</v>
      </c>
      <c r="R55" s="20"/>
      <c r="S55" s="20">
        <v>7</v>
      </c>
      <c r="T55" s="35">
        <f t="shared" si="4"/>
        <v>17</v>
      </c>
      <c r="U55">
        <v>2010</v>
      </c>
    </row>
    <row r="56" spans="1:21" ht="10" customHeight="1" x14ac:dyDescent="0.15">
      <c r="A56" s="33" t="s">
        <v>43</v>
      </c>
      <c r="B56" s="26">
        <v>13</v>
      </c>
      <c r="C56" s="26">
        <v>15</v>
      </c>
      <c r="D56" s="26">
        <v>11</v>
      </c>
      <c r="E56" s="26">
        <v>14</v>
      </c>
      <c r="F56" s="26">
        <v>14.4</v>
      </c>
      <c r="G56" s="26">
        <v>11</v>
      </c>
      <c r="H56" s="26">
        <v>11.9</v>
      </c>
      <c r="I56" s="26">
        <v>14</v>
      </c>
      <c r="J56" s="26">
        <v>14.6</v>
      </c>
      <c r="K56" s="26">
        <v>11</v>
      </c>
      <c r="L56" s="26">
        <v>12</v>
      </c>
      <c r="M56" s="20">
        <v>19</v>
      </c>
      <c r="N56" s="20">
        <v>11.7</v>
      </c>
      <c r="O56" s="20">
        <v>15.6</v>
      </c>
      <c r="P56" s="20">
        <v>14.4</v>
      </c>
      <c r="Q56" s="20">
        <v>16.600000000000001</v>
      </c>
      <c r="R56" s="20">
        <v>8</v>
      </c>
      <c r="S56" s="20">
        <v>7.3</v>
      </c>
      <c r="T56" s="35">
        <f t="shared" si="4"/>
        <v>19</v>
      </c>
      <c r="U56">
        <v>2010</v>
      </c>
    </row>
    <row r="57" spans="1:21" ht="10" customHeight="1" x14ac:dyDescent="0.15">
      <c r="A57" s="33" t="s">
        <v>45</v>
      </c>
      <c r="B57" s="26">
        <v>13</v>
      </c>
      <c r="C57" s="26">
        <v>13</v>
      </c>
      <c r="D57" s="26">
        <v>16</v>
      </c>
      <c r="E57" s="26">
        <v>16</v>
      </c>
      <c r="F57" s="26">
        <v>11.1</v>
      </c>
      <c r="G57" s="26">
        <v>15</v>
      </c>
      <c r="H57" s="26">
        <v>13.1</v>
      </c>
      <c r="I57" s="26">
        <v>13</v>
      </c>
      <c r="J57" s="26">
        <v>13.6</v>
      </c>
      <c r="K57" s="26">
        <v>14</v>
      </c>
      <c r="L57" s="26">
        <v>11</v>
      </c>
      <c r="M57" s="20">
        <v>18</v>
      </c>
      <c r="N57" s="20">
        <v>13.6</v>
      </c>
      <c r="O57" s="20">
        <v>12.5</v>
      </c>
      <c r="P57" s="20">
        <v>15.6</v>
      </c>
      <c r="Q57" s="20">
        <v>14.8</v>
      </c>
      <c r="R57" s="20">
        <v>8.3000000000000007</v>
      </c>
      <c r="S57" s="20">
        <v>7</v>
      </c>
      <c r="T57" s="35">
        <f t="shared" si="4"/>
        <v>18</v>
      </c>
      <c r="U57">
        <v>2010</v>
      </c>
    </row>
    <row r="58" spans="1:21" ht="10" customHeight="1" x14ac:dyDescent="0.15">
      <c r="A58" s="33" t="s">
        <v>49</v>
      </c>
      <c r="B58" s="26"/>
      <c r="C58" s="26">
        <v>12</v>
      </c>
      <c r="D58" s="26">
        <v>13</v>
      </c>
      <c r="E58" s="26">
        <v>14</v>
      </c>
      <c r="F58" s="26">
        <v>14.2</v>
      </c>
      <c r="G58" s="26">
        <v>12</v>
      </c>
      <c r="H58" s="26">
        <v>16.399999999999999</v>
      </c>
      <c r="I58" s="26">
        <v>12</v>
      </c>
      <c r="J58" s="26">
        <v>14.2</v>
      </c>
      <c r="K58" s="26">
        <v>13</v>
      </c>
      <c r="L58" s="26">
        <v>11</v>
      </c>
      <c r="M58" s="20">
        <v>16</v>
      </c>
      <c r="N58" s="20">
        <v>15.8</v>
      </c>
      <c r="O58" s="20">
        <v>14.8</v>
      </c>
      <c r="P58" s="20">
        <v>17.2</v>
      </c>
      <c r="Q58" s="20">
        <v>17</v>
      </c>
      <c r="R58" s="20">
        <v>6.1</v>
      </c>
      <c r="S58" s="20">
        <v>8.6999999999999993</v>
      </c>
      <c r="T58" s="35">
        <f t="shared" si="4"/>
        <v>17.2</v>
      </c>
      <c r="U58">
        <v>2013</v>
      </c>
    </row>
    <row r="59" spans="1:21" ht="10" customHeight="1" x14ac:dyDescent="0.15">
      <c r="A59" s="33" t="s">
        <v>50</v>
      </c>
      <c r="B59" s="26"/>
      <c r="C59" s="26"/>
      <c r="D59" s="26"/>
      <c r="E59" s="26">
        <v>10</v>
      </c>
      <c r="F59" s="26">
        <v>12.7</v>
      </c>
      <c r="G59" s="26"/>
      <c r="H59" s="26">
        <v>9.8000000000000007</v>
      </c>
      <c r="I59" s="26">
        <v>12</v>
      </c>
      <c r="J59" s="26"/>
      <c r="K59" s="26">
        <v>12</v>
      </c>
      <c r="L59" s="26">
        <v>18</v>
      </c>
      <c r="M59" s="20">
        <v>14</v>
      </c>
      <c r="N59" s="20">
        <v>19.7</v>
      </c>
      <c r="O59" s="20">
        <v>14.2</v>
      </c>
      <c r="P59" s="20">
        <v>14.4</v>
      </c>
      <c r="Q59" s="20">
        <v>12.3</v>
      </c>
      <c r="R59" s="20">
        <v>7.1</v>
      </c>
      <c r="S59" s="20">
        <v>7.7</v>
      </c>
      <c r="T59" s="35">
        <f t="shared" si="4"/>
        <v>19.7</v>
      </c>
      <c r="U59">
        <v>2011</v>
      </c>
    </row>
    <row r="60" spans="1:21" ht="10" customHeight="1" x14ac:dyDescent="0.15">
      <c r="A60" s="33" t="s">
        <v>51</v>
      </c>
      <c r="B60" s="26">
        <v>15</v>
      </c>
      <c r="C60" s="26">
        <v>10</v>
      </c>
      <c r="D60" s="26"/>
      <c r="E60" s="26">
        <v>15</v>
      </c>
      <c r="F60" s="26">
        <v>8.4</v>
      </c>
      <c r="G60" s="26">
        <v>12</v>
      </c>
      <c r="H60" s="26">
        <v>12.5</v>
      </c>
      <c r="I60" s="26">
        <v>11</v>
      </c>
      <c r="J60" s="26"/>
      <c r="K60" s="26">
        <v>15</v>
      </c>
      <c r="L60" s="26">
        <v>13</v>
      </c>
      <c r="M60" s="20">
        <v>13</v>
      </c>
      <c r="N60" s="20">
        <v>10.7</v>
      </c>
      <c r="O60" s="20">
        <v>12.7</v>
      </c>
      <c r="P60" s="20">
        <v>11.7</v>
      </c>
      <c r="Q60" s="20">
        <v>14.8</v>
      </c>
      <c r="R60" s="20">
        <v>7.3</v>
      </c>
      <c r="S60" s="20"/>
      <c r="T60" s="35">
        <f t="shared" si="4"/>
        <v>15</v>
      </c>
      <c r="U60">
        <v>2014</v>
      </c>
    </row>
    <row r="61" spans="1:21" ht="10" customHeight="1" x14ac:dyDescent="0.15">
      <c r="A61" s="33" t="s">
        <v>53</v>
      </c>
      <c r="B61" s="26">
        <v>10</v>
      </c>
      <c r="C61" s="26">
        <v>10</v>
      </c>
      <c r="D61" s="26">
        <v>11</v>
      </c>
      <c r="E61" s="26">
        <v>11</v>
      </c>
      <c r="F61" s="26">
        <v>12.9</v>
      </c>
      <c r="G61" s="26">
        <v>14</v>
      </c>
      <c r="H61" s="26">
        <v>10.3</v>
      </c>
      <c r="I61" s="26">
        <v>16</v>
      </c>
      <c r="J61" s="26">
        <v>11.7</v>
      </c>
      <c r="K61" s="26">
        <v>11</v>
      </c>
      <c r="L61" s="26">
        <v>15</v>
      </c>
      <c r="M61" s="20">
        <v>15</v>
      </c>
      <c r="N61" s="20">
        <v>11.3</v>
      </c>
      <c r="O61" s="20">
        <v>11.3</v>
      </c>
      <c r="P61" s="20">
        <v>12.3</v>
      </c>
      <c r="Q61" s="20">
        <v>10.3</v>
      </c>
      <c r="R61" s="20">
        <v>8</v>
      </c>
      <c r="S61" s="20"/>
      <c r="T61" s="35">
        <f t="shared" si="4"/>
        <v>16</v>
      </c>
      <c r="U61">
        <v>2000</v>
      </c>
    </row>
    <row r="62" spans="1:21" ht="10" customHeight="1" x14ac:dyDescent="0.15">
      <c r="A62" s="33" t="s">
        <v>56</v>
      </c>
      <c r="B62" s="26">
        <v>10</v>
      </c>
      <c r="C62" s="26">
        <v>9</v>
      </c>
      <c r="D62" s="26">
        <v>8</v>
      </c>
      <c r="E62" s="26">
        <v>14</v>
      </c>
      <c r="F62" s="26">
        <v>10.7</v>
      </c>
      <c r="G62" s="26">
        <v>9</v>
      </c>
      <c r="H62" s="26">
        <v>9</v>
      </c>
      <c r="I62" s="26">
        <v>8</v>
      </c>
      <c r="J62" s="26">
        <v>9.9</v>
      </c>
      <c r="K62" s="26">
        <v>6</v>
      </c>
      <c r="L62" s="26">
        <v>9</v>
      </c>
      <c r="M62" s="20">
        <v>13</v>
      </c>
      <c r="N62" s="20">
        <v>9.8000000000000007</v>
      </c>
      <c r="O62" s="20">
        <v>9.9</v>
      </c>
      <c r="P62" s="20">
        <v>9.9</v>
      </c>
      <c r="Q62" s="20">
        <v>9.6</v>
      </c>
      <c r="R62" s="20">
        <v>7.3</v>
      </c>
      <c r="S62" s="20">
        <v>7.4</v>
      </c>
      <c r="T62" s="35">
        <f t="shared" si="4"/>
        <v>14</v>
      </c>
      <c r="U62">
        <v>1996</v>
      </c>
    </row>
    <row r="63" spans="1:21" ht="10" customHeight="1" x14ac:dyDescent="0.15">
      <c r="A63" s="34" t="s">
        <v>245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0"/>
      <c r="N63" s="20"/>
      <c r="O63" s="20"/>
      <c r="P63" s="20"/>
    </row>
    <row r="64" spans="1:21" ht="10" customHeight="1" x14ac:dyDescent="0.15">
      <c r="A64" s="34" t="s">
        <v>241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0"/>
      <c r="N64" s="20"/>
      <c r="O64" s="20"/>
      <c r="P64" s="20"/>
    </row>
    <row r="65" spans="1:21" s="17" customFormat="1" ht="10" customHeight="1" x14ac:dyDescent="0.15">
      <c r="A65" s="34" t="s">
        <v>7</v>
      </c>
      <c r="B65" s="41">
        <f t="shared" ref="B65:P65" si="5">MAX(B51:B64)</f>
        <v>15</v>
      </c>
      <c r="C65" s="41">
        <f t="shared" si="5"/>
        <v>15</v>
      </c>
      <c r="D65" s="41">
        <f t="shared" si="5"/>
        <v>16</v>
      </c>
      <c r="E65" s="41">
        <f t="shared" si="5"/>
        <v>16</v>
      </c>
      <c r="F65" s="41">
        <f t="shared" si="5"/>
        <v>15.4</v>
      </c>
      <c r="G65" s="41">
        <f t="shared" si="5"/>
        <v>15</v>
      </c>
      <c r="H65" s="41">
        <f t="shared" si="5"/>
        <v>16.399999999999999</v>
      </c>
      <c r="I65" s="41">
        <f t="shared" si="5"/>
        <v>16</v>
      </c>
      <c r="J65" s="41">
        <f t="shared" si="5"/>
        <v>14.6</v>
      </c>
      <c r="K65" s="41">
        <f t="shared" si="5"/>
        <v>15</v>
      </c>
      <c r="L65" s="41">
        <f t="shared" si="5"/>
        <v>18</v>
      </c>
      <c r="M65" s="42">
        <f t="shared" si="5"/>
        <v>19</v>
      </c>
      <c r="N65" s="42">
        <f t="shared" si="5"/>
        <v>19.7</v>
      </c>
      <c r="O65" s="42">
        <f t="shared" si="5"/>
        <v>15.6</v>
      </c>
      <c r="P65" s="42">
        <f t="shared" si="5"/>
        <v>17.2</v>
      </c>
      <c r="Q65" s="17">
        <f>MAX(Q51:Q62)</f>
        <v>17</v>
      </c>
      <c r="R65" s="17">
        <f>MAX(R51:R62)</f>
        <v>8.3000000000000007</v>
      </c>
      <c r="S65" s="17">
        <f>MAX(S51:S62)</f>
        <v>8.6999999999999993</v>
      </c>
      <c r="T65" s="35"/>
    </row>
    <row r="66" spans="1:21" ht="10" customHeight="1" x14ac:dyDescent="0.15">
      <c r="A66" s="38" t="s">
        <v>246</v>
      </c>
      <c r="B66" s="26" t="s">
        <v>51</v>
      </c>
      <c r="C66" s="26" t="s">
        <v>43</v>
      </c>
      <c r="D66" s="26" t="s">
        <v>45</v>
      </c>
      <c r="E66" s="26" t="s">
        <v>45</v>
      </c>
      <c r="F66" s="26" t="s">
        <v>40</v>
      </c>
      <c r="G66" s="26" t="s">
        <v>45</v>
      </c>
      <c r="H66" s="26" t="s">
        <v>49</v>
      </c>
      <c r="I66" s="26" t="s">
        <v>40</v>
      </c>
      <c r="J66" s="26" t="s">
        <v>43</v>
      </c>
      <c r="K66" s="26" t="s">
        <v>51</v>
      </c>
      <c r="L66" s="26" t="s">
        <v>50</v>
      </c>
      <c r="M66" s="43" t="s">
        <v>50</v>
      </c>
      <c r="N66" s="43" t="s">
        <v>50</v>
      </c>
      <c r="O66" s="43" t="s">
        <v>43</v>
      </c>
      <c r="P66" s="43" t="s">
        <v>49</v>
      </c>
      <c r="Q66" s="43" t="s">
        <v>49</v>
      </c>
      <c r="R66" s="40" t="s">
        <v>45</v>
      </c>
      <c r="S66" s="40" t="s">
        <v>49</v>
      </c>
    </row>
    <row r="68" spans="1:21" ht="10" customHeight="1" x14ac:dyDescent="0.15">
      <c r="O68" s="17"/>
      <c r="S68" s="17" t="s">
        <v>247</v>
      </c>
      <c r="T68" s="35">
        <f>MAX(T51:T67)</f>
        <v>19.7</v>
      </c>
      <c r="U68" s="24" t="s">
        <v>252</v>
      </c>
    </row>
    <row r="70" spans="1:21" ht="10" customHeight="1" x14ac:dyDescent="0.15">
      <c r="A70" s="30" t="s">
        <v>241</v>
      </c>
      <c r="T70" s="45" t="s">
        <v>242</v>
      </c>
      <c r="U70" s="30"/>
    </row>
    <row r="71" spans="1:21" ht="10" customHeight="1" x14ac:dyDescent="0.15">
      <c r="A71" s="30" t="s">
        <v>15</v>
      </c>
      <c r="T71" s="45" t="s">
        <v>241</v>
      </c>
      <c r="U71" s="30"/>
    </row>
    <row r="72" spans="1:21" ht="10" customHeight="1" x14ac:dyDescent="0.15">
      <c r="A72" s="31" t="s">
        <v>22</v>
      </c>
      <c r="B72">
        <v>1993</v>
      </c>
      <c r="C72">
        <v>1994</v>
      </c>
      <c r="D72">
        <v>1995</v>
      </c>
      <c r="E72">
        <v>1996</v>
      </c>
      <c r="F72">
        <v>1997</v>
      </c>
      <c r="G72">
        <v>1998</v>
      </c>
      <c r="H72">
        <v>1999</v>
      </c>
      <c r="I72">
        <v>2000</v>
      </c>
      <c r="J72">
        <v>2001</v>
      </c>
      <c r="K72">
        <v>2002</v>
      </c>
      <c r="L72">
        <v>2009</v>
      </c>
      <c r="M72">
        <v>2010</v>
      </c>
      <c r="N72">
        <v>2011</v>
      </c>
      <c r="O72">
        <v>2012</v>
      </c>
      <c r="P72">
        <v>2013</v>
      </c>
      <c r="Q72">
        <v>2014</v>
      </c>
      <c r="R72">
        <v>2015</v>
      </c>
      <c r="S72">
        <v>2016</v>
      </c>
      <c r="T72" s="45" t="s">
        <v>15</v>
      </c>
      <c r="U72" s="30" t="s">
        <v>244</v>
      </c>
    </row>
    <row r="73" spans="1:21" ht="10" customHeight="1" x14ac:dyDescent="0.15">
      <c r="A73" s="31"/>
      <c r="T73" s="45"/>
      <c r="U73" s="30"/>
    </row>
    <row r="74" spans="1:21" ht="10" customHeight="1" x14ac:dyDescent="0.15">
      <c r="A74" s="32" t="s">
        <v>59</v>
      </c>
      <c r="C74" s="23">
        <v>706.9</v>
      </c>
      <c r="D74" s="23">
        <v>699.9</v>
      </c>
      <c r="E74" s="23">
        <v>716.3</v>
      </c>
      <c r="F74" s="23">
        <v>703.1</v>
      </c>
      <c r="G74" s="23">
        <v>708.4</v>
      </c>
      <c r="H74" s="23">
        <v>713.4</v>
      </c>
      <c r="I74" s="23">
        <v>700.4</v>
      </c>
      <c r="J74" s="23">
        <v>705.2</v>
      </c>
      <c r="K74" s="23">
        <v>707</v>
      </c>
      <c r="L74" s="23">
        <v>703.3</v>
      </c>
      <c r="M74" s="11">
        <v>710.4</v>
      </c>
      <c r="N74" s="11">
        <v>710.4</v>
      </c>
      <c r="O74" s="11">
        <v>700.4</v>
      </c>
      <c r="P74" s="11">
        <v>705.3</v>
      </c>
      <c r="Q74" s="11">
        <v>707</v>
      </c>
      <c r="R74" s="11">
        <v>702.6</v>
      </c>
      <c r="S74" s="11">
        <v>699.1</v>
      </c>
      <c r="T74" s="35">
        <f>MAX(B74:S74)</f>
        <v>716.3</v>
      </c>
      <c r="U74">
        <v>1996</v>
      </c>
    </row>
    <row r="75" spans="1:21" ht="10" customHeight="1" x14ac:dyDescent="0.15">
      <c r="A75" s="33" t="s">
        <v>29</v>
      </c>
      <c r="B75" s="23">
        <v>702.5</v>
      </c>
      <c r="C75" s="23">
        <v>697.3</v>
      </c>
      <c r="D75" s="23">
        <v>701.6</v>
      </c>
      <c r="E75" s="23">
        <v>714.1</v>
      </c>
      <c r="F75" s="23">
        <v>705.4</v>
      </c>
      <c r="G75" s="23">
        <v>705.2</v>
      </c>
      <c r="H75" s="23">
        <v>705.5</v>
      </c>
      <c r="I75" s="23">
        <v>705.8</v>
      </c>
      <c r="J75" s="23">
        <v>706.5</v>
      </c>
      <c r="K75" s="23">
        <v>704.8</v>
      </c>
      <c r="L75" s="23">
        <v>704.2</v>
      </c>
      <c r="M75" s="11">
        <v>702.4</v>
      </c>
      <c r="N75" s="11">
        <v>702.4</v>
      </c>
      <c r="O75" s="11">
        <v>708.4</v>
      </c>
      <c r="P75" s="11">
        <v>699</v>
      </c>
      <c r="Q75" s="11">
        <v>702.5</v>
      </c>
      <c r="R75" s="11">
        <v>696.9</v>
      </c>
      <c r="S75" s="11">
        <v>704</v>
      </c>
      <c r="T75" s="35">
        <f t="shared" ref="T75:T85" si="6">MAX(B75:S75)</f>
        <v>714.1</v>
      </c>
      <c r="U75">
        <v>1996</v>
      </c>
    </row>
    <row r="76" spans="1:21" ht="10" customHeight="1" x14ac:dyDescent="0.15">
      <c r="A76" s="33" t="s">
        <v>33</v>
      </c>
      <c r="B76" s="23">
        <v>707.1</v>
      </c>
      <c r="C76" s="23">
        <v>693.6</v>
      </c>
      <c r="D76" s="23">
        <v>699.7</v>
      </c>
      <c r="E76" s="23">
        <v>699.8</v>
      </c>
      <c r="F76" s="23">
        <v>694.3</v>
      </c>
      <c r="G76" s="23">
        <v>696.3</v>
      </c>
      <c r="H76" s="23">
        <v>702.2</v>
      </c>
      <c r="I76" s="23">
        <v>707.2</v>
      </c>
      <c r="J76" s="23">
        <v>702.6</v>
      </c>
      <c r="K76" s="23">
        <v>707.7</v>
      </c>
      <c r="L76" s="23">
        <v>701.2</v>
      </c>
      <c r="M76" s="11">
        <v>702.8</v>
      </c>
      <c r="N76" s="11">
        <v>702.8</v>
      </c>
      <c r="O76" s="11">
        <v>704.9</v>
      </c>
      <c r="P76" s="11">
        <v>696.2</v>
      </c>
      <c r="Q76" s="11">
        <v>698.1</v>
      </c>
      <c r="R76" s="11">
        <v>695.4</v>
      </c>
      <c r="S76" s="11">
        <v>694.5</v>
      </c>
      <c r="T76" s="35">
        <f t="shared" si="6"/>
        <v>707.7</v>
      </c>
      <c r="U76">
        <v>2002</v>
      </c>
    </row>
    <row r="77" spans="1:21" ht="10" customHeight="1" x14ac:dyDescent="0.15">
      <c r="A77" s="33" t="s">
        <v>37</v>
      </c>
      <c r="B77" s="23">
        <v>701.2</v>
      </c>
      <c r="C77" s="23">
        <v>705.5</v>
      </c>
      <c r="D77" s="23">
        <v>701.5</v>
      </c>
      <c r="E77" s="23">
        <v>713.8</v>
      </c>
      <c r="F77" s="23">
        <v>712.6</v>
      </c>
      <c r="G77" s="23">
        <v>691.1</v>
      </c>
      <c r="H77" s="23">
        <v>695.9</v>
      </c>
      <c r="I77" s="23">
        <v>702.6</v>
      </c>
      <c r="J77" s="23">
        <v>696.6</v>
      </c>
      <c r="K77" s="23">
        <v>705.8</v>
      </c>
      <c r="L77" s="23">
        <v>704.8</v>
      </c>
      <c r="M77" s="11">
        <v>706.1</v>
      </c>
      <c r="N77" s="11">
        <v>706.1</v>
      </c>
      <c r="O77" s="11">
        <v>696.2</v>
      </c>
      <c r="P77" s="11">
        <v>699.5</v>
      </c>
      <c r="Q77" s="11">
        <v>707.2</v>
      </c>
      <c r="R77" s="11">
        <v>703.1</v>
      </c>
      <c r="S77" s="11">
        <v>704</v>
      </c>
      <c r="T77" s="35">
        <f t="shared" si="6"/>
        <v>713.8</v>
      </c>
      <c r="U77">
        <v>1996</v>
      </c>
    </row>
    <row r="78" spans="1:21" ht="10" customHeight="1" x14ac:dyDescent="0.15">
      <c r="A78" s="33" t="s">
        <v>40</v>
      </c>
      <c r="B78" s="23">
        <v>703</v>
      </c>
      <c r="C78" s="23">
        <v>703.3</v>
      </c>
      <c r="D78" s="23">
        <v>698.5</v>
      </c>
      <c r="E78" s="23">
        <v>700.5</v>
      </c>
      <c r="F78" s="23">
        <v>695</v>
      </c>
      <c r="G78" s="23">
        <v>697.7</v>
      </c>
      <c r="H78" s="23">
        <v>704.6</v>
      </c>
      <c r="I78" s="23">
        <v>706.2</v>
      </c>
      <c r="J78" s="23">
        <v>708.6</v>
      </c>
      <c r="K78" s="23">
        <v>715.3</v>
      </c>
      <c r="L78" s="23">
        <v>707.6</v>
      </c>
      <c r="M78" s="11">
        <v>697.8</v>
      </c>
      <c r="N78" s="11">
        <v>697.8</v>
      </c>
      <c r="O78" s="11">
        <v>709.1</v>
      </c>
      <c r="P78" s="11">
        <v>694.7</v>
      </c>
      <c r="Q78" s="11">
        <v>710.4</v>
      </c>
      <c r="R78" s="11">
        <v>698.8</v>
      </c>
      <c r="S78" s="11">
        <v>698.5</v>
      </c>
      <c r="T78" s="35">
        <f t="shared" si="6"/>
        <v>715.3</v>
      </c>
      <c r="U78">
        <v>2002</v>
      </c>
    </row>
    <row r="79" spans="1:21" ht="10" customHeight="1" x14ac:dyDescent="0.15">
      <c r="A79" s="33" t="s">
        <v>43</v>
      </c>
      <c r="B79" s="23">
        <v>705</v>
      </c>
      <c r="C79" s="23">
        <v>714.8</v>
      </c>
      <c r="D79" s="23">
        <v>706.2</v>
      </c>
      <c r="E79" s="23">
        <v>698.9</v>
      </c>
      <c r="F79" s="23">
        <v>717.7</v>
      </c>
      <c r="G79" s="23">
        <v>699</v>
      </c>
      <c r="H79" s="23">
        <v>721.7</v>
      </c>
      <c r="I79" s="23">
        <v>711.7</v>
      </c>
      <c r="J79" s="23">
        <v>703.5</v>
      </c>
      <c r="K79" s="23">
        <v>703.6</v>
      </c>
      <c r="L79" s="23">
        <v>715.5</v>
      </c>
      <c r="M79" s="11">
        <v>708.7</v>
      </c>
      <c r="N79" s="11">
        <v>708.7</v>
      </c>
      <c r="O79" s="11">
        <v>714.3</v>
      </c>
      <c r="P79" s="11">
        <v>714.1</v>
      </c>
      <c r="Q79" s="11">
        <v>702.8</v>
      </c>
      <c r="R79" s="11">
        <v>700.9</v>
      </c>
      <c r="S79" s="11">
        <v>692.5</v>
      </c>
      <c r="T79" s="35">
        <f t="shared" si="6"/>
        <v>721.7</v>
      </c>
      <c r="U79">
        <v>1999</v>
      </c>
    </row>
    <row r="80" spans="1:21" ht="10" customHeight="1" x14ac:dyDescent="0.15">
      <c r="A80" s="33" t="s">
        <v>45</v>
      </c>
      <c r="B80" s="23">
        <v>701.9</v>
      </c>
      <c r="C80" s="23">
        <v>705.7</v>
      </c>
      <c r="D80" s="23">
        <v>714.2</v>
      </c>
      <c r="E80" s="23">
        <v>696.6</v>
      </c>
      <c r="F80" s="23">
        <v>691.8</v>
      </c>
      <c r="G80" s="23">
        <v>694.2</v>
      </c>
      <c r="H80" s="23">
        <v>701.2</v>
      </c>
      <c r="I80" s="23">
        <v>709.8</v>
      </c>
      <c r="J80" s="23">
        <v>704.7</v>
      </c>
      <c r="K80" s="23">
        <v>708</v>
      </c>
      <c r="L80" s="23">
        <v>706.1</v>
      </c>
      <c r="M80" s="11">
        <v>715</v>
      </c>
      <c r="N80" s="11">
        <v>715</v>
      </c>
      <c r="O80" s="11">
        <v>704.1</v>
      </c>
      <c r="P80" s="11">
        <v>700.9</v>
      </c>
      <c r="Q80" s="11">
        <v>703.2</v>
      </c>
      <c r="R80" s="11">
        <v>693.8</v>
      </c>
      <c r="S80" s="11">
        <v>697</v>
      </c>
      <c r="T80" s="35">
        <f t="shared" si="6"/>
        <v>715</v>
      </c>
      <c r="U80">
        <v>2010</v>
      </c>
    </row>
    <row r="81" spans="1:45" ht="10" customHeight="1" x14ac:dyDescent="0.15">
      <c r="A81" s="33" t="s">
        <v>49</v>
      </c>
      <c r="B81" s="23"/>
      <c r="C81" s="23">
        <v>697.3</v>
      </c>
      <c r="D81" s="23">
        <v>706.1</v>
      </c>
      <c r="E81" s="23">
        <v>728.6</v>
      </c>
      <c r="F81" s="23">
        <v>703.8</v>
      </c>
      <c r="G81" s="23">
        <v>693.9</v>
      </c>
      <c r="H81" s="23">
        <v>701.9</v>
      </c>
      <c r="I81" s="23">
        <v>704.7</v>
      </c>
      <c r="J81" s="23">
        <v>699</v>
      </c>
      <c r="K81" s="23">
        <v>699.8</v>
      </c>
      <c r="L81" s="23">
        <v>701.1</v>
      </c>
      <c r="M81" s="11">
        <v>718.5</v>
      </c>
      <c r="N81" s="11">
        <v>718.5</v>
      </c>
      <c r="O81" s="11">
        <v>696.3</v>
      </c>
      <c r="P81" s="11">
        <v>722.1</v>
      </c>
      <c r="Q81" s="11">
        <v>711.9</v>
      </c>
      <c r="R81" s="11">
        <v>699.9</v>
      </c>
      <c r="S81" s="11">
        <v>716.9</v>
      </c>
      <c r="T81" s="35">
        <f t="shared" si="6"/>
        <v>728.6</v>
      </c>
      <c r="U81">
        <v>1996</v>
      </c>
    </row>
    <row r="82" spans="1:45" ht="10" customHeight="1" x14ac:dyDescent="0.15">
      <c r="A82" s="33" t="s">
        <v>50</v>
      </c>
      <c r="B82" s="23"/>
      <c r="C82" s="23"/>
      <c r="D82" s="23"/>
      <c r="E82" s="23">
        <v>703.6</v>
      </c>
      <c r="F82" s="23">
        <v>692.2</v>
      </c>
      <c r="G82" s="23"/>
      <c r="H82" s="23">
        <v>709.4</v>
      </c>
      <c r="I82" s="23">
        <v>713.6</v>
      </c>
      <c r="J82" s="23">
        <v>711.3</v>
      </c>
      <c r="K82" s="23">
        <v>700.5</v>
      </c>
      <c r="L82" s="23">
        <v>700.5</v>
      </c>
      <c r="M82" s="11">
        <v>700.5</v>
      </c>
      <c r="N82" s="11">
        <v>700.5</v>
      </c>
      <c r="O82" s="11">
        <v>706.3</v>
      </c>
      <c r="P82" s="11">
        <v>709.8</v>
      </c>
      <c r="Q82" s="11">
        <v>706.8</v>
      </c>
      <c r="R82" s="11">
        <v>702.5</v>
      </c>
      <c r="S82" s="11">
        <v>698.3</v>
      </c>
      <c r="T82" s="35">
        <f t="shared" si="6"/>
        <v>713.6</v>
      </c>
      <c r="U82">
        <v>2000</v>
      </c>
    </row>
    <row r="83" spans="1:45" ht="10" customHeight="1" x14ac:dyDescent="0.15">
      <c r="A83" s="33" t="s">
        <v>51</v>
      </c>
      <c r="B83" s="23">
        <v>696.4</v>
      </c>
      <c r="C83" s="23">
        <v>699.1</v>
      </c>
      <c r="D83" s="23"/>
      <c r="E83" s="23">
        <v>694.2</v>
      </c>
      <c r="F83" s="23">
        <v>687.6</v>
      </c>
      <c r="G83" s="23">
        <v>700.1</v>
      </c>
      <c r="H83" s="23">
        <v>692.9</v>
      </c>
      <c r="I83" s="23">
        <v>691.1</v>
      </c>
      <c r="J83" s="23"/>
      <c r="K83" s="23">
        <v>715.9</v>
      </c>
      <c r="L83" s="23">
        <v>695.3</v>
      </c>
      <c r="M83" s="11">
        <v>709.7</v>
      </c>
      <c r="N83" s="11">
        <v>709.7</v>
      </c>
      <c r="O83" s="11">
        <v>696.9</v>
      </c>
      <c r="P83" s="11">
        <v>707.3</v>
      </c>
      <c r="Q83" s="11">
        <v>706.9</v>
      </c>
      <c r="R83" s="11">
        <v>707.1</v>
      </c>
      <c r="S83" s="11"/>
      <c r="T83" s="35">
        <f t="shared" si="6"/>
        <v>715.9</v>
      </c>
      <c r="U83">
        <v>2002</v>
      </c>
    </row>
    <row r="84" spans="1:45" ht="10" customHeight="1" x14ac:dyDescent="0.15">
      <c r="A84" s="33" t="s">
        <v>53</v>
      </c>
      <c r="B84" s="23">
        <v>704.7</v>
      </c>
      <c r="C84" s="23">
        <v>703.4</v>
      </c>
      <c r="D84" s="23">
        <v>703.7</v>
      </c>
      <c r="E84" s="23">
        <v>717.7</v>
      </c>
      <c r="F84" s="23">
        <v>713.1</v>
      </c>
      <c r="G84" s="23">
        <v>702.4</v>
      </c>
      <c r="H84" s="23">
        <v>708.6</v>
      </c>
      <c r="I84" s="23">
        <v>707.4</v>
      </c>
      <c r="J84" s="23">
        <v>700.2</v>
      </c>
      <c r="K84" s="23">
        <v>712.3</v>
      </c>
      <c r="L84" s="23">
        <v>712.7</v>
      </c>
      <c r="M84" s="11">
        <v>713.9</v>
      </c>
      <c r="N84" s="11">
        <v>713.9</v>
      </c>
      <c r="O84" s="11">
        <v>704.4</v>
      </c>
      <c r="P84" s="11">
        <v>705.4</v>
      </c>
      <c r="Q84" s="11">
        <v>697.9</v>
      </c>
      <c r="R84" s="11">
        <v>703.4</v>
      </c>
      <c r="S84" s="11"/>
      <c r="T84" s="35">
        <f t="shared" si="6"/>
        <v>717.7</v>
      </c>
      <c r="U84">
        <v>1996</v>
      </c>
    </row>
    <row r="85" spans="1:45" ht="10" customHeight="1" x14ac:dyDescent="0.15">
      <c r="A85" s="33" t="s">
        <v>56</v>
      </c>
      <c r="B85" s="23">
        <v>700.5</v>
      </c>
      <c r="C85" s="23">
        <v>699.6</v>
      </c>
      <c r="D85" s="23">
        <v>702</v>
      </c>
      <c r="E85" s="23">
        <v>709</v>
      </c>
      <c r="F85" s="23">
        <v>706.8</v>
      </c>
      <c r="G85" s="23">
        <v>703.4</v>
      </c>
      <c r="H85" s="23">
        <v>703.4</v>
      </c>
      <c r="I85" s="23">
        <v>709.8</v>
      </c>
      <c r="J85" s="23">
        <v>707</v>
      </c>
      <c r="K85" s="23">
        <v>700.7</v>
      </c>
      <c r="L85" s="23">
        <v>700.5</v>
      </c>
      <c r="M85" s="11">
        <v>702.4</v>
      </c>
      <c r="N85" s="11">
        <v>702.4</v>
      </c>
      <c r="O85" s="11">
        <v>710.5</v>
      </c>
      <c r="P85" s="11">
        <v>702.2</v>
      </c>
      <c r="Q85" s="11">
        <v>698.8</v>
      </c>
      <c r="R85" s="11">
        <v>703.1</v>
      </c>
      <c r="S85" s="11">
        <v>707.7</v>
      </c>
      <c r="T85" s="35">
        <f t="shared" si="6"/>
        <v>710.5</v>
      </c>
      <c r="U85">
        <v>2012</v>
      </c>
    </row>
    <row r="86" spans="1:45" ht="10" customHeight="1" x14ac:dyDescent="0.15">
      <c r="A86" s="34" t="s">
        <v>245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11"/>
      <c r="N86" s="11"/>
      <c r="O86" s="11"/>
      <c r="P86" s="11"/>
      <c r="T86" s="1"/>
    </row>
    <row r="87" spans="1:45" ht="10" customHeight="1" x14ac:dyDescent="0.15">
      <c r="A87" s="34" t="s">
        <v>241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11"/>
      <c r="N87" s="11"/>
      <c r="O87" s="11"/>
      <c r="P87" s="1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s="17" customFormat="1" ht="10" customHeight="1" x14ac:dyDescent="0.15">
      <c r="A88" s="34" t="s">
        <v>15</v>
      </c>
      <c r="B88" s="36">
        <f t="shared" ref="B88:P88" si="7">MAX(B74:B87)</f>
        <v>707.1</v>
      </c>
      <c r="C88" s="36">
        <f t="shared" si="7"/>
        <v>714.8</v>
      </c>
      <c r="D88" s="36">
        <f t="shared" si="7"/>
        <v>714.2</v>
      </c>
      <c r="E88" s="36">
        <f t="shared" si="7"/>
        <v>728.6</v>
      </c>
      <c r="F88" s="36">
        <f t="shared" si="7"/>
        <v>717.7</v>
      </c>
      <c r="G88" s="36">
        <f t="shared" si="7"/>
        <v>708.4</v>
      </c>
      <c r="H88" s="36">
        <f t="shared" si="7"/>
        <v>721.7</v>
      </c>
      <c r="I88" s="36">
        <f t="shared" si="7"/>
        <v>713.6</v>
      </c>
      <c r="J88" s="36">
        <f t="shared" si="7"/>
        <v>711.3</v>
      </c>
      <c r="K88" s="36">
        <f t="shared" si="7"/>
        <v>715.9</v>
      </c>
      <c r="L88" s="36">
        <f t="shared" si="7"/>
        <v>715.5</v>
      </c>
      <c r="M88" s="37">
        <f t="shared" si="7"/>
        <v>718.5</v>
      </c>
      <c r="N88" s="37">
        <f t="shared" si="7"/>
        <v>718.5</v>
      </c>
      <c r="O88" s="37">
        <f t="shared" si="7"/>
        <v>714.3</v>
      </c>
      <c r="P88" s="37">
        <f t="shared" si="7"/>
        <v>722.1</v>
      </c>
      <c r="Q88" s="35">
        <f>MAX(Q74:Q85)</f>
        <v>711.9</v>
      </c>
      <c r="R88" s="35">
        <f>MAX(R74:R85)</f>
        <v>707.1</v>
      </c>
      <c r="S88" s="35">
        <f>MAX(S74:S85)</f>
        <v>716.9</v>
      </c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:45" ht="10" customHeight="1" x14ac:dyDescent="0.15">
      <c r="A89" s="38" t="s">
        <v>246</v>
      </c>
      <c r="B89" s="23" t="s">
        <v>33</v>
      </c>
      <c r="C89" s="23" t="s">
        <v>43</v>
      </c>
      <c r="D89" s="23" t="s">
        <v>45</v>
      </c>
      <c r="E89" s="23" t="s">
        <v>49</v>
      </c>
      <c r="F89" s="23" t="s">
        <v>43</v>
      </c>
      <c r="G89" s="23" t="s">
        <v>59</v>
      </c>
      <c r="H89" s="23" t="s">
        <v>43</v>
      </c>
      <c r="I89" s="23" t="s">
        <v>50</v>
      </c>
      <c r="J89" s="23" t="s">
        <v>50</v>
      </c>
      <c r="K89" s="23" t="s">
        <v>51</v>
      </c>
      <c r="L89" s="23" t="s">
        <v>43</v>
      </c>
      <c r="M89" s="39" t="s">
        <v>49</v>
      </c>
      <c r="N89" s="39" t="s">
        <v>49</v>
      </c>
      <c r="O89" s="39" t="s">
        <v>43</v>
      </c>
      <c r="P89" s="39" t="s">
        <v>49</v>
      </c>
      <c r="Q89" s="39" t="s">
        <v>49</v>
      </c>
      <c r="R89" s="40" t="s">
        <v>51</v>
      </c>
      <c r="S89" s="40" t="s">
        <v>49</v>
      </c>
      <c r="T89" s="1"/>
    </row>
    <row r="91" spans="1:45" ht="10" customHeight="1" x14ac:dyDescent="0.15">
      <c r="O91" s="17"/>
      <c r="S91" s="17" t="s">
        <v>247</v>
      </c>
      <c r="T91" s="35">
        <f>MAX(T74:T90)</f>
        <v>728.6</v>
      </c>
      <c r="U91" s="24" t="s">
        <v>253</v>
      </c>
    </row>
    <row r="93" spans="1:45" ht="10" customHeight="1" x14ac:dyDescent="0.15">
      <c r="A93" s="30" t="s">
        <v>249</v>
      </c>
      <c r="T93" s="45" t="s">
        <v>242</v>
      </c>
      <c r="U93" s="30"/>
    </row>
    <row r="94" spans="1:45" ht="10" customHeight="1" x14ac:dyDescent="0.15">
      <c r="A94" s="30" t="s">
        <v>15</v>
      </c>
      <c r="T94" s="45" t="s">
        <v>249</v>
      </c>
      <c r="U94" s="30"/>
    </row>
    <row r="95" spans="1:45" ht="10" customHeight="1" x14ac:dyDescent="0.15">
      <c r="A95" s="31" t="s">
        <v>22</v>
      </c>
      <c r="B95">
        <v>1993</v>
      </c>
      <c r="C95">
        <v>1994</v>
      </c>
      <c r="D95">
        <v>1995</v>
      </c>
      <c r="E95">
        <v>1996</v>
      </c>
      <c r="F95">
        <v>1997</v>
      </c>
      <c r="G95">
        <v>1998</v>
      </c>
      <c r="H95">
        <v>1999</v>
      </c>
      <c r="I95">
        <v>2000</v>
      </c>
      <c r="J95">
        <v>2001</v>
      </c>
      <c r="K95">
        <v>2002</v>
      </c>
      <c r="L95">
        <v>2009</v>
      </c>
      <c r="M95">
        <v>2010</v>
      </c>
      <c r="N95">
        <v>2011</v>
      </c>
      <c r="O95">
        <v>2012</v>
      </c>
      <c r="P95">
        <v>2013</v>
      </c>
      <c r="Q95">
        <v>2014</v>
      </c>
      <c r="R95">
        <v>2015</v>
      </c>
      <c r="S95">
        <v>2016</v>
      </c>
      <c r="T95" s="45" t="s">
        <v>15</v>
      </c>
      <c r="U95" s="30" t="s">
        <v>244</v>
      </c>
    </row>
    <row r="96" spans="1:45" ht="10" customHeight="1" x14ac:dyDescent="0.15">
      <c r="A96" s="31"/>
      <c r="T96" s="45"/>
      <c r="U96" s="30"/>
    </row>
    <row r="97" spans="1:21" ht="10" customHeight="1" x14ac:dyDescent="0.15">
      <c r="A97" s="32" t="s">
        <v>59</v>
      </c>
      <c r="C97" s="23">
        <v>689.2</v>
      </c>
      <c r="D97" s="23">
        <v>684.3</v>
      </c>
      <c r="E97" s="23">
        <v>687.8</v>
      </c>
      <c r="F97" s="23">
        <v>687.5</v>
      </c>
      <c r="G97" s="23">
        <v>689.5</v>
      </c>
      <c r="H97" s="23">
        <v>689.9</v>
      </c>
      <c r="I97" s="23">
        <v>681.4</v>
      </c>
      <c r="J97" s="23">
        <v>690.7</v>
      </c>
      <c r="K97" s="23">
        <v>683.6</v>
      </c>
      <c r="L97" s="23">
        <v>681.8</v>
      </c>
      <c r="M97" s="11">
        <v>694.7</v>
      </c>
      <c r="N97" s="11">
        <v>690.9</v>
      </c>
      <c r="O97" s="11">
        <v>679.3</v>
      </c>
      <c r="P97" s="11">
        <v>688.9</v>
      </c>
      <c r="Q97" s="11">
        <v>689.3</v>
      </c>
      <c r="R97" s="11">
        <v>680.7</v>
      </c>
      <c r="S97" s="11">
        <v>679.6</v>
      </c>
      <c r="T97" s="35">
        <f>MIN(B97:S97)</f>
        <v>679.3</v>
      </c>
      <c r="U97">
        <v>2012</v>
      </c>
    </row>
    <row r="98" spans="1:21" ht="10" customHeight="1" x14ac:dyDescent="0.15">
      <c r="A98" s="33" t="s">
        <v>29</v>
      </c>
      <c r="B98" s="23">
        <v>675.1</v>
      </c>
      <c r="C98" s="23">
        <v>679.2</v>
      </c>
      <c r="D98" s="23">
        <v>683.5</v>
      </c>
      <c r="E98" s="23">
        <v>682.6</v>
      </c>
      <c r="F98" s="23">
        <v>680.6</v>
      </c>
      <c r="G98" s="23">
        <v>683.8</v>
      </c>
      <c r="H98" s="23">
        <v>684.6</v>
      </c>
      <c r="I98" s="23">
        <v>680.4</v>
      </c>
      <c r="J98" s="23">
        <v>685.8</v>
      </c>
      <c r="K98" s="23">
        <v>678.5</v>
      </c>
      <c r="L98" s="23">
        <v>677.3</v>
      </c>
      <c r="M98" s="11">
        <v>686.8</v>
      </c>
      <c r="N98" s="11">
        <v>683.3</v>
      </c>
      <c r="O98" s="11">
        <v>683.1</v>
      </c>
      <c r="P98" s="11">
        <v>680.6</v>
      </c>
      <c r="Q98" s="11">
        <v>679.4</v>
      </c>
      <c r="R98" s="11">
        <v>677.2</v>
      </c>
      <c r="S98" s="11">
        <v>678.3</v>
      </c>
      <c r="T98" s="35">
        <f t="shared" ref="T98:T108" si="8">MIN(B98:S98)</f>
        <v>675.1</v>
      </c>
      <c r="U98">
        <v>1993</v>
      </c>
    </row>
    <row r="99" spans="1:21" ht="10" customHeight="1" x14ac:dyDescent="0.15">
      <c r="A99" s="33" t="s">
        <v>33</v>
      </c>
      <c r="B99" s="23">
        <v>680.7</v>
      </c>
      <c r="C99" s="23">
        <v>673.2</v>
      </c>
      <c r="D99" s="23">
        <v>677.9</v>
      </c>
      <c r="E99" s="23">
        <v>678.3</v>
      </c>
      <c r="F99" s="23">
        <v>675</v>
      </c>
      <c r="G99" s="23">
        <v>675.1</v>
      </c>
      <c r="H99" s="23">
        <v>682.3</v>
      </c>
      <c r="I99" s="23">
        <v>678.1</v>
      </c>
      <c r="J99" s="23">
        <v>679.4</v>
      </c>
      <c r="K99" s="23">
        <v>680.8</v>
      </c>
      <c r="L99" s="23">
        <v>672.9</v>
      </c>
      <c r="M99" s="11">
        <v>678.2</v>
      </c>
      <c r="N99" s="11">
        <v>680.1</v>
      </c>
      <c r="O99" s="11">
        <v>678.5</v>
      </c>
      <c r="P99" s="11">
        <v>673.3</v>
      </c>
      <c r="Q99" s="11">
        <v>674.7</v>
      </c>
      <c r="R99" s="11">
        <v>678.6</v>
      </c>
      <c r="S99" s="11">
        <v>671.8</v>
      </c>
      <c r="T99" s="35">
        <f t="shared" si="8"/>
        <v>671.8</v>
      </c>
      <c r="U99">
        <v>2016</v>
      </c>
    </row>
    <row r="100" spans="1:21" ht="10" customHeight="1" x14ac:dyDescent="0.15">
      <c r="A100" s="33" t="s">
        <v>37</v>
      </c>
      <c r="B100" s="23">
        <v>676.8</v>
      </c>
      <c r="C100" s="23">
        <v>676.3</v>
      </c>
      <c r="D100" s="23">
        <v>664.6</v>
      </c>
      <c r="E100" s="23">
        <v>674.9</v>
      </c>
      <c r="F100" s="23">
        <v>675.2</v>
      </c>
      <c r="G100" s="23">
        <v>667.7</v>
      </c>
      <c r="H100" s="23">
        <v>670.8</v>
      </c>
      <c r="I100" s="23">
        <v>675.9</v>
      </c>
      <c r="J100" s="23">
        <v>671.2</v>
      </c>
      <c r="K100" s="23">
        <v>677.6</v>
      </c>
      <c r="L100" s="23">
        <v>681.8</v>
      </c>
      <c r="M100" s="11">
        <v>677.9</v>
      </c>
      <c r="N100" s="11">
        <v>678.8</v>
      </c>
      <c r="O100" s="11">
        <v>678.1</v>
      </c>
      <c r="P100" s="11">
        <v>671.7</v>
      </c>
      <c r="Q100" s="11">
        <v>678.9</v>
      </c>
      <c r="R100" s="11">
        <v>674.2</v>
      </c>
      <c r="S100" s="11">
        <v>670.1</v>
      </c>
      <c r="T100" s="35">
        <f t="shared" si="8"/>
        <v>664.6</v>
      </c>
      <c r="U100">
        <v>1995</v>
      </c>
    </row>
    <row r="101" spans="1:21" ht="10" customHeight="1" x14ac:dyDescent="0.15">
      <c r="A101" s="33" t="s">
        <v>40</v>
      </c>
      <c r="B101" s="23">
        <v>670.9</v>
      </c>
      <c r="C101" s="23">
        <v>671.2</v>
      </c>
      <c r="D101" s="23">
        <v>673.4</v>
      </c>
      <c r="E101" s="23">
        <v>677.3</v>
      </c>
      <c r="F101" s="23">
        <v>669</v>
      </c>
      <c r="G101" s="23">
        <v>662.8</v>
      </c>
      <c r="H101" s="23">
        <v>667.4</v>
      </c>
      <c r="I101" s="23">
        <v>672.2</v>
      </c>
      <c r="J101" s="23">
        <v>677</v>
      </c>
      <c r="K101" s="23">
        <v>680.1</v>
      </c>
      <c r="L101" s="23">
        <v>676.4</v>
      </c>
      <c r="M101" s="11">
        <v>667.9</v>
      </c>
      <c r="N101" s="11">
        <v>669.9</v>
      </c>
      <c r="O101" s="11">
        <v>672.7</v>
      </c>
      <c r="P101" s="11">
        <v>671.3</v>
      </c>
      <c r="Q101" s="11">
        <v>676.7</v>
      </c>
      <c r="R101" s="11">
        <v>671.2</v>
      </c>
      <c r="S101" s="11">
        <v>673.5</v>
      </c>
      <c r="T101" s="35">
        <f t="shared" si="8"/>
        <v>662.8</v>
      </c>
      <c r="U101">
        <v>1998</v>
      </c>
    </row>
    <row r="102" spans="1:21" ht="10" customHeight="1" x14ac:dyDescent="0.15">
      <c r="A102" s="33" t="s">
        <v>43</v>
      </c>
      <c r="B102" s="23">
        <v>668.7</v>
      </c>
      <c r="C102" s="23">
        <v>687.2</v>
      </c>
      <c r="D102" s="23">
        <v>677.4</v>
      </c>
      <c r="E102" s="23">
        <v>672.4</v>
      </c>
      <c r="F102" s="23">
        <v>669.7</v>
      </c>
      <c r="G102" s="23">
        <v>674.6</v>
      </c>
      <c r="H102" s="23">
        <v>682.4</v>
      </c>
      <c r="I102" s="23">
        <v>674.6</v>
      </c>
      <c r="J102" s="23">
        <v>675.6</v>
      </c>
      <c r="K102" s="23">
        <v>668.9</v>
      </c>
      <c r="L102" s="23">
        <v>677.9</v>
      </c>
      <c r="M102" s="11">
        <v>669.2</v>
      </c>
      <c r="N102" s="11">
        <v>676.7</v>
      </c>
      <c r="O102" s="11">
        <v>674.3</v>
      </c>
      <c r="P102" s="11">
        <v>674</v>
      </c>
      <c r="Q102" s="11">
        <v>674.5</v>
      </c>
      <c r="R102" s="11">
        <v>676.3</v>
      </c>
      <c r="S102" s="11">
        <v>670.4</v>
      </c>
      <c r="T102" s="35">
        <f t="shared" si="8"/>
        <v>668.7</v>
      </c>
      <c r="U102">
        <v>1993</v>
      </c>
    </row>
    <row r="103" spans="1:21" ht="10" customHeight="1" x14ac:dyDescent="0.15">
      <c r="A103" s="33" t="s">
        <v>45</v>
      </c>
      <c r="B103" s="23">
        <v>665.9</v>
      </c>
      <c r="C103" s="23">
        <v>670.3</v>
      </c>
      <c r="D103" s="23">
        <v>681.5</v>
      </c>
      <c r="E103" s="23">
        <v>671.3</v>
      </c>
      <c r="F103" s="23">
        <v>660.3</v>
      </c>
      <c r="G103" s="23">
        <v>667.8</v>
      </c>
      <c r="H103" s="23">
        <v>668.9</v>
      </c>
      <c r="I103" s="23">
        <v>675.4</v>
      </c>
      <c r="J103" s="23">
        <v>670.7</v>
      </c>
      <c r="K103" s="23">
        <v>677.3</v>
      </c>
      <c r="L103" s="23">
        <v>676.4</v>
      </c>
      <c r="M103" s="11">
        <v>657.2</v>
      </c>
      <c r="N103" s="11">
        <v>678.7</v>
      </c>
      <c r="O103" s="11">
        <v>668.7</v>
      </c>
      <c r="P103" s="11">
        <v>670.6</v>
      </c>
      <c r="Q103" s="11">
        <v>667.7</v>
      </c>
      <c r="R103" s="11">
        <v>660.6</v>
      </c>
      <c r="S103" s="11">
        <v>666.8</v>
      </c>
      <c r="T103" s="35">
        <f t="shared" si="8"/>
        <v>657.2</v>
      </c>
      <c r="U103">
        <v>2010</v>
      </c>
    </row>
    <row r="104" spans="1:21" ht="10" customHeight="1" x14ac:dyDescent="0.15">
      <c r="A104" s="33" t="s">
        <v>49</v>
      </c>
      <c r="B104" s="23"/>
      <c r="C104" s="23">
        <v>662.8</v>
      </c>
      <c r="D104" s="23">
        <v>671.1</v>
      </c>
      <c r="E104" s="23">
        <v>679</v>
      </c>
      <c r="F104" s="23">
        <v>667.3</v>
      </c>
      <c r="G104" s="23">
        <v>668.8</v>
      </c>
      <c r="H104" s="23">
        <v>665</v>
      </c>
      <c r="I104" s="23">
        <v>673.2</v>
      </c>
      <c r="J104" s="23">
        <v>663.2</v>
      </c>
      <c r="K104" s="23">
        <v>664.8</v>
      </c>
      <c r="L104" s="23">
        <v>668.2</v>
      </c>
      <c r="M104" s="11">
        <v>665.7</v>
      </c>
      <c r="N104" s="11">
        <v>676.3</v>
      </c>
      <c r="O104" s="11">
        <v>671.4</v>
      </c>
      <c r="P104" s="11">
        <v>676.9</v>
      </c>
      <c r="Q104" s="11">
        <v>668.4</v>
      </c>
      <c r="R104" s="11">
        <v>666.4</v>
      </c>
      <c r="S104" s="11">
        <v>670.7</v>
      </c>
      <c r="T104" s="35">
        <f t="shared" si="8"/>
        <v>662.8</v>
      </c>
      <c r="U104">
        <v>1994</v>
      </c>
    </row>
    <row r="105" spans="1:21" ht="10" customHeight="1" x14ac:dyDescent="0.15">
      <c r="A105" s="33" t="s">
        <v>50</v>
      </c>
      <c r="B105" s="23"/>
      <c r="C105" s="23"/>
      <c r="D105" s="23"/>
      <c r="E105" s="23">
        <v>685.2</v>
      </c>
      <c r="F105" s="23">
        <v>667.3</v>
      </c>
      <c r="G105" s="23"/>
      <c r="H105" s="23">
        <v>673.6</v>
      </c>
      <c r="I105" s="23">
        <v>671.9</v>
      </c>
      <c r="J105" s="23">
        <v>675.2</v>
      </c>
      <c r="K105" s="23">
        <v>680</v>
      </c>
      <c r="L105" s="23">
        <v>669</v>
      </c>
      <c r="M105" s="11">
        <v>662.7</v>
      </c>
      <c r="N105" s="11">
        <v>669.9</v>
      </c>
      <c r="O105" s="11">
        <v>673.6</v>
      </c>
      <c r="P105" s="11">
        <v>676.4</v>
      </c>
      <c r="Q105" s="11">
        <v>678.8</v>
      </c>
      <c r="R105" s="11">
        <v>659.7</v>
      </c>
      <c r="S105" s="11">
        <v>657.2</v>
      </c>
      <c r="T105" s="35">
        <f t="shared" si="8"/>
        <v>657.2</v>
      </c>
      <c r="U105">
        <v>2016</v>
      </c>
    </row>
    <row r="106" spans="1:21" ht="10" customHeight="1" x14ac:dyDescent="0.15">
      <c r="A106" s="33" t="s">
        <v>51</v>
      </c>
      <c r="B106" s="23">
        <v>669.3</v>
      </c>
      <c r="C106" s="23">
        <v>676.5</v>
      </c>
      <c r="D106" s="23"/>
      <c r="E106" s="23">
        <v>665.4</v>
      </c>
      <c r="F106" s="23">
        <v>671.3</v>
      </c>
      <c r="G106" s="23">
        <v>671.5</v>
      </c>
      <c r="H106" s="23">
        <v>676</v>
      </c>
      <c r="I106" s="23">
        <v>669.4</v>
      </c>
      <c r="J106" s="23"/>
      <c r="K106" s="23">
        <v>684.6</v>
      </c>
      <c r="L106" s="23">
        <v>673</v>
      </c>
      <c r="M106" s="11">
        <v>668.3</v>
      </c>
      <c r="N106" s="11">
        <v>671</v>
      </c>
      <c r="O106" s="11">
        <v>671.9</v>
      </c>
      <c r="P106" s="11">
        <v>675.5</v>
      </c>
      <c r="Q106" s="11">
        <v>671</v>
      </c>
      <c r="R106" s="11">
        <v>676.7</v>
      </c>
      <c r="S106" s="11"/>
      <c r="T106" s="35">
        <f t="shared" si="8"/>
        <v>665.4</v>
      </c>
      <c r="U106">
        <v>1996</v>
      </c>
    </row>
    <row r="107" spans="1:21" ht="10" customHeight="1" x14ac:dyDescent="0.15">
      <c r="A107" s="33" t="s">
        <v>53</v>
      </c>
      <c r="B107" s="23">
        <v>683.8</v>
      </c>
      <c r="C107" s="23">
        <v>685.3</v>
      </c>
      <c r="D107" s="23">
        <v>682.2</v>
      </c>
      <c r="E107" s="23">
        <v>683</v>
      </c>
      <c r="F107" s="23">
        <v>673.3</v>
      </c>
      <c r="G107" s="23">
        <v>674.6</v>
      </c>
      <c r="H107" s="23">
        <v>671.6</v>
      </c>
      <c r="I107" s="23">
        <v>679.9</v>
      </c>
      <c r="J107" s="23">
        <v>680.1</v>
      </c>
      <c r="K107" s="23">
        <v>677.2</v>
      </c>
      <c r="L107" s="23">
        <v>679.9</v>
      </c>
      <c r="M107" s="11">
        <v>674</v>
      </c>
      <c r="N107" s="11">
        <v>682.2</v>
      </c>
      <c r="O107" s="11">
        <v>683.6</v>
      </c>
      <c r="P107" s="11">
        <v>674.1</v>
      </c>
      <c r="Q107" s="11">
        <v>676.3</v>
      </c>
      <c r="R107" s="11">
        <v>679</v>
      </c>
      <c r="S107" s="11"/>
      <c r="T107" s="35">
        <f t="shared" si="8"/>
        <v>671.6</v>
      </c>
      <c r="U107">
        <v>1999</v>
      </c>
    </row>
    <row r="108" spans="1:21" ht="10" customHeight="1" x14ac:dyDescent="0.15">
      <c r="A108" s="33" t="s">
        <v>56</v>
      </c>
      <c r="B108" s="23">
        <v>683.1</v>
      </c>
      <c r="C108" s="23">
        <v>681.5</v>
      </c>
      <c r="D108" s="23">
        <v>686.9</v>
      </c>
      <c r="E108" s="23">
        <v>690.5</v>
      </c>
      <c r="F108" s="23">
        <v>686.6</v>
      </c>
      <c r="G108" s="23">
        <v>679.7</v>
      </c>
      <c r="H108" s="23">
        <v>678.8</v>
      </c>
      <c r="I108" s="23">
        <v>690.6</v>
      </c>
      <c r="J108" s="23">
        <v>680.2</v>
      </c>
      <c r="K108" s="23">
        <v>679.9</v>
      </c>
      <c r="L108" s="23">
        <v>685.7</v>
      </c>
      <c r="M108" s="11">
        <v>686.5</v>
      </c>
      <c r="N108" s="11">
        <v>679.5</v>
      </c>
      <c r="O108" s="11">
        <v>692.4</v>
      </c>
      <c r="P108" s="11">
        <v>684.6</v>
      </c>
      <c r="Q108" s="11">
        <v>681</v>
      </c>
      <c r="R108" s="11">
        <v>686.8</v>
      </c>
      <c r="S108" s="11">
        <v>693.2</v>
      </c>
      <c r="T108" s="35">
        <f t="shared" si="8"/>
        <v>678.8</v>
      </c>
      <c r="U108">
        <v>1999</v>
      </c>
    </row>
    <row r="109" spans="1:21" ht="10" customHeight="1" x14ac:dyDescent="0.15">
      <c r="A109" s="34" t="s">
        <v>245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11"/>
      <c r="N109" s="11"/>
      <c r="O109" s="11"/>
      <c r="P109" s="11"/>
    </row>
    <row r="110" spans="1:21" ht="10" customHeight="1" x14ac:dyDescent="0.15">
      <c r="A110" s="34" t="s">
        <v>249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11"/>
      <c r="N110" s="11"/>
      <c r="O110" s="11"/>
      <c r="P110" s="11"/>
    </row>
    <row r="111" spans="1:21" s="17" customFormat="1" ht="10" customHeight="1" x14ac:dyDescent="0.15">
      <c r="A111" s="34" t="s">
        <v>15</v>
      </c>
      <c r="B111" s="36">
        <f t="shared" ref="B111:P111" si="9">MIN(B97:B110)</f>
        <v>665.9</v>
      </c>
      <c r="C111" s="36">
        <f t="shared" si="9"/>
        <v>662.8</v>
      </c>
      <c r="D111" s="36">
        <f t="shared" si="9"/>
        <v>664.6</v>
      </c>
      <c r="E111" s="36">
        <f t="shared" si="9"/>
        <v>665.4</v>
      </c>
      <c r="F111" s="36">
        <f t="shared" si="9"/>
        <v>660.3</v>
      </c>
      <c r="G111" s="36">
        <f t="shared" si="9"/>
        <v>662.8</v>
      </c>
      <c r="H111" s="36">
        <f t="shared" si="9"/>
        <v>665</v>
      </c>
      <c r="I111" s="36">
        <f t="shared" si="9"/>
        <v>669.4</v>
      </c>
      <c r="J111" s="36">
        <f t="shared" si="9"/>
        <v>663.2</v>
      </c>
      <c r="K111" s="36">
        <f t="shared" si="9"/>
        <v>664.8</v>
      </c>
      <c r="L111" s="36">
        <f t="shared" si="9"/>
        <v>668.2</v>
      </c>
      <c r="M111" s="37">
        <f t="shared" si="9"/>
        <v>657.2</v>
      </c>
      <c r="N111" s="37">
        <f t="shared" si="9"/>
        <v>669.9</v>
      </c>
      <c r="O111" s="37">
        <f t="shared" si="9"/>
        <v>668.7</v>
      </c>
      <c r="P111" s="37">
        <f t="shared" si="9"/>
        <v>670.6</v>
      </c>
      <c r="Q111" s="35">
        <f>MIN(Q97:Q108)</f>
        <v>667.7</v>
      </c>
      <c r="R111" s="35">
        <f>MIN(R97:R108)</f>
        <v>659.7</v>
      </c>
      <c r="S111" s="35">
        <f>MIN(S97:S108)</f>
        <v>657.2</v>
      </c>
      <c r="T111" s="35"/>
    </row>
    <row r="112" spans="1:21" ht="10" customHeight="1" x14ac:dyDescent="0.15">
      <c r="A112" s="38" t="s">
        <v>246</v>
      </c>
      <c r="B112" s="23" t="s">
        <v>45</v>
      </c>
      <c r="C112" s="23" t="s">
        <v>49</v>
      </c>
      <c r="D112" s="23" t="s">
        <v>37</v>
      </c>
      <c r="E112" s="23" t="s">
        <v>51</v>
      </c>
      <c r="F112" s="23" t="s">
        <v>45</v>
      </c>
      <c r="G112" s="23" t="s">
        <v>40</v>
      </c>
      <c r="H112" s="23" t="s">
        <v>49</v>
      </c>
      <c r="I112" s="23" t="s">
        <v>51</v>
      </c>
      <c r="J112" s="23" t="s">
        <v>49</v>
      </c>
      <c r="K112" s="23" t="s">
        <v>49</v>
      </c>
      <c r="L112" s="23" t="s">
        <v>49</v>
      </c>
      <c r="M112" s="39" t="s">
        <v>45</v>
      </c>
      <c r="N112" s="39" t="s">
        <v>40</v>
      </c>
      <c r="O112" s="39" t="s">
        <v>45</v>
      </c>
      <c r="P112" s="39" t="s">
        <v>45</v>
      </c>
      <c r="Q112" s="39" t="s">
        <v>45</v>
      </c>
      <c r="R112" s="40" t="s">
        <v>50</v>
      </c>
      <c r="S112" s="40" t="s">
        <v>50</v>
      </c>
    </row>
    <row r="114" spans="15:21" ht="10" customHeight="1" x14ac:dyDescent="0.15">
      <c r="O114" s="17"/>
      <c r="S114" s="17" t="s">
        <v>247</v>
      </c>
      <c r="T114" s="35">
        <f>MIN(T97:T113)</f>
        <v>657.2</v>
      </c>
      <c r="U114" s="46" t="s">
        <v>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T16"/>
  <sheetViews>
    <sheetView workbookViewId="0">
      <selection activeCell="AA47" sqref="AA47"/>
    </sheetView>
  </sheetViews>
  <sheetFormatPr baseColWidth="10" defaultColWidth="8.75" defaultRowHeight="11" x14ac:dyDescent="0.15"/>
  <sheetData>
    <row r="1" spans="1:20" x14ac:dyDescent="0.15">
      <c r="A1" s="44" t="s">
        <v>0</v>
      </c>
    </row>
    <row r="2" spans="1:20" x14ac:dyDescent="0.15">
      <c r="A2" s="44" t="s">
        <v>243</v>
      </c>
    </row>
    <row r="3" spans="1:20" x14ac:dyDescent="0.15">
      <c r="A3" s="6" t="s">
        <v>16</v>
      </c>
    </row>
    <row r="4" spans="1:20" x14ac:dyDescent="0.15">
      <c r="A4" s="6"/>
      <c r="B4">
        <v>1993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 t="s">
        <v>0</v>
      </c>
    </row>
    <row r="5" spans="1:20" ht="10.5" customHeight="1" x14ac:dyDescent="0.15">
      <c r="A5" s="32" t="s">
        <v>59</v>
      </c>
      <c r="C5" s="23">
        <v>-25.8</v>
      </c>
      <c r="D5" s="23">
        <v>-28.1</v>
      </c>
      <c r="E5" s="23">
        <v>-27</v>
      </c>
      <c r="F5" s="23">
        <v>-26.3</v>
      </c>
      <c r="G5" s="23">
        <v>-25.2</v>
      </c>
      <c r="H5" s="23">
        <v>-23.3</v>
      </c>
      <c r="I5" s="23">
        <v>-27</v>
      </c>
      <c r="J5" s="23">
        <v>-25.5</v>
      </c>
      <c r="K5" s="23">
        <v>-23.3</v>
      </c>
      <c r="L5" s="23">
        <v>-23.9</v>
      </c>
      <c r="M5" s="11">
        <v>-22.2</v>
      </c>
      <c r="N5" s="11">
        <v>-23</v>
      </c>
      <c r="O5" s="11">
        <v>-25</v>
      </c>
      <c r="P5" s="11">
        <v>-23.4</v>
      </c>
      <c r="Q5" s="11">
        <v>-23.6</v>
      </c>
      <c r="R5" s="11">
        <v>-25.6</v>
      </c>
      <c r="S5" s="11">
        <v>-28.4</v>
      </c>
      <c r="T5" s="1">
        <f>AVERAGE(B5:S5)</f>
        <v>-25.094117647058823</v>
      </c>
    </row>
    <row r="6" spans="1:20" ht="10.5" customHeight="1" x14ac:dyDescent="0.15">
      <c r="A6" s="33" t="s">
        <v>29</v>
      </c>
      <c r="B6" s="23">
        <v>-40.4</v>
      </c>
      <c r="C6" s="23">
        <v>-41.2</v>
      </c>
      <c r="D6" s="23">
        <v>-38.6</v>
      </c>
      <c r="E6" s="23">
        <v>-35.9</v>
      </c>
      <c r="F6" s="23">
        <v>-40.299999999999997</v>
      </c>
      <c r="G6" s="23">
        <v>-36.1</v>
      </c>
      <c r="H6" s="23">
        <v>-38.5</v>
      </c>
      <c r="I6" s="23">
        <v>-40.5</v>
      </c>
      <c r="J6" s="23">
        <v>-38.5</v>
      </c>
      <c r="K6" s="23">
        <v>-38.200000000000003</v>
      </c>
      <c r="L6" s="23">
        <v>-38.9</v>
      </c>
      <c r="M6" s="11">
        <v>-35</v>
      </c>
      <c r="N6" s="11">
        <v>-34.4</v>
      </c>
      <c r="O6" s="11">
        <v>-38.1</v>
      </c>
      <c r="P6" s="11">
        <v>-40.5</v>
      </c>
      <c r="Q6" s="11">
        <v>-39.6</v>
      </c>
      <c r="R6" s="11">
        <v>-39.6</v>
      </c>
      <c r="S6" s="11">
        <v>-39.6</v>
      </c>
      <c r="T6" s="1">
        <f t="shared" ref="T6:T16" si="0">AVERAGE(B6:S6)</f>
        <v>-38.549999999999997</v>
      </c>
    </row>
    <row r="7" spans="1:20" ht="10.5" customHeight="1" x14ac:dyDescent="0.15">
      <c r="A7" s="33" t="s">
        <v>33</v>
      </c>
      <c r="B7" s="23">
        <v>-50.6</v>
      </c>
      <c r="C7" s="23">
        <v>-51.9</v>
      </c>
      <c r="D7" s="23">
        <v>-50.1</v>
      </c>
      <c r="E7" s="23">
        <v>-54.2</v>
      </c>
      <c r="F7" s="23">
        <v>-52.2</v>
      </c>
      <c r="G7" s="23">
        <v>-51.5</v>
      </c>
      <c r="H7" s="23">
        <v>-53.2</v>
      </c>
      <c r="I7" s="23">
        <v>-54.1</v>
      </c>
      <c r="J7" s="23">
        <v>-53.8</v>
      </c>
      <c r="K7" s="23">
        <v>-47.7</v>
      </c>
      <c r="L7" s="23">
        <v>-50.7</v>
      </c>
      <c r="M7" s="11">
        <v>-48</v>
      </c>
      <c r="N7" s="11">
        <v>-53.2</v>
      </c>
      <c r="O7" s="11">
        <v>-50</v>
      </c>
      <c r="P7" s="11">
        <v>-51.5</v>
      </c>
      <c r="Q7" s="11">
        <v>-55.4</v>
      </c>
      <c r="R7" s="11">
        <v>-51.6</v>
      </c>
      <c r="S7" s="11">
        <v>-51.9</v>
      </c>
      <c r="T7" s="1">
        <f t="shared" si="0"/>
        <v>-51.75555555555556</v>
      </c>
    </row>
    <row r="8" spans="1:20" ht="10.5" customHeight="1" x14ac:dyDescent="0.15">
      <c r="A8" s="33" t="s">
        <v>37</v>
      </c>
      <c r="B8" s="23">
        <v>-56.5</v>
      </c>
      <c r="C8" s="23">
        <v>-55.7</v>
      </c>
      <c r="D8" s="23">
        <v>-56.4</v>
      </c>
      <c r="E8" s="23">
        <v>-54</v>
      </c>
      <c r="F8" s="23">
        <v>-55.4</v>
      </c>
      <c r="G8" s="23">
        <v>-60.2</v>
      </c>
      <c r="H8" s="23">
        <v>-58.8</v>
      </c>
      <c r="I8" s="23">
        <v>-59.9</v>
      </c>
      <c r="J8" s="23">
        <v>-57.6</v>
      </c>
      <c r="K8" s="23">
        <v>-52.2</v>
      </c>
      <c r="L8" s="23">
        <v>-57.5</v>
      </c>
      <c r="M8" s="11">
        <v>-60.8</v>
      </c>
      <c r="N8" s="11">
        <v>-57.6</v>
      </c>
      <c r="O8" s="11">
        <v>-59.4</v>
      </c>
      <c r="P8" s="11">
        <v>-56.6</v>
      </c>
      <c r="Q8" s="11">
        <v>-52.5</v>
      </c>
      <c r="R8" s="11">
        <v>-53</v>
      </c>
      <c r="S8" s="11">
        <v>-53.4</v>
      </c>
      <c r="T8" s="1">
        <f t="shared" si="0"/>
        <v>-56.527777777777779</v>
      </c>
    </row>
    <row r="9" spans="1:20" ht="10.5" customHeight="1" x14ac:dyDescent="0.15">
      <c r="A9" s="33" t="s">
        <v>40</v>
      </c>
      <c r="B9" s="23">
        <v>-55.7</v>
      </c>
      <c r="C9" s="23">
        <v>-56.9</v>
      </c>
      <c r="D9" s="23">
        <v>-58.1</v>
      </c>
      <c r="E9" s="23">
        <v>-59.4</v>
      </c>
      <c r="F9" s="23">
        <v>-57.2</v>
      </c>
      <c r="G9" s="23">
        <v>-56.8</v>
      </c>
      <c r="H9" s="23">
        <v>-56.1</v>
      </c>
      <c r="I9" s="23">
        <v>-57.9</v>
      </c>
      <c r="J9" s="23">
        <v>-56.9</v>
      </c>
      <c r="K9" s="23">
        <v>-54.1</v>
      </c>
      <c r="L9" s="23">
        <v>-49.4</v>
      </c>
      <c r="M9" s="11">
        <v>-51.6</v>
      </c>
      <c r="N9" s="11">
        <v>-60.4</v>
      </c>
      <c r="O9" s="11">
        <v>-58.2</v>
      </c>
      <c r="P9" s="11">
        <v>-60.1</v>
      </c>
      <c r="Q9" s="11">
        <v>-53.9</v>
      </c>
      <c r="R9" s="11">
        <v>-57.3</v>
      </c>
      <c r="S9" s="11">
        <v>-55.6</v>
      </c>
      <c r="T9" s="1">
        <f t="shared" si="0"/>
        <v>-56.422222222222224</v>
      </c>
    </row>
    <row r="10" spans="1:20" ht="10.5" customHeight="1" x14ac:dyDescent="0.15">
      <c r="A10" s="33" t="s">
        <v>43</v>
      </c>
      <c r="B10" s="23">
        <v>-58.7</v>
      </c>
      <c r="C10" s="23">
        <v>-53.1</v>
      </c>
      <c r="D10" s="23">
        <v>-56.1</v>
      </c>
      <c r="E10" s="23">
        <v>-58.4</v>
      </c>
      <c r="F10" s="23">
        <v>-55.1</v>
      </c>
      <c r="G10" s="23">
        <v>-54.8</v>
      </c>
      <c r="H10" s="23">
        <v>-56.3</v>
      </c>
      <c r="I10" s="23">
        <v>-57.2</v>
      </c>
      <c r="J10" s="23">
        <v>-55.3</v>
      </c>
      <c r="K10" s="23">
        <v>-58.9</v>
      </c>
      <c r="L10" s="23">
        <v>-53.1</v>
      </c>
      <c r="M10" s="11">
        <v>-58.5</v>
      </c>
      <c r="N10" s="11">
        <v>-59.2</v>
      </c>
      <c r="O10" s="11">
        <v>-56.8</v>
      </c>
      <c r="P10" s="11">
        <v>-50.4</v>
      </c>
      <c r="Q10" s="11">
        <v>-54.1</v>
      </c>
      <c r="R10" s="11">
        <v>-56.4</v>
      </c>
      <c r="S10" s="11">
        <v>-56.3</v>
      </c>
      <c r="T10" s="1">
        <f t="shared" si="0"/>
        <v>-56.038888888888891</v>
      </c>
    </row>
    <row r="11" spans="1:20" ht="10.5" customHeight="1" x14ac:dyDescent="0.15">
      <c r="A11" s="33" t="s">
        <v>45</v>
      </c>
      <c r="B11" s="23">
        <v>-57.8</v>
      </c>
      <c r="C11" s="23">
        <v>-58.2</v>
      </c>
      <c r="D11" s="23">
        <v>-53</v>
      </c>
      <c r="E11" s="23">
        <v>-53.4</v>
      </c>
      <c r="F11" s="23">
        <v>-63.7</v>
      </c>
      <c r="G11" s="23">
        <v>-57.4</v>
      </c>
      <c r="H11" s="23">
        <v>-60.2</v>
      </c>
      <c r="I11" s="23">
        <v>-59.7</v>
      </c>
      <c r="J11" s="23">
        <v>-58.2</v>
      </c>
      <c r="K11" s="23">
        <v>-52.9</v>
      </c>
      <c r="L11" s="23">
        <v>-55.8</v>
      </c>
      <c r="M11" s="11">
        <v>-57.5</v>
      </c>
      <c r="N11" s="11">
        <v>-56.2</v>
      </c>
      <c r="O11" s="11">
        <v>-59.9</v>
      </c>
      <c r="P11" s="11">
        <v>-57</v>
      </c>
      <c r="Q11" s="11">
        <v>-59.4</v>
      </c>
      <c r="R11" s="11">
        <v>-60.7</v>
      </c>
      <c r="S11" s="11">
        <v>-60.9</v>
      </c>
      <c r="T11" s="1">
        <f t="shared" si="0"/>
        <v>-57.88333333333334</v>
      </c>
    </row>
    <row r="12" spans="1:20" ht="10.5" customHeight="1" x14ac:dyDescent="0.15">
      <c r="A12" s="33" t="s">
        <v>49</v>
      </c>
      <c r="B12" s="23"/>
      <c r="C12" s="23">
        <v>-57.3</v>
      </c>
      <c r="D12" s="23">
        <v>-59.5</v>
      </c>
      <c r="E12" s="23">
        <v>-51.6</v>
      </c>
      <c r="F12" s="23">
        <v>-58.3</v>
      </c>
      <c r="G12" s="23">
        <v>-60.4</v>
      </c>
      <c r="H12" s="23">
        <v>-55</v>
      </c>
      <c r="I12" s="23">
        <v>-59</v>
      </c>
      <c r="J12" s="23">
        <v>-61.5</v>
      </c>
      <c r="K12" s="23">
        <v>-55.6</v>
      </c>
      <c r="L12" s="23">
        <v>-59.4</v>
      </c>
      <c r="M12" s="11">
        <v>-56.7</v>
      </c>
      <c r="N12" s="11">
        <v>-53.8</v>
      </c>
      <c r="O12" s="11">
        <v>-61.4</v>
      </c>
      <c r="P12" s="11">
        <v>-52.1</v>
      </c>
      <c r="Q12" s="11">
        <v>-57.5</v>
      </c>
      <c r="R12" s="11">
        <v>-58.4</v>
      </c>
      <c r="S12" s="11">
        <v>-54.7</v>
      </c>
      <c r="T12" s="1">
        <f t="shared" si="0"/>
        <v>-57.188235294117646</v>
      </c>
    </row>
    <row r="13" spans="1:20" ht="10.5" customHeight="1" x14ac:dyDescent="0.15">
      <c r="A13" s="33" t="s">
        <v>50</v>
      </c>
      <c r="B13" s="23"/>
      <c r="C13" s="23"/>
      <c r="D13" s="23"/>
      <c r="E13" s="23">
        <v>-57.1</v>
      </c>
      <c r="F13" s="23">
        <v>-62.8</v>
      </c>
      <c r="G13" s="23"/>
      <c r="H13" s="23">
        <v>-58.6</v>
      </c>
      <c r="I13" s="23">
        <v>-59.3</v>
      </c>
      <c r="J13" s="23">
        <v>-58.6</v>
      </c>
      <c r="K13" s="23">
        <v>-56.3</v>
      </c>
      <c r="L13" s="23">
        <v>-55.7</v>
      </c>
      <c r="M13" s="11">
        <v>-59.3</v>
      </c>
      <c r="N13" s="11">
        <v>-56.8</v>
      </c>
      <c r="O13" s="11">
        <v>-59.8</v>
      </c>
      <c r="P13" s="11">
        <v>-49.2</v>
      </c>
      <c r="Q13" s="11">
        <v>-57</v>
      </c>
      <c r="R13" s="11">
        <v>-59.5</v>
      </c>
      <c r="S13" s="11">
        <v>-58.8</v>
      </c>
      <c r="T13" s="1">
        <f t="shared" si="0"/>
        <v>-57.771428571428565</v>
      </c>
    </row>
    <row r="14" spans="1:20" ht="10.5" customHeight="1" x14ac:dyDescent="0.15">
      <c r="A14" s="33" t="s">
        <v>51</v>
      </c>
      <c r="B14" s="23">
        <v>-47.6</v>
      </c>
      <c r="C14" s="23">
        <v>-47.5</v>
      </c>
      <c r="D14" s="23"/>
      <c r="E14" s="23">
        <v>-47.1</v>
      </c>
      <c r="F14" s="23">
        <v>-50.6</v>
      </c>
      <c r="G14" s="23">
        <v>-46.8</v>
      </c>
      <c r="H14" s="23">
        <v>-43.1</v>
      </c>
      <c r="I14" s="23">
        <v>-48.8</v>
      </c>
      <c r="J14" s="23"/>
      <c r="K14" s="23">
        <v>-44.2</v>
      </c>
      <c r="L14" s="23">
        <v>-49.3</v>
      </c>
      <c r="M14" s="11">
        <v>-46.8</v>
      </c>
      <c r="N14" s="11">
        <v>-45.6</v>
      </c>
      <c r="O14" s="11">
        <v>-48.7</v>
      </c>
      <c r="P14" s="11">
        <v>-47.1</v>
      </c>
      <c r="Q14" s="11">
        <v>-49.2</v>
      </c>
      <c r="R14" s="11">
        <v>-45.6</v>
      </c>
      <c r="S14" s="11"/>
      <c r="T14" s="1">
        <f t="shared" si="0"/>
        <v>-47.20000000000001</v>
      </c>
    </row>
    <row r="15" spans="1:20" ht="10.5" customHeight="1" x14ac:dyDescent="0.15">
      <c r="A15" s="33" t="s">
        <v>53</v>
      </c>
      <c r="B15" s="23">
        <v>-35.799999999999997</v>
      </c>
      <c r="C15" s="23">
        <v>-35.700000000000003</v>
      </c>
      <c r="D15" s="23">
        <v>-35.5</v>
      </c>
      <c r="E15" s="23">
        <v>-33.200000000000003</v>
      </c>
      <c r="F15" s="23">
        <v>-31.9</v>
      </c>
      <c r="G15" s="23">
        <v>-35</v>
      </c>
      <c r="H15" s="23">
        <v>-36.6</v>
      </c>
      <c r="I15" s="23">
        <v>-31.4</v>
      </c>
      <c r="J15" s="23">
        <v>-32.1</v>
      </c>
      <c r="K15" s="23">
        <v>-36.4</v>
      </c>
      <c r="L15" s="23">
        <v>-33.200000000000003</v>
      </c>
      <c r="M15" s="11">
        <v>-34.4</v>
      </c>
      <c r="N15" s="11">
        <v>-31.3</v>
      </c>
      <c r="O15" s="11">
        <v>-33.1</v>
      </c>
      <c r="P15" s="11">
        <v>-31.8</v>
      </c>
      <c r="Q15" s="11">
        <v>-34.5</v>
      </c>
      <c r="R15" s="11">
        <v>-33.4</v>
      </c>
      <c r="S15" s="11"/>
      <c r="T15" s="1">
        <f t="shared" si="0"/>
        <v>-33.841176470588231</v>
      </c>
    </row>
    <row r="16" spans="1:20" ht="10.5" customHeight="1" x14ac:dyDescent="0.15">
      <c r="A16" s="33" t="s">
        <v>56</v>
      </c>
      <c r="B16" s="23">
        <v>-26</v>
      </c>
      <c r="C16" s="23">
        <v>-26</v>
      </c>
      <c r="D16" s="23">
        <v>-23.7</v>
      </c>
      <c r="E16" s="23">
        <v>-23.2</v>
      </c>
      <c r="F16" s="23">
        <v>-24.1</v>
      </c>
      <c r="G16" s="23">
        <v>-25</v>
      </c>
      <c r="H16" s="23">
        <v>-27.6</v>
      </c>
      <c r="I16" s="23">
        <v>-23.9</v>
      </c>
      <c r="J16" s="23">
        <v>-23.5</v>
      </c>
      <c r="K16" s="23">
        <v>-26.8</v>
      </c>
      <c r="L16" s="23">
        <v>-22.9</v>
      </c>
      <c r="M16" s="11">
        <v>-23.3</v>
      </c>
      <c r="N16" s="11">
        <v>-23</v>
      </c>
      <c r="O16" s="11">
        <v>-20.6</v>
      </c>
      <c r="P16" s="11">
        <v>-22</v>
      </c>
      <c r="Q16" s="11">
        <v>-23.1</v>
      </c>
      <c r="R16" s="11">
        <v>-26.2</v>
      </c>
      <c r="S16" s="11">
        <v>-23.7</v>
      </c>
      <c r="T16" s="1">
        <f t="shared" si="0"/>
        <v>-24.144444444444446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T16"/>
  <sheetViews>
    <sheetView workbookViewId="0">
      <selection activeCell="AC53" sqref="AC53"/>
    </sheetView>
  </sheetViews>
  <sheetFormatPr baseColWidth="10" defaultColWidth="8.75" defaultRowHeight="11" x14ac:dyDescent="0.15"/>
  <sheetData>
    <row r="1" spans="1:20" x14ac:dyDescent="0.15">
      <c r="A1" s="44" t="s">
        <v>0</v>
      </c>
    </row>
    <row r="2" spans="1:20" x14ac:dyDescent="0.15">
      <c r="A2" s="44" t="s">
        <v>7</v>
      </c>
    </row>
    <row r="3" spans="1:20" x14ac:dyDescent="0.15">
      <c r="A3" s="6" t="s">
        <v>18</v>
      </c>
    </row>
    <row r="4" spans="1:20" x14ac:dyDescent="0.15">
      <c r="A4" s="6"/>
      <c r="B4">
        <v>1993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 t="s">
        <v>0</v>
      </c>
    </row>
    <row r="5" spans="1:20" ht="10.5" customHeight="1" x14ac:dyDescent="0.15">
      <c r="A5" s="32" t="s">
        <v>59</v>
      </c>
      <c r="C5" s="23">
        <v>4.7</v>
      </c>
      <c r="D5" s="23">
        <v>2.8</v>
      </c>
      <c r="E5" s="23">
        <v>3.5</v>
      </c>
      <c r="F5" s="23">
        <v>4</v>
      </c>
      <c r="G5" s="23">
        <v>3.8</v>
      </c>
      <c r="H5" s="23">
        <v>4.4000000000000004</v>
      </c>
      <c r="I5" s="23">
        <v>4.3</v>
      </c>
      <c r="J5" s="23">
        <v>3.2</v>
      </c>
      <c r="K5" s="23">
        <v>4.9000000000000004</v>
      </c>
      <c r="L5" s="23">
        <v>4.5999999999999996</v>
      </c>
      <c r="M5" s="11">
        <v>4.8</v>
      </c>
      <c r="N5" s="11">
        <v>5.0999999999999996</v>
      </c>
      <c r="O5" s="11">
        <v>4.5</v>
      </c>
      <c r="P5" s="11">
        <v>3.8</v>
      </c>
      <c r="Q5" s="11">
        <v>4.2</v>
      </c>
      <c r="R5" s="11">
        <v>3.2</v>
      </c>
      <c r="S5" s="11">
        <v>1.8</v>
      </c>
      <c r="T5" s="1">
        <f>AVERAGE(B5:S5)</f>
        <v>3.9764705882352938</v>
      </c>
    </row>
    <row r="6" spans="1:20" ht="10.5" customHeight="1" x14ac:dyDescent="0.15">
      <c r="A6" s="33" t="s">
        <v>29</v>
      </c>
      <c r="B6" s="23">
        <v>4.2</v>
      </c>
      <c r="C6" s="23">
        <v>4.5999999999999996</v>
      </c>
      <c r="D6" s="23">
        <v>4.7</v>
      </c>
      <c r="E6" s="23">
        <v>4.7</v>
      </c>
      <c r="F6" s="23">
        <v>4.7</v>
      </c>
      <c r="G6" s="23">
        <v>4.4000000000000004</v>
      </c>
      <c r="H6" s="23">
        <v>4.4000000000000004</v>
      </c>
      <c r="I6" s="23">
        <v>3.2</v>
      </c>
      <c r="J6" s="23">
        <v>3.6</v>
      </c>
      <c r="K6" s="23">
        <v>5.0999999999999996</v>
      </c>
      <c r="L6" s="23">
        <v>5</v>
      </c>
      <c r="M6" s="11">
        <v>4.5</v>
      </c>
      <c r="N6" s="11">
        <v>5.0999999999999996</v>
      </c>
      <c r="O6" s="11">
        <v>4.3</v>
      </c>
      <c r="P6" s="11">
        <v>3.9</v>
      </c>
      <c r="Q6" s="11">
        <v>4.5999999999999996</v>
      </c>
      <c r="R6" s="11">
        <v>2.4</v>
      </c>
      <c r="S6" s="11">
        <v>2.5</v>
      </c>
      <c r="T6" s="1">
        <f t="shared" ref="T6:T16" si="0">AVERAGE(B6:S6)</f>
        <v>4.2166666666666668</v>
      </c>
    </row>
    <row r="7" spans="1:20" ht="10.5" customHeight="1" x14ac:dyDescent="0.15">
      <c r="A7" s="33" t="s">
        <v>33</v>
      </c>
      <c r="B7" s="23">
        <v>6.6</v>
      </c>
      <c r="C7" s="23">
        <v>5.4</v>
      </c>
      <c r="D7" s="23">
        <v>4.9000000000000004</v>
      </c>
      <c r="E7" s="23">
        <v>4.8</v>
      </c>
      <c r="F7" s="23">
        <v>5.0999999999999996</v>
      </c>
      <c r="G7" s="23">
        <v>4.5999999999999996</v>
      </c>
      <c r="H7" s="23">
        <v>3.7</v>
      </c>
      <c r="I7" s="23">
        <v>2.9</v>
      </c>
      <c r="J7" s="23">
        <v>4.4000000000000004</v>
      </c>
      <c r="K7" s="23">
        <v>4.8</v>
      </c>
      <c r="L7" s="23">
        <v>5.2</v>
      </c>
      <c r="M7" s="11">
        <v>6.2</v>
      </c>
      <c r="N7" s="11">
        <v>5.5</v>
      </c>
      <c r="O7" s="11">
        <v>4.8</v>
      </c>
      <c r="P7" s="11">
        <v>3.9</v>
      </c>
      <c r="Q7" s="11">
        <v>4.5</v>
      </c>
      <c r="R7" s="11">
        <v>2.6</v>
      </c>
      <c r="S7" s="11">
        <v>2.5</v>
      </c>
      <c r="T7" s="1">
        <f t="shared" si="0"/>
        <v>4.5777777777777775</v>
      </c>
    </row>
    <row r="8" spans="1:20" ht="10.5" customHeight="1" x14ac:dyDescent="0.15">
      <c r="A8" s="33" t="s">
        <v>37</v>
      </c>
      <c r="B8" s="23">
        <v>5.3</v>
      </c>
      <c r="C8" s="23">
        <v>5</v>
      </c>
      <c r="D8" s="23">
        <v>5.8</v>
      </c>
      <c r="E8" s="23">
        <v>4.7</v>
      </c>
      <c r="F8" s="23">
        <v>6.3</v>
      </c>
      <c r="G8" s="23">
        <v>4.7</v>
      </c>
      <c r="H8" s="23">
        <v>5.9</v>
      </c>
      <c r="I8" s="23">
        <v>5.7</v>
      </c>
      <c r="J8" s="23">
        <v>5.0999999999999996</v>
      </c>
      <c r="K8" s="23">
        <v>4.3</v>
      </c>
      <c r="L8" s="23">
        <v>6.9</v>
      </c>
      <c r="M8" s="11">
        <v>6.3</v>
      </c>
      <c r="N8" s="11">
        <v>6.1</v>
      </c>
      <c r="O8" s="11">
        <v>5.9</v>
      </c>
      <c r="P8" s="11">
        <v>7</v>
      </c>
      <c r="Q8" s="11">
        <v>7.3</v>
      </c>
      <c r="R8" s="11">
        <v>3.6</v>
      </c>
      <c r="S8" s="11">
        <v>3.5</v>
      </c>
      <c r="T8" s="1">
        <f t="shared" si="0"/>
        <v>5.5222222222222221</v>
      </c>
    </row>
    <row r="9" spans="1:20" ht="10.5" customHeight="1" x14ac:dyDescent="0.15">
      <c r="A9" s="33" t="s">
        <v>40</v>
      </c>
      <c r="B9" s="23">
        <v>5.9</v>
      </c>
      <c r="C9" s="23">
        <v>6</v>
      </c>
      <c r="D9" s="23">
        <v>6.3</v>
      </c>
      <c r="E9" s="23">
        <v>5.5</v>
      </c>
      <c r="F9" s="23">
        <v>6.7</v>
      </c>
      <c r="G9" s="23">
        <v>5.8</v>
      </c>
      <c r="H9" s="23">
        <v>6.2</v>
      </c>
      <c r="I9" s="23">
        <v>5.6</v>
      </c>
      <c r="J9" s="23">
        <v>6.2</v>
      </c>
      <c r="K9" s="23">
        <v>5.5</v>
      </c>
      <c r="L9" s="23">
        <v>5.3</v>
      </c>
      <c r="M9" s="11">
        <v>7.2</v>
      </c>
      <c r="N9" s="11">
        <v>6.4</v>
      </c>
      <c r="O9" s="11">
        <v>6.3</v>
      </c>
      <c r="P9" s="11">
        <v>6.6</v>
      </c>
      <c r="Q9" s="11">
        <v>6.2</v>
      </c>
      <c r="R9" s="11"/>
      <c r="S9" s="11">
        <v>4</v>
      </c>
      <c r="T9" s="1">
        <f t="shared" si="0"/>
        <v>5.9823529411764707</v>
      </c>
    </row>
    <row r="10" spans="1:20" ht="10.5" customHeight="1" x14ac:dyDescent="0.15">
      <c r="A10" s="33" t="s">
        <v>43</v>
      </c>
      <c r="B10" s="23">
        <v>5.7</v>
      </c>
      <c r="C10" s="23">
        <v>6.7</v>
      </c>
      <c r="D10" s="23">
        <v>5.7</v>
      </c>
      <c r="E10" s="23">
        <v>6.4</v>
      </c>
      <c r="F10" s="23">
        <v>5.6</v>
      </c>
      <c r="G10" s="23">
        <v>5.0999999999999996</v>
      </c>
      <c r="H10" s="23">
        <v>5.5</v>
      </c>
      <c r="I10" s="23">
        <v>5.8</v>
      </c>
      <c r="J10" s="23">
        <v>6.7</v>
      </c>
      <c r="K10" s="23">
        <v>5.0999999999999996</v>
      </c>
      <c r="L10" s="23">
        <v>6.4</v>
      </c>
      <c r="M10" s="11">
        <v>7.2</v>
      </c>
      <c r="N10" s="11">
        <v>6.6</v>
      </c>
      <c r="O10" s="11">
        <v>7.8</v>
      </c>
      <c r="P10" s="11">
        <v>7.6</v>
      </c>
      <c r="Q10" s="11">
        <v>7.1</v>
      </c>
      <c r="R10" s="11">
        <v>4.2</v>
      </c>
      <c r="S10" s="11">
        <v>3.9</v>
      </c>
      <c r="T10" s="1">
        <f t="shared" si="0"/>
        <v>6.0611111111111109</v>
      </c>
    </row>
    <row r="11" spans="1:20" ht="10.5" customHeight="1" x14ac:dyDescent="0.15">
      <c r="A11" s="33" t="s">
        <v>45</v>
      </c>
      <c r="B11" s="23">
        <v>4.8</v>
      </c>
      <c r="C11" s="23">
        <v>6.8</v>
      </c>
      <c r="D11" s="23">
        <v>6.8</v>
      </c>
      <c r="E11" s="23">
        <v>7.3</v>
      </c>
      <c r="F11" s="23">
        <v>5.3</v>
      </c>
      <c r="G11" s="23">
        <v>6.5</v>
      </c>
      <c r="H11" s="23">
        <v>6.1</v>
      </c>
      <c r="I11" s="23">
        <v>6.4</v>
      </c>
      <c r="J11" s="23">
        <v>6.4</v>
      </c>
      <c r="K11" s="23">
        <v>6.7</v>
      </c>
      <c r="L11" s="23">
        <v>6.2</v>
      </c>
      <c r="M11" s="11">
        <v>9.4</v>
      </c>
      <c r="N11" s="11">
        <v>7.2</v>
      </c>
      <c r="O11" s="11">
        <v>6.7</v>
      </c>
      <c r="P11" s="11">
        <v>7.4</v>
      </c>
      <c r="Q11" s="11">
        <v>6.6</v>
      </c>
      <c r="R11" s="11">
        <v>4.0999999999999996</v>
      </c>
      <c r="S11" s="11">
        <v>3.7</v>
      </c>
      <c r="T11" s="1">
        <f t="shared" si="0"/>
        <v>6.3555555555555561</v>
      </c>
    </row>
    <row r="12" spans="1:20" ht="10.5" customHeight="1" x14ac:dyDescent="0.15">
      <c r="A12" s="33" t="s">
        <v>49</v>
      </c>
      <c r="B12" s="23"/>
      <c r="C12" s="23">
        <v>6.1</v>
      </c>
      <c r="D12" s="23">
        <v>5.7</v>
      </c>
      <c r="E12" s="23">
        <v>6.4</v>
      </c>
      <c r="F12" s="23">
        <v>7</v>
      </c>
      <c r="G12" s="23">
        <v>6.6</v>
      </c>
      <c r="H12" s="23">
        <v>6.2</v>
      </c>
      <c r="I12" s="23">
        <v>5.7</v>
      </c>
      <c r="J12" s="23">
        <v>7.7</v>
      </c>
      <c r="K12" s="23">
        <v>6.2</v>
      </c>
      <c r="L12" s="23">
        <v>6.4</v>
      </c>
      <c r="M12" s="11">
        <v>6.4</v>
      </c>
      <c r="N12" s="11">
        <v>7.5</v>
      </c>
      <c r="O12" s="11">
        <v>7.2</v>
      </c>
      <c r="P12" s="11">
        <v>8.3000000000000007</v>
      </c>
      <c r="Q12" s="11">
        <v>7.2</v>
      </c>
      <c r="R12" s="11">
        <v>3.6</v>
      </c>
      <c r="S12" s="11">
        <v>4.5</v>
      </c>
      <c r="T12" s="1">
        <f t="shared" si="0"/>
        <v>6.3941176470588248</v>
      </c>
    </row>
    <row r="13" spans="1:20" ht="10.5" customHeight="1" x14ac:dyDescent="0.15">
      <c r="A13" s="33" t="s">
        <v>50</v>
      </c>
      <c r="B13" s="23"/>
      <c r="C13" s="23"/>
      <c r="D13" s="23"/>
      <c r="E13" s="23">
        <v>5.5</v>
      </c>
      <c r="F13" s="23">
        <v>5.9</v>
      </c>
      <c r="G13" s="23"/>
      <c r="H13" s="23">
        <v>4.9000000000000004</v>
      </c>
      <c r="I13" s="23">
        <v>7.5</v>
      </c>
      <c r="J13" s="23"/>
      <c r="K13" s="23">
        <v>5.6</v>
      </c>
      <c r="L13" s="23">
        <v>7.4</v>
      </c>
      <c r="M13" s="11">
        <v>8.4</v>
      </c>
      <c r="N13" s="11">
        <v>8.8000000000000007</v>
      </c>
      <c r="O13" s="11">
        <v>7.7</v>
      </c>
      <c r="P13" s="11">
        <v>8</v>
      </c>
      <c r="Q13" s="11">
        <v>6.5</v>
      </c>
      <c r="R13" s="11">
        <v>4.5</v>
      </c>
      <c r="S13" s="11">
        <v>4.3</v>
      </c>
      <c r="T13" s="1">
        <f t="shared" si="0"/>
        <v>6.5384615384615383</v>
      </c>
    </row>
    <row r="14" spans="1:20" ht="10.5" customHeight="1" x14ac:dyDescent="0.15">
      <c r="A14" s="33" t="s">
        <v>51</v>
      </c>
      <c r="B14" s="23">
        <v>6.1</v>
      </c>
      <c r="C14" s="23">
        <v>5.6</v>
      </c>
      <c r="D14" s="23"/>
      <c r="E14" s="23">
        <v>6.3</v>
      </c>
      <c r="F14" s="23">
        <v>4.4000000000000004</v>
      </c>
      <c r="G14" s="23">
        <v>6.2</v>
      </c>
      <c r="H14" s="23">
        <v>5.2</v>
      </c>
      <c r="I14" s="23">
        <v>5.0999999999999996</v>
      </c>
      <c r="J14" s="23"/>
      <c r="K14" s="23">
        <v>5.6</v>
      </c>
      <c r="L14" s="23">
        <v>6.7</v>
      </c>
      <c r="M14" s="11">
        <v>6.3</v>
      </c>
      <c r="N14" s="11">
        <v>5.6</v>
      </c>
      <c r="O14" s="11">
        <v>6.6</v>
      </c>
      <c r="P14" s="11">
        <v>6.7</v>
      </c>
      <c r="Q14" s="11">
        <v>6.6</v>
      </c>
      <c r="R14" s="11">
        <v>4.5999999999999996</v>
      </c>
      <c r="S14" s="11"/>
      <c r="T14" s="1">
        <f t="shared" si="0"/>
        <v>5.84</v>
      </c>
    </row>
    <row r="15" spans="1:20" ht="10.5" customHeight="1" x14ac:dyDescent="0.15">
      <c r="A15" s="33" t="s">
        <v>53</v>
      </c>
      <c r="B15" s="23">
        <v>3.9</v>
      </c>
      <c r="C15" s="23">
        <v>3.6</v>
      </c>
      <c r="D15" s="23">
        <v>4.5</v>
      </c>
      <c r="E15" s="23">
        <v>4.5</v>
      </c>
      <c r="F15" s="23">
        <v>5.8</v>
      </c>
      <c r="G15" s="23">
        <v>5.0999999999999996</v>
      </c>
      <c r="H15" s="23">
        <v>3.3</v>
      </c>
      <c r="I15" s="23">
        <v>5.5</v>
      </c>
      <c r="J15" s="23">
        <v>4.4000000000000004</v>
      </c>
      <c r="K15" s="23">
        <v>3.3</v>
      </c>
      <c r="L15" s="23">
        <v>4.8</v>
      </c>
      <c r="M15" s="11">
        <v>4.4000000000000004</v>
      </c>
      <c r="N15" s="11">
        <v>5.4</v>
      </c>
      <c r="O15" s="11">
        <v>5.3</v>
      </c>
      <c r="P15" s="11">
        <v>4.5</v>
      </c>
      <c r="Q15" s="11">
        <v>4</v>
      </c>
      <c r="R15" s="11">
        <v>3.5</v>
      </c>
      <c r="S15" s="11"/>
      <c r="T15" s="1">
        <f t="shared" si="0"/>
        <v>4.458823529411764</v>
      </c>
    </row>
    <row r="16" spans="1:20" ht="10.5" customHeight="1" x14ac:dyDescent="0.15">
      <c r="A16" s="33" t="s">
        <v>56</v>
      </c>
      <c r="B16" s="23">
        <v>4.0999999999999996</v>
      </c>
      <c r="C16" s="23">
        <v>3.6</v>
      </c>
      <c r="D16" s="23">
        <v>3.2</v>
      </c>
      <c r="E16" s="23">
        <v>5.3</v>
      </c>
      <c r="F16" s="23">
        <v>4</v>
      </c>
      <c r="G16" s="23">
        <v>3.3</v>
      </c>
      <c r="H16" s="23">
        <v>2.2999999999999998</v>
      </c>
      <c r="I16" s="23">
        <v>3.1</v>
      </c>
      <c r="J16" s="23">
        <v>3.9</v>
      </c>
      <c r="K16" s="23">
        <v>1.6</v>
      </c>
      <c r="L16" s="23">
        <v>3.7</v>
      </c>
      <c r="M16" s="11">
        <v>4.9000000000000004</v>
      </c>
      <c r="N16" s="11">
        <v>3.5</v>
      </c>
      <c r="O16" s="11">
        <v>3.7</v>
      </c>
      <c r="P16" s="11">
        <v>3.6</v>
      </c>
      <c r="Q16" s="11">
        <v>3.8</v>
      </c>
      <c r="R16" s="11">
        <v>2.2000000000000002</v>
      </c>
      <c r="S16" s="11">
        <v>2</v>
      </c>
      <c r="T16" s="1">
        <f t="shared" si="0"/>
        <v>3.433333333333334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T16"/>
  <sheetViews>
    <sheetView workbookViewId="0">
      <selection activeCell="AB53" sqref="AB53"/>
    </sheetView>
  </sheetViews>
  <sheetFormatPr baseColWidth="10" defaultColWidth="8.75" defaultRowHeight="11" x14ac:dyDescent="0.15"/>
  <sheetData>
    <row r="1" spans="1:20" x14ac:dyDescent="0.15">
      <c r="A1" s="44" t="s">
        <v>0</v>
      </c>
    </row>
    <row r="2" spans="1:20" x14ac:dyDescent="0.15">
      <c r="A2" s="44" t="s">
        <v>15</v>
      </c>
    </row>
    <row r="3" spans="1:20" x14ac:dyDescent="0.15">
      <c r="A3" s="6" t="s">
        <v>22</v>
      </c>
    </row>
    <row r="4" spans="1:20" x14ac:dyDescent="0.15">
      <c r="A4" s="6"/>
      <c r="B4">
        <v>1993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 t="s">
        <v>0</v>
      </c>
    </row>
    <row r="5" spans="1:20" ht="10.5" customHeight="1" x14ac:dyDescent="0.15">
      <c r="A5" s="32" t="s">
        <v>59</v>
      </c>
      <c r="C5" s="23">
        <v>698</v>
      </c>
      <c r="D5" s="23">
        <v>691.3</v>
      </c>
      <c r="E5" s="23">
        <v>698.2</v>
      </c>
      <c r="F5" s="23">
        <v>697.9</v>
      </c>
      <c r="G5" s="23">
        <v>696.6</v>
      </c>
      <c r="H5" s="23">
        <v>700.6</v>
      </c>
      <c r="I5" s="23">
        <v>691</v>
      </c>
      <c r="J5" s="23">
        <v>697.2</v>
      </c>
      <c r="K5" s="23">
        <v>696.3</v>
      </c>
      <c r="L5" s="23">
        <v>693.2</v>
      </c>
      <c r="M5" s="11">
        <v>702.4</v>
      </c>
      <c r="N5" s="11">
        <v>698.8</v>
      </c>
      <c r="O5" s="11">
        <v>688.8</v>
      </c>
      <c r="P5" s="11">
        <v>696.9</v>
      </c>
      <c r="Q5" s="11">
        <v>699.1</v>
      </c>
      <c r="R5" s="11">
        <v>696.1</v>
      </c>
      <c r="S5" s="11">
        <v>691</v>
      </c>
      <c r="T5" s="1">
        <f>AVERAGE(B5:S5)</f>
        <v>696.0823529411764</v>
      </c>
    </row>
    <row r="6" spans="1:20" ht="10.5" customHeight="1" x14ac:dyDescent="0.15">
      <c r="A6" s="33" t="s">
        <v>29</v>
      </c>
      <c r="B6" s="23">
        <v>690.4</v>
      </c>
      <c r="C6" s="23">
        <v>689.9</v>
      </c>
      <c r="D6" s="23">
        <v>692</v>
      </c>
      <c r="E6" s="23">
        <v>698.5</v>
      </c>
      <c r="F6" s="23">
        <v>692</v>
      </c>
      <c r="G6" s="23">
        <v>693.8</v>
      </c>
      <c r="H6" s="23">
        <v>695.2</v>
      </c>
      <c r="I6" s="23">
        <v>690.7</v>
      </c>
      <c r="J6" s="23">
        <v>698</v>
      </c>
      <c r="K6" s="23">
        <v>690.7</v>
      </c>
      <c r="L6" s="23">
        <v>690.5</v>
      </c>
      <c r="M6" s="11">
        <v>697.8</v>
      </c>
      <c r="N6" s="11">
        <v>694.9</v>
      </c>
      <c r="O6" s="11">
        <v>693.8</v>
      </c>
      <c r="P6" s="11">
        <v>688.5</v>
      </c>
      <c r="Q6" s="11">
        <v>691.5</v>
      </c>
      <c r="R6" s="11">
        <v>690.3</v>
      </c>
      <c r="S6" s="11">
        <v>692.7</v>
      </c>
      <c r="T6" s="1">
        <f t="shared" ref="T6:T16" si="0">AVERAGE(B6:S6)</f>
        <v>692.84444444444443</v>
      </c>
    </row>
    <row r="7" spans="1:20" ht="10.5" customHeight="1" x14ac:dyDescent="0.15">
      <c r="A7" s="33" t="s">
        <v>33</v>
      </c>
      <c r="B7" s="23">
        <v>690.7</v>
      </c>
      <c r="C7" s="23">
        <v>685.3</v>
      </c>
      <c r="D7" s="23">
        <v>691.5</v>
      </c>
      <c r="E7" s="23">
        <v>688.6</v>
      </c>
      <c r="F7" s="23">
        <v>683.8</v>
      </c>
      <c r="G7" s="23">
        <v>688.7</v>
      </c>
      <c r="H7" s="23">
        <v>691.5</v>
      </c>
      <c r="I7" s="23">
        <v>691.4</v>
      </c>
      <c r="J7" s="23">
        <v>688.6</v>
      </c>
      <c r="K7" s="23">
        <v>694.8</v>
      </c>
      <c r="L7" s="23">
        <v>688.3</v>
      </c>
      <c r="M7" s="11">
        <v>693.1</v>
      </c>
      <c r="N7" s="11">
        <v>691.8</v>
      </c>
      <c r="O7" s="11">
        <v>691.3</v>
      </c>
      <c r="P7" s="11">
        <v>687.4</v>
      </c>
      <c r="Q7" s="11">
        <v>688.1</v>
      </c>
      <c r="R7" s="11">
        <v>686.4</v>
      </c>
      <c r="S7" s="11">
        <v>683.7</v>
      </c>
      <c r="T7" s="1">
        <f t="shared" si="0"/>
        <v>689.16666666666652</v>
      </c>
    </row>
    <row r="8" spans="1:20" ht="10.5" customHeight="1" x14ac:dyDescent="0.15">
      <c r="A8" s="33" t="s">
        <v>37</v>
      </c>
      <c r="B8" s="23">
        <v>688.1</v>
      </c>
      <c r="C8" s="23">
        <v>692.1</v>
      </c>
      <c r="D8" s="23">
        <v>686.1</v>
      </c>
      <c r="E8" s="23">
        <v>691.4</v>
      </c>
      <c r="F8" s="23">
        <v>689.5</v>
      </c>
      <c r="G8" s="23">
        <v>678.7</v>
      </c>
      <c r="H8" s="23">
        <v>682.1</v>
      </c>
      <c r="I8" s="23">
        <v>689.9</v>
      </c>
      <c r="J8" s="23">
        <v>685.9</v>
      </c>
      <c r="K8" s="23">
        <v>689.6</v>
      </c>
      <c r="L8" s="23">
        <v>691</v>
      </c>
      <c r="M8" s="11">
        <v>688.3</v>
      </c>
      <c r="N8" s="11">
        <v>690.9</v>
      </c>
      <c r="O8" s="11">
        <v>687</v>
      </c>
      <c r="P8" s="11">
        <v>686.7</v>
      </c>
      <c r="Q8" s="11">
        <v>687.8</v>
      </c>
      <c r="R8" s="11">
        <v>684.3</v>
      </c>
      <c r="S8" s="11">
        <v>685.7</v>
      </c>
      <c r="T8" s="1">
        <f t="shared" si="0"/>
        <v>687.50555555555559</v>
      </c>
    </row>
    <row r="9" spans="1:20" ht="10.5" customHeight="1" x14ac:dyDescent="0.15">
      <c r="A9" s="33" t="s">
        <v>40</v>
      </c>
      <c r="B9" s="23">
        <v>684.4</v>
      </c>
      <c r="C9" s="23">
        <v>684.9</v>
      </c>
      <c r="D9" s="23">
        <v>682</v>
      </c>
      <c r="E9" s="23">
        <v>687.4</v>
      </c>
      <c r="F9" s="23">
        <v>683.5</v>
      </c>
      <c r="G9" s="23">
        <v>685.5</v>
      </c>
      <c r="H9" s="23">
        <v>685.8</v>
      </c>
      <c r="I9" s="23">
        <v>686.4</v>
      </c>
      <c r="J9" s="23">
        <v>691</v>
      </c>
      <c r="K9" s="23">
        <v>696.6</v>
      </c>
      <c r="L9" s="23">
        <v>693.7</v>
      </c>
      <c r="M9" s="11">
        <v>689.1</v>
      </c>
      <c r="N9" s="11">
        <v>685.5</v>
      </c>
      <c r="O9" s="11">
        <v>687.9</v>
      </c>
      <c r="P9" s="11">
        <v>685.5</v>
      </c>
      <c r="Q9" s="11">
        <v>695.5</v>
      </c>
      <c r="R9" s="11">
        <v>685.5</v>
      </c>
      <c r="S9" s="11">
        <v>687.2</v>
      </c>
      <c r="T9" s="1">
        <f t="shared" si="0"/>
        <v>687.63333333333344</v>
      </c>
    </row>
    <row r="10" spans="1:20" ht="10.5" customHeight="1" x14ac:dyDescent="0.15">
      <c r="A10" s="33" t="s">
        <v>43</v>
      </c>
      <c r="B10" s="23">
        <v>684.1</v>
      </c>
      <c r="C10" s="23">
        <v>701.1</v>
      </c>
      <c r="D10" s="23">
        <v>691</v>
      </c>
      <c r="E10" s="23">
        <v>687.9</v>
      </c>
      <c r="F10" s="23">
        <v>689.3</v>
      </c>
      <c r="G10" s="23">
        <v>690.1</v>
      </c>
      <c r="H10" s="23">
        <v>698.6</v>
      </c>
      <c r="I10" s="23">
        <v>691.5</v>
      </c>
      <c r="J10" s="23">
        <v>689.8</v>
      </c>
      <c r="K10" s="23">
        <v>687.6</v>
      </c>
      <c r="L10" s="23">
        <v>693.7</v>
      </c>
      <c r="M10" s="11">
        <v>684</v>
      </c>
      <c r="N10" s="11">
        <v>690.9</v>
      </c>
      <c r="O10" s="11">
        <v>690.6</v>
      </c>
      <c r="P10" s="11">
        <v>695.1</v>
      </c>
      <c r="Q10" s="11">
        <v>689.7</v>
      </c>
      <c r="R10" s="11">
        <v>687.2</v>
      </c>
      <c r="S10" s="11">
        <v>681.2</v>
      </c>
      <c r="T10" s="1">
        <f t="shared" si="0"/>
        <v>690.1888888888891</v>
      </c>
    </row>
    <row r="11" spans="1:20" ht="10.5" customHeight="1" x14ac:dyDescent="0.15">
      <c r="A11" s="33" t="s">
        <v>45</v>
      </c>
      <c r="B11" s="23">
        <v>682</v>
      </c>
      <c r="C11" s="23">
        <v>685.7</v>
      </c>
      <c r="D11" s="23">
        <v>696</v>
      </c>
      <c r="E11" s="23">
        <v>685.3</v>
      </c>
      <c r="F11" s="23">
        <v>679.3</v>
      </c>
      <c r="G11" s="23">
        <v>684.2</v>
      </c>
      <c r="H11" s="23">
        <v>685.5</v>
      </c>
      <c r="I11" s="23">
        <v>687.7</v>
      </c>
      <c r="J11" s="23">
        <v>689.6</v>
      </c>
      <c r="K11" s="23">
        <v>690.8</v>
      </c>
      <c r="L11" s="23">
        <v>687.8</v>
      </c>
      <c r="M11" s="11">
        <v>676.4</v>
      </c>
      <c r="N11" s="11">
        <v>693.5</v>
      </c>
      <c r="O11" s="11">
        <v>684.5</v>
      </c>
      <c r="P11" s="11">
        <v>685.1</v>
      </c>
      <c r="Q11" s="11">
        <v>682.1</v>
      </c>
      <c r="R11" s="11">
        <v>678.8</v>
      </c>
      <c r="S11" s="11">
        <v>682.3</v>
      </c>
      <c r="T11" s="1">
        <f t="shared" si="0"/>
        <v>685.36666666666667</v>
      </c>
    </row>
    <row r="12" spans="1:20" ht="10.5" customHeight="1" x14ac:dyDescent="0.15">
      <c r="A12" s="33" t="s">
        <v>49</v>
      </c>
      <c r="B12" s="23"/>
      <c r="C12" s="23">
        <v>679.9</v>
      </c>
      <c r="D12" s="23">
        <v>686.7</v>
      </c>
      <c r="E12" s="23">
        <v>696.9</v>
      </c>
      <c r="F12" s="23">
        <v>684.1</v>
      </c>
      <c r="G12" s="23">
        <v>682.8</v>
      </c>
      <c r="H12" s="23">
        <v>684.8</v>
      </c>
      <c r="I12" s="23">
        <v>687</v>
      </c>
      <c r="J12" s="23">
        <v>679.9</v>
      </c>
      <c r="K12" s="23">
        <v>679.6</v>
      </c>
      <c r="L12" s="23">
        <v>686.6</v>
      </c>
      <c r="M12" s="11">
        <v>682.6</v>
      </c>
      <c r="N12" s="11">
        <v>695.2</v>
      </c>
      <c r="O12" s="11">
        <v>684.3</v>
      </c>
      <c r="P12" s="11">
        <v>694.3</v>
      </c>
      <c r="Q12" s="11">
        <v>687.1</v>
      </c>
      <c r="R12" s="11">
        <v>680.1</v>
      </c>
      <c r="S12" s="11">
        <v>691.5</v>
      </c>
      <c r="T12" s="1">
        <f t="shared" si="0"/>
        <v>686.0823529411764</v>
      </c>
    </row>
    <row r="13" spans="1:20" ht="10.5" customHeight="1" x14ac:dyDescent="0.15">
      <c r="A13" s="33" t="s">
        <v>50</v>
      </c>
      <c r="B13" s="23"/>
      <c r="C13" s="23"/>
      <c r="D13" s="23"/>
      <c r="E13" s="23">
        <v>697.6</v>
      </c>
      <c r="F13" s="23">
        <v>684.1</v>
      </c>
      <c r="G13" s="23"/>
      <c r="H13" s="23">
        <v>690.4</v>
      </c>
      <c r="I13" s="23">
        <v>695.3</v>
      </c>
      <c r="J13" s="23">
        <v>688.5</v>
      </c>
      <c r="K13" s="23">
        <v>689.9</v>
      </c>
      <c r="L13" s="23">
        <v>687.5</v>
      </c>
      <c r="M13" s="11">
        <v>683.5</v>
      </c>
      <c r="N13" s="11">
        <v>686.9</v>
      </c>
      <c r="O13" s="11">
        <v>685.9</v>
      </c>
      <c r="P13" s="11">
        <v>695.1</v>
      </c>
      <c r="Q13" s="11">
        <v>694.3</v>
      </c>
      <c r="R13" s="11">
        <v>678.8</v>
      </c>
      <c r="S13" s="11">
        <v>679.6</v>
      </c>
      <c r="T13" s="1">
        <f t="shared" si="0"/>
        <v>688.38571428571413</v>
      </c>
    </row>
    <row r="14" spans="1:20" ht="10.5" customHeight="1" x14ac:dyDescent="0.15">
      <c r="A14" s="33" t="s">
        <v>51</v>
      </c>
      <c r="B14" s="23">
        <v>680.2</v>
      </c>
      <c r="C14" s="23">
        <v>687.7</v>
      </c>
      <c r="D14" s="23"/>
      <c r="E14" s="23">
        <v>679.2</v>
      </c>
      <c r="F14" s="23">
        <v>680</v>
      </c>
      <c r="G14" s="23">
        <v>683.6</v>
      </c>
      <c r="H14" s="23">
        <v>681.3</v>
      </c>
      <c r="I14" s="23">
        <v>682.4</v>
      </c>
      <c r="J14" s="23"/>
      <c r="K14" s="23">
        <v>695.7</v>
      </c>
      <c r="L14" s="23">
        <v>684.7</v>
      </c>
      <c r="M14" s="11">
        <v>685.6</v>
      </c>
      <c r="N14" s="11">
        <v>689.4</v>
      </c>
      <c r="O14" s="11">
        <v>685.7</v>
      </c>
      <c r="P14" s="11">
        <v>690</v>
      </c>
      <c r="Q14" s="11">
        <v>686.3</v>
      </c>
      <c r="R14" s="11">
        <v>690.3</v>
      </c>
      <c r="S14" s="11"/>
      <c r="T14" s="1">
        <f t="shared" si="0"/>
        <v>685.47333333333324</v>
      </c>
    </row>
    <row r="15" spans="1:20" ht="10.5" customHeight="1" x14ac:dyDescent="0.15">
      <c r="A15" s="33" t="s">
        <v>53</v>
      </c>
      <c r="B15" s="23">
        <v>692.8</v>
      </c>
      <c r="C15" s="23">
        <v>695.3</v>
      </c>
      <c r="D15" s="23">
        <v>693.5</v>
      </c>
      <c r="E15" s="23">
        <v>697.3</v>
      </c>
      <c r="F15" s="23">
        <v>702.3</v>
      </c>
      <c r="G15" s="23">
        <v>688</v>
      </c>
      <c r="H15" s="23">
        <v>689.9</v>
      </c>
      <c r="I15" s="23">
        <v>697.6</v>
      </c>
      <c r="J15" s="23">
        <v>691.3</v>
      </c>
      <c r="K15" s="23">
        <v>688.6</v>
      </c>
      <c r="L15" s="23">
        <v>696.8</v>
      </c>
      <c r="M15" s="11">
        <v>687.2</v>
      </c>
      <c r="N15" s="11">
        <v>698.5</v>
      </c>
      <c r="O15" s="11">
        <v>696.6</v>
      </c>
      <c r="P15" s="11">
        <v>691.5</v>
      </c>
      <c r="Q15" s="11">
        <v>690.6</v>
      </c>
      <c r="R15" s="11">
        <v>690</v>
      </c>
      <c r="S15" s="11"/>
      <c r="T15" s="1">
        <f t="shared" si="0"/>
        <v>693.40000000000009</v>
      </c>
    </row>
    <row r="16" spans="1:20" ht="10.5" customHeight="1" x14ac:dyDescent="0.15">
      <c r="A16" s="33" t="s">
        <v>56</v>
      </c>
      <c r="B16" s="23">
        <v>691.1</v>
      </c>
      <c r="C16" s="23">
        <v>690.2</v>
      </c>
      <c r="D16" s="23">
        <v>693.2</v>
      </c>
      <c r="E16" s="23">
        <v>699.8</v>
      </c>
      <c r="F16" s="23">
        <v>697</v>
      </c>
      <c r="G16" s="23">
        <v>693</v>
      </c>
      <c r="H16" s="23">
        <v>688.8</v>
      </c>
      <c r="I16" s="23">
        <v>701.3</v>
      </c>
      <c r="J16" s="23">
        <v>693</v>
      </c>
      <c r="K16" s="23">
        <v>690.6</v>
      </c>
      <c r="L16" s="23">
        <v>693.3</v>
      </c>
      <c r="M16" s="11">
        <v>700.3</v>
      </c>
      <c r="N16" s="11">
        <v>690</v>
      </c>
      <c r="O16" s="11">
        <v>698.6</v>
      </c>
      <c r="P16" s="11">
        <v>694.3</v>
      </c>
      <c r="Q16" s="11">
        <v>692</v>
      </c>
      <c r="R16" s="11">
        <v>695.3</v>
      </c>
      <c r="S16" s="11">
        <v>699.6</v>
      </c>
      <c r="T16" s="1">
        <f t="shared" si="0"/>
        <v>694.52222222222224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ccostanza</dc:creator>
  <cp:lastModifiedBy>Microsoft Office User</cp:lastModifiedBy>
  <cp:revision>0</cp:revision>
  <dcterms:created xsi:type="dcterms:W3CDTF">2012-06-15T20:54:00Z</dcterms:created>
  <dcterms:modified xsi:type="dcterms:W3CDTF">2017-04-28T21:11:07Z</dcterms:modified>
  <dc:language>en-US</dc:language>
</cp:coreProperties>
</file>