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atezellmer/Documents/Geo 575/Antarctica Weather Station/data/"/>
    </mc:Choice>
  </mc:AlternateContent>
  <bookViews>
    <workbookView xWindow="3240" yWindow="460" windowWidth="17200" windowHeight="16500" tabRatio="686" activeTab="4"/>
  </bookViews>
  <sheets>
    <sheet name="Monthly Summaries" sheetId="1" r:id="rId1"/>
    <sheet name="Max and Mins" sheetId="2" r:id="rId2"/>
    <sheet name="Mean Temp Graphs" sheetId="3" r:id="rId3"/>
    <sheet name="Mean Wind Speed Graphs" sheetId="4" r:id="rId4"/>
    <sheet name="Mean Pressure Graphs" sheetId="5" r:id="rId5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9" i="1" l="1"/>
  <c r="J89" i="1"/>
  <c r="I89" i="1"/>
  <c r="H89" i="1"/>
  <c r="F89" i="1"/>
  <c r="B89" i="1"/>
  <c r="F111" i="2"/>
  <c r="F88" i="2"/>
  <c r="E88" i="2"/>
  <c r="F65" i="2"/>
  <c r="F42" i="2"/>
  <c r="F19" i="2"/>
  <c r="G16" i="5"/>
  <c r="G15" i="5"/>
  <c r="G14" i="5"/>
  <c r="G13" i="5"/>
  <c r="G12" i="5"/>
  <c r="G11" i="5"/>
  <c r="G10" i="5"/>
  <c r="G9" i="5"/>
  <c r="G8" i="5"/>
  <c r="G7" i="5"/>
  <c r="G6" i="5"/>
  <c r="G5" i="5"/>
  <c r="G16" i="4"/>
  <c r="G15" i="4"/>
  <c r="G14" i="4"/>
  <c r="G13" i="4"/>
  <c r="G12" i="4"/>
  <c r="G11" i="4"/>
  <c r="G10" i="4"/>
  <c r="G9" i="4"/>
  <c r="G8" i="4"/>
  <c r="G7" i="4"/>
  <c r="G6" i="4"/>
  <c r="G5" i="4"/>
  <c r="G16" i="3"/>
  <c r="G15" i="3"/>
  <c r="G14" i="3"/>
  <c r="G13" i="3"/>
  <c r="G12" i="3"/>
  <c r="G11" i="3"/>
  <c r="G10" i="3"/>
  <c r="G9" i="3"/>
  <c r="G8" i="3"/>
  <c r="G7" i="3"/>
  <c r="G6" i="3"/>
  <c r="G5" i="3"/>
  <c r="G108" i="2"/>
  <c r="G107" i="2"/>
  <c r="G106" i="2"/>
  <c r="G105" i="2"/>
  <c r="G104" i="2"/>
  <c r="G103" i="2"/>
  <c r="G102" i="2"/>
  <c r="G101" i="2"/>
  <c r="G100" i="2"/>
  <c r="G99" i="2"/>
  <c r="G98" i="2"/>
  <c r="G97" i="2"/>
  <c r="G82" i="2"/>
  <c r="G85" i="2"/>
  <c r="G84" i="2"/>
  <c r="G83" i="2"/>
  <c r="G81" i="2"/>
  <c r="G80" i="2"/>
  <c r="G79" i="2"/>
  <c r="G78" i="2"/>
  <c r="G77" i="2"/>
  <c r="G76" i="2"/>
  <c r="G75" i="2"/>
  <c r="G74" i="2"/>
  <c r="G62" i="2"/>
  <c r="G61" i="2"/>
  <c r="G60" i="2"/>
  <c r="G59" i="2"/>
  <c r="G58" i="2"/>
  <c r="G57" i="2"/>
  <c r="G56" i="2"/>
  <c r="G55" i="2"/>
  <c r="G54" i="2"/>
  <c r="G53" i="2"/>
  <c r="G52" i="2"/>
  <c r="G51" i="2"/>
  <c r="G39" i="2"/>
  <c r="G38" i="2"/>
  <c r="G37" i="2"/>
  <c r="G36" i="2"/>
  <c r="G35" i="2"/>
  <c r="G34" i="2"/>
  <c r="G33" i="2"/>
  <c r="G32" i="2"/>
  <c r="G31" i="2"/>
  <c r="G30" i="2"/>
  <c r="G29" i="2"/>
  <c r="G28" i="2"/>
  <c r="G16" i="2"/>
  <c r="G5" i="2"/>
  <c r="G6" i="2"/>
  <c r="G7" i="2"/>
  <c r="G8" i="2"/>
  <c r="G9" i="2"/>
  <c r="G10" i="2"/>
  <c r="G11" i="2"/>
  <c r="G12" i="2"/>
  <c r="G13" i="2"/>
  <c r="G14" i="2"/>
  <c r="G15" i="2"/>
  <c r="G22" i="2"/>
  <c r="G114" i="2"/>
  <c r="E111" i="2"/>
  <c r="D111" i="2"/>
  <c r="C111" i="2"/>
  <c r="B111" i="2"/>
  <c r="G91" i="2"/>
  <c r="D88" i="2"/>
  <c r="C88" i="2"/>
  <c r="B88" i="2"/>
  <c r="G68" i="2"/>
  <c r="E65" i="2"/>
  <c r="D65" i="2"/>
  <c r="C65" i="2"/>
  <c r="B65" i="2"/>
  <c r="G45" i="2"/>
  <c r="E42" i="2"/>
  <c r="D42" i="2"/>
  <c r="C42" i="2"/>
  <c r="B42" i="2"/>
  <c r="E19" i="2"/>
  <c r="D19" i="2"/>
  <c r="C19" i="2"/>
  <c r="B19" i="2"/>
  <c r="M73" i="1"/>
  <c r="J73" i="1"/>
  <c r="I73" i="1"/>
  <c r="H73" i="1"/>
  <c r="F73" i="1"/>
  <c r="B73" i="1"/>
  <c r="M52" i="1"/>
  <c r="J52" i="1"/>
  <c r="I52" i="1"/>
  <c r="H52" i="1"/>
  <c r="F52" i="1"/>
  <c r="B52" i="1"/>
  <c r="M36" i="1"/>
  <c r="J36" i="1"/>
  <c r="I36" i="1"/>
  <c r="H36" i="1"/>
  <c r="F36" i="1"/>
  <c r="B36" i="1"/>
  <c r="M20" i="1"/>
  <c r="J20" i="1"/>
  <c r="I20" i="1"/>
  <c r="H20" i="1"/>
  <c r="F20" i="1"/>
  <c r="B20" i="1"/>
</calcChain>
</file>

<file path=xl/sharedStrings.xml><?xml version="1.0" encoding="utf-8"?>
<sst xmlns="http://schemas.openxmlformats.org/spreadsheetml/2006/main" count="614" uniqueCount="112">
  <si>
    <t>Mean</t>
  </si>
  <si>
    <t>% of</t>
  </si>
  <si>
    <t>Mean</t>
  </si>
  <si>
    <t>Air</t>
  </si>
  <si>
    <t>Mon</t>
  </si>
  <si>
    <t>Max Air</t>
  </si>
  <si>
    <t>Min Air</t>
  </si>
  <si>
    <t>Wind</t>
  </si>
  <si>
    <t>Result</t>
  </si>
  <si>
    <t>Max</t>
  </si>
  <si>
    <t>Potential</t>
  </si>
  <si>
    <t>Temp</t>
  </si>
  <si>
    <t>Data</t>
  </si>
  <si>
    <t>Speed</t>
  </si>
  <si>
    <t>Wind</t>
  </si>
  <si>
    <t>Press</t>
  </si>
  <si>
    <t>(C)</t>
  </si>
  <si>
    <t>Abs</t>
  </si>
  <si>
    <t>(m/s)</t>
  </si>
  <si>
    <t>(dir</t>
  </si>
  <si>
    <t>vv)</t>
  </si>
  <si>
    <t>Con</t>
  </si>
  <si>
    <t>(mb)</t>
  </si>
  <si>
    <t>(K)</t>
  </si>
  <si>
    <t>AGO-4 (8927)</t>
  </si>
  <si>
    <t>82.010S</t>
  </si>
  <si>
    <t>96.760E</t>
  </si>
  <si>
    <t>3597 M</t>
  </si>
  <si>
    <t>2012</t>
  </si>
  <si>
    <t>Jan</t>
  </si>
  <si>
    <t>13</t>
  </si>
  <si>
    <t>342</t>
  </si>
  <si>
    <t>Feb</t>
  </si>
  <si>
    <t>00</t>
  </si>
  <si>
    <t>252</t>
  </si>
  <si>
    <t>Mar</t>
  </si>
  <si>
    <t>238</t>
  </si>
  <si>
    <t>Apr</t>
  </si>
  <si>
    <t>332</t>
  </si>
  <si>
    <t>May</t>
  </si>
  <si>
    <t>03</t>
  </si>
  <si>
    <t>249</t>
  </si>
  <si>
    <t>Jun</t>
  </si>
  <si>
    <t>01</t>
  </si>
  <si>
    <t>289</t>
  </si>
  <si>
    <t>Jul</t>
  </si>
  <si>
    <t>253</t>
  </si>
  <si>
    <t>Aug</t>
  </si>
  <si>
    <t>286</t>
  </si>
  <si>
    <t>Sep</t>
  </si>
  <si>
    <t>232</t>
  </si>
  <si>
    <t>Oct</t>
  </si>
  <si>
    <t>276</t>
  </si>
  <si>
    <t>Nov</t>
  </si>
  <si>
    <t>75</t>
  </si>
  <si>
    <t>Dec</t>
  </si>
  <si>
    <t>74</t>
  </si>
  <si>
    <t>280</t>
  </si>
  <si>
    <t>MEAN</t>
  </si>
  <si>
    <t>2013</t>
  </si>
  <si>
    <t>275</t>
  </si>
  <si>
    <t>229</t>
  </si>
  <si>
    <t>218</t>
  </si>
  <si>
    <t>259</t>
  </si>
  <si>
    <t>322</t>
  </si>
  <si>
    <t>09</t>
  </si>
  <si>
    <t>247</t>
  </si>
  <si>
    <t>25</t>
  </si>
  <si>
    <t>272</t>
  </si>
  <si>
    <t>214</t>
  </si>
  <si>
    <t>294</t>
  </si>
  <si>
    <t>248</t>
  </si>
  <si>
    <t/>
  </si>
  <si>
    <t>2014</t>
  </si>
  <si>
    <t>239</t>
  </si>
  <si>
    <t>256</t>
  </si>
  <si>
    <t>274</t>
  </si>
  <si>
    <t>308</t>
  </si>
  <si>
    <t>285</t>
  </si>
  <si>
    <t>04</t>
  </si>
  <si>
    <t>02</t>
  </si>
  <si>
    <t>236</t>
  </si>
  <si>
    <t>05</t>
  </si>
  <si>
    <t>264</t>
  </si>
  <si>
    <t>08</t>
  </si>
  <si>
    <t>06</t>
  </si>
  <si>
    <t>242</t>
  </si>
  <si>
    <t>192</t>
  </si>
  <si>
    <t>2015</t>
  </si>
  <si>
    <t>265</t>
  </si>
  <si>
    <t>246</t>
  </si>
  <si>
    <t>243</t>
  </si>
  <si>
    <t>228</t>
  </si>
  <si>
    <t>220</t>
  </si>
  <si>
    <t>323</t>
  </si>
  <si>
    <t>328</t>
  </si>
  <si>
    <t>244</t>
  </si>
  <si>
    <t>199</t>
  </si>
  <si>
    <t>Max</t>
  </si>
  <si>
    <t>Monthly</t>
  </si>
  <si>
    <t>Temps</t>
  </si>
  <si>
    <t>Year</t>
  </si>
  <si>
    <t>Yearly</t>
  </si>
  <si>
    <t>Month</t>
  </si>
  <si>
    <t>All-Time</t>
  </si>
  <si>
    <t>2014-01-03</t>
  </si>
  <si>
    <t>Min</t>
  </si>
  <si>
    <t>2014-03-31</t>
  </si>
  <si>
    <t>2013-08-12</t>
  </si>
  <si>
    <t>2016</t>
  </si>
  <si>
    <t>2016-09-07</t>
  </si>
  <si>
    <t>2016-09-09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</si>
</sst>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8"/>
      <color rgb="FF000000"/>
      <name val="Arial"/>
      <family val="2"/>
      <charset val="1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b/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right"/>
    </xf>
    <xf numFmtId="164" fontId="1" fillId="0" borderId="0" xfId="0" applyNumberFormat="1" applyFont="1" applyBorder="1"/>
    <xf numFmtId="2" fontId="1" fillId="0" borderId="0" xfId="0" applyNumberFormat="1" applyFont="1" applyBorder="1"/>
    <xf numFmtId="1" fontId="1" fillId="0" borderId="0" xfId="0" applyNumberFormat="1" applyFont="1" applyBorder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right"/>
    </xf>
    <xf numFmtId="0" fontId="2" fillId="0" borderId="0" xfId="0" applyFont="1"/>
    <xf numFmtId="49" fontId="1" fillId="0" borderId="0" xfId="0" applyNumberFormat="1" applyFont="1" applyAlignment="1">
      <alignment horizontal="right"/>
    </xf>
    <xf numFmtId="2" fontId="1" fillId="0" borderId="0" xfId="0" applyNumberFormat="1" applyFont="1"/>
    <xf numFmtId="1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Border="1" applyAlignment="1">
      <alignment horizontal="center"/>
    </xf>
    <xf numFmtId="49" fontId="1" fillId="0" borderId="0" xfId="0" applyNumberFormat="1" applyFont="1"/>
    <xf numFmtId="164" fontId="3" fillId="0" borderId="0" xfId="0" applyNumberFormat="1" applyFont="1"/>
    <xf numFmtId="49" fontId="1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center"/>
    </xf>
    <xf numFmtId="164" fontId="2" fillId="0" borderId="0" xfId="0" applyNumberFormat="1" applyFont="1"/>
    <xf numFmtId="49" fontId="1" fillId="0" borderId="0" xfId="0" applyNumberFormat="1" applyFont="1" applyAlignment="1" applyProtection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49" fontId="0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164" fontId="3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8B855"/>
      <rgbColor rgb="FFFFCC00"/>
      <rgbColor rgb="FFFF9900"/>
      <rgbColor rgb="FFFF6600"/>
      <rgbColor rgb="FF7D5FA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Jan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Graphs'!$A$5</c:f>
              <c:strCache>
                <c:ptCount val="1"/>
                <c:pt idx="0">
                  <c:v>Jan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Temp Graphs'!$B$5:$F$5</c:f>
              <c:numCache>
                <c:formatCode>0.0</c:formatCode>
                <c:ptCount val="5"/>
                <c:pt idx="0">
                  <c:v>-32.2</c:v>
                </c:pt>
                <c:pt idx="1">
                  <c:v>-31.7</c:v>
                </c:pt>
                <c:pt idx="2">
                  <c:v>-30.6</c:v>
                </c:pt>
                <c:pt idx="3">
                  <c:v>-31.3</c:v>
                </c:pt>
                <c:pt idx="4">
                  <c:v>-33.3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745984"/>
        <c:axId val="654750928"/>
      </c:lineChart>
      <c:catAx>
        <c:axId val="65474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4750928"/>
        <c:crossesAt val="0.0"/>
        <c:auto val="1"/>
        <c:lblAlgn val="ctr"/>
        <c:lblOffset val="100"/>
        <c:noMultiLvlLbl val="1"/>
      </c:catAx>
      <c:valAx>
        <c:axId val="654750928"/>
        <c:scaling>
          <c:orientation val="minMax"/>
          <c:min val="-7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474598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Oct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Graphs'!$A$14</c:f>
              <c:strCache>
                <c:ptCount val="1"/>
                <c:pt idx="0">
                  <c:v>Oct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Temp Graphs'!$B$14:$F$14</c:f>
              <c:numCache>
                <c:formatCode>0.0</c:formatCode>
                <c:ptCount val="5"/>
                <c:pt idx="0">
                  <c:v>-53.1</c:v>
                </c:pt>
                <c:pt idx="1">
                  <c:v>-52.9</c:v>
                </c:pt>
                <c:pt idx="2">
                  <c:v>-54.5</c:v>
                </c:pt>
                <c:pt idx="3">
                  <c:v>-50.4</c:v>
                </c:pt>
                <c:pt idx="4">
                  <c:v>-53.2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801328"/>
        <c:axId val="654805088"/>
      </c:lineChart>
      <c:catAx>
        <c:axId val="65480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4805088"/>
        <c:crossesAt val="0.0"/>
        <c:auto val="1"/>
        <c:lblAlgn val="ctr"/>
        <c:lblOffset val="100"/>
        <c:noMultiLvlLbl val="1"/>
      </c:catAx>
      <c:valAx>
        <c:axId val="654805088"/>
        <c:scaling>
          <c:orientation val="minMax"/>
          <c:max val="0.0"/>
          <c:min val="-7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4801328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Nov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Graphs'!$A$15</c:f>
              <c:strCache>
                <c:ptCount val="1"/>
                <c:pt idx="0">
                  <c:v>Nov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Temp Graphs'!$B$15:$F$15</c:f>
              <c:numCache>
                <c:formatCode>0.0</c:formatCode>
                <c:ptCount val="5"/>
                <c:pt idx="1">
                  <c:v>-37.5</c:v>
                </c:pt>
                <c:pt idx="2">
                  <c:v>-40.6</c:v>
                </c:pt>
                <c:pt idx="3">
                  <c:v>-39.2</c:v>
                </c:pt>
                <c:pt idx="4">
                  <c:v>-38.3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829920"/>
        <c:axId val="654833680"/>
      </c:lineChart>
      <c:catAx>
        <c:axId val="65482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4833680"/>
        <c:crossesAt val="0.0"/>
        <c:auto val="1"/>
        <c:lblAlgn val="ctr"/>
        <c:lblOffset val="100"/>
        <c:noMultiLvlLbl val="1"/>
      </c:catAx>
      <c:valAx>
        <c:axId val="654833680"/>
        <c:scaling>
          <c:orientation val="minMax"/>
          <c:max val="0.0"/>
          <c:min val="-7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482992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Dec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Graphs'!$A$16</c:f>
              <c:strCache>
                <c:ptCount val="1"/>
                <c:pt idx="0">
                  <c:v>Dec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Temp Graphs'!$B$16:$F$16</c:f>
              <c:numCache>
                <c:formatCode>0.0</c:formatCode>
                <c:ptCount val="5"/>
                <c:pt idx="0">
                  <c:v>-29.1</c:v>
                </c:pt>
                <c:pt idx="1">
                  <c:v>-29.9</c:v>
                </c:pt>
                <c:pt idx="2">
                  <c:v>-31.5</c:v>
                </c:pt>
                <c:pt idx="3">
                  <c:v>-31.1</c:v>
                </c:pt>
                <c:pt idx="4">
                  <c:v>-31.2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858736"/>
        <c:axId val="654861216"/>
      </c:lineChart>
      <c:catAx>
        <c:axId val="65485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4861216"/>
        <c:crossesAt val="0.0"/>
        <c:auto val="1"/>
        <c:lblAlgn val="ctr"/>
        <c:lblOffset val="100"/>
        <c:noMultiLvlLbl val="1"/>
      </c:catAx>
      <c:valAx>
        <c:axId val="654861216"/>
        <c:scaling>
          <c:orientation val="minMax"/>
          <c:max val="0.0"/>
          <c:min val="-7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485873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Mean Temperature per Year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Graphs'!$B$4</c:f>
              <c:strCache>
                <c:ptCount val="1"/>
                <c:pt idx="0">
                  <c:v>2012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Graphs'!$B$5:$B$16</c:f>
              <c:numCache>
                <c:formatCode>0.0</c:formatCode>
                <c:ptCount val="12"/>
                <c:pt idx="0">
                  <c:v>-32.2</c:v>
                </c:pt>
                <c:pt idx="1">
                  <c:v>-45.6</c:v>
                </c:pt>
                <c:pt idx="2">
                  <c:v>-56.5</c:v>
                </c:pt>
                <c:pt idx="3">
                  <c:v>-62.6</c:v>
                </c:pt>
                <c:pt idx="4">
                  <c:v>-65.0</c:v>
                </c:pt>
                <c:pt idx="5">
                  <c:v>-64.7</c:v>
                </c:pt>
                <c:pt idx="6">
                  <c:v>-65.2</c:v>
                </c:pt>
                <c:pt idx="7">
                  <c:v>-66.4</c:v>
                </c:pt>
                <c:pt idx="8">
                  <c:v>-66.6</c:v>
                </c:pt>
                <c:pt idx="9">
                  <c:v>-53.1</c:v>
                </c:pt>
                <c:pt idx="11">
                  <c:v>-29.1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'Mean Temp Graphs'!$C$4</c:f>
              <c:strCache>
                <c:ptCount val="1"/>
                <c:pt idx="0">
                  <c:v>2013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Graphs'!$C$5:$C$16</c:f>
              <c:numCache>
                <c:formatCode>0.0</c:formatCode>
                <c:ptCount val="12"/>
                <c:pt idx="0">
                  <c:v>-31.7</c:v>
                </c:pt>
                <c:pt idx="1">
                  <c:v>-45.5</c:v>
                </c:pt>
                <c:pt idx="2">
                  <c:v>-59.3</c:v>
                </c:pt>
                <c:pt idx="3">
                  <c:v>-61.5</c:v>
                </c:pt>
                <c:pt idx="4">
                  <c:v>-65.9</c:v>
                </c:pt>
                <c:pt idx="5">
                  <c:v>-57.7</c:v>
                </c:pt>
                <c:pt idx="6">
                  <c:v>-63.0</c:v>
                </c:pt>
                <c:pt idx="7">
                  <c:v>-59.1</c:v>
                </c:pt>
                <c:pt idx="8">
                  <c:v>-56.0</c:v>
                </c:pt>
                <c:pt idx="9">
                  <c:v>-52.9</c:v>
                </c:pt>
                <c:pt idx="10">
                  <c:v>-37.5</c:v>
                </c:pt>
                <c:pt idx="11">
                  <c:v>-29.9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'Mean Temp Graphs'!$D$4</c:f>
              <c:strCache>
                <c:ptCount val="1"/>
                <c:pt idx="0">
                  <c:v>2014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Graphs'!$D$5:$D$16</c:f>
              <c:numCache>
                <c:formatCode>0.0</c:formatCode>
                <c:ptCount val="12"/>
                <c:pt idx="0">
                  <c:v>-30.6</c:v>
                </c:pt>
                <c:pt idx="1">
                  <c:v>-43.8</c:v>
                </c:pt>
                <c:pt idx="2">
                  <c:v>-59.0</c:v>
                </c:pt>
                <c:pt idx="3">
                  <c:v>-61.4</c:v>
                </c:pt>
                <c:pt idx="4">
                  <c:v>-59.0</c:v>
                </c:pt>
                <c:pt idx="5">
                  <c:v>-59.1</c:v>
                </c:pt>
                <c:pt idx="6">
                  <c:v>-66.5</c:v>
                </c:pt>
                <c:pt idx="7">
                  <c:v>-62.4</c:v>
                </c:pt>
                <c:pt idx="8">
                  <c:v>-60.4</c:v>
                </c:pt>
                <c:pt idx="9">
                  <c:v>-54.5</c:v>
                </c:pt>
                <c:pt idx="10">
                  <c:v>-40.6</c:v>
                </c:pt>
                <c:pt idx="11">
                  <c:v>-31.5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'Mean Temp Graphs'!$E$4</c:f>
              <c:strCache>
                <c:ptCount val="1"/>
                <c:pt idx="0">
                  <c:v>2015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Graphs'!$E$5:$E$16</c:f>
              <c:numCache>
                <c:formatCode>0.0</c:formatCode>
                <c:ptCount val="12"/>
                <c:pt idx="0">
                  <c:v>-31.3</c:v>
                </c:pt>
                <c:pt idx="1">
                  <c:v>-43.3</c:v>
                </c:pt>
                <c:pt idx="2">
                  <c:v>-56.3</c:v>
                </c:pt>
                <c:pt idx="3">
                  <c:v>-62.1</c:v>
                </c:pt>
                <c:pt idx="4">
                  <c:v>-65.2</c:v>
                </c:pt>
                <c:pt idx="5">
                  <c:v>-61.3</c:v>
                </c:pt>
                <c:pt idx="6">
                  <c:v>-62.8</c:v>
                </c:pt>
                <c:pt idx="7">
                  <c:v>-66.5</c:v>
                </c:pt>
                <c:pt idx="8">
                  <c:v>-66.2</c:v>
                </c:pt>
                <c:pt idx="9">
                  <c:v>-50.4</c:v>
                </c:pt>
                <c:pt idx="10">
                  <c:v>-39.2</c:v>
                </c:pt>
                <c:pt idx="11">
                  <c:v>-31.1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899584"/>
        <c:axId val="654903344"/>
      </c:lineChart>
      <c:catAx>
        <c:axId val="65489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Month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4903344"/>
        <c:crossesAt val="0.0"/>
        <c:auto val="1"/>
        <c:lblAlgn val="ctr"/>
        <c:lblOffset val="100"/>
        <c:noMultiLvlLbl val="1"/>
      </c:catAx>
      <c:valAx>
        <c:axId val="654903344"/>
        <c:scaling>
          <c:orientation val="minMax"/>
          <c:max val="0.0"/>
          <c:min val="-8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489958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'Mean Temp Graphs'!$G$5:$G$16</c:f>
              <c:numCache>
                <c:formatCode>0.0</c:formatCode>
                <c:ptCount val="12"/>
                <c:pt idx="0">
                  <c:v>-31.82</c:v>
                </c:pt>
                <c:pt idx="1">
                  <c:v>-44.54</c:v>
                </c:pt>
                <c:pt idx="2">
                  <c:v>-57.74000000000001</c:v>
                </c:pt>
                <c:pt idx="3">
                  <c:v>-61.96</c:v>
                </c:pt>
                <c:pt idx="4">
                  <c:v>-63.16</c:v>
                </c:pt>
                <c:pt idx="5">
                  <c:v>-61.96</c:v>
                </c:pt>
                <c:pt idx="6">
                  <c:v>-64.92</c:v>
                </c:pt>
                <c:pt idx="7">
                  <c:v>-62.68</c:v>
                </c:pt>
                <c:pt idx="8">
                  <c:v>-62.4</c:v>
                </c:pt>
                <c:pt idx="9">
                  <c:v>-52.82000000000001</c:v>
                </c:pt>
                <c:pt idx="10">
                  <c:v>-38.9</c:v>
                </c:pt>
                <c:pt idx="11">
                  <c:v>-30.56</c:v>
                </c:pt>
              </c:numCache>
            </c:numRef>
          </c:val>
          <c:smooth val="1"/>
        </c:ser>
        <c:ser>
          <c:idx val="1"/>
          <c:order val="1"/>
          <c:spPr>
            <a:ln w="28440">
              <a:solidFill>
                <a:srgbClr val="FFFFFF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930208"/>
        <c:axId val="654932688"/>
      </c:lineChart>
      <c:catAx>
        <c:axId val="6549302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4932688"/>
        <c:crossesAt val="0.0"/>
        <c:auto val="1"/>
        <c:lblAlgn val="ctr"/>
        <c:lblOffset val="100"/>
        <c:noMultiLvlLbl val="1"/>
      </c:catAx>
      <c:valAx>
        <c:axId val="6549326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4930208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Jan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Graphs'!$A$5</c:f>
              <c:strCache>
                <c:ptCount val="1"/>
                <c:pt idx="0">
                  <c:v>Jan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Wind Speed Graphs'!$B$5:$F$5</c:f>
              <c:numCache>
                <c:formatCode>0.0</c:formatCode>
                <c:ptCount val="5"/>
                <c:pt idx="0">
                  <c:v>4.6</c:v>
                </c:pt>
                <c:pt idx="1">
                  <c:v>5.2</c:v>
                </c:pt>
                <c:pt idx="2">
                  <c:v>4.2</c:v>
                </c:pt>
                <c:pt idx="3">
                  <c:v>5.6</c:v>
                </c:pt>
                <c:pt idx="4">
                  <c:v>5.4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944512"/>
        <c:axId val="654948272"/>
      </c:lineChart>
      <c:catAx>
        <c:axId val="65494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4948272"/>
        <c:crossesAt val="0.0"/>
        <c:auto val="1"/>
        <c:lblAlgn val="ctr"/>
        <c:lblOffset val="100"/>
        <c:noMultiLvlLbl val="1"/>
      </c:catAx>
      <c:valAx>
        <c:axId val="654948272"/>
        <c:scaling>
          <c:orientation val="minMax"/>
          <c:max val="10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494451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Feb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Graphs'!$A$6</c:f>
              <c:strCache>
                <c:ptCount val="1"/>
                <c:pt idx="0">
                  <c:v>Feb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Wind Speed Graphs'!$B$6:$F$6</c:f>
              <c:numCache>
                <c:formatCode>0.0</c:formatCode>
                <c:ptCount val="5"/>
                <c:pt idx="0">
                  <c:v>5.3</c:v>
                </c:pt>
                <c:pt idx="1">
                  <c:v>5.8</c:v>
                </c:pt>
                <c:pt idx="2">
                  <c:v>5.9</c:v>
                </c:pt>
                <c:pt idx="3">
                  <c:v>5.3</c:v>
                </c:pt>
                <c:pt idx="4">
                  <c:v>5.0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974992"/>
        <c:axId val="654978752"/>
      </c:lineChart>
      <c:catAx>
        <c:axId val="65497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4978752"/>
        <c:crossesAt val="0.0"/>
        <c:auto val="1"/>
        <c:lblAlgn val="ctr"/>
        <c:lblOffset val="100"/>
        <c:noMultiLvlLbl val="1"/>
      </c:catAx>
      <c:valAx>
        <c:axId val="654978752"/>
        <c:scaling>
          <c:orientation val="minMax"/>
          <c:max val="10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497499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Graphs'!$A$7</c:f>
              <c:strCache>
                <c:ptCount val="1"/>
                <c:pt idx="0">
                  <c:v>Mar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Wind Speed Graphs'!$B$7:$F$7</c:f>
              <c:numCache>
                <c:formatCode>0.0</c:formatCode>
                <c:ptCount val="5"/>
                <c:pt idx="0">
                  <c:v>6.1</c:v>
                </c:pt>
                <c:pt idx="1">
                  <c:v>5.6</c:v>
                </c:pt>
                <c:pt idx="2">
                  <c:v>6.2</c:v>
                </c:pt>
                <c:pt idx="3">
                  <c:v>5.9</c:v>
                </c:pt>
                <c:pt idx="4">
                  <c:v>3.6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002528"/>
        <c:axId val="655006288"/>
      </c:lineChart>
      <c:catAx>
        <c:axId val="65500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006288"/>
        <c:crossesAt val="0.0"/>
        <c:auto val="1"/>
        <c:lblAlgn val="ctr"/>
        <c:lblOffset val="100"/>
        <c:noMultiLvlLbl val="1"/>
      </c:catAx>
      <c:valAx>
        <c:axId val="655006288"/>
        <c:scaling>
          <c:orientation val="minMax"/>
          <c:max val="10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002528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Apr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Graphs'!$A$8</c:f>
              <c:strCache>
                <c:ptCount val="1"/>
                <c:pt idx="0">
                  <c:v>Apr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Wind Speed Graphs'!$B$8:$F$8</c:f>
              <c:numCache>
                <c:formatCode>0.0</c:formatCode>
                <c:ptCount val="5"/>
                <c:pt idx="0">
                  <c:v>6.0</c:v>
                </c:pt>
                <c:pt idx="1">
                  <c:v>6.4</c:v>
                </c:pt>
                <c:pt idx="2">
                  <c:v>6.6</c:v>
                </c:pt>
                <c:pt idx="3">
                  <c:v>6.4</c:v>
                </c:pt>
                <c:pt idx="4">
                  <c:v>4.2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030528"/>
        <c:axId val="655034288"/>
      </c:lineChart>
      <c:catAx>
        <c:axId val="65503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034288"/>
        <c:crossesAt val="0.0"/>
        <c:auto val="1"/>
        <c:lblAlgn val="ctr"/>
        <c:lblOffset val="100"/>
        <c:noMultiLvlLbl val="1"/>
      </c:catAx>
      <c:valAx>
        <c:axId val="655034288"/>
        <c:scaling>
          <c:orientation val="minMax"/>
          <c:max val="10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030528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May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Graphs'!$A$9</c:f>
              <c:strCache>
                <c:ptCount val="1"/>
                <c:pt idx="0">
                  <c:v>May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Wind Speed Graphs'!$B$9:$F$9</c:f>
              <c:numCache>
                <c:formatCode>0.0</c:formatCode>
                <c:ptCount val="5"/>
                <c:pt idx="0">
                  <c:v>5.6</c:v>
                </c:pt>
                <c:pt idx="1">
                  <c:v>5.6</c:v>
                </c:pt>
                <c:pt idx="2">
                  <c:v>6.4</c:v>
                </c:pt>
                <c:pt idx="3">
                  <c:v>6.1</c:v>
                </c:pt>
                <c:pt idx="4">
                  <c:v>6.0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057664"/>
        <c:axId val="655061424"/>
      </c:lineChart>
      <c:catAx>
        <c:axId val="65505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061424"/>
        <c:crossesAt val="0.0"/>
        <c:auto val="1"/>
        <c:lblAlgn val="ctr"/>
        <c:lblOffset val="100"/>
        <c:noMultiLvlLbl val="1"/>
      </c:catAx>
      <c:valAx>
        <c:axId val="655061424"/>
        <c:scaling>
          <c:orientation val="minMax"/>
          <c:max val="10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05766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Feb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Graphs'!$A$6</c:f>
              <c:strCache>
                <c:ptCount val="1"/>
                <c:pt idx="0">
                  <c:v>Feb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Temp Graphs'!$B$6:$F$6</c:f>
              <c:numCache>
                <c:formatCode>0.0</c:formatCode>
                <c:ptCount val="5"/>
                <c:pt idx="0">
                  <c:v>-45.6</c:v>
                </c:pt>
                <c:pt idx="1">
                  <c:v>-45.5</c:v>
                </c:pt>
                <c:pt idx="2">
                  <c:v>-43.8</c:v>
                </c:pt>
                <c:pt idx="3">
                  <c:v>-43.3</c:v>
                </c:pt>
                <c:pt idx="4">
                  <c:v>-44.5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283120"/>
        <c:axId val="621286240"/>
      </c:lineChart>
      <c:catAx>
        <c:axId val="62128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1286240"/>
        <c:crossesAt val="0.0"/>
        <c:auto val="1"/>
        <c:lblAlgn val="ctr"/>
        <c:lblOffset val="100"/>
        <c:noMultiLvlLbl val="1"/>
      </c:catAx>
      <c:valAx>
        <c:axId val="621286240"/>
        <c:scaling>
          <c:orientation val="minMax"/>
          <c:max val="0.0"/>
          <c:min val="-7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128312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Jun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Graphs'!$A$10</c:f>
              <c:strCache>
                <c:ptCount val="1"/>
                <c:pt idx="0">
                  <c:v>Jun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Wind Speed Graphs'!$B$10:$F$10</c:f>
              <c:numCache>
                <c:formatCode>0.0</c:formatCode>
                <c:ptCount val="5"/>
                <c:pt idx="0">
                  <c:v>6.0</c:v>
                </c:pt>
                <c:pt idx="1">
                  <c:v>7.1</c:v>
                </c:pt>
                <c:pt idx="2">
                  <c:v>7.2</c:v>
                </c:pt>
                <c:pt idx="3">
                  <c:v>6.8</c:v>
                </c:pt>
                <c:pt idx="4">
                  <c:v>5.6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472240"/>
        <c:axId val="621476000"/>
      </c:lineChart>
      <c:catAx>
        <c:axId val="62147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1476000"/>
        <c:crossesAt val="0.0"/>
        <c:auto val="1"/>
        <c:lblAlgn val="ctr"/>
        <c:lblOffset val="100"/>
        <c:noMultiLvlLbl val="1"/>
      </c:catAx>
      <c:valAx>
        <c:axId val="621476000"/>
        <c:scaling>
          <c:orientation val="minMax"/>
          <c:max val="10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147224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Jul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Graphs'!$A$11</c:f>
              <c:strCache>
                <c:ptCount val="1"/>
                <c:pt idx="0">
                  <c:v>Jul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Wind Speed Graphs'!$B$11:$F$11</c:f>
              <c:numCache>
                <c:formatCode>0.0</c:formatCode>
                <c:ptCount val="5"/>
                <c:pt idx="0">
                  <c:v>5.7</c:v>
                </c:pt>
                <c:pt idx="1">
                  <c:v>7.2</c:v>
                </c:pt>
                <c:pt idx="2">
                  <c:v>6.3</c:v>
                </c:pt>
                <c:pt idx="3">
                  <c:v>6.9</c:v>
                </c:pt>
                <c:pt idx="4">
                  <c:v>5.5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078608"/>
        <c:axId val="655082368"/>
      </c:lineChart>
      <c:catAx>
        <c:axId val="65507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082368"/>
        <c:crossesAt val="0.0"/>
        <c:auto val="1"/>
        <c:lblAlgn val="ctr"/>
        <c:lblOffset val="100"/>
        <c:noMultiLvlLbl val="1"/>
      </c:catAx>
      <c:valAx>
        <c:axId val="655082368"/>
        <c:scaling>
          <c:orientation val="minMax"/>
          <c:max val="10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078608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Aug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Graphs'!$A$12</c:f>
              <c:strCache>
                <c:ptCount val="1"/>
                <c:pt idx="0">
                  <c:v>Aug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Wind Speed Graphs'!$B$12:$F$12</c:f>
              <c:numCache>
                <c:formatCode>0.0</c:formatCode>
                <c:ptCount val="5"/>
                <c:pt idx="0">
                  <c:v>6.1</c:v>
                </c:pt>
                <c:pt idx="1">
                  <c:v>6.3</c:v>
                </c:pt>
                <c:pt idx="2">
                  <c:v>6.8</c:v>
                </c:pt>
                <c:pt idx="3">
                  <c:v>6.3</c:v>
                </c:pt>
                <c:pt idx="4">
                  <c:v>6.5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107168"/>
        <c:axId val="655110928"/>
      </c:lineChart>
      <c:catAx>
        <c:axId val="65510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110928"/>
        <c:crossesAt val="0.0"/>
        <c:auto val="1"/>
        <c:lblAlgn val="ctr"/>
        <c:lblOffset val="100"/>
        <c:noMultiLvlLbl val="1"/>
      </c:catAx>
      <c:valAx>
        <c:axId val="655110928"/>
        <c:scaling>
          <c:orientation val="minMax"/>
          <c:max val="10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107168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Sep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Graphs'!$A$13</c:f>
              <c:strCache>
                <c:ptCount val="1"/>
                <c:pt idx="0">
                  <c:v>Sep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Wind Speed Graphs'!$B$13:$F$13</c:f>
              <c:numCache>
                <c:formatCode>0.0</c:formatCode>
                <c:ptCount val="5"/>
                <c:pt idx="0">
                  <c:v>5.7</c:v>
                </c:pt>
                <c:pt idx="1">
                  <c:v>6.6</c:v>
                </c:pt>
                <c:pt idx="2">
                  <c:v>6.3</c:v>
                </c:pt>
                <c:pt idx="3">
                  <c:v>6.8</c:v>
                </c:pt>
                <c:pt idx="4">
                  <c:v>6.2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135888"/>
        <c:axId val="655139648"/>
      </c:lineChart>
      <c:catAx>
        <c:axId val="65513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139648"/>
        <c:crossesAt val="0.0"/>
        <c:auto val="1"/>
        <c:lblAlgn val="ctr"/>
        <c:lblOffset val="100"/>
        <c:noMultiLvlLbl val="1"/>
      </c:catAx>
      <c:valAx>
        <c:axId val="655139648"/>
        <c:scaling>
          <c:orientation val="minMax"/>
          <c:max val="10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135888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Oct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Graphs'!$A$14</c:f>
              <c:strCache>
                <c:ptCount val="1"/>
                <c:pt idx="0">
                  <c:v>Oct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Wind Speed Graphs'!$B$14:$F$14</c:f>
              <c:numCache>
                <c:formatCode>0.0</c:formatCode>
                <c:ptCount val="5"/>
                <c:pt idx="0">
                  <c:v>5.8</c:v>
                </c:pt>
                <c:pt idx="1">
                  <c:v>5.9</c:v>
                </c:pt>
                <c:pt idx="2">
                  <c:v>6.1</c:v>
                </c:pt>
                <c:pt idx="3">
                  <c:v>7.1</c:v>
                </c:pt>
                <c:pt idx="4">
                  <c:v>5.9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163648"/>
        <c:axId val="655167408"/>
      </c:lineChart>
      <c:catAx>
        <c:axId val="65516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167408"/>
        <c:crossesAt val="0.0"/>
        <c:auto val="1"/>
        <c:lblAlgn val="ctr"/>
        <c:lblOffset val="100"/>
        <c:noMultiLvlLbl val="1"/>
      </c:catAx>
      <c:valAx>
        <c:axId val="655167408"/>
        <c:scaling>
          <c:orientation val="minMax"/>
          <c:max val="10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163648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Nov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Graphs'!$A$15</c:f>
              <c:strCache>
                <c:ptCount val="1"/>
                <c:pt idx="0">
                  <c:v>Nov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Wind Speed Graphs'!$B$15:$F$15</c:f>
              <c:numCache>
                <c:formatCode>0.0</c:formatCode>
                <c:ptCount val="5"/>
                <c:pt idx="1">
                  <c:v>6.0</c:v>
                </c:pt>
                <c:pt idx="2">
                  <c:v>5.0</c:v>
                </c:pt>
                <c:pt idx="3">
                  <c:v>6.2</c:v>
                </c:pt>
                <c:pt idx="4">
                  <c:v>5.4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191120"/>
        <c:axId val="655194880"/>
      </c:lineChart>
      <c:catAx>
        <c:axId val="65519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194880"/>
        <c:crossesAt val="0.0"/>
        <c:auto val="1"/>
        <c:lblAlgn val="ctr"/>
        <c:lblOffset val="100"/>
        <c:noMultiLvlLbl val="1"/>
      </c:catAx>
      <c:valAx>
        <c:axId val="655194880"/>
        <c:scaling>
          <c:orientation val="minMax"/>
          <c:max val="10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19112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Dec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Graphs'!$A$16</c:f>
              <c:strCache>
                <c:ptCount val="1"/>
                <c:pt idx="0">
                  <c:v>Dec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Wind Speed Graphs'!$B$16:$F$16</c:f>
              <c:numCache>
                <c:formatCode>0.0</c:formatCode>
                <c:ptCount val="5"/>
                <c:pt idx="0">
                  <c:v>3.9</c:v>
                </c:pt>
                <c:pt idx="1">
                  <c:v>4.8</c:v>
                </c:pt>
                <c:pt idx="2">
                  <c:v>5.2</c:v>
                </c:pt>
                <c:pt idx="3">
                  <c:v>4.6</c:v>
                </c:pt>
                <c:pt idx="4">
                  <c:v>4.4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498656"/>
        <c:axId val="621502416"/>
      </c:lineChart>
      <c:catAx>
        <c:axId val="62149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1502416"/>
        <c:crossesAt val="0.0"/>
        <c:auto val="1"/>
        <c:lblAlgn val="ctr"/>
        <c:lblOffset val="100"/>
        <c:noMultiLvlLbl val="1"/>
      </c:catAx>
      <c:valAx>
        <c:axId val="621502416"/>
        <c:scaling>
          <c:orientation val="minMax"/>
          <c:max val="10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149865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'Mean Wind Speed Graphs'!$G$5:$G$16</c:f>
              <c:numCache>
                <c:formatCode>0.0</c:formatCode>
                <c:ptCount val="12"/>
                <c:pt idx="0">
                  <c:v>5.0</c:v>
                </c:pt>
                <c:pt idx="1">
                  <c:v>5.46</c:v>
                </c:pt>
                <c:pt idx="2">
                  <c:v>5.48</c:v>
                </c:pt>
                <c:pt idx="3">
                  <c:v>5.92</c:v>
                </c:pt>
                <c:pt idx="4">
                  <c:v>5.94</c:v>
                </c:pt>
                <c:pt idx="5">
                  <c:v>6.540000000000001</c:v>
                </c:pt>
                <c:pt idx="6">
                  <c:v>6.32</c:v>
                </c:pt>
                <c:pt idx="7">
                  <c:v>6.4</c:v>
                </c:pt>
                <c:pt idx="8">
                  <c:v>6.32</c:v>
                </c:pt>
                <c:pt idx="9">
                  <c:v>6.159999999999999</c:v>
                </c:pt>
                <c:pt idx="10">
                  <c:v>5.65</c:v>
                </c:pt>
                <c:pt idx="11">
                  <c:v>4.58</c:v>
                </c:pt>
              </c:numCache>
            </c:numRef>
          </c:val>
          <c:smooth val="1"/>
        </c:ser>
        <c:ser>
          <c:idx val="1"/>
          <c:order val="1"/>
          <c:spPr>
            <a:ln w="28440">
              <a:solidFill>
                <a:srgbClr val="FFFFFF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761600"/>
        <c:axId val="585764224"/>
      </c:lineChart>
      <c:catAx>
        <c:axId val="585761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85764224"/>
        <c:crossesAt val="0.0"/>
        <c:auto val="1"/>
        <c:lblAlgn val="ctr"/>
        <c:lblOffset val="100"/>
        <c:noMultiLvlLbl val="1"/>
      </c:catAx>
      <c:valAx>
        <c:axId val="5857642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8576160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Mean Wind Speed per Year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Graphs'!$B$4</c:f>
              <c:strCache>
                <c:ptCount val="1"/>
                <c:pt idx="0">
                  <c:v>2012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Graphs'!$B$5:$B$16</c:f>
              <c:numCache>
                <c:formatCode>0.0</c:formatCode>
                <c:ptCount val="12"/>
                <c:pt idx="0">
                  <c:v>4.6</c:v>
                </c:pt>
                <c:pt idx="1">
                  <c:v>5.3</c:v>
                </c:pt>
                <c:pt idx="2">
                  <c:v>6.1</c:v>
                </c:pt>
                <c:pt idx="3">
                  <c:v>6.0</c:v>
                </c:pt>
                <c:pt idx="4">
                  <c:v>5.6</c:v>
                </c:pt>
                <c:pt idx="5">
                  <c:v>6.0</c:v>
                </c:pt>
                <c:pt idx="6">
                  <c:v>5.7</c:v>
                </c:pt>
                <c:pt idx="7">
                  <c:v>6.1</c:v>
                </c:pt>
                <c:pt idx="8">
                  <c:v>5.7</c:v>
                </c:pt>
                <c:pt idx="9">
                  <c:v>5.8</c:v>
                </c:pt>
                <c:pt idx="11">
                  <c:v>3.9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'Mean Wind Speed Graphs'!$C$4</c:f>
              <c:strCache>
                <c:ptCount val="1"/>
                <c:pt idx="0">
                  <c:v>2013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Graphs'!$C$5:$C$16</c:f>
              <c:numCache>
                <c:formatCode>0.0</c:formatCode>
                <c:ptCount val="12"/>
                <c:pt idx="0">
                  <c:v>5.2</c:v>
                </c:pt>
                <c:pt idx="1">
                  <c:v>5.8</c:v>
                </c:pt>
                <c:pt idx="2">
                  <c:v>5.6</c:v>
                </c:pt>
                <c:pt idx="3">
                  <c:v>6.4</c:v>
                </c:pt>
                <c:pt idx="4">
                  <c:v>5.6</c:v>
                </c:pt>
                <c:pt idx="5">
                  <c:v>7.1</c:v>
                </c:pt>
                <c:pt idx="6">
                  <c:v>7.2</c:v>
                </c:pt>
                <c:pt idx="7">
                  <c:v>6.3</c:v>
                </c:pt>
                <c:pt idx="8">
                  <c:v>6.6</c:v>
                </c:pt>
                <c:pt idx="9">
                  <c:v>5.9</c:v>
                </c:pt>
                <c:pt idx="10">
                  <c:v>6.0</c:v>
                </c:pt>
                <c:pt idx="11">
                  <c:v>4.8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'Mean Wind Speed Graphs'!$D$4</c:f>
              <c:strCache>
                <c:ptCount val="1"/>
                <c:pt idx="0">
                  <c:v>2014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Graphs'!$D$5:$D$16</c:f>
              <c:numCache>
                <c:formatCode>0.0</c:formatCode>
                <c:ptCount val="12"/>
                <c:pt idx="0">
                  <c:v>4.2</c:v>
                </c:pt>
                <c:pt idx="1">
                  <c:v>5.9</c:v>
                </c:pt>
                <c:pt idx="2">
                  <c:v>6.2</c:v>
                </c:pt>
                <c:pt idx="3">
                  <c:v>6.6</c:v>
                </c:pt>
                <c:pt idx="4">
                  <c:v>6.4</c:v>
                </c:pt>
                <c:pt idx="5">
                  <c:v>7.2</c:v>
                </c:pt>
                <c:pt idx="6">
                  <c:v>6.3</c:v>
                </c:pt>
                <c:pt idx="7">
                  <c:v>6.8</c:v>
                </c:pt>
                <c:pt idx="8">
                  <c:v>6.3</c:v>
                </c:pt>
                <c:pt idx="9">
                  <c:v>6.1</c:v>
                </c:pt>
                <c:pt idx="10">
                  <c:v>5.0</c:v>
                </c:pt>
                <c:pt idx="11">
                  <c:v>5.2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'Mean Wind Speed Graphs'!$E$4</c:f>
              <c:strCache>
                <c:ptCount val="1"/>
                <c:pt idx="0">
                  <c:v>2015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Graphs'!$E$5:$E$16</c:f>
              <c:numCache>
                <c:formatCode>0.0</c:formatCode>
                <c:ptCount val="12"/>
                <c:pt idx="0">
                  <c:v>5.6</c:v>
                </c:pt>
                <c:pt idx="1">
                  <c:v>5.3</c:v>
                </c:pt>
                <c:pt idx="2">
                  <c:v>5.9</c:v>
                </c:pt>
                <c:pt idx="3">
                  <c:v>6.4</c:v>
                </c:pt>
                <c:pt idx="4">
                  <c:v>6.1</c:v>
                </c:pt>
                <c:pt idx="5">
                  <c:v>6.8</c:v>
                </c:pt>
                <c:pt idx="6">
                  <c:v>6.9</c:v>
                </c:pt>
                <c:pt idx="7">
                  <c:v>6.3</c:v>
                </c:pt>
                <c:pt idx="8">
                  <c:v>6.8</c:v>
                </c:pt>
                <c:pt idx="9">
                  <c:v>7.1</c:v>
                </c:pt>
                <c:pt idx="10">
                  <c:v>6.2</c:v>
                </c:pt>
                <c:pt idx="11">
                  <c:v>4.6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801632"/>
        <c:axId val="585805392"/>
      </c:lineChart>
      <c:catAx>
        <c:axId val="58580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Month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85805392"/>
        <c:crossesAt val="0.0"/>
        <c:auto val="1"/>
        <c:lblAlgn val="ctr"/>
        <c:lblOffset val="100"/>
        <c:noMultiLvlLbl val="1"/>
      </c:catAx>
      <c:valAx>
        <c:axId val="5858053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8580163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Jan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Graphs'!$A$5</c:f>
              <c:strCache>
                <c:ptCount val="1"/>
                <c:pt idx="0">
                  <c:v>Jan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Pressure Graphs'!$B$5:$F$5</c:f>
              <c:numCache>
                <c:formatCode>0.0</c:formatCode>
                <c:ptCount val="5"/>
                <c:pt idx="0">
                  <c:v>620.1</c:v>
                </c:pt>
                <c:pt idx="1">
                  <c:v>624.9</c:v>
                </c:pt>
                <c:pt idx="2">
                  <c:v>629.1</c:v>
                </c:pt>
                <c:pt idx="3">
                  <c:v>626.0</c:v>
                </c:pt>
                <c:pt idx="4">
                  <c:v>620.9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839968"/>
        <c:axId val="585843728"/>
      </c:lineChart>
      <c:catAx>
        <c:axId val="58583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85843728"/>
        <c:crossesAt val="0.0"/>
        <c:auto val="1"/>
        <c:lblAlgn val="ctr"/>
        <c:lblOffset val="100"/>
        <c:noMultiLvlLbl val="1"/>
      </c:catAx>
      <c:valAx>
        <c:axId val="585843728"/>
        <c:scaling>
          <c:orientation val="minMax"/>
          <c:max val="650.0"/>
          <c:min val="59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85839968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Graphs'!$A$7</c:f>
              <c:strCache>
                <c:ptCount val="1"/>
                <c:pt idx="0">
                  <c:v>Mar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Temp Graphs'!$B$7:$F$7</c:f>
              <c:numCache>
                <c:formatCode>0.0</c:formatCode>
                <c:ptCount val="5"/>
                <c:pt idx="0">
                  <c:v>-56.5</c:v>
                </c:pt>
                <c:pt idx="1">
                  <c:v>-59.3</c:v>
                </c:pt>
                <c:pt idx="2">
                  <c:v>-59.0</c:v>
                </c:pt>
                <c:pt idx="3">
                  <c:v>-56.3</c:v>
                </c:pt>
                <c:pt idx="4">
                  <c:v>-57.6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312624"/>
        <c:axId val="621316384"/>
      </c:lineChart>
      <c:catAx>
        <c:axId val="62131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1316384"/>
        <c:crossesAt val="0.0"/>
        <c:auto val="1"/>
        <c:lblAlgn val="ctr"/>
        <c:lblOffset val="100"/>
        <c:noMultiLvlLbl val="1"/>
      </c:catAx>
      <c:valAx>
        <c:axId val="621316384"/>
        <c:scaling>
          <c:orientation val="minMax"/>
          <c:max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131262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Feb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Graphs'!$A$6</c:f>
              <c:strCache>
                <c:ptCount val="1"/>
                <c:pt idx="0">
                  <c:v>Feb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Pressure Graphs'!$B$6:$F$6</c:f>
              <c:numCache>
                <c:formatCode>0.0</c:formatCode>
                <c:ptCount val="5"/>
                <c:pt idx="0">
                  <c:v>620.7</c:v>
                </c:pt>
                <c:pt idx="1">
                  <c:v>615.2</c:v>
                </c:pt>
                <c:pt idx="2">
                  <c:v>620.7</c:v>
                </c:pt>
                <c:pt idx="3">
                  <c:v>619.0</c:v>
                </c:pt>
                <c:pt idx="4">
                  <c:v>620.8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523520"/>
        <c:axId val="621527280"/>
      </c:lineChart>
      <c:catAx>
        <c:axId val="62152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1527280"/>
        <c:crossesAt val="0.0"/>
        <c:auto val="1"/>
        <c:lblAlgn val="ctr"/>
        <c:lblOffset val="100"/>
        <c:noMultiLvlLbl val="1"/>
      </c:catAx>
      <c:valAx>
        <c:axId val="621527280"/>
        <c:scaling>
          <c:orientation val="minMax"/>
          <c:max val="650.0"/>
          <c:min val="59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152352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Mar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Graphs'!$A$7</c:f>
              <c:strCache>
                <c:ptCount val="1"/>
                <c:pt idx="0">
                  <c:v>Mar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Pressure Graphs'!$B$7:$F$7</c:f>
              <c:numCache>
                <c:formatCode>0.0</c:formatCode>
                <c:ptCount val="5"/>
                <c:pt idx="0">
                  <c:v>616.7</c:v>
                </c:pt>
                <c:pt idx="1">
                  <c:v>610.0</c:v>
                </c:pt>
                <c:pt idx="2">
                  <c:v>612.7</c:v>
                </c:pt>
                <c:pt idx="3">
                  <c:v>614.0</c:v>
                </c:pt>
                <c:pt idx="4">
                  <c:v>611.2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214208"/>
        <c:axId val="655217968"/>
      </c:lineChart>
      <c:catAx>
        <c:axId val="65521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217968"/>
        <c:crossesAt val="0.0"/>
        <c:auto val="1"/>
        <c:lblAlgn val="ctr"/>
        <c:lblOffset val="100"/>
        <c:noMultiLvlLbl val="1"/>
      </c:catAx>
      <c:valAx>
        <c:axId val="655217968"/>
        <c:scaling>
          <c:orientation val="minMax"/>
          <c:max val="650.0"/>
          <c:min val="59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214208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Apr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Graphs'!$A$8</c:f>
              <c:strCache>
                <c:ptCount val="1"/>
                <c:pt idx="0">
                  <c:v>Apr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Pressure Graphs'!$B$8:$F$8</c:f>
              <c:numCache>
                <c:formatCode>0.0</c:formatCode>
                <c:ptCount val="5"/>
                <c:pt idx="0">
                  <c:v>614.0</c:v>
                </c:pt>
                <c:pt idx="1">
                  <c:v>614.2</c:v>
                </c:pt>
                <c:pt idx="2">
                  <c:v>614.1</c:v>
                </c:pt>
                <c:pt idx="3">
                  <c:v>611.7</c:v>
                </c:pt>
                <c:pt idx="4">
                  <c:v>613.1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244912"/>
        <c:axId val="655248672"/>
      </c:lineChart>
      <c:catAx>
        <c:axId val="65524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248672"/>
        <c:crossesAt val="0.0"/>
        <c:auto val="1"/>
        <c:lblAlgn val="ctr"/>
        <c:lblOffset val="100"/>
        <c:noMultiLvlLbl val="1"/>
      </c:catAx>
      <c:valAx>
        <c:axId val="655248672"/>
        <c:scaling>
          <c:orientation val="minMax"/>
          <c:max val="6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layout/>
          <c:overlay val="1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24491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May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Graphs'!$A$9</c:f>
              <c:strCache>
                <c:ptCount val="1"/>
                <c:pt idx="0">
                  <c:v>May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Pressure Graphs'!$B$9:$F$9</c:f>
              <c:numCache>
                <c:formatCode>0.0</c:formatCode>
                <c:ptCount val="5"/>
                <c:pt idx="0">
                  <c:v>612.7</c:v>
                </c:pt>
                <c:pt idx="1">
                  <c:v>612.7</c:v>
                </c:pt>
                <c:pt idx="2">
                  <c:v>622.1</c:v>
                </c:pt>
                <c:pt idx="3">
                  <c:v>609.3</c:v>
                </c:pt>
                <c:pt idx="4">
                  <c:v>615.7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272448"/>
        <c:axId val="655276208"/>
      </c:lineChart>
      <c:catAx>
        <c:axId val="65527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276208"/>
        <c:crossesAt val="0.0"/>
        <c:auto val="1"/>
        <c:lblAlgn val="ctr"/>
        <c:lblOffset val="100"/>
        <c:noMultiLvlLbl val="1"/>
      </c:catAx>
      <c:valAx>
        <c:axId val="655276208"/>
        <c:scaling>
          <c:orientation val="minMax"/>
          <c:max val="630.0"/>
          <c:min val="60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272448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Graphs'!$A$10</c:f>
              <c:strCache>
                <c:ptCount val="1"/>
                <c:pt idx="0">
                  <c:v>Jun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Pressure Graphs'!$B$10:$F$10</c:f>
              <c:numCache>
                <c:formatCode>0.0</c:formatCode>
                <c:ptCount val="5"/>
                <c:pt idx="0">
                  <c:v>617.0</c:v>
                </c:pt>
                <c:pt idx="1">
                  <c:v>623.9</c:v>
                </c:pt>
                <c:pt idx="2">
                  <c:v>616.0</c:v>
                </c:pt>
                <c:pt idx="3">
                  <c:v>615.9</c:v>
                </c:pt>
                <c:pt idx="4">
                  <c:v>606.0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300448"/>
        <c:axId val="655304208"/>
      </c:lineChart>
      <c:catAx>
        <c:axId val="65530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304208"/>
        <c:crossesAt val="0.0"/>
        <c:auto val="1"/>
        <c:lblAlgn val="ctr"/>
        <c:lblOffset val="100"/>
        <c:noMultiLvlLbl val="1"/>
      </c:catAx>
      <c:valAx>
        <c:axId val="655304208"/>
        <c:scaling>
          <c:orientation val="minMax"/>
          <c:max val="650.0"/>
          <c:min val="59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300448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Jul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Graphs'!$A$11</c:f>
              <c:strCache>
                <c:ptCount val="1"/>
                <c:pt idx="0">
                  <c:v>Jul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Pressure Graphs'!$B$11:$F$11</c:f>
              <c:numCache>
                <c:formatCode>0.0</c:formatCode>
                <c:ptCount val="5"/>
                <c:pt idx="0">
                  <c:v>608.3</c:v>
                </c:pt>
                <c:pt idx="1">
                  <c:v>610.8</c:v>
                </c:pt>
                <c:pt idx="2">
                  <c:v>609.5</c:v>
                </c:pt>
                <c:pt idx="3">
                  <c:v>605.0</c:v>
                </c:pt>
                <c:pt idx="4">
                  <c:v>610.9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873440"/>
        <c:axId val="585877200"/>
      </c:lineChart>
      <c:catAx>
        <c:axId val="58587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85877200"/>
        <c:crossesAt val="0.0"/>
        <c:auto val="1"/>
        <c:lblAlgn val="ctr"/>
        <c:lblOffset val="100"/>
        <c:noMultiLvlLbl val="1"/>
      </c:catAx>
      <c:valAx>
        <c:axId val="585877200"/>
        <c:scaling>
          <c:orientation val="minMax"/>
          <c:max val="650.0"/>
          <c:min val="59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8587344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Aug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Graphs'!$A$12</c:f>
              <c:strCache>
                <c:ptCount val="1"/>
                <c:pt idx="0">
                  <c:v>Aug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Pressure Graphs'!$B$12:$F$12</c:f>
              <c:numCache>
                <c:formatCode>0.0</c:formatCode>
                <c:ptCount val="5"/>
                <c:pt idx="0">
                  <c:v>611.9</c:v>
                </c:pt>
                <c:pt idx="1">
                  <c:v>622.8</c:v>
                </c:pt>
                <c:pt idx="2">
                  <c:v>613.5</c:v>
                </c:pt>
                <c:pt idx="3">
                  <c:v>605.7</c:v>
                </c:pt>
                <c:pt idx="4">
                  <c:v>620.0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00976"/>
        <c:axId val="585904736"/>
      </c:lineChart>
      <c:catAx>
        <c:axId val="58590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85904736"/>
        <c:crossesAt val="0.0"/>
        <c:auto val="1"/>
        <c:lblAlgn val="ctr"/>
        <c:lblOffset val="100"/>
        <c:noMultiLvlLbl val="1"/>
      </c:catAx>
      <c:valAx>
        <c:axId val="585904736"/>
        <c:scaling>
          <c:orientation val="minMax"/>
          <c:max val="650.0"/>
          <c:min val="59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8590097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Sep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Graphs'!$A$13</c:f>
              <c:strCache>
                <c:ptCount val="1"/>
                <c:pt idx="0">
                  <c:v>Sep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Pressure Graphs'!$B$13:$F$13</c:f>
              <c:numCache>
                <c:formatCode>0.0</c:formatCode>
                <c:ptCount val="5"/>
                <c:pt idx="0">
                  <c:v>610.7</c:v>
                </c:pt>
                <c:pt idx="1">
                  <c:v>626.0</c:v>
                </c:pt>
                <c:pt idx="2">
                  <c:v>620.8</c:v>
                </c:pt>
                <c:pt idx="3">
                  <c:v>607.0</c:v>
                </c:pt>
                <c:pt idx="4">
                  <c:v>607.1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28624"/>
        <c:axId val="585932384"/>
      </c:lineChart>
      <c:catAx>
        <c:axId val="58592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85932384"/>
        <c:crossesAt val="0.0"/>
        <c:auto val="1"/>
        <c:lblAlgn val="ctr"/>
        <c:lblOffset val="100"/>
        <c:noMultiLvlLbl val="1"/>
      </c:catAx>
      <c:valAx>
        <c:axId val="585932384"/>
        <c:scaling>
          <c:orientation val="minMax"/>
          <c:max val="650.0"/>
          <c:min val="59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8592862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Oct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Graphs'!$A$14</c:f>
              <c:strCache>
                <c:ptCount val="1"/>
                <c:pt idx="0">
                  <c:v>Oct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Pressure Graphs'!$B$14:$F$14</c:f>
              <c:numCache>
                <c:formatCode>0.0</c:formatCode>
                <c:ptCount val="5"/>
                <c:pt idx="0">
                  <c:v>615.4</c:v>
                </c:pt>
                <c:pt idx="1">
                  <c:v>618.1</c:v>
                </c:pt>
                <c:pt idx="2">
                  <c:v>614.2</c:v>
                </c:pt>
                <c:pt idx="3">
                  <c:v>617.6</c:v>
                </c:pt>
                <c:pt idx="4">
                  <c:v>613.5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41120"/>
        <c:axId val="585944880"/>
      </c:lineChart>
      <c:catAx>
        <c:axId val="58594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85944880"/>
        <c:crossesAt val="0.0"/>
        <c:auto val="1"/>
        <c:lblAlgn val="ctr"/>
        <c:lblOffset val="100"/>
        <c:noMultiLvlLbl val="1"/>
      </c:catAx>
      <c:valAx>
        <c:axId val="585944880"/>
        <c:scaling>
          <c:orientation val="minMax"/>
          <c:max val="650.0"/>
          <c:min val="59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8594112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Nov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Graphs'!$A$15</c:f>
              <c:strCache>
                <c:ptCount val="1"/>
                <c:pt idx="0">
                  <c:v>Nov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Pressure Graphs'!$B$15:$F$15</c:f>
              <c:numCache>
                <c:formatCode>0.0</c:formatCode>
                <c:ptCount val="5"/>
                <c:pt idx="1">
                  <c:v>622.7</c:v>
                </c:pt>
                <c:pt idx="2">
                  <c:v>620.8</c:v>
                </c:pt>
                <c:pt idx="3">
                  <c:v>620.1</c:v>
                </c:pt>
                <c:pt idx="4">
                  <c:v>628.9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329728"/>
        <c:axId val="655333488"/>
      </c:lineChart>
      <c:catAx>
        <c:axId val="65532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333488"/>
        <c:crossesAt val="0.0"/>
        <c:auto val="1"/>
        <c:lblAlgn val="ctr"/>
        <c:lblOffset val="100"/>
        <c:noMultiLvlLbl val="1"/>
      </c:catAx>
      <c:valAx>
        <c:axId val="655333488"/>
        <c:scaling>
          <c:orientation val="minMax"/>
          <c:max val="650.0"/>
          <c:min val="59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329728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Apr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Graphs'!$A$8</c:f>
              <c:strCache>
                <c:ptCount val="1"/>
                <c:pt idx="0">
                  <c:v>Apr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Temp Graphs'!$B$8:$F$8</c:f>
              <c:numCache>
                <c:formatCode>0.0</c:formatCode>
                <c:ptCount val="5"/>
                <c:pt idx="0">
                  <c:v>-62.6</c:v>
                </c:pt>
                <c:pt idx="1">
                  <c:v>-61.5</c:v>
                </c:pt>
                <c:pt idx="2">
                  <c:v>-61.4</c:v>
                </c:pt>
                <c:pt idx="3">
                  <c:v>-62.1</c:v>
                </c:pt>
                <c:pt idx="4">
                  <c:v>-62.2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339584"/>
        <c:axId val="621343344"/>
      </c:lineChart>
      <c:catAx>
        <c:axId val="62133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1343344"/>
        <c:crossesAt val="0.0"/>
        <c:auto val="1"/>
        <c:lblAlgn val="ctr"/>
        <c:lblOffset val="100"/>
        <c:noMultiLvlLbl val="1"/>
      </c:catAx>
      <c:valAx>
        <c:axId val="621343344"/>
        <c:scaling>
          <c:orientation val="minMax"/>
          <c:max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133958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Dec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Graphs'!$A$16</c:f>
              <c:strCache>
                <c:ptCount val="1"/>
                <c:pt idx="0">
                  <c:v>Dec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Pressure Graphs'!$B$16:$F$16</c:f>
              <c:numCache>
                <c:formatCode>0.0</c:formatCode>
                <c:ptCount val="5"/>
                <c:pt idx="0">
                  <c:v>628.1</c:v>
                </c:pt>
                <c:pt idx="1">
                  <c:v>624.8</c:v>
                </c:pt>
                <c:pt idx="2">
                  <c:v>621.4</c:v>
                </c:pt>
                <c:pt idx="3">
                  <c:v>625.9</c:v>
                </c:pt>
                <c:pt idx="4">
                  <c:v>629.6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370896"/>
        <c:axId val="655374656"/>
      </c:lineChart>
      <c:catAx>
        <c:axId val="65537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374656"/>
        <c:crossesAt val="0.0"/>
        <c:auto val="1"/>
        <c:lblAlgn val="ctr"/>
        <c:lblOffset val="100"/>
        <c:noMultiLvlLbl val="1"/>
      </c:catAx>
      <c:valAx>
        <c:axId val="655374656"/>
        <c:scaling>
          <c:orientation val="minMax"/>
          <c:max val="650.0"/>
          <c:min val="59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37089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Mean Pressure per Year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Graphs'!$B$4</c:f>
              <c:strCache>
                <c:ptCount val="1"/>
                <c:pt idx="0">
                  <c:v>2012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Graphs'!$B$5:$B$16</c:f>
              <c:numCache>
                <c:formatCode>0.0</c:formatCode>
                <c:ptCount val="12"/>
                <c:pt idx="0">
                  <c:v>620.1</c:v>
                </c:pt>
                <c:pt idx="1">
                  <c:v>620.7</c:v>
                </c:pt>
                <c:pt idx="2">
                  <c:v>616.7</c:v>
                </c:pt>
                <c:pt idx="3">
                  <c:v>614.0</c:v>
                </c:pt>
                <c:pt idx="4">
                  <c:v>612.7</c:v>
                </c:pt>
                <c:pt idx="5">
                  <c:v>617.0</c:v>
                </c:pt>
                <c:pt idx="6">
                  <c:v>608.3</c:v>
                </c:pt>
                <c:pt idx="7">
                  <c:v>611.9</c:v>
                </c:pt>
                <c:pt idx="8">
                  <c:v>610.7</c:v>
                </c:pt>
                <c:pt idx="9">
                  <c:v>615.4</c:v>
                </c:pt>
                <c:pt idx="11">
                  <c:v>628.1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'Mean Pressure Graphs'!$C$4</c:f>
              <c:strCache>
                <c:ptCount val="1"/>
                <c:pt idx="0">
                  <c:v>2013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Graphs'!$C$5:$C$16</c:f>
              <c:numCache>
                <c:formatCode>0.0</c:formatCode>
                <c:ptCount val="12"/>
                <c:pt idx="0">
                  <c:v>624.9</c:v>
                </c:pt>
                <c:pt idx="1">
                  <c:v>615.2</c:v>
                </c:pt>
                <c:pt idx="2">
                  <c:v>610.0</c:v>
                </c:pt>
                <c:pt idx="3">
                  <c:v>614.2</c:v>
                </c:pt>
                <c:pt idx="4">
                  <c:v>612.7</c:v>
                </c:pt>
                <c:pt idx="5">
                  <c:v>623.9</c:v>
                </c:pt>
                <c:pt idx="6">
                  <c:v>610.8</c:v>
                </c:pt>
                <c:pt idx="7">
                  <c:v>622.8</c:v>
                </c:pt>
                <c:pt idx="8">
                  <c:v>626.0</c:v>
                </c:pt>
                <c:pt idx="9">
                  <c:v>618.1</c:v>
                </c:pt>
                <c:pt idx="10">
                  <c:v>622.7</c:v>
                </c:pt>
                <c:pt idx="11">
                  <c:v>624.8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'Mean Pressure Graphs'!$D$4</c:f>
              <c:strCache>
                <c:ptCount val="1"/>
                <c:pt idx="0">
                  <c:v>2014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Graphs'!$D$5:$D$16</c:f>
              <c:numCache>
                <c:formatCode>0.0</c:formatCode>
                <c:ptCount val="12"/>
                <c:pt idx="0">
                  <c:v>629.1</c:v>
                </c:pt>
                <c:pt idx="1">
                  <c:v>620.7</c:v>
                </c:pt>
                <c:pt idx="2">
                  <c:v>612.7</c:v>
                </c:pt>
                <c:pt idx="3">
                  <c:v>614.1</c:v>
                </c:pt>
                <c:pt idx="4">
                  <c:v>622.1</c:v>
                </c:pt>
                <c:pt idx="5">
                  <c:v>616.0</c:v>
                </c:pt>
                <c:pt idx="6">
                  <c:v>609.5</c:v>
                </c:pt>
                <c:pt idx="7">
                  <c:v>613.5</c:v>
                </c:pt>
                <c:pt idx="8">
                  <c:v>620.8</c:v>
                </c:pt>
                <c:pt idx="9">
                  <c:v>614.2</c:v>
                </c:pt>
                <c:pt idx="10">
                  <c:v>620.8</c:v>
                </c:pt>
                <c:pt idx="11">
                  <c:v>621.4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'Mean Pressure Graphs'!$E$4</c:f>
              <c:strCache>
                <c:ptCount val="1"/>
                <c:pt idx="0">
                  <c:v>2015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Graphs'!$E$5:$E$16</c:f>
              <c:numCache>
                <c:formatCode>0.0</c:formatCode>
                <c:ptCount val="12"/>
                <c:pt idx="0">
                  <c:v>626.0</c:v>
                </c:pt>
                <c:pt idx="1">
                  <c:v>619.0</c:v>
                </c:pt>
                <c:pt idx="2">
                  <c:v>614.0</c:v>
                </c:pt>
                <c:pt idx="3">
                  <c:v>611.7</c:v>
                </c:pt>
                <c:pt idx="4">
                  <c:v>609.3</c:v>
                </c:pt>
                <c:pt idx="5">
                  <c:v>615.9</c:v>
                </c:pt>
                <c:pt idx="6">
                  <c:v>605.0</c:v>
                </c:pt>
                <c:pt idx="7">
                  <c:v>605.7</c:v>
                </c:pt>
                <c:pt idx="8">
                  <c:v>607.0</c:v>
                </c:pt>
                <c:pt idx="9">
                  <c:v>617.6</c:v>
                </c:pt>
                <c:pt idx="10">
                  <c:v>620.1</c:v>
                </c:pt>
                <c:pt idx="11">
                  <c:v>625.9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411008"/>
        <c:axId val="655414768"/>
      </c:lineChart>
      <c:catAx>
        <c:axId val="65541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Month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414768"/>
        <c:crossesAt val="0.0"/>
        <c:auto val="1"/>
        <c:lblAlgn val="ctr"/>
        <c:lblOffset val="100"/>
        <c:noMultiLvlLbl val="1"/>
      </c:catAx>
      <c:valAx>
        <c:axId val="655414768"/>
        <c:scaling>
          <c:orientation val="minMax"/>
          <c:max val="650.0"/>
          <c:min val="58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411008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'Mean Pressure Graphs'!$G$5:$G$16</c:f>
              <c:numCache>
                <c:formatCode>0.0</c:formatCode>
                <c:ptCount val="12"/>
                <c:pt idx="0">
                  <c:v>624.2</c:v>
                </c:pt>
                <c:pt idx="1">
                  <c:v>619.28</c:v>
                </c:pt>
                <c:pt idx="2">
                  <c:v>612.9200000000001</c:v>
                </c:pt>
                <c:pt idx="3">
                  <c:v>613.42</c:v>
                </c:pt>
                <c:pt idx="4">
                  <c:v>614.5</c:v>
                </c:pt>
                <c:pt idx="5">
                  <c:v>615.76</c:v>
                </c:pt>
                <c:pt idx="6">
                  <c:v>608.9</c:v>
                </c:pt>
                <c:pt idx="7">
                  <c:v>614.78</c:v>
                </c:pt>
                <c:pt idx="8">
                  <c:v>614.3199999999999</c:v>
                </c:pt>
                <c:pt idx="9">
                  <c:v>615.76</c:v>
                </c:pt>
                <c:pt idx="10">
                  <c:v>623.125</c:v>
                </c:pt>
                <c:pt idx="11">
                  <c:v>625.96</c:v>
                </c:pt>
              </c:numCache>
            </c:numRef>
          </c:val>
          <c:smooth val="1"/>
        </c:ser>
        <c:ser>
          <c:idx val="1"/>
          <c:order val="1"/>
          <c:spPr>
            <a:ln w="28440">
              <a:solidFill>
                <a:srgbClr val="FFFFFF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441312"/>
        <c:axId val="655443792"/>
      </c:lineChart>
      <c:catAx>
        <c:axId val="655441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443792"/>
        <c:crossesAt val="0.0"/>
        <c:auto val="1"/>
        <c:lblAlgn val="ctr"/>
        <c:lblOffset val="100"/>
        <c:noMultiLvlLbl val="1"/>
      </c:catAx>
      <c:valAx>
        <c:axId val="6554437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44131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May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Graphs'!$A$9</c:f>
              <c:strCache>
                <c:ptCount val="1"/>
                <c:pt idx="0">
                  <c:v>May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Temp Graphs'!$B$9:$F$9</c:f>
              <c:numCache>
                <c:formatCode>0.0</c:formatCode>
                <c:ptCount val="5"/>
                <c:pt idx="0">
                  <c:v>-65.0</c:v>
                </c:pt>
                <c:pt idx="1">
                  <c:v>-65.9</c:v>
                </c:pt>
                <c:pt idx="2">
                  <c:v>-59.0</c:v>
                </c:pt>
                <c:pt idx="3">
                  <c:v>-65.2</c:v>
                </c:pt>
                <c:pt idx="4">
                  <c:v>-60.7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742080"/>
        <c:axId val="621356208"/>
      </c:lineChart>
      <c:catAx>
        <c:axId val="58574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1356208"/>
        <c:crossesAt val="0.0"/>
        <c:auto val="1"/>
        <c:lblAlgn val="ctr"/>
        <c:lblOffset val="100"/>
        <c:noMultiLvlLbl val="1"/>
      </c:catAx>
      <c:valAx>
        <c:axId val="621356208"/>
        <c:scaling>
          <c:orientation val="minMax"/>
          <c:max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8574208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Jun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Graphs'!$A$10</c:f>
              <c:strCache>
                <c:ptCount val="1"/>
                <c:pt idx="0">
                  <c:v>Jun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Temp Graphs'!$B$10:$F$10</c:f>
              <c:numCache>
                <c:formatCode>0.0</c:formatCode>
                <c:ptCount val="5"/>
                <c:pt idx="0">
                  <c:v>-64.7</c:v>
                </c:pt>
                <c:pt idx="1">
                  <c:v>-57.7</c:v>
                </c:pt>
                <c:pt idx="2">
                  <c:v>-59.1</c:v>
                </c:pt>
                <c:pt idx="3">
                  <c:v>-61.3</c:v>
                </c:pt>
                <c:pt idx="4">
                  <c:v>-67.0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384048"/>
        <c:axId val="621387808"/>
      </c:lineChart>
      <c:catAx>
        <c:axId val="62138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1387808"/>
        <c:crossesAt val="0.0"/>
        <c:auto val="1"/>
        <c:lblAlgn val="ctr"/>
        <c:lblOffset val="100"/>
        <c:noMultiLvlLbl val="1"/>
      </c:catAx>
      <c:valAx>
        <c:axId val="621387808"/>
        <c:scaling>
          <c:orientation val="minMax"/>
          <c:max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1384048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Jul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Graphs'!$A$11</c:f>
              <c:strCache>
                <c:ptCount val="1"/>
                <c:pt idx="0">
                  <c:v>Jul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Temp Graphs'!$B$11:$F$11</c:f>
              <c:numCache>
                <c:formatCode>0.0</c:formatCode>
                <c:ptCount val="5"/>
                <c:pt idx="0">
                  <c:v>-65.2</c:v>
                </c:pt>
                <c:pt idx="1">
                  <c:v>-63.0</c:v>
                </c:pt>
                <c:pt idx="2">
                  <c:v>-66.5</c:v>
                </c:pt>
                <c:pt idx="3">
                  <c:v>-62.8</c:v>
                </c:pt>
                <c:pt idx="4">
                  <c:v>-67.1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411168"/>
        <c:axId val="621414928"/>
      </c:lineChart>
      <c:catAx>
        <c:axId val="62141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1414928"/>
        <c:crossesAt val="0.0"/>
        <c:auto val="1"/>
        <c:lblAlgn val="ctr"/>
        <c:lblOffset val="100"/>
        <c:noMultiLvlLbl val="1"/>
      </c:catAx>
      <c:valAx>
        <c:axId val="621414928"/>
        <c:scaling>
          <c:orientation val="minMax"/>
          <c:max val="0.0"/>
          <c:min val="-8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1411168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Aug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Graphs'!$A$12</c:f>
              <c:strCache>
                <c:ptCount val="1"/>
                <c:pt idx="0">
                  <c:v>Aug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Temp Graphs'!$B$12:$F$12</c:f>
              <c:numCache>
                <c:formatCode>0.0</c:formatCode>
                <c:ptCount val="5"/>
                <c:pt idx="0">
                  <c:v>-66.4</c:v>
                </c:pt>
                <c:pt idx="1">
                  <c:v>-59.1</c:v>
                </c:pt>
                <c:pt idx="2">
                  <c:v>-62.4</c:v>
                </c:pt>
                <c:pt idx="3">
                  <c:v>-66.5</c:v>
                </c:pt>
                <c:pt idx="4">
                  <c:v>-59.0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438704"/>
        <c:axId val="621442464"/>
      </c:lineChart>
      <c:catAx>
        <c:axId val="62143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1442464"/>
        <c:crossesAt val="0.0"/>
        <c:auto val="1"/>
        <c:lblAlgn val="ctr"/>
        <c:lblOffset val="100"/>
        <c:noMultiLvlLbl val="1"/>
      </c:catAx>
      <c:valAx>
        <c:axId val="621442464"/>
        <c:scaling>
          <c:orientation val="minMax"/>
          <c:max val="0.0"/>
          <c:min val="-8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143870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Sep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Graphs'!$A$13</c:f>
              <c:strCache>
                <c:ptCount val="1"/>
                <c:pt idx="0">
                  <c:v>Sep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Graphs'!$B$4:$F$4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'Mean Temp Graphs'!$B$13:$F$13</c:f>
              <c:numCache>
                <c:formatCode>0.0</c:formatCode>
                <c:ptCount val="5"/>
                <c:pt idx="0">
                  <c:v>-66.6</c:v>
                </c:pt>
                <c:pt idx="1">
                  <c:v>-56.0</c:v>
                </c:pt>
                <c:pt idx="2">
                  <c:v>-60.4</c:v>
                </c:pt>
                <c:pt idx="3">
                  <c:v>-66.2</c:v>
                </c:pt>
                <c:pt idx="4">
                  <c:v>-62.8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769792"/>
        <c:axId val="654772912"/>
      </c:lineChart>
      <c:catAx>
        <c:axId val="65476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4772912"/>
        <c:crossesAt val="0.0"/>
        <c:auto val="1"/>
        <c:lblAlgn val="ctr"/>
        <c:lblOffset val="100"/>
        <c:noMultiLvlLbl val="1"/>
      </c:catAx>
      <c:valAx>
        <c:axId val="654772912"/>
        <c:scaling>
          <c:orientation val="minMax"/>
          <c:max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476979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5.xml"/><Relationship Id="rId12" Type="http://schemas.openxmlformats.org/officeDocument/2006/relationships/chart" Target="../charts/chart26.xml"/><Relationship Id="rId13" Type="http://schemas.openxmlformats.org/officeDocument/2006/relationships/chart" Target="../charts/chart27.xml"/><Relationship Id="rId14" Type="http://schemas.openxmlformats.org/officeDocument/2006/relationships/chart" Target="../charts/chart28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8" Type="http://schemas.openxmlformats.org/officeDocument/2006/relationships/chart" Target="../charts/chart22.xml"/><Relationship Id="rId9" Type="http://schemas.openxmlformats.org/officeDocument/2006/relationships/chart" Target="../charts/chart23.xml"/><Relationship Id="rId10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39.xml"/><Relationship Id="rId12" Type="http://schemas.openxmlformats.org/officeDocument/2006/relationships/chart" Target="../charts/chart40.xml"/><Relationship Id="rId13" Type="http://schemas.openxmlformats.org/officeDocument/2006/relationships/chart" Target="../charts/chart41.xml"/><Relationship Id="rId14" Type="http://schemas.openxmlformats.org/officeDocument/2006/relationships/chart" Target="../charts/chart4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0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42840</xdr:colOff>
      <xdr:row>16</xdr:row>
      <xdr:rowOff>123120</xdr:rowOff>
    </xdr:from>
    <xdr:to>
      <xdr:col>8</xdr:col>
      <xdr:colOff>36000</xdr:colOff>
      <xdr:row>36</xdr:row>
      <xdr:rowOff>23760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27360</xdr:colOff>
      <xdr:row>16</xdr:row>
      <xdr:rowOff>118440</xdr:rowOff>
    </xdr:from>
    <xdr:to>
      <xdr:col>16</xdr:col>
      <xdr:colOff>45720</xdr:colOff>
      <xdr:row>36</xdr:row>
      <xdr:rowOff>19080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27360</xdr:colOff>
      <xdr:row>16</xdr:row>
      <xdr:rowOff>118440</xdr:rowOff>
    </xdr:from>
    <xdr:to>
      <xdr:col>24</xdr:col>
      <xdr:colOff>45720</xdr:colOff>
      <xdr:row>36</xdr:row>
      <xdr:rowOff>19080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27360</xdr:colOff>
      <xdr:row>36</xdr:row>
      <xdr:rowOff>117720</xdr:rowOff>
    </xdr:from>
    <xdr:to>
      <xdr:col>8</xdr:col>
      <xdr:colOff>45720</xdr:colOff>
      <xdr:row>56</xdr:row>
      <xdr:rowOff>19080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27360</xdr:colOff>
      <xdr:row>36</xdr:row>
      <xdr:rowOff>117720</xdr:rowOff>
    </xdr:from>
    <xdr:to>
      <xdr:col>16</xdr:col>
      <xdr:colOff>45720</xdr:colOff>
      <xdr:row>56</xdr:row>
      <xdr:rowOff>19080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27360</xdr:colOff>
      <xdr:row>36</xdr:row>
      <xdr:rowOff>117720</xdr:rowOff>
    </xdr:from>
    <xdr:to>
      <xdr:col>24</xdr:col>
      <xdr:colOff>45720</xdr:colOff>
      <xdr:row>56</xdr:row>
      <xdr:rowOff>19080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27360</xdr:colOff>
      <xdr:row>56</xdr:row>
      <xdr:rowOff>118080</xdr:rowOff>
    </xdr:from>
    <xdr:to>
      <xdr:col>8</xdr:col>
      <xdr:colOff>45720</xdr:colOff>
      <xdr:row>76</xdr:row>
      <xdr:rowOff>19440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27360</xdr:colOff>
      <xdr:row>56</xdr:row>
      <xdr:rowOff>118080</xdr:rowOff>
    </xdr:from>
    <xdr:to>
      <xdr:col>16</xdr:col>
      <xdr:colOff>45720</xdr:colOff>
      <xdr:row>76</xdr:row>
      <xdr:rowOff>19440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27360</xdr:colOff>
      <xdr:row>56</xdr:row>
      <xdr:rowOff>118080</xdr:rowOff>
    </xdr:from>
    <xdr:to>
      <xdr:col>24</xdr:col>
      <xdr:colOff>45720</xdr:colOff>
      <xdr:row>76</xdr:row>
      <xdr:rowOff>19440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27360</xdr:colOff>
      <xdr:row>76</xdr:row>
      <xdr:rowOff>118080</xdr:rowOff>
    </xdr:from>
    <xdr:to>
      <xdr:col>8</xdr:col>
      <xdr:colOff>45720</xdr:colOff>
      <xdr:row>96</xdr:row>
      <xdr:rowOff>19080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9</xdr:col>
      <xdr:colOff>27360</xdr:colOff>
      <xdr:row>76</xdr:row>
      <xdr:rowOff>118080</xdr:rowOff>
    </xdr:from>
    <xdr:to>
      <xdr:col>16</xdr:col>
      <xdr:colOff>45720</xdr:colOff>
      <xdr:row>96</xdr:row>
      <xdr:rowOff>19080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17</xdr:col>
      <xdr:colOff>27360</xdr:colOff>
      <xdr:row>76</xdr:row>
      <xdr:rowOff>118080</xdr:rowOff>
    </xdr:from>
    <xdr:to>
      <xdr:col>24</xdr:col>
      <xdr:colOff>45720</xdr:colOff>
      <xdr:row>96</xdr:row>
      <xdr:rowOff>19080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36720</xdr:colOff>
      <xdr:row>96</xdr:row>
      <xdr:rowOff>119520</xdr:rowOff>
    </xdr:from>
    <xdr:to>
      <xdr:col>15</xdr:col>
      <xdr:colOff>36000</xdr:colOff>
      <xdr:row>127</xdr:row>
      <xdr:rowOff>6480</xdr:rowOff>
    </xdr:to>
    <xdr:graphicFrame macro=""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7</xdr:col>
      <xdr:colOff>432360</xdr:colOff>
      <xdr:row>0</xdr:row>
      <xdr:rowOff>74160</xdr:rowOff>
    </xdr:from>
    <xdr:to>
      <xdr:col>15</xdr:col>
      <xdr:colOff>393840</xdr:colOff>
      <xdr:row>16</xdr:row>
      <xdr:rowOff>2880</xdr:rowOff>
    </xdr:to>
    <xdr:graphicFrame macro=""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27360</xdr:colOff>
      <xdr:row>16</xdr:row>
      <xdr:rowOff>123120</xdr:rowOff>
    </xdr:from>
    <xdr:to>
      <xdr:col>8</xdr:col>
      <xdr:colOff>26640</xdr:colOff>
      <xdr:row>36</xdr:row>
      <xdr:rowOff>23760</xdr:rowOff>
    </xdr:to>
    <xdr:graphicFrame macro="">
      <xdr:nvGraphicFramePr>
        <xdr:cNvPr id="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27360</xdr:colOff>
      <xdr:row>16</xdr:row>
      <xdr:rowOff>118440</xdr:rowOff>
    </xdr:from>
    <xdr:to>
      <xdr:col>16</xdr:col>
      <xdr:colOff>26640</xdr:colOff>
      <xdr:row>36</xdr:row>
      <xdr:rowOff>19080</xdr:rowOff>
    </xdr:to>
    <xdr:graphicFrame macro="">
      <xdr:nvGraphicFramePr>
        <xdr:cNvPr id="1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27360</xdr:colOff>
      <xdr:row>16</xdr:row>
      <xdr:rowOff>118440</xdr:rowOff>
    </xdr:from>
    <xdr:to>
      <xdr:col>24</xdr:col>
      <xdr:colOff>26640</xdr:colOff>
      <xdr:row>36</xdr:row>
      <xdr:rowOff>19080</xdr:rowOff>
    </xdr:to>
    <xdr:graphicFrame macro="">
      <xdr:nvGraphicFramePr>
        <xdr:cNvPr id="1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27360</xdr:colOff>
      <xdr:row>36</xdr:row>
      <xdr:rowOff>117720</xdr:rowOff>
    </xdr:from>
    <xdr:to>
      <xdr:col>8</xdr:col>
      <xdr:colOff>26640</xdr:colOff>
      <xdr:row>56</xdr:row>
      <xdr:rowOff>19440</xdr:rowOff>
    </xdr:to>
    <xdr:graphicFrame macro="">
      <xdr:nvGraphicFramePr>
        <xdr:cNvPr id="1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27360</xdr:colOff>
      <xdr:row>36</xdr:row>
      <xdr:rowOff>117720</xdr:rowOff>
    </xdr:from>
    <xdr:to>
      <xdr:col>16</xdr:col>
      <xdr:colOff>26640</xdr:colOff>
      <xdr:row>56</xdr:row>
      <xdr:rowOff>19440</xdr:rowOff>
    </xdr:to>
    <xdr:graphicFrame macro="">
      <xdr:nvGraphicFramePr>
        <xdr:cNvPr id="1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27360</xdr:colOff>
      <xdr:row>36</xdr:row>
      <xdr:rowOff>117720</xdr:rowOff>
    </xdr:from>
    <xdr:to>
      <xdr:col>24</xdr:col>
      <xdr:colOff>26640</xdr:colOff>
      <xdr:row>56</xdr:row>
      <xdr:rowOff>19440</xdr:rowOff>
    </xdr:to>
    <xdr:graphicFrame macro="">
      <xdr:nvGraphicFramePr>
        <xdr:cNvPr id="19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27360</xdr:colOff>
      <xdr:row>56</xdr:row>
      <xdr:rowOff>118440</xdr:rowOff>
    </xdr:from>
    <xdr:to>
      <xdr:col>8</xdr:col>
      <xdr:colOff>26640</xdr:colOff>
      <xdr:row>76</xdr:row>
      <xdr:rowOff>19080</xdr:rowOff>
    </xdr:to>
    <xdr:graphicFrame macro="">
      <xdr:nvGraphicFramePr>
        <xdr:cNvPr id="20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27360</xdr:colOff>
      <xdr:row>56</xdr:row>
      <xdr:rowOff>118440</xdr:rowOff>
    </xdr:from>
    <xdr:to>
      <xdr:col>16</xdr:col>
      <xdr:colOff>26640</xdr:colOff>
      <xdr:row>76</xdr:row>
      <xdr:rowOff>19080</xdr:rowOff>
    </xdr:to>
    <xdr:graphicFrame macro="">
      <xdr:nvGraphicFramePr>
        <xdr:cNvPr id="21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27360</xdr:colOff>
      <xdr:row>56</xdr:row>
      <xdr:rowOff>118440</xdr:rowOff>
    </xdr:from>
    <xdr:to>
      <xdr:col>24</xdr:col>
      <xdr:colOff>26640</xdr:colOff>
      <xdr:row>76</xdr:row>
      <xdr:rowOff>19080</xdr:rowOff>
    </xdr:to>
    <xdr:graphicFrame macro="">
      <xdr:nvGraphicFramePr>
        <xdr:cNvPr id="2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27360</xdr:colOff>
      <xdr:row>76</xdr:row>
      <xdr:rowOff>117720</xdr:rowOff>
    </xdr:from>
    <xdr:to>
      <xdr:col>8</xdr:col>
      <xdr:colOff>26640</xdr:colOff>
      <xdr:row>96</xdr:row>
      <xdr:rowOff>19080</xdr:rowOff>
    </xdr:to>
    <xdr:graphicFrame macro="">
      <xdr:nvGraphicFramePr>
        <xdr:cNvPr id="23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9</xdr:col>
      <xdr:colOff>27360</xdr:colOff>
      <xdr:row>76</xdr:row>
      <xdr:rowOff>117720</xdr:rowOff>
    </xdr:from>
    <xdr:to>
      <xdr:col>16</xdr:col>
      <xdr:colOff>26640</xdr:colOff>
      <xdr:row>96</xdr:row>
      <xdr:rowOff>19080</xdr:rowOff>
    </xdr:to>
    <xdr:graphicFrame macro="">
      <xdr:nvGraphicFramePr>
        <xdr:cNvPr id="24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17</xdr:col>
      <xdr:colOff>27360</xdr:colOff>
      <xdr:row>76</xdr:row>
      <xdr:rowOff>117720</xdr:rowOff>
    </xdr:from>
    <xdr:to>
      <xdr:col>24</xdr:col>
      <xdr:colOff>26640</xdr:colOff>
      <xdr:row>96</xdr:row>
      <xdr:rowOff>19080</xdr:rowOff>
    </xdr:to>
    <xdr:graphicFrame macro="">
      <xdr:nvGraphicFramePr>
        <xdr:cNvPr id="25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7</xdr:col>
      <xdr:colOff>306360</xdr:colOff>
      <xdr:row>1</xdr:row>
      <xdr:rowOff>12960</xdr:rowOff>
    </xdr:from>
    <xdr:to>
      <xdr:col>15</xdr:col>
      <xdr:colOff>172800</xdr:colOff>
      <xdr:row>15</xdr:row>
      <xdr:rowOff>120240</xdr:rowOff>
    </xdr:to>
    <xdr:graphicFrame macro="">
      <xdr:nvGraphicFramePr>
        <xdr:cNvPr id="26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5</xdr:col>
      <xdr:colOff>318960</xdr:colOff>
      <xdr:row>99</xdr:row>
      <xdr:rowOff>105480</xdr:rowOff>
    </xdr:from>
    <xdr:to>
      <xdr:col>13</xdr:col>
      <xdr:colOff>318600</xdr:colOff>
      <xdr:row>121</xdr:row>
      <xdr:rowOff>54360</xdr:rowOff>
    </xdr:to>
    <xdr:graphicFrame macro="">
      <xdr:nvGraphicFramePr>
        <xdr:cNvPr id="27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27360</xdr:colOff>
      <xdr:row>17</xdr:row>
      <xdr:rowOff>5760</xdr:rowOff>
    </xdr:from>
    <xdr:to>
      <xdr:col>8</xdr:col>
      <xdr:colOff>32400</xdr:colOff>
      <xdr:row>36</xdr:row>
      <xdr:rowOff>33480</xdr:rowOff>
    </xdr:to>
    <xdr:graphicFrame macro="">
      <xdr:nvGraphicFramePr>
        <xdr:cNvPr id="2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27360</xdr:colOff>
      <xdr:row>16</xdr:row>
      <xdr:rowOff>118440</xdr:rowOff>
    </xdr:from>
    <xdr:to>
      <xdr:col>16</xdr:col>
      <xdr:colOff>32400</xdr:colOff>
      <xdr:row>36</xdr:row>
      <xdr:rowOff>19080</xdr:rowOff>
    </xdr:to>
    <xdr:graphicFrame macro="">
      <xdr:nvGraphicFramePr>
        <xdr:cNvPr id="2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27360</xdr:colOff>
      <xdr:row>16</xdr:row>
      <xdr:rowOff>118440</xdr:rowOff>
    </xdr:from>
    <xdr:to>
      <xdr:col>24</xdr:col>
      <xdr:colOff>32400</xdr:colOff>
      <xdr:row>36</xdr:row>
      <xdr:rowOff>19080</xdr:rowOff>
    </xdr:to>
    <xdr:graphicFrame macro="">
      <xdr:nvGraphicFramePr>
        <xdr:cNvPr id="3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27360</xdr:colOff>
      <xdr:row>36</xdr:row>
      <xdr:rowOff>117720</xdr:rowOff>
    </xdr:from>
    <xdr:to>
      <xdr:col>8</xdr:col>
      <xdr:colOff>32400</xdr:colOff>
      <xdr:row>56</xdr:row>
      <xdr:rowOff>19440</xdr:rowOff>
    </xdr:to>
    <xdr:graphicFrame macro="">
      <xdr:nvGraphicFramePr>
        <xdr:cNvPr id="31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27360</xdr:colOff>
      <xdr:row>36</xdr:row>
      <xdr:rowOff>117720</xdr:rowOff>
    </xdr:from>
    <xdr:to>
      <xdr:col>16</xdr:col>
      <xdr:colOff>32400</xdr:colOff>
      <xdr:row>56</xdr:row>
      <xdr:rowOff>19440</xdr:rowOff>
    </xdr:to>
    <xdr:graphicFrame macro="">
      <xdr:nvGraphicFramePr>
        <xdr:cNvPr id="32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27360</xdr:colOff>
      <xdr:row>36</xdr:row>
      <xdr:rowOff>117720</xdr:rowOff>
    </xdr:from>
    <xdr:to>
      <xdr:col>24</xdr:col>
      <xdr:colOff>32400</xdr:colOff>
      <xdr:row>56</xdr:row>
      <xdr:rowOff>19440</xdr:rowOff>
    </xdr:to>
    <xdr:graphicFrame macro="">
      <xdr:nvGraphicFramePr>
        <xdr:cNvPr id="33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27360</xdr:colOff>
      <xdr:row>56</xdr:row>
      <xdr:rowOff>118440</xdr:rowOff>
    </xdr:from>
    <xdr:to>
      <xdr:col>8</xdr:col>
      <xdr:colOff>32400</xdr:colOff>
      <xdr:row>76</xdr:row>
      <xdr:rowOff>19080</xdr:rowOff>
    </xdr:to>
    <xdr:graphicFrame macro="">
      <xdr:nvGraphicFramePr>
        <xdr:cNvPr id="34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27360</xdr:colOff>
      <xdr:row>56</xdr:row>
      <xdr:rowOff>118440</xdr:rowOff>
    </xdr:from>
    <xdr:to>
      <xdr:col>16</xdr:col>
      <xdr:colOff>32400</xdr:colOff>
      <xdr:row>76</xdr:row>
      <xdr:rowOff>19080</xdr:rowOff>
    </xdr:to>
    <xdr:graphicFrame macro="">
      <xdr:nvGraphicFramePr>
        <xdr:cNvPr id="35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27360</xdr:colOff>
      <xdr:row>56</xdr:row>
      <xdr:rowOff>118440</xdr:rowOff>
    </xdr:from>
    <xdr:to>
      <xdr:col>24</xdr:col>
      <xdr:colOff>32400</xdr:colOff>
      <xdr:row>76</xdr:row>
      <xdr:rowOff>19080</xdr:rowOff>
    </xdr:to>
    <xdr:graphicFrame macro="">
      <xdr:nvGraphicFramePr>
        <xdr:cNvPr id="36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27360</xdr:colOff>
      <xdr:row>76</xdr:row>
      <xdr:rowOff>117720</xdr:rowOff>
    </xdr:from>
    <xdr:to>
      <xdr:col>8</xdr:col>
      <xdr:colOff>32400</xdr:colOff>
      <xdr:row>96</xdr:row>
      <xdr:rowOff>19080</xdr:rowOff>
    </xdr:to>
    <xdr:graphicFrame macro="">
      <xdr:nvGraphicFramePr>
        <xdr:cNvPr id="37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9</xdr:col>
      <xdr:colOff>27360</xdr:colOff>
      <xdr:row>76</xdr:row>
      <xdr:rowOff>117720</xdr:rowOff>
    </xdr:from>
    <xdr:to>
      <xdr:col>16</xdr:col>
      <xdr:colOff>32400</xdr:colOff>
      <xdr:row>96</xdr:row>
      <xdr:rowOff>19080</xdr:rowOff>
    </xdr:to>
    <xdr:graphicFrame macro="">
      <xdr:nvGraphicFramePr>
        <xdr:cNvPr id="38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17</xdr:col>
      <xdr:colOff>27360</xdr:colOff>
      <xdr:row>76</xdr:row>
      <xdr:rowOff>117720</xdr:rowOff>
    </xdr:from>
    <xdr:to>
      <xdr:col>24</xdr:col>
      <xdr:colOff>32400</xdr:colOff>
      <xdr:row>96</xdr:row>
      <xdr:rowOff>19080</xdr:rowOff>
    </xdr:to>
    <xdr:graphicFrame macro="">
      <xdr:nvGraphicFramePr>
        <xdr:cNvPr id="39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42840</xdr:colOff>
      <xdr:row>96</xdr:row>
      <xdr:rowOff>122760</xdr:rowOff>
    </xdr:from>
    <xdr:to>
      <xdr:col>13</xdr:col>
      <xdr:colOff>264600</xdr:colOff>
      <xdr:row>128</xdr:row>
      <xdr:rowOff>127080</xdr:rowOff>
    </xdr:to>
    <xdr:graphicFrame macro="">
      <xdr:nvGraphicFramePr>
        <xdr:cNvPr id="40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9</xdr:col>
      <xdr:colOff>14400</xdr:colOff>
      <xdr:row>1</xdr:row>
      <xdr:rowOff>34200</xdr:rowOff>
    </xdr:from>
    <xdr:to>
      <xdr:col>16</xdr:col>
      <xdr:colOff>179280</xdr:colOff>
      <xdr:row>15</xdr:row>
      <xdr:rowOff>57600</xdr:rowOff>
    </xdr:to>
    <xdr:graphicFrame macro="">
      <xdr:nvGraphicFramePr>
        <xdr:cNvPr id="41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Q89"/>
  <sheetViews>
    <sheetView topLeftCell="A39" zoomScale="120" zoomScaleNormal="120" zoomScalePageLayoutView="120" workbookViewId="0">
      <selection activeCell="M77" sqref="M77:M88"/>
    </sheetView>
  </sheetViews>
  <sheetFormatPr baseColWidth="10" defaultColWidth="8.75" defaultRowHeight="11" x14ac:dyDescent="0.15"/>
  <cols>
    <col min="12" max="12" width="8.75" style="40"/>
    <col min="17" max="17" width="8.75" style="39"/>
  </cols>
  <sheetData>
    <row r="1" spans="1:17" x14ac:dyDescent="0.15">
      <c r="A1" s="1"/>
      <c r="B1" s="2" t="s">
        <v>0</v>
      </c>
      <c r="C1" s="3" t="s">
        <v>1</v>
      </c>
      <c r="D1" s="2"/>
      <c r="E1" s="2"/>
      <c r="F1" s="2" t="s">
        <v>2</v>
      </c>
      <c r="G1" s="3" t="s">
        <v>1</v>
      </c>
      <c r="H1" s="3"/>
      <c r="I1" s="4"/>
      <c r="J1" s="5"/>
      <c r="K1" s="3"/>
      <c r="L1" s="6"/>
      <c r="M1" s="2" t="s">
        <v>0</v>
      </c>
      <c r="N1" s="3" t="s">
        <v>1</v>
      </c>
      <c r="O1" s="2"/>
      <c r="P1" s="2"/>
      <c r="Q1" s="7"/>
    </row>
    <row r="2" spans="1:17" x14ac:dyDescent="0.15">
      <c r="A2" s="1"/>
      <c r="B2" s="2" t="s">
        <v>3</v>
      </c>
      <c r="C2" s="3" t="s">
        <v>4</v>
      </c>
      <c r="D2" s="2" t="s">
        <v>5</v>
      </c>
      <c r="E2" s="2" t="s">
        <v>6</v>
      </c>
      <c r="F2" s="2" t="s">
        <v>7</v>
      </c>
      <c r="G2" s="3" t="s">
        <v>4</v>
      </c>
      <c r="H2" s="3" t="s">
        <v>8</v>
      </c>
      <c r="I2" s="4"/>
      <c r="J2" s="5"/>
      <c r="K2" s="3" t="s">
        <v>9</v>
      </c>
      <c r="L2" s="6"/>
      <c r="M2" s="2" t="s">
        <v>3</v>
      </c>
      <c r="N2" s="3" t="s">
        <v>4</v>
      </c>
      <c r="O2" s="2" t="s">
        <v>5</v>
      </c>
      <c r="P2" s="2" t="s">
        <v>6</v>
      </c>
      <c r="Q2" s="8" t="s">
        <v>10</v>
      </c>
    </row>
    <row r="3" spans="1:17" x14ac:dyDescent="0.15">
      <c r="A3" s="1"/>
      <c r="B3" s="2" t="s">
        <v>11</v>
      </c>
      <c r="C3" s="3" t="s">
        <v>12</v>
      </c>
      <c r="D3" s="2" t="s">
        <v>11</v>
      </c>
      <c r="E3" s="2" t="s">
        <v>11</v>
      </c>
      <c r="F3" s="2" t="s">
        <v>13</v>
      </c>
      <c r="G3" s="3" t="s">
        <v>12</v>
      </c>
      <c r="H3" s="3" t="s">
        <v>14</v>
      </c>
      <c r="I3" s="4"/>
      <c r="J3" s="5"/>
      <c r="K3" s="3" t="s">
        <v>7</v>
      </c>
      <c r="L3" s="6"/>
      <c r="M3" s="2" t="s">
        <v>15</v>
      </c>
      <c r="N3" s="3" t="s">
        <v>12</v>
      </c>
      <c r="O3" s="2" t="s">
        <v>15</v>
      </c>
      <c r="P3" s="2" t="s">
        <v>15</v>
      </c>
      <c r="Q3" s="9" t="s">
        <v>11</v>
      </c>
    </row>
    <row r="4" spans="1:17" x14ac:dyDescent="0.15">
      <c r="A4" s="1" t="s">
        <v>4</v>
      </c>
      <c r="B4" s="2" t="s">
        <v>16</v>
      </c>
      <c r="C4" s="3" t="s">
        <v>17</v>
      </c>
      <c r="D4" s="2" t="s">
        <v>16</v>
      </c>
      <c r="E4" s="2" t="s">
        <v>16</v>
      </c>
      <c r="F4" s="2" t="s">
        <v>18</v>
      </c>
      <c r="G4" s="3" t="s">
        <v>17</v>
      </c>
      <c r="H4" s="3" t="s">
        <v>19</v>
      </c>
      <c r="I4" s="10" t="s">
        <v>20</v>
      </c>
      <c r="J4" s="11" t="s">
        <v>21</v>
      </c>
      <c r="K4" s="3" t="s">
        <v>19</v>
      </c>
      <c r="L4" s="12" t="s">
        <v>20</v>
      </c>
      <c r="M4" s="2" t="s">
        <v>22</v>
      </c>
      <c r="N4" s="3" t="s">
        <v>17</v>
      </c>
      <c r="O4" s="2" t="s">
        <v>22</v>
      </c>
      <c r="P4" s="2" t="s">
        <v>22</v>
      </c>
      <c r="Q4" s="9" t="s">
        <v>23</v>
      </c>
    </row>
    <row r="6" spans="1:17" x14ac:dyDescent="0.15">
      <c r="A6" s="13" t="s">
        <v>24</v>
      </c>
      <c r="B6" s="7"/>
      <c r="C6" s="14"/>
      <c r="E6" s="7" t="s">
        <v>25</v>
      </c>
      <c r="F6" s="7"/>
      <c r="G6" s="14"/>
      <c r="H6" s="14" t="s">
        <v>26</v>
      </c>
      <c r="I6" s="7"/>
      <c r="J6" s="15"/>
      <c r="K6" s="14"/>
      <c r="L6" s="16" t="s">
        <v>27</v>
      </c>
      <c r="M6" s="7"/>
      <c r="N6" s="17" t="s">
        <v>28</v>
      </c>
      <c r="O6" s="7"/>
      <c r="P6" s="7"/>
      <c r="Q6" s="7"/>
    </row>
    <row r="7" spans="1:17" x14ac:dyDescent="0.15">
      <c r="A7" s="18"/>
      <c r="B7" s="7"/>
      <c r="C7" s="14"/>
      <c r="D7" s="7"/>
      <c r="E7" s="7"/>
      <c r="F7" s="7"/>
      <c r="G7" s="14"/>
      <c r="H7" s="14"/>
      <c r="I7" s="7"/>
      <c r="J7" s="15"/>
      <c r="K7" s="14"/>
      <c r="L7" s="16"/>
      <c r="M7" s="7"/>
      <c r="N7" s="14"/>
      <c r="O7" s="7"/>
      <c r="P7" s="7"/>
      <c r="Q7" s="7"/>
    </row>
    <row r="8" spans="1:17" x14ac:dyDescent="0.15">
      <c r="A8" s="18" t="s">
        <v>29</v>
      </c>
      <c r="B8" s="7">
        <v>-32.200000000000003</v>
      </c>
      <c r="C8" s="14" t="s">
        <v>30</v>
      </c>
      <c r="D8" s="7">
        <v>-24.8</v>
      </c>
      <c r="E8" s="7">
        <v>-40.799999999999997</v>
      </c>
      <c r="F8" s="7">
        <v>4.5999999999999996</v>
      </c>
      <c r="G8" s="14" t="s">
        <v>30</v>
      </c>
      <c r="H8" s="19">
        <v>281</v>
      </c>
      <c r="I8" s="7">
        <v>3.7</v>
      </c>
      <c r="J8" s="15">
        <v>0.81</v>
      </c>
      <c r="K8" s="14" t="s">
        <v>31</v>
      </c>
      <c r="L8" s="16">
        <v>9.6</v>
      </c>
      <c r="M8" s="7">
        <v>620.1</v>
      </c>
      <c r="N8" s="14" t="s">
        <v>30</v>
      </c>
      <c r="O8" s="7">
        <v>625</v>
      </c>
      <c r="P8" s="7">
        <v>613.20000000000005</v>
      </c>
      <c r="Q8" s="7">
        <v>276.20999999999998</v>
      </c>
    </row>
    <row r="9" spans="1:17" x14ac:dyDescent="0.15">
      <c r="A9" s="18" t="s">
        <v>32</v>
      </c>
      <c r="B9" s="7">
        <v>-45.6</v>
      </c>
      <c r="C9" s="14" t="s">
        <v>33</v>
      </c>
      <c r="D9" s="7">
        <v>-34.5</v>
      </c>
      <c r="E9" s="7">
        <v>-56.5</v>
      </c>
      <c r="F9" s="7">
        <v>5.3</v>
      </c>
      <c r="G9" s="14" t="s">
        <v>33</v>
      </c>
      <c r="H9" s="19">
        <v>270</v>
      </c>
      <c r="I9" s="7">
        <v>4.5999999999999996</v>
      </c>
      <c r="J9" s="15">
        <v>0.87</v>
      </c>
      <c r="K9" s="14" t="s">
        <v>34</v>
      </c>
      <c r="L9" s="16">
        <v>10</v>
      </c>
      <c r="M9" s="7">
        <v>620.70000000000005</v>
      </c>
      <c r="N9" s="14" t="s">
        <v>33</v>
      </c>
      <c r="O9" s="7">
        <v>632.4</v>
      </c>
      <c r="P9" s="7">
        <v>610</v>
      </c>
      <c r="Q9" s="7">
        <v>260.76</v>
      </c>
    </row>
    <row r="10" spans="1:17" x14ac:dyDescent="0.15">
      <c r="A10" s="18" t="s">
        <v>35</v>
      </c>
      <c r="B10" s="7">
        <v>-56.5</v>
      </c>
      <c r="C10" s="14" t="s">
        <v>33</v>
      </c>
      <c r="D10" s="7">
        <v>-44</v>
      </c>
      <c r="E10" s="7">
        <v>-70</v>
      </c>
      <c r="F10" s="7">
        <v>6.1</v>
      </c>
      <c r="G10" s="14" t="s">
        <v>33</v>
      </c>
      <c r="H10" s="19">
        <v>266</v>
      </c>
      <c r="I10" s="7">
        <v>5.7</v>
      </c>
      <c r="J10" s="15">
        <v>0.94</v>
      </c>
      <c r="K10" s="14" t="s">
        <v>36</v>
      </c>
      <c r="L10" s="16">
        <v>11.6</v>
      </c>
      <c r="M10" s="7">
        <v>616.70000000000005</v>
      </c>
      <c r="N10" s="14" t="s">
        <v>33</v>
      </c>
      <c r="O10" s="7">
        <v>629.20000000000005</v>
      </c>
      <c r="P10" s="7">
        <v>608.20000000000005</v>
      </c>
      <c r="Q10" s="7">
        <v>248.83</v>
      </c>
    </row>
    <row r="11" spans="1:17" x14ac:dyDescent="0.15">
      <c r="A11" s="18" t="s">
        <v>37</v>
      </c>
      <c r="B11" s="7">
        <v>-62.6</v>
      </c>
      <c r="C11" s="14" t="s">
        <v>33</v>
      </c>
      <c r="D11" s="7">
        <v>-46.4</v>
      </c>
      <c r="E11" s="7">
        <v>-71.5</v>
      </c>
      <c r="F11" s="7">
        <v>6</v>
      </c>
      <c r="G11" s="14" t="s">
        <v>33</v>
      </c>
      <c r="H11" s="19">
        <v>282</v>
      </c>
      <c r="I11" s="7">
        <v>5.6</v>
      </c>
      <c r="J11" s="15">
        <v>0.94</v>
      </c>
      <c r="K11" s="14" t="s">
        <v>38</v>
      </c>
      <c r="L11" s="16">
        <v>10.8</v>
      </c>
      <c r="M11" s="7">
        <v>614</v>
      </c>
      <c r="N11" s="14" t="s">
        <v>33</v>
      </c>
      <c r="O11" s="7">
        <v>625.9</v>
      </c>
      <c r="P11" s="7">
        <v>602.79999999999995</v>
      </c>
      <c r="Q11" s="7">
        <v>242.11</v>
      </c>
    </row>
    <row r="12" spans="1:17" x14ac:dyDescent="0.15">
      <c r="A12" s="18" t="s">
        <v>39</v>
      </c>
      <c r="B12" s="7">
        <v>-65</v>
      </c>
      <c r="C12" s="14" t="s">
        <v>33</v>
      </c>
      <c r="D12" s="7">
        <v>-50.3</v>
      </c>
      <c r="E12" s="7">
        <v>-76.599999999999994</v>
      </c>
      <c r="F12" s="7">
        <v>5.6</v>
      </c>
      <c r="G12" s="14" t="s">
        <v>40</v>
      </c>
      <c r="H12" s="19">
        <v>280</v>
      </c>
      <c r="I12" s="7">
        <v>5.0999999999999996</v>
      </c>
      <c r="J12" s="15">
        <v>0.91</v>
      </c>
      <c r="K12" s="14" t="s">
        <v>41</v>
      </c>
      <c r="L12" s="16">
        <v>9.5</v>
      </c>
      <c r="M12" s="7">
        <v>612.70000000000005</v>
      </c>
      <c r="N12" s="14" t="s">
        <v>33</v>
      </c>
      <c r="O12" s="7">
        <v>631.20000000000005</v>
      </c>
      <c r="P12" s="7">
        <v>594</v>
      </c>
      <c r="Q12" s="7">
        <v>239.42</v>
      </c>
    </row>
    <row r="13" spans="1:17" x14ac:dyDescent="0.15">
      <c r="A13" s="18" t="s">
        <v>42</v>
      </c>
      <c r="B13" s="7">
        <v>-64.7</v>
      </c>
      <c r="C13" s="14" t="s">
        <v>33</v>
      </c>
      <c r="D13" s="7">
        <v>-51.4</v>
      </c>
      <c r="E13" s="7">
        <v>-76.7</v>
      </c>
      <c r="F13" s="7">
        <v>6</v>
      </c>
      <c r="G13" s="14" t="s">
        <v>43</v>
      </c>
      <c r="H13" s="19">
        <v>276</v>
      </c>
      <c r="I13" s="7">
        <v>5.9</v>
      </c>
      <c r="J13" s="15">
        <v>0.97</v>
      </c>
      <c r="K13" s="14" t="s">
        <v>44</v>
      </c>
      <c r="L13" s="16">
        <v>11.1</v>
      </c>
      <c r="M13" s="7">
        <v>617</v>
      </c>
      <c r="N13" s="14" t="s">
        <v>33</v>
      </c>
      <c r="O13" s="7">
        <v>639.70000000000005</v>
      </c>
      <c r="P13" s="7">
        <v>596.6</v>
      </c>
      <c r="Q13" s="7">
        <v>239.33</v>
      </c>
    </row>
    <row r="14" spans="1:17" x14ac:dyDescent="0.15">
      <c r="A14" s="18" t="s">
        <v>45</v>
      </c>
      <c r="B14" s="7">
        <v>-65.2</v>
      </c>
      <c r="C14" s="14" t="s">
        <v>33</v>
      </c>
      <c r="D14" s="7">
        <v>-52.8</v>
      </c>
      <c r="E14" s="7">
        <v>-76.2</v>
      </c>
      <c r="F14" s="7">
        <v>5.7</v>
      </c>
      <c r="G14" s="14" t="s">
        <v>43</v>
      </c>
      <c r="H14" s="19">
        <v>267</v>
      </c>
      <c r="I14" s="7">
        <v>5.4</v>
      </c>
      <c r="J14" s="15">
        <v>0.94</v>
      </c>
      <c r="K14" s="14" t="s">
        <v>46</v>
      </c>
      <c r="L14" s="16">
        <v>9.6999999999999993</v>
      </c>
      <c r="M14" s="7">
        <v>608.29999999999995</v>
      </c>
      <c r="N14" s="14" t="s">
        <v>33</v>
      </c>
      <c r="O14" s="7">
        <v>630.70000000000005</v>
      </c>
      <c r="P14" s="7">
        <v>595.20000000000005</v>
      </c>
      <c r="Q14" s="7">
        <v>239.71</v>
      </c>
    </row>
    <row r="15" spans="1:17" x14ac:dyDescent="0.15">
      <c r="A15" s="18" t="s">
        <v>47</v>
      </c>
      <c r="B15" s="7">
        <v>-66.400000000000006</v>
      </c>
      <c r="C15" s="14" t="s">
        <v>33</v>
      </c>
      <c r="D15" s="7">
        <v>-48.1</v>
      </c>
      <c r="E15" s="7">
        <v>-76.2</v>
      </c>
      <c r="F15" s="7">
        <v>6.1</v>
      </c>
      <c r="G15" s="14" t="s">
        <v>33</v>
      </c>
      <c r="H15" s="19">
        <v>283</v>
      </c>
      <c r="I15" s="7">
        <v>6</v>
      </c>
      <c r="J15" s="15">
        <v>0.98</v>
      </c>
      <c r="K15" s="14" t="s">
        <v>48</v>
      </c>
      <c r="L15" s="16">
        <v>11.7</v>
      </c>
      <c r="M15" s="7">
        <v>611.9</v>
      </c>
      <c r="N15" s="14" t="s">
        <v>33</v>
      </c>
      <c r="O15" s="7">
        <v>626.9</v>
      </c>
      <c r="P15" s="7">
        <v>600.79999999999995</v>
      </c>
      <c r="Q15" s="7">
        <v>237.95</v>
      </c>
    </row>
    <row r="16" spans="1:17" x14ac:dyDescent="0.15">
      <c r="A16" s="18" t="s">
        <v>49</v>
      </c>
      <c r="B16" s="7">
        <v>-66.599999999999994</v>
      </c>
      <c r="C16" s="14" t="s">
        <v>33</v>
      </c>
      <c r="D16" s="7">
        <v>-48.6</v>
      </c>
      <c r="E16" s="7">
        <v>-77.400000000000006</v>
      </c>
      <c r="F16" s="7">
        <v>5.7</v>
      </c>
      <c r="G16" s="14" t="s">
        <v>40</v>
      </c>
      <c r="H16" s="19">
        <v>276</v>
      </c>
      <c r="I16" s="7">
        <v>5.4</v>
      </c>
      <c r="J16" s="15">
        <v>0.94</v>
      </c>
      <c r="K16" s="14" t="s">
        <v>50</v>
      </c>
      <c r="L16" s="16">
        <v>11.3</v>
      </c>
      <c r="M16" s="7">
        <v>610.70000000000005</v>
      </c>
      <c r="N16" s="14" t="s">
        <v>33</v>
      </c>
      <c r="O16" s="7">
        <v>628.20000000000005</v>
      </c>
      <c r="P16" s="7">
        <v>596.29999999999995</v>
      </c>
      <c r="Q16" s="7">
        <v>237.84</v>
      </c>
    </row>
    <row r="17" spans="1:17" x14ac:dyDescent="0.15">
      <c r="A17" s="18" t="s">
        <v>51</v>
      </c>
      <c r="B17" s="7">
        <v>-53.1</v>
      </c>
      <c r="C17" s="14" t="s">
        <v>33</v>
      </c>
      <c r="D17" s="7">
        <v>-40.5</v>
      </c>
      <c r="E17" s="7">
        <v>-67.8</v>
      </c>
      <c r="F17" s="7">
        <v>5.8</v>
      </c>
      <c r="G17" s="14" t="s">
        <v>33</v>
      </c>
      <c r="H17" s="19">
        <v>276</v>
      </c>
      <c r="I17" s="7">
        <v>5.6</v>
      </c>
      <c r="J17" s="15">
        <v>0.97</v>
      </c>
      <c r="K17" s="14" t="s">
        <v>52</v>
      </c>
      <c r="L17" s="16">
        <v>10.4</v>
      </c>
      <c r="M17" s="7">
        <v>615.4</v>
      </c>
      <c r="N17" s="14" t="s">
        <v>33</v>
      </c>
      <c r="O17" s="7">
        <v>629.20000000000005</v>
      </c>
      <c r="P17" s="7">
        <v>603.5</v>
      </c>
      <c r="Q17" s="7">
        <v>252.81</v>
      </c>
    </row>
    <row r="18" spans="1:17" x14ac:dyDescent="0.15">
      <c r="A18" s="18" t="s">
        <v>53</v>
      </c>
      <c r="B18" s="7"/>
      <c r="C18" s="14" t="s">
        <v>54</v>
      </c>
      <c r="D18" s="7"/>
      <c r="E18" s="7"/>
      <c r="F18" s="7"/>
      <c r="G18" s="14" t="s">
        <v>54</v>
      </c>
      <c r="H18" s="19"/>
      <c r="I18" s="7"/>
      <c r="J18" s="15"/>
      <c r="K18" s="14"/>
      <c r="L18" s="16"/>
      <c r="M18" s="7"/>
      <c r="N18" s="14" t="s">
        <v>54</v>
      </c>
      <c r="O18" s="7"/>
      <c r="P18" s="7"/>
      <c r="Q18" s="7"/>
    </row>
    <row r="19" spans="1:17" x14ac:dyDescent="0.15">
      <c r="A19" s="18" t="s">
        <v>55</v>
      </c>
      <c r="B19" s="7">
        <v>-29.1</v>
      </c>
      <c r="C19" s="14" t="s">
        <v>56</v>
      </c>
      <c r="D19" s="7">
        <v>-24.1</v>
      </c>
      <c r="E19" s="7">
        <v>-33.700000000000003</v>
      </c>
      <c r="F19" s="7">
        <v>3.9</v>
      </c>
      <c r="G19" s="14" t="s">
        <v>54</v>
      </c>
      <c r="H19" s="19">
        <v>277</v>
      </c>
      <c r="I19" s="7">
        <v>3.7</v>
      </c>
      <c r="J19" s="15">
        <v>0.96</v>
      </c>
      <c r="K19" s="14" t="s">
        <v>57</v>
      </c>
      <c r="L19" s="16">
        <v>7.4</v>
      </c>
      <c r="M19" s="7">
        <v>628.1</v>
      </c>
      <c r="N19" s="14" t="s">
        <v>56</v>
      </c>
      <c r="O19" s="7">
        <v>632.20000000000005</v>
      </c>
      <c r="P19" s="7">
        <v>624.70000000000005</v>
      </c>
      <c r="Q19" s="7">
        <v>278.74</v>
      </c>
    </row>
    <row r="20" spans="1:17" x14ac:dyDescent="0.15">
      <c r="A20" s="18" t="s">
        <v>58</v>
      </c>
      <c r="B20" s="7">
        <f>AVERAGE(B8:B19)</f>
        <v>-55.18181818181818</v>
      </c>
      <c r="C20" s="14"/>
      <c r="D20" s="7"/>
      <c r="E20" s="7"/>
      <c r="F20" s="7">
        <f>AVERAGE(F8:F19)</f>
        <v>5.5272727272727273</v>
      </c>
      <c r="G20" s="14"/>
      <c r="H20" s="20">
        <f>AVERAGE(H8:H19)</f>
        <v>275.81818181818181</v>
      </c>
      <c r="I20" s="7">
        <f>AVERAGE(I8:I19)</f>
        <v>5.1545454545454552</v>
      </c>
      <c r="J20" s="15">
        <f>AVERAGE(J8:J19)</f>
        <v>0.93</v>
      </c>
      <c r="K20" s="14"/>
      <c r="L20" s="16"/>
      <c r="M20" s="7">
        <f>AVERAGE(M8:M19)</f>
        <v>615.96363636363628</v>
      </c>
      <c r="N20" s="14"/>
      <c r="O20" s="7"/>
      <c r="P20" s="7"/>
      <c r="Q20" s="7"/>
    </row>
    <row r="22" spans="1:17" x14ac:dyDescent="0.15">
      <c r="A22" s="13" t="s">
        <v>24</v>
      </c>
      <c r="B22" s="7"/>
      <c r="C22" s="14"/>
      <c r="E22" s="7" t="s">
        <v>25</v>
      </c>
      <c r="F22" s="7"/>
      <c r="G22" s="14"/>
      <c r="H22" s="14" t="s">
        <v>26</v>
      </c>
      <c r="I22" s="7"/>
      <c r="J22" s="15"/>
      <c r="K22" s="14"/>
      <c r="L22" s="16" t="s">
        <v>27</v>
      </c>
      <c r="M22" s="7"/>
      <c r="N22" s="17" t="s">
        <v>59</v>
      </c>
      <c r="O22" s="7"/>
      <c r="P22" s="7"/>
      <c r="Q22" s="7"/>
    </row>
    <row r="23" spans="1:17" x14ac:dyDescent="0.15">
      <c r="A23" s="18"/>
      <c r="B23" s="7"/>
      <c r="C23" s="14"/>
      <c r="D23" s="7"/>
      <c r="E23" s="7"/>
      <c r="F23" s="7"/>
      <c r="G23" s="14"/>
      <c r="H23" s="14"/>
      <c r="I23" s="7"/>
      <c r="J23" s="15"/>
      <c r="K23" s="14"/>
      <c r="L23" s="16"/>
      <c r="M23" s="7"/>
      <c r="N23" s="14"/>
      <c r="O23" s="7"/>
      <c r="P23" s="7"/>
      <c r="Q23" s="7"/>
    </row>
    <row r="24" spans="1:17" x14ac:dyDescent="0.15">
      <c r="A24" s="18" t="s">
        <v>29</v>
      </c>
      <c r="B24" s="7">
        <v>-31.7</v>
      </c>
      <c r="C24" s="14" t="s">
        <v>33</v>
      </c>
      <c r="D24" s="7">
        <v>-25.4</v>
      </c>
      <c r="E24" s="7">
        <v>-41.2</v>
      </c>
      <c r="F24" s="7">
        <v>5.2</v>
      </c>
      <c r="G24" s="14" t="s">
        <v>33</v>
      </c>
      <c r="H24" s="19">
        <v>246</v>
      </c>
      <c r="I24" s="7">
        <v>4.5999999999999996</v>
      </c>
      <c r="J24" s="15">
        <v>0.87</v>
      </c>
      <c r="K24" s="14" t="s">
        <v>60</v>
      </c>
      <c r="L24" s="16">
        <v>10.4</v>
      </c>
      <c r="M24" s="7">
        <v>624.9</v>
      </c>
      <c r="N24" s="14" t="s">
        <v>33</v>
      </c>
      <c r="O24" s="7">
        <v>631.4</v>
      </c>
      <c r="P24" s="7">
        <v>616</v>
      </c>
      <c r="Q24" s="7">
        <v>276.16000000000003</v>
      </c>
    </row>
    <row r="25" spans="1:17" x14ac:dyDescent="0.15">
      <c r="A25" s="18" t="s">
        <v>32</v>
      </c>
      <c r="B25" s="7">
        <v>-45.5</v>
      </c>
      <c r="C25" s="14" t="s">
        <v>33</v>
      </c>
      <c r="D25" s="7">
        <v>-34.799999999999997</v>
      </c>
      <c r="E25" s="7">
        <v>-55.6</v>
      </c>
      <c r="F25" s="7">
        <v>5.8</v>
      </c>
      <c r="G25" s="14" t="s">
        <v>33</v>
      </c>
      <c r="H25" s="19">
        <v>261</v>
      </c>
      <c r="I25" s="7">
        <v>5.6</v>
      </c>
      <c r="J25" s="15">
        <v>0.95</v>
      </c>
      <c r="K25" s="14" t="s">
        <v>61</v>
      </c>
      <c r="L25" s="16">
        <v>11.7</v>
      </c>
      <c r="M25" s="7">
        <v>615.20000000000005</v>
      </c>
      <c r="N25" s="14" t="s">
        <v>33</v>
      </c>
      <c r="O25" s="7">
        <v>623</v>
      </c>
      <c r="P25" s="7">
        <v>605.5</v>
      </c>
      <c r="Q25" s="7">
        <v>261.56</v>
      </c>
    </row>
    <row r="26" spans="1:17" x14ac:dyDescent="0.15">
      <c r="A26" s="18" t="s">
        <v>35</v>
      </c>
      <c r="B26" s="7">
        <v>-59.3</v>
      </c>
      <c r="C26" s="14" t="s">
        <v>33</v>
      </c>
      <c r="D26" s="7">
        <v>-43.6</v>
      </c>
      <c r="E26" s="7">
        <v>-71.2</v>
      </c>
      <c r="F26" s="7">
        <v>5.6</v>
      </c>
      <c r="G26" s="14" t="s">
        <v>33</v>
      </c>
      <c r="H26" s="19">
        <v>263</v>
      </c>
      <c r="I26" s="7">
        <v>5.2</v>
      </c>
      <c r="J26" s="15">
        <v>0.93</v>
      </c>
      <c r="K26" s="14" t="s">
        <v>62</v>
      </c>
      <c r="L26" s="16">
        <v>11.3</v>
      </c>
      <c r="M26" s="7">
        <v>610</v>
      </c>
      <c r="N26" s="14" t="s">
        <v>33</v>
      </c>
      <c r="O26" s="7">
        <v>620.1</v>
      </c>
      <c r="P26" s="7">
        <v>598.5</v>
      </c>
      <c r="Q26" s="7">
        <v>246.34</v>
      </c>
    </row>
    <row r="27" spans="1:17" x14ac:dyDescent="0.15">
      <c r="A27" s="18" t="s">
        <v>37</v>
      </c>
      <c r="B27" s="7">
        <v>-61.5</v>
      </c>
      <c r="C27" s="14" t="s">
        <v>33</v>
      </c>
      <c r="D27" s="7">
        <v>-49.4</v>
      </c>
      <c r="E27" s="7">
        <v>-68.900000000000006</v>
      </c>
      <c r="F27" s="7">
        <v>6.4</v>
      </c>
      <c r="G27" s="14" t="s">
        <v>33</v>
      </c>
      <c r="H27" s="19">
        <v>274</v>
      </c>
      <c r="I27" s="7">
        <v>6.1</v>
      </c>
      <c r="J27" s="15">
        <v>0.96</v>
      </c>
      <c r="K27" s="14" t="s">
        <v>63</v>
      </c>
      <c r="L27" s="16">
        <v>10.3</v>
      </c>
      <c r="M27" s="7">
        <v>614.20000000000005</v>
      </c>
      <c r="N27" s="14" t="s">
        <v>33</v>
      </c>
      <c r="O27" s="7">
        <v>623.70000000000005</v>
      </c>
      <c r="P27" s="7">
        <v>595.20000000000005</v>
      </c>
      <c r="Q27" s="7">
        <v>243.27</v>
      </c>
    </row>
    <row r="28" spans="1:17" x14ac:dyDescent="0.15">
      <c r="A28" s="18" t="s">
        <v>39</v>
      </c>
      <c r="B28" s="7">
        <v>-65.900000000000006</v>
      </c>
      <c r="C28" s="14" t="s">
        <v>33</v>
      </c>
      <c r="D28" s="7">
        <v>-47.3</v>
      </c>
      <c r="E28" s="7">
        <v>-75.400000000000006</v>
      </c>
      <c r="F28" s="7">
        <v>5.6</v>
      </c>
      <c r="G28" s="14" t="s">
        <v>33</v>
      </c>
      <c r="H28" s="19">
        <v>289</v>
      </c>
      <c r="I28" s="7">
        <v>5.3</v>
      </c>
      <c r="J28" s="15">
        <v>0.94</v>
      </c>
      <c r="K28" s="14" t="s">
        <v>64</v>
      </c>
      <c r="L28" s="16">
        <v>10.3</v>
      </c>
      <c r="M28" s="7">
        <v>612.70000000000005</v>
      </c>
      <c r="N28" s="14" t="s">
        <v>33</v>
      </c>
      <c r="O28" s="7">
        <v>623</v>
      </c>
      <c r="P28" s="7">
        <v>603.79999999999995</v>
      </c>
      <c r="Q28" s="7">
        <v>238.4</v>
      </c>
    </row>
    <row r="29" spans="1:17" x14ac:dyDescent="0.15">
      <c r="A29" s="18" t="s">
        <v>42</v>
      </c>
      <c r="B29" s="7">
        <v>-57.7</v>
      </c>
      <c r="C29" s="14" t="s">
        <v>33</v>
      </c>
      <c r="D29" s="7">
        <v>-39.9</v>
      </c>
      <c r="E29" s="7">
        <v>-76.900000000000006</v>
      </c>
      <c r="F29" s="7">
        <v>7.1</v>
      </c>
      <c r="G29" s="14" t="s">
        <v>65</v>
      </c>
      <c r="H29" s="19">
        <v>265</v>
      </c>
      <c r="I29" s="7">
        <v>6.5</v>
      </c>
      <c r="J29" s="15">
        <v>0.92</v>
      </c>
      <c r="K29" s="14" t="s">
        <v>66</v>
      </c>
      <c r="L29" s="16">
        <v>13.6</v>
      </c>
      <c r="M29" s="7">
        <v>623.9</v>
      </c>
      <c r="N29" s="14" t="s">
        <v>33</v>
      </c>
      <c r="O29" s="7">
        <v>640.20000000000005</v>
      </c>
      <c r="P29" s="7">
        <v>600.70000000000005</v>
      </c>
      <c r="Q29" s="7">
        <v>246.58</v>
      </c>
    </row>
    <row r="30" spans="1:17" x14ac:dyDescent="0.15">
      <c r="A30" s="18" t="s">
        <v>45</v>
      </c>
      <c r="B30" s="7">
        <v>-63</v>
      </c>
      <c r="C30" s="14" t="s">
        <v>33</v>
      </c>
      <c r="D30" s="7">
        <v>-42.1</v>
      </c>
      <c r="E30" s="7">
        <v>-75.7</v>
      </c>
      <c r="F30" s="7">
        <v>7.2</v>
      </c>
      <c r="G30" s="14" t="s">
        <v>67</v>
      </c>
      <c r="H30" s="19">
        <v>262</v>
      </c>
      <c r="I30" s="7">
        <v>6.8</v>
      </c>
      <c r="J30" s="15">
        <v>0.94</v>
      </c>
      <c r="K30" s="14" t="s">
        <v>68</v>
      </c>
      <c r="L30" s="16">
        <v>14.1</v>
      </c>
      <c r="M30" s="7">
        <v>610.79999999999995</v>
      </c>
      <c r="N30" s="14" t="s">
        <v>33</v>
      </c>
      <c r="O30" s="7">
        <v>626.20000000000005</v>
      </c>
      <c r="P30" s="7">
        <v>594.4</v>
      </c>
      <c r="Q30" s="7">
        <v>242.02</v>
      </c>
    </row>
    <row r="31" spans="1:17" x14ac:dyDescent="0.15">
      <c r="A31" s="18" t="s">
        <v>47</v>
      </c>
      <c r="B31" s="7">
        <v>-59.1</v>
      </c>
      <c r="C31" s="14" t="s">
        <v>33</v>
      </c>
      <c r="D31" s="7">
        <v>-40.200000000000003</v>
      </c>
      <c r="E31" s="7">
        <v>-75.099999999999994</v>
      </c>
      <c r="F31" s="7">
        <v>6.3</v>
      </c>
      <c r="G31" s="14" t="s">
        <v>33</v>
      </c>
      <c r="H31" s="19">
        <v>275</v>
      </c>
      <c r="I31" s="7">
        <v>5.6</v>
      </c>
      <c r="J31" s="15">
        <v>0.89</v>
      </c>
      <c r="K31" s="14" t="s">
        <v>69</v>
      </c>
      <c r="L31" s="16">
        <v>13.3</v>
      </c>
      <c r="M31" s="7">
        <v>622.79999999999995</v>
      </c>
      <c r="N31" s="14" t="s">
        <v>33</v>
      </c>
      <c r="O31" s="7">
        <v>646.5</v>
      </c>
      <c r="P31" s="7">
        <v>596.4</v>
      </c>
      <c r="Q31" s="7">
        <v>245.14</v>
      </c>
    </row>
    <row r="32" spans="1:17" x14ac:dyDescent="0.15">
      <c r="A32" s="18" t="s">
        <v>49</v>
      </c>
      <c r="B32" s="7">
        <v>-56</v>
      </c>
      <c r="C32" s="14" t="s">
        <v>33</v>
      </c>
      <c r="D32" s="7">
        <v>-40.200000000000003</v>
      </c>
      <c r="E32" s="7">
        <v>-69.3</v>
      </c>
      <c r="F32" s="7">
        <v>6.6</v>
      </c>
      <c r="G32" s="14" t="s">
        <v>40</v>
      </c>
      <c r="H32" s="19">
        <v>281</v>
      </c>
      <c r="I32" s="7">
        <v>6</v>
      </c>
      <c r="J32" s="15">
        <v>0.91</v>
      </c>
      <c r="K32" s="14" t="s">
        <v>70</v>
      </c>
      <c r="L32" s="16">
        <v>13.9</v>
      </c>
      <c r="M32" s="7">
        <v>626</v>
      </c>
      <c r="N32" s="14" t="s">
        <v>33</v>
      </c>
      <c r="O32" s="7">
        <v>641.70000000000005</v>
      </c>
      <c r="P32" s="7">
        <v>612.5</v>
      </c>
      <c r="Q32" s="7">
        <v>248.32</v>
      </c>
    </row>
    <row r="33" spans="1:17" x14ac:dyDescent="0.15">
      <c r="A33" s="18" t="s">
        <v>51</v>
      </c>
      <c r="B33" s="7">
        <v>-52.9</v>
      </c>
      <c r="C33" s="14" t="s">
        <v>33</v>
      </c>
      <c r="D33" s="7">
        <v>-42.7</v>
      </c>
      <c r="E33" s="7">
        <v>-65.900000000000006</v>
      </c>
      <c r="F33" s="7">
        <v>5.9</v>
      </c>
      <c r="G33" s="14" t="s">
        <v>33</v>
      </c>
      <c r="H33" s="19">
        <v>272</v>
      </c>
      <c r="I33" s="7">
        <v>5.5</v>
      </c>
      <c r="J33" s="15">
        <v>0.93</v>
      </c>
      <c r="K33" s="14" t="s">
        <v>71</v>
      </c>
      <c r="L33" s="16">
        <v>11.5</v>
      </c>
      <c r="M33" s="7">
        <v>618.1</v>
      </c>
      <c r="N33" s="14" t="s">
        <v>33</v>
      </c>
      <c r="O33" s="7">
        <v>631.20000000000005</v>
      </c>
      <c r="P33" s="7">
        <v>608.9</v>
      </c>
      <c r="Q33" s="7">
        <v>252.8</v>
      </c>
    </row>
    <row r="34" spans="1:17" x14ac:dyDescent="0.15">
      <c r="A34" s="18" t="s">
        <v>53</v>
      </c>
      <c r="B34" s="7">
        <v>-37.5</v>
      </c>
      <c r="C34" s="14" t="s">
        <v>33</v>
      </c>
      <c r="D34" s="7">
        <v>-24.7</v>
      </c>
      <c r="E34" s="7">
        <v>-55</v>
      </c>
      <c r="F34" s="7">
        <v>6</v>
      </c>
      <c r="G34" s="14" t="s">
        <v>33</v>
      </c>
      <c r="H34" s="19">
        <v>264</v>
      </c>
      <c r="I34" s="7">
        <v>5.8</v>
      </c>
      <c r="J34" s="15">
        <v>0.95</v>
      </c>
      <c r="K34" s="14" t="s">
        <v>63</v>
      </c>
      <c r="L34" s="16">
        <v>12.4</v>
      </c>
      <c r="M34" s="7">
        <v>622.70000000000005</v>
      </c>
      <c r="N34" s="14" t="s">
        <v>33</v>
      </c>
      <c r="O34" s="7">
        <v>631.70000000000005</v>
      </c>
      <c r="P34" s="7">
        <v>605.1</v>
      </c>
      <c r="Q34" s="7">
        <v>269.83999999999997</v>
      </c>
    </row>
    <row r="35" spans="1:17" x14ac:dyDescent="0.15">
      <c r="A35" s="18" t="s">
        <v>55</v>
      </c>
      <c r="B35" s="7">
        <v>-29.9</v>
      </c>
      <c r="C35" s="14" t="s">
        <v>33</v>
      </c>
      <c r="D35" s="7">
        <v>-25.4</v>
      </c>
      <c r="E35" s="7">
        <v>-35.700000000000003</v>
      </c>
      <c r="F35" s="7">
        <v>4.8</v>
      </c>
      <c r="G35" s="14" t="s">
        <v>33</v>
      </c>
      <c r="H35" s="19">
        <v>265</v>
      </c>
      <c r="I35" s="7">
        <v>4.4000000000000004</v>
      </c>
      <c r="J35" s="15">
        <v>0.92</v>
      </c>
      <c r="K35" s="14" t="s">
        <v>52</v>
      </c>
      <c r="L35" s="16">
        <v>9.1</v>
      </c>
      <c r="M35" s="7">
        <v>624.79999999999995</v>
      </c>
      <c r="N35" s="14" t="s">
        <v>33</v>
      </c>
      <c r="O35" s="7">
        <v>634.5</v>
      </c>
      <c r="P35" s="7">
        <v>616.70000000000005</v>
      </c>
      <c r="Q35" s="7">
        <v>278.23</v>
      </c>
    </row>
    <row r="36" spans="1:17" x14ac:dyDescent="0.15">
      <c r="A36" s="18" t="s">
        <v>58</v>
      </c>
      <c r="B36" s="7">
        <f>AVERAGE(B24:B35)</f>
        <v>-51.666666666666664</v>
      </c>
      <c r="C36" s="14"/>
      <c r="D36" s="7"/>
      <c r="E36" s="7"/>
      <c r="F36" s="7">
        <f>AVERAGE(F24:F35)</f>
        <v>6.041666666666667</v>
      </c>
      <c r="G36" s="14"/>
      <c r="H36" s="20">
        <f>AVERAGE(H24:H35)</f>
        <v>268.08333333333331</v>
      </c>
      <c r="I36" s="7">
        <f>AVERAGE(I24:I35)</f>
        <v>5.6166666666666663</v>
      </c>
      <c r="J36" s="15">
        <f>AVERAGE(J24:J35)</f>
        <v>0.92583333333333317</v>
      </c>
      <c r="K36" s="14"/>
      <c r="L36" s="16"/>
      <c r="M36" s="7">
        <f>AVERAGE(M24:M35)</f>
        <v>618.8416666666667</v>
      </c>
      <c r="N36" s="14"/>
      <c r="O36" s="7"/>
      <c r="P36" s="7" t="s">
        <v>72</v>
      </c>
      <c r="Q36" s="7"/>
    </row>
    <row r="38" spans="1:17" x14ac:dyDescent="0.15">
      <c r="A38" s="13" t="s">
        <v>24</v>
      </c>
      <c r="B38" s="7"/>
      <c r="C38" s="14"/>
      <c r="E38" s="7" t="s">
        <v>25</v>
      </c>
      <c r="F38" s="7"/>
      <c r="G38" s="14"/>
      <c r="H38" s="14" t="s">
        <v>26</v>
      </c>
      <c r="I38" s="7"/>
      <c r="J38" s="15"/>
      <c r="K38" s="14"/>
      <c r="L38" s="16" t="s">
        <v>27</v>
      </c>
      <c r="M38" s="7"/>
      <c r="N38" s="17" t="s">
        <v>73</v>
      </c>
      <c r="O38" s="7"/>
      <c r="P38" s="7"/>
      <c r="Q38" s="7"/>
    </row>
    <row r="39" spans="1:17" x14ac:dyDescent="0.15">
      <c r="A39" s="18"/>
      <c r="B39" s="7"/>
      <c r="C39" s="14"/>
      <c r="D39" s="7"/>
      <c r="E39" s="7"/>
      <c r="F39" s="7"/>
      <c r="G39" s="14"/>
      <c r="H39" s="14"/>
      <c r="I39" s="7"/>
      <c r="J39" s="15"/>
      <c r="K39" s="14"/>
      <c r="L39" s="16"/>
      <c r="M39" s="7"/>
      <c r="N39" s="14"/>
      <c r="O39" s="7"/>
      <c r="P39" s="7"/>
      <c r="Q39" s="7"/>
    </row>
    <row r="40" spans="1:17" x14ac:dyDescent="0.15">
      <c r="A40" s="18" t="s">
        <v>29</v>
      </c>
      <c r="B40" s="7">
        <v>-30.6</v>
      </c>
      <c r="C40" s="14" t="s">
        <v>33</v>
      </c>
      <c r="D40" s="7">
        <v>-21.7</v>
      </c>
      <c r="E40" s="7">
        <v>-44</v>
      </c>
      <c r="F40" s="7">
        <v>4.2</v>
      </c>
      <c r="G40" s="14" t="s">
        <v>33</v>
      </c>
      <c r="H40" s="19">
        <v>273</v>
      </c>
      <c r="I40" s="7">
        <v>3.4</v>
      </c>
      <c r="J40" s="15">
        <v>0.82</v>
      </c>
      <c r="K40" s="14" t="s">
        <v>74</v>
      </c>
      <c r="L40" s="16">
        <v>9.1</v>
      </c>
      <c r="M40" s="7">
        <v>629.1</v>
      </c>
      <c r="N40" s="14" t="s">
        <v>33</v>
      </c>
      <c r="O40" s="7">
        <v>639.1</v>
      </c>
      <c r="P40" s="7">
        <v>617</v>
      </c>
      <c r="Q40" s="7">
        <v>276.93</v>
      </c>
    </row>
    <row r="41" spans="1:17" x14ac:dyDescent="0.15">
      <c r="A41" s="18" t="s">
        <v>32</v>
      </c>
      <c r="B41" s="7">
        <v>-43.8</v>
      </c>
      <c r="C41" s="14" t="s">
        <v>33</v>
      </c>
      <c r="D41" s="7">
        <v>-36.5</v>
      </c>
      <c r="E41" s="7">
        <v>-54.8</v>
      </c>
      <c r="F41" s="7">
        <v>5.9</v>
      </c>
      <c r="G41" s="14" t="s">
        <v>33</v>
      </c>
      <c r="H41" s="19">
        <v>279</v>
      </c>
      <c r="I41" s="7">
        <v>5.5</v>
      </c>
      <c r="J41" s="15">
        <v>0.93</v>
      </c>
      <c r="K41" s="14" t="s">
        <v>75</v>
      </c>
      <c r="L41" s="16">
        <v>10.5</v>
      </c>
      <c r="M41" s="7">
        <v>620.70000000000005</v>
      </c>
      <c r="N41" s="14" t="s">
        <v>33</v>
      </c>
      <c r="O41" s="7">
        <v>631.5</v>
      </c>
      <c r="P41" s="7">
        <v>612.1</v>
      </c>
      <c r="Q41" s="7">
        <v>262.93</v>
      </c>
    </row>
    <row r="42" spans="1:17" x14ac:dyDescent="0.15">
      <c r="A42" s="18" t="s">
        <v>35</v>
      </c>
      <c r="B42" s="7">
        <v>-59</v>
      </c>
      <c r="C42" s="14" t="s">
        <v>33</v>
      </c>
      <c r="D42" s="7">
        <v>-44</v>
      </c>
      <c r="E42" s="7">
        <v>-69.7</v>
      </c>
      <c r="F42" s="7">
        <v>6.2</v>
      </c>
      <c r="G42" s="14" t="s">
        <v>33</v>
      </c>
      <c r="H42" s="19">
        <v>273</v>
      </c>
      <c r="I42" s="7">
        <v>5.9</v>
      </c>
      <c r="J42" s="15">
        <v>0.96</v>
      </c>
      <c r="K42" s="14" t="s">
        <v>76</v>
      </c>
      <c r="L42" s="16">
        <v>16.8</v>
      </c>
      <c r="M42" s="7">
        <v>612.70000000000005</v>
      </c>
      <c r="N42" s="14" t="s">
        <v>33</v>
      </c>
      <c r="O42" s="7">
        <v>624.29999999999995</v>
      </c>
      <c r="P42" s="7">
        <v>603.70000000000005</v>
      </c>
      <c r="Q42" s="7">
        <v>246.33</v>
      </c>
    </row>
    <row r="43" spans="1:17" x14ac:dyDescent="0.15">
      <c r="A43" s="18" t="s">
        <v>37</v>
      </c>
      <c r="B43" s="7">
        <v>-61.4</v>
      </c>
      <c r="C43" s="14" t="s">
        <v>33</v>
      </c>
      <c r="D43" s="7">
        <v>-42.4</v>
      </c>
      <c r="E43" s="7">
        <v>-72.2</v>
      </c>
      <c r="F43" s="7">
        <v>6.6</v>
      </c>
      <c r="G43" s="14" t="s">
        <v>40</v>
      </c>
      <c r="H43" s="19">
        <v>269</v>
      </c>
      <c r="I43" s="7">
        <v>5.8</v>
      </c>
      <c r="J43" s="15">
        <v>0.89</v>
      </c>
      <c r="K43" s="14" t="s">
        <v>77</v>
      </c>
      <c r="L43" s="16">
        <v>14.5</v>
      </c>
      <c r="M43" s="7">
        <v>614.1</v>
      </c>
      <c r="N43" s="14" t="s">
        <v>33</v>
      </c>
      <c r="O43" s="7">
        <v>623.29999999999995</v>
      </c>
      <c r="P43" s="7">
        <v>604.9</v>
      </c>
      <c r="Q43" s="7">
        <v>243.42</v>
      </c>
    </row>
    <row r="44" spans="1:17" x14ac:dyDescent="0.15">
      <c r="A44" s="18" t="s">
        <v>39</v>
      </c>
      <c r="B44" s="7">
        <v>-59</v>
      </c>
      <c r="C44" s="14" t="s">
        <v>33</v>
      </c>
      <c r="D44" s="7">
        <v>-44.5</v>
      </c>
      <c r="E44" s="7">
        <v>-69.8</v>
      </c>
      <c r="F44" s="7">
        <v>6.4</v>
      </c>
      <c r="G44" s="14" t="s">
        <v>33</v>
      </c>
      <c r="H44" s="19">
        <v>279</v>
      </c>
      <c r="I44" s="7">
        <v>6</v>
      </c>
      <c r="J44" s="15">
        <v>0.93</v>
      </c>
      <c r="K44" s="14" t="s">
        <v>78</v>
      </c>
      <c r="L44" s="16">
        <v>11.7</v>
      </c>
      <c r="M44" s="7">
        <v>622.1</v>
      </c>
      <c r="N44" s="14" t="s">
        <v>33</v>
      </c>
      <c r="O44" s="7">
        <v>634.5</v>
      </c>
      <c r="P44" s="7">
        <v>608.6</v>
      </c>
      <c r="Q44" s="7">
        <v>245.36</v>
      </c>
    </row>
    <row r="45" spans="1:17" x14ac:dyDescent="0.15">
      <c r="A45" s="18" t="s">
        <v>42</v>
      </c>
      <c r="B45" s="7">
        <v>-59.1</v>
      </c>
      <c r="C45" s="14" t="s">
        <v>33</v>
      </c>
      <c r="D45" s="7">
        <v>-39.6</v>
      </c>
      <c r="E45" s="7">
        <v>-73.599999999999994</v>
      </c>
      <c r="F45" s="7">
        <v>7.2</v>
      </c>
      <c r="G45" s="14" t="s">
        <v>79</v>
      </c>
      <c r="H45" s="19">
        <v>260</v>
      </c>
      <c r="I45" s="7">
        <v>6.2</v>
      </c>
      <c r="J45" s="15">
        <v>0.87</v>
      </c>
      <c r="K45" s="14" t="s">
        <v>61</v>
      </c>
      <c r="L45" s="16">
        <v>13.3</v>
      </c>
      <c r="M45" s="7">
        <v>616</v>
      </c>
      <c r="N45" s="14" t="s">
        <v>33</v>
      </c>
      <c r="O45" s="7">
        <v>629.70000000000005</v>
      </c>
      <c r="P45" s="7">
        <v>601.20000000000005</v>
      </c>
      <c r="Q45" s="7">
        <v>245.93</v>
      </c>
    </row>
    <row r="46" spans="1:17" x14ac:dyDescent="0.15">
      <c r="A46" s="18" t="s">
        <v>45</v>
      </c>
      <c r="B46" s="7">
        <v>-66.5</v>
      </c>
      <c r="C46" s="14" t="s">
        <v>33</v>
      </c>
      <c r="D46" s="7">
        <v>-53.4</v>
      </c>
      <c r="E46" s="7">
        <v>-75.8</v>
      </c>
      <c r="F46" s="7">
        <v>6.3</v>
      </c>
      <c r="G46" s="14" t="s">
        <v>80</v>
      </c>
      <c r="H46" s="19">
        <v>285</v>
      </c>
      <c r="I46" s="7">
        <v>5.9</v>
      </c>
      <c r="J46" s="15">
        <v>0.92</v>
      </c>
      <c r="K46" s="14" t="s">
        <v>81</v>
      </c>
      <c r="L46" s="16">
        <v>9.6</v>
      </c>
      <c r="M46" s="7">
        <v>609.5</v>
      </c>
      <c r="N46" s="14" t="s">
        <v>33</v>
      </c>
      <c r="O46" s="7">
        <v>625.29999999999995</v>
      </c>
      <c r="P46" s="7">
        <v>595.70000000000005</v>
      </c>
      <c r="Q46" s="7">
        <v>238.11</v>
      </c>
    </row>
    <row r="47" spans="1:17" x14ac:dyDescent="0.15">
      <c r="A47" s="18" t="s">
        <v>47</v>
      </c>
      <c r="B47" s="7">
        <v>-62.4</v>
      </c>
      <c r="C47" s="14" t="s">
        <v>33</v>
      </c>
      <c r="D47" s="7">
        <v>-38.700000000000003</v>
      </c>
      <c r="E47" s="7">
        <v>-75.2</v>
      </c>
      <c r="F47" s="7">
        <v>6.8</v>
      </c>
      <c r="G47" s="14" t="s">
        <v>82</v>
      </c>
      <c r="H47" s="19">
        <v>268</v>
      </c>
      <c r="I47" s="7">
        <v>6.1</v>
      </c>
      <c r="J47" s="15">
        <v>0.9</v>
      </c>
      <c r="K47" s="14" t="s">
        <v>83</v>
      </c>
      <c r="L47" s="16">
        <v>13.3</v>
      </c>
      <c r="M47" s="7">
        <v>613.5</v>
      </c>
      <c r="N47" s="14" t="s">
        <v>33</v>
      </c>
      <c r="O47" s="7">
        <v>633</v>
      </c>
      <c r="P47" s="7">
        <v>595.9</v>
      </c>
      <c r="Q47" s="7">
        <v>242.39</v>
      </c>
    </row>
    <row r="48" spans="1:17" x14ac:dyDescent="0.15">
      <c r="A48" s="18" t="s">
        <v>49</v>
      </c>
      <c r="B48" s="7">
        <v>-60.4</v>
      </c>
      <c r="C48" s="14" t="s">
        <v>33</v>
      </c>
      <c r="D48" s="7">
        <v>-40.299999999999997</v>
      </c>
      <c r="E48" s="7">
        <v>-72.2</v>
      </c>
      <c r="F48" s="7">
        <v>6.3</v>
      </c>
      <c r="G48" s="14" t="s">
        <v>84</v>
      </c>
      <c r="H48" s="19">
        <v>277</v>
      </c>
      <c r="I48" s="7">
        <v>5.9</v>
      </c>
      <c r="J48" s="15">
        <v>0.95</v>
      </c>
      <c r="K48" s="14" t="s">
        <v>78</v>
      </c>
      <c r="L48" s="16">
        <v>10</v>
      </c>
      <c r="M48" s="7">
        <v>620.79999999999995</v>
      </c>
      <c r="N48" s="14" t="s">
        <v>33</v>
      </c>
      <c r="O48" s="7">
        <v>630.79999999999995</v>
      </c>
      <c r="P48" s="7">
        <v>609.4</v>
      </c>
      <c r="Q48" s="7">
        <v>243.79</v>
      </c>
    </row>
    <row r="49" spans="1:17" x14ac:dyDescent="0.15">
      <c r="A49" s="18" t="s">
        <v>51</v>
      </c>
      <c r="B49" s="7">
        <v>-54.5</v>
      </c>
      <c r="C49" s="14" t="s">
        <v>33</v>
      </c>
      <c r="D49" s="7">
        <v>-34.5</v>
      </c>
      <c r="E49" s="7">
        <v>-70.400000000000006</v>
      </c>
      <c r="F49" s="7">
        <v>6.1</v>
      </c>
      <c r="G49" s="14" t="s">
        <v>85</v>
      </c>
      <c r="H49" s="19">
        <v>270</v>
      </c>
      <c r="I49" s="7">
        <v>5.3</v>
      </c>
      <c r="J49" s="15">
        <v>0.87</v>
      </c>
      <c r="K49" s="14" t="s">
        <v>41</v>
      </c>
      <c r="L49" s="16">
        <v>10.8</v>
      </c>
      <c r="M49" s="7">
        <v>614.20000000000005</v>
      </c>
      <c r="N49" s="14" t="s">
        <v>33</v>
      </c>
      <c r="O49" s="7">
        <v>632.79999999999995</v>
      </c>
      <c r="P49" s="7">
        <v>598.20000000000005</v>
      </c>
      <c r="Q49" s="7">
        <v>251.38</v>
      </c>
    </row>
    <row r="50" spans="1:17" x14ac:dyDescent="0.15">
      <c r="A50" s="18" t="s">
        <v>53</v>
      </c>
      <c r="B50" s="7">
        <v>-40.6</v>
      </c>
      <c r="C50" s="14" t="s">
        <v>82</v>
      </c>
      <c r="D50" s="7">
        <v>-31.3</v>
      </c>
      <c r="E50" s="7">
        <v>-49.1</v>
      </c>
      <c r="F50" s="7">
        <v>5</v>
      </c>
      <c r="G50" s="14" t="s">
        <v>33</v>
      </c>
      <c r="H50" s="19">
        <v>281</v>
      </c>
      <c r="I50" s="7">
        <v>4.8</v>
      </c>
      <c r="J50" s="15">
        <v>0.95</v>
      </c>
      <c r="K50" s="14" t="s">
        <v>86</v>
      </c>
      <c r="L50" s="16">
        <v>9.6</v>
      </c>
      <c r="M50" s="7">
        <v>620.79999999999995</v>
      </c>
      <c r="N50" s="14" t="s">
        <v>33</v>
      </c>
      <c r="O50" s="7">
        <v>626</v>
      </c>
      <c r="P50" s="7">
        <v>611</v>
      </c>
      <c r="Q50" s="7">
        <v>266.52</v>
      </c>
    </row>
    <row r="51" spans="1:17" x14ac:dyDescent="0.15">
      <c r="A51" s="18" t="s">
        <v>55</v>
      </c>
      <c r="B51" s="7">
        <v>-31.5</v>
      </c>
      <c r="C51" s="14" t="s">
        <v>33</v>
      </c>
      <c r="D51" s="7">
        <v>-25.7</v>
      </c>
      <c r="E51" s="7">
        <v>-39.5</v>
      </c>
      <c r="F51" s="7">
        <v>5.2</v>
      </c>
      <c r="G51" s="14" t="s">
        <v>33</v>
      </c>
      <c r="H51" s="19">
        <v>247</v>
      </c>
      <c r="I51" s="7">
        <v>4.4000000000000004</v>
      </c>
      <c r="J51" s="15">
        <v>0.85</v>
      </c>
      <c r="K51" s="14" t="s">
        <v>87</v>
      </c>
      <c r="L51" s="16">
        <v>10.5</v>
      </c>
      <c r="M51" s="7">
        <v>621.4</v>
      </c>
      <c r="N51" s="14" t="s">
        <v>33</v>
      </c>
      <c r="O51" s="7">
        <v>628.20000000000005</v>
      </c>
      <c r="P51" s="7">
        <v>611.70000000000005</v>
      </c>
      <c r="Q51" s="7">
        <v>276.88</v>
      </c>
    </row>
    <row r="52" spans="1:17" x14ac:dyDescent="0.15">
      <c r="A52" s="18" t="s">
        <v>58</v>
      </c>
      <c r="B52" s="7">
        <f>AVERAGE(B40:B51)</f>
        <v>-52.400000000000006</v>
      </c>
      <c r="C52" s="14"/>
      <c r="D52" s="7"/>
      <c r="E52" s="7"/>
      <c r="F52" s="7">
        <f>AVERAGE(F40:F51)</f>
        <v>6.0166666666666666</v>
      </c>
      <c r="G52" s="14"/>
      <c r="H52" s="20">
        <f>AVERAGE(H40:H51)</f>
        <v>271.75</v>
      </c>
      <c r="I52" s="7">
        <f>AVERAGE(I40:I51)</f>
        <v>5.4333333333333336</v>
      </c>
      <c r="J52" s="15">
        <f>AVERAGE(J40:J51)</f>
        <v>0.90333333333333321</v>
      </c>
      <c r="K52" s="14"/>
      <c r="L52" s="16"/>
      <c r="M52" s="7">
        <f>AVERAGE(M40:M51)</f>
        <v>617.90833333333342</v>
      </c>
      <c r="N52" s="14"/>
      <c r="O52" s="7"/>
      <c r="P52" s="7"/>
      <c r="Q52" s="7"/>
    </row>
    <row r="54" spans="1:17" x14ac:dyDescent="0.15">
      <c r="A54" s="1"/>
      <c r="B54" s="2" t="s">
        <v>0</v>
      </c>
      <c r="C54" s="3" t="s">
        <v>1</v>
      </c>
      <c r="D54" s="2"/>
      <c r="E54" s="2"/>
      <c r="F54" s="2" t="s">
        <v>2</v>
      </c>
      <c r="G54" s="3" t="s">
        <v>1</v>
      </c>
      <c r="H54" s="3"/>
      <c r="I54" s="4"/>
      <c r="J54" s="5"/>
      <c r="K54" s="3"/>
      <c r="L54" s="6"/>
      <c r="M54" s="2" t="s">
        <v>0</v>
      </c>
      <c r="N54" s="3" t="s">
        <v>1</v>
      </c>
      <c r="O54" s="2"/>
      <c r="P54" s="2"/>
      <c r="Q54" s="7"/>
    </row>
    <row r="55" spans="1:17" x14ac:dyDescent="0.15">
      <c r="A55" s="1"/>
      <c r="B55" s="2" t="s">
        <v>3</v>
      </c>
      <c r="C55" s="3" t="s">
        <v>4</v>
      </c>
      <c r="D55" s="2" t="s">
        <v>5</v>
      </c>
      <c r="E55" s="2" t="s">
        <v>6</v>
      </c>
      <c r="F55" s="2" t="s">
        <v>7</v>
      </c>
      <c r="G55" s="3" t="s">
        <v>4</v>
      </c>
      <c r="H55" s="3" t="s">
        <v>8</v>
      </c>
      <c r="I55" s="4"/>
      <c r="J55" s="5"/>
      <c r="K55" s="3" t="s">
        <v>9</v>
      </c>
      <c r="L55" s="6"/>
      <c r="M55" s="2" t="s">
        <v>3</v>
      </c>
      <c r="N55" s="3" t="s">
        <v>4</v>
      </c>
      <c r="O55" s="2" t="s">
        <v>5</v>
      </c>
      <c r="P55" s="2" t="s">
        <v>6</v>
      </c>
      <c r="Q55" s="8" t="s">
        <v>10</v>
      </c>
    </row>
    <row r="56" spans="1:17" x14ac:dyDescent="0.15">
      <c r="A56" s="1"/>
      <c r="B56" s="2" t="s">
        <v>11</v>
      </c>
      <c r="C56" s="3" t="s">
        <v>12</v>
      </c>
      <c r="D56" s="2" t="s">
        <v>11</v>
      </c>
      <c r="E56" s="2" t="s">
        <v>11</v>
      </c>
      <c r="F56" s="2" t="s">
        <v>13</v>
      </c>
      <c r="G56" s="3" t="s">
        <v>12</v>
      </c>
      <c r="H56" s="3" t="s">
        <v>14</v>
      </c>
      <c r="I56" s="4"/>
      <c r="J56" s="5"/>
      <c r="K56" s="3" t="s">
        <v>7</v>
      </c>
      <c r="L56" s="6"/>
      <c r="M56" s="2" t="s">
        <v>15</v>
      </c>
      <c r="N56" s="3" t="s">
        <v>12</v>
      </c>
      <c r="O56" s="2" t="s">
        <v>15</v>
      </c>
      <c r="P56" s="2" t="s">
        <v>15</v>
      </c>
      <c r="Q56" s="9" t="s">
        <v>11</v>
      </c>
    </row>
    <row r="57" spans="1:17" x14ac:dyDescent="0.15">
      <c r="A57" s="1" t="s">
        <v>4</v>
      </c>
      <c r="B57" s="2" t="s">
        <v>16</v>
      </c>
      <c r="C57" s="3" t="s">
        <v>17</v>
      </c>
      <c r="D57" s="2" t="s">
        <v>16</v>
      </c>
      <c r="E57" s="2" t="s">
        <v>16</v>
      </c>
      <c r="F57" s="2" t="s">
        <v>18</v>
      </c>
      <c r="G57" s="3" t="s">
        <v>17</v>
      </c>
      <c r="H57" s="3" t="s">
        <v>19</v>
      </c>
      <c r="I57" s="10" t="s">
        <v>20</v>
      </c>
      <c r="J57" s="11" t="s">
        <v>21</v>
      </c>
      <c r="K57" s="3" t="s">
        <v>19</v>
      </c>
      <c r="L57" s="12" t="s">
        <v>20</v>
      </c>
      <c r="M57" s="2" t="s">
        <v>22</v>
      </c>
      <c r="N57" s="3" t="s">
        <v>17</v>
      </c>
      <c r="O57" s="2" t="s">
        <v>22</v>
      </c>
      <c r="P57" s="2" t="s">
        <v>22</v>
      </c>
      <c r="Q57" s="9" t="s">
        <v>23</v>
      </c>
    </row>
    <row r="59" spans="1:17" x14ac:dyDescent="0.15">
      <c r="A59" s="13" t="s">
        <v>24</v>
      </c>
      <c r="B59" s="7"/>
      <c r="C59" s="14"/>
      <c r="E59" s="7" t="s">
        <v>25</v>
      </c>
      <c r="F59" s="7"/>
      <c r="G59" s="14"/>
      <c r="H59" s="14" t="s">
        <v>26</v>
      </c>
      <c r="I59" s="7"/>
      <c r="J59" s="15"/>
      <c r="K59" s="14"/>
      <c r="L59" s="16" t="s">
        <v>27</v>
      </c>
      <c r="M59" s="7"/>
      <c r="N59" s="17" t="s">
        <v>88</v>
      </c>
      <c r="O59" s="7"/>
      <c r="P59" s="7"/>
      <c r="Q59" s="7"/>
    </row>
    <row r="60" spans="1:17" x14ac:dyDescent="0.15">
      <c r="A60" s="18"/>
      <c r="B60" s="7"/>
      <c r="C60" s="14"/>
      <c r="D60" s="7"/>
      <c r="E60" s="7"/>
      <c r="F60" s="7"/>
      <c r="G60" s="14"/>
      <c r="H60" s="14"/>
      <c r="I60" s="7"/>
      <c r="J60" s="15"/>
      <c r="K60" s="14"/>
      <c r="L60" s="16"/>
      <c r="M60" s="7"/>
      <c r="N60" s="14"/>
      <c r="O60" s="7"/>
      <c r="P60" s="7"/>
      <c r="Q60" s="7"/>
    </row>
    <row r="61" spans="1:17" x14ac:dyDescent="0.15">
      <c r="A61" s="18" t="s">
        <v>29</v>
      </c>
      <c r="B61" s="7">
        <v>-31.3</v>
      </c>
      <c r="C61" s="14" t="s">
        <v>33</v>
      </c>
      <c r="D61" s="7">
        <v>-25</v>
      </c>
      <c r="E61" s="7">
        <v>-37.700000000000003</v>
      </c>
      <c r="F61" s="7">
        <v>5.6</v>
      </c>
      <c r="G61" s="14" t="s">
        <v>33</v>
      </c>
      <c r="H61" s="19">
        <v>251</v>
      </c>
      <c r="I61" s="7">
        <v>5</v>
      </c>
      <c r="J61" s="15">
        <v>0.89</v>
      </c>
      <c r="K61" s="14" t="s">
        <v>89</v>
      </c>
      <c r="L61" s="16">
        <v>12.6</v>
      </c>
      <c r="M61" s="7">
        <v>626</v>
      </c>
      <c r="N61" s="14" t="s">
        <v>33</v>
      </c>
      <c r="O61" s="7">
        <v>630.9</v>
      </c>
      <c r="P61" s="7">
        <v>616</v>
      </c>
      <c r="Q61" s="7">
        <v>276.55</v>
      </c>
    </row>
    <row r="62" spans="1:17" x14ac:dyDescent="0.15">
      <c r="A62" s="18" t="s">
        <v>32</v>
      </c>
      <c r="B62" s="7">
        <v>-43.3</v>
      </c>
      <c r="C62" s="14" t="s">
        <v>33</v>
      </c>
      <c r="D62" s="7">
        <v>-31.2</v>
      </c>
      <c r="E62" s="7">
        <v>-55.8</v>
      </c>
      <c r="F62" s="7">
        <v>5.3</v>
      </c>
      <c r="G62" s="14" t="s">
        <v>33</v>
      </c>
      <c r="H62" s="19">
        <v>275</v>
      </c>
      <c r="I62" s="7">
        <v>5.0999999999999996</v>
      </c>
      <c r="J62" s="15">
        <v>0.95</v>
      </c>
      <c r="K62" s="14" t="s">
        <v>90</v>
      </c>
      <c r="L62" s="16">
        <v>9.1999999999999993</v>
      </c>
      <c r="M62" s="7">
        <v>619</v>
      </c>
      <c r="N62" s="14" t="s">
        <v>33</v>
      </c>
      <c r="O62" s="7">
        <v>625.5</v>
      </c>
      <c r="P62" s="7">
        <v>612.29999999999995</v>
      </c>
      <c r="Q62" s="7">
        <v>263.63</v>
      </c>
    </row>
    <row r="63" spans="1:17" x14ac:dyDescent="0.15">
      <c r="A63" s="18" t="s">
        <v>35</v>
      </c>
      <c r="B63" s="7">
        <v>-56.3</v>
      </c>
      <c r="C63" s="14" t="s">
        <v>33</v>
      </c>
      <c r="D63" s="7">
        <v>-41.8</v>
      </c>
      <c r="E63" s="7">
        <v>-69</v>
      </c>
      <c r="F63" s="7">
        <v>5.9</v>
      </c>
      <c r="G63" s="14" t="s">
        <v>33</v>
      </c>
      <c r="H63" s="19">
        <v>274</v>
      </c>
      <c r="I63" s="7">
        <v>5.7</v>
      </c>
      <c r="J63" s="15">
        <v>0.96</v>
      </c>
      <c r="K63" s="14" t="s">
        <v>91</v>
      </c>
      <c r="L63" s="16">
        <v>12.4</v>
      </c>
      <c r="M63" s="7">
        <v>614</v>
      </c>
      <c r="N63" s="14" t="s">
        <v>33</v>
      </c>
      <c r="O63" s="7">
        <v>627.4</v>
      </c>
      <c r="P63" s="7">
        <v>601.4</v>
      </c>
      <c r="Q63" s="7">
        <v>249.35</v>
      </c>
    </row>
    <row r="64" spans="1:17" x14ac:dyDescent="0.15">
      <c r="A64" s="18" t="s">
        <v>37</v>
      </c>
      <c r="B64" s="7">
        <v>-62.1</v>
      </c>
      <c r="C64" s="14" t="s">
        <v>33</v>
      </c>
      <c r="D64" s="7">
        <v>-40.5</v>
      </c>
      <c r="E64" s="7">
        <v>-72.099999999999994</v>
      </c>
      <c r="F64" s="7">
        <v>6.4</v>
      </c>
      <c r="G64" s="14" t="s">
        <v>33</v>
      </c>
      <c r="H64" s="19">
        <v>268</v>
      </c>
      <c r="I64" s="7">
        <v>5.8</v>
      </c>
      <c r="J64" s="15">
        <v>0.91</v>
      </c>
      <c r="K64" s="14" t="s">
        <v>92</v>
      </c>
      <c r="L64" s="16">
        <v>12.9</v>
      </c>
      <c r="M64" s="7">
        <v>611.70000000000005</v>
      </c>
      <c r="N64" s="14" t="s">
        <v>33</v>
      </c>
      <c r="O64" s="7">
        <v>627.9</v>
      </c>
      <c r="P64" s="7">
        <v>603.29999999999995</v>
      </c>
      <c r="Q64" s="7">
        <v>242.95</v>
      </c>
    </row>
    <row r="65" spans="1:17" x14ac:dyDescent="0.15">
      <c r="A65" s="18" t="s">
        <v>39</v>
      </c>
      <c r="B65" s="7">
        <v>-65.2</v>
      </c>
      <c r="C65" s="14" t="s">
        <v>33</v>
      </c>
      <c r="D65" s="7">
        <v>-51.8</v>
      </c>
      <c r="E65" s="7">
        <v>-73.8</v>
      </c>
      <c r="F65" s="7">
        <v>6.1</v>
      </c>
      <c r="G65" s="14" t="s">
        <v>33</v>
      </c>
      <c r="H65" s="19">
        <v>271</v>
      </c>
      <c r="I65" s="7">
        <v>5.6</v>
      </c>
      <c r="J65" s="15">
        <v>0.91</v>
      </c>
      <c r="K65" s="14" t="s">
        <v>93</v>
      </c>
      <c r="L65" s="16">
        <v>11.2</v>
      </c>
      <c r="M65" s="7">
        <v>609.29999999999995</v>
      </c>
      <c r="N65" s="14" t="s">
        <v>33</v>
      </c>
      <c r="O65" s="7">
        <v>622.1</v>
      </c>
      <c r="P65" s="7">
        <v>596.6</v>
      </c>
      <c r="Q65" s="7">
        <v>239.63</v>
      </c>
    </row>
    <row r="66" spans="1:17" x14ac:dyDescent="0.15">
      <c r="A66" s="18" t="s">
        <v>42</v>
      </c>
      <c r="B66" s="7">
        <v>-61.3</v>
      </c>
      <c r="C66" s="14" t="s">
        <v>33</v>
      </c>
      <c r="D66" s="7">
        <v>-44.9</v>
      </c>
      <c r="E66" s="7">
        <v>-73.2</v>
      </c>
      <c r="F66" s="7">
        <v>6.8</v>
      </c>
      <c r="G66" s="14" t="s">
        <v>85</v>
      </c>
      <c r="H66" s="19">
        <v>275</v>
      </c>
      <c r="I66" s="7">
        <v>6.1</v>
      </c>
      <c r="J66" s="15">
        <v>0.9</v>
      </c>
      <c r="K66" s="14" t="s">
        <v>94</v>
      </c>
      <c r="L66" s="16">
        <v>11.6</v>
      </c>
      <c r="M66" s="7">
        <v>615.9</v>
      </c>
      <c r="N66" s="14" t="s">
        <v>33</v>
      </c>
      <c r="O66" s="7">
        <v>625</v>
      </c>
      <c r="P66" s="7">
        <v>602.29999999999995</v>
      </c>
      <c r="Q66" s="7">
        <v>243.33</v>
      </c>
    </row>
    <row r="67" spans="1:17" x14ac:dyDescent="0.15">
      <c r="A67" s="18" t="s">
        <v>45</v>
      </c>
      <c r="B67" s="7">
        <v>-62.8</v>
      </c>
      <c r="C67" s="14" t="s">
        <v>33</v>
      </c>
      <c r="D67" s="7">
        <v>-43.2</v>
      </c>
      <c r="E67" s="7">
        <v>-77.2</v>
      </c>
      <c r="F67" s="7">
        <v>6.9</v>
      </c>
      <c r="G67" s="14" t="s">
        <v>30</v>
      </c>
      <c r="H67" s="19">
        <v>262</v>
      </c>
      <c r="I67" s="7">
        <v>5.9</v>
      </c>
      <c r="J67" s="15">
        <v>0.85</v>
      </c>
      <c r="K67" s="14" t="s">
        <v>60</v>
      </c>
      <c r="L67" s="16">
        <v>14.2</v>
      </c>
      <c r="M67" s="7">
        <v>605</v>
      </c>
      <c r="N67" s="14" t="s">
        <v>33</v>
      </c>
      <c r="O67" s="7">
        <v>619.9</v>
      </c>
      <c r="P67" s="7">
        <v>585.9</v>
      </c>
      <c r="Q67" s="7">
        <v>242.82</v>
      </c>
    </row>
    <row r="68" spans="1:17" x14ac:dyDescent="0.15">
      <c r="A68" s="18" t="s">
        <v>47</v>
      </c>
      <c r="B68" s="7">
        <v>-66.5</v>
      </c>
      <c r="C68" s="14" t="s">
        <v>33</v>
      </c>
      <c r="D68" s="7">
        <v>-46.8</v>
      </c>
      <c r="E68" s="7">
        <v>-76.900000000000006</v>
      </c>
      <c r="F68" s="7">
        <v>6.3</v>
      </c>
      <c r="G68" s="14" t="s">
        <v>67</v>
      </c>
      <c r="H68" s="19">
        <v>272</v>
      </c>
      <c r="I68" s="7">
        <v>5.5</v>
      </c>
      <c r="J68" s="15">
        <v>0.87</v>
      </c>
      <c r="K68" s="14" t="s">
        <v>95</v>
      </c>
      <c r="L68" s="16">
        <v>11.2</v>
      </c>
      <c r="M68" s="7">
        <v>605.70000000000005</v>
      </c>
      <c r="N68" s="14" t="s">
        <v>33</v>
      </c>
      <c r="O68" s="7">
        <v>622.9</v>
      </c>
      <c r="P68" s="7">
        <v>594.20000000000005</v>
      </c>
      <c r="Q68" s="7">
        <v>238.47</v>
      </c>
    </row>
    <row r="69" spans="1:17" x14ac:dyDescent="0.15">
      <c r="A69" s="18" t="s">
        <v>49</v>
      </c>
      <c r="B69" s="7">
        <v>-66.2</v>
      </c>
      <c r="C69" s="14" t="s">
        <v>33</v>
      </c>
      <c r="D69" s="7">
        <v>-44.4</v>
      </c>
      <c r="E69" s="7">
        <v>-77.2</v>
      </c>
      <c r="F69" s="7">
        <v>6.8</v>
      </c>
      <c r="G69" s="14" t="s">
        <v>82</v>
      </c>
      <c r="H69" s="19">
        <v>281</v>
      </c>
      <c r="I69" s="7">
        <v>6.4</v>
      </c>
      <c r="J69" s="15">
        <v>0.94</v>
      </c>
      <c r="K69" s="14" t="s">
        <v>96</v>
      </c>
      <c r="L69" s="16">
        <v>13</v>
      </c>
      <c r="M69" s="7">
        <v>607</v>
      </c>
      <c r="N69" s="14" t="s">
        <v>33</v>
      </c>
      <c r="O69" s="7">
        <v>630.79999999999995</v>
      </c>
      <c r="P69" s="7">
        <v>589.5</v>
      </c>
      <c r="Q69" s="7">
        <v>238.72</v>
      </c>
    </row>
    <row r="70" spans="1:17" x14ac:dyDescent="0.15">
      <c r="A70" s="18" t="s">
        <v>51</v>
      </c>
      <c r="B70" s="7">
        <v>-50.4</v>
      </c>
      <c r="C70" s="14" t="s">
        <v>33</v>
      </c>
      <c r="D70" s="7">
        <v>-36.700000000000003</v>
      </c>
      <c r="E70" s="7">
        <v>-64.2</v>
      </c>
      <c r="F70" s="7">
        <v>7.1</v>
      </c>
      <c r="G70" s="14" t="s">
        <v>33</v>
      </c>
      <c r="H70" s="19">
        <v>248</v>
      </c>
      <c r="I70" s="7">
        <v>6.3</v>
      </c>
      <c r="J70" s="15">
        <v>0.88</v>
      </c>
      <c r="K70" s="14" t="s">
        <v>97</v>
      </c>
      <c r="L70" s="16">
        <v>13.1</v>
      </c>
      <c r="M70" s="7">
        <v>617.6</v>
      </c>
      <c r="N70" s="14" t="s">
        <v>33</v>
      </c>
      <c r="O70" s="7">
        <v>634.6</v>
      </c>
      <c r="P70" s="7">
        <v>606.4</v>
      </c>
      <c r="Q70" s="7">
        <v>255.71</v>
      </c>
    </row>
    <row r="71" spans="1:17" x14ac:dyDescent="0.15">
      <c r="A71" s="18" t="s">
        <v>53</v>
      </c>
      <c r="B71" s="7">
        <v>-39.200000000000003</v>
      </c>
      <c r="C71" s="14" t="s">
        <v>33</v>
      </c>
      <c r="D71" s="7">
        <v>-26.6</v>
      </c>
      <c r="E71" s="7">
        <v>-55.9</v>
      </c>
      <c r="F71" s="7">
        <v>6.2</v>
      </c>
      <c r="G71" s="14" t="s">
        <v>33</v>
      </c>
      <c r="H71" s="19">
        <v>261</v>
      </c>
      <c r="I71" s="7">
        <v>5.2</v>
      </c>
      <c r="J71" s="15">
        <v>0.83</v>
      </c>
      <c r="K71" s="14" t="s">
        <v>92</v>
      </c>
      <c r="L71" s="16">
        <v>14</v>
      </c>
      <c r="M71" s="7">
        <v>620.1</v>
      </c>
      <c r="N71" s="14" t="s">
        <v>33</v>
      </c>
      <c r="O71" s="7">
        <v>634</v>
      </c>
      <c r="P71" s="7">
        <v>603.9</v>
      </c>
      <c r="Q71" s="7">
        <v>268.27</v>
      </c>
    </row>
    <row r="72" spans="1:17" x14ac:dyDescent="0.15">
      <c r="A72" s="18" t="s">
        <v>55</v>
      </c>
      <c r="B72" s="7">
        <v>-31.1</v>
      </c>
      <c r="C72" s="14" t="s">
        <v>80</v>
      </c>
      <c r="D72" s="7">
        <v>-24.1</v>
      </c>
      <c r="E72" s="7">
        <v>-39.9</v>
      </c>
      <c r="F72" s="7">
        <v>4.5999999999999996</v>
      </c>
      <c r="G72" s="14" t="s">
        <v>33</v>
      </c>
      <c r="H72" s="19">
        <v>280</v>
      </c>
      <c r="I72" s="7">
        <v>3.1</v>
      </c>
      <c r="J72" s="15">
        <v>0.67</v>
      </c>
      <c r="K72" s="14" t="s">
        <v>97</v>
      </c>
      <c r="L72" s="16">
        <v>10.1</v>
      </c>
      <c r="M72" s="7">
        <v>625.9</v>
      </c>
      <c r="N72" s="14" t="s">
        <v>33</v>
      </c>
      <c r="O72" s="7">
        <v>633</v>
      </c>
      <c r="P72" s="7">
        <v>614</v>
      </c>
      <c r="Q72" s="7">
        <v>276.8</v>
      </c>
    </row>
    <row r="73" spans="1:17" x14ac:dyDescent="0.15">
      <c r="A73" s="18" t="s">
        <v>58</v>
      </c>
      <c r="B73" s="7">
        <f>AVERAGE(B61:B72)</f>
        <v>-52.975000000000001</v>
      </c>
      <c r="C73" s="14"/>
      <c r="D73" s="7"/>
      <c r="E73" s="7"/>
      <c r="F73" s="7">
        <f>AVERAGE(F61:F72)</f>
        <v>6.1666666666666652</v>
      </c>
      <c r="G73" s="14"/>
      <c r="H73" s="20">
        <f>AVERAGE(H61:H72)</f>
        <v>268.16666666666669</v>
      </c>
      <c r="I73" s="7">
        <f>AVERAGE(I61:I72)</f>
        <v>5.4750000000000005</v>
      </c>
      <c r="J73" s="15">
        <f>AVERAGE(J61:J72)</f>
        <v>0.88</v>
      </c>
      <c r="K73" s="14"/>
      <c r="L73" s="16"/>
      <c r="M73" s="7">
        <f>AVERAGE(M61:M72)</f>
        <v>614.76666666666665</v>
      </c>
      <c r="N73" s="14"/>
      <c r="O73" s="7"/>
      <c r="P73" s="7"/>
      <c r="Q73" s="7"/>
    </row>
    <row r="75" spans="1:17" x14ac:dyDescent="0.15">
      <c r="A75" s="13" t="s">
        <v>24</v>
      </c>
      <c r="B75" s="7"/>
      <c r="C75" s="14"/>
      <c r="E75" s="7" t="s">
        <v>25</v>
      </c>
      <c r="F75" s="7"/>
      <c r="G75" s="14"/>
      <c r="H75" s="14" t="s">
        <v>26</v>
      </c>
      <c r="I75" s="7"/>
      <c r="J75" s="15"/>
      <c r="K75" s="14"/>
      <c r="L75" s="16" t="s">
        <v>27</v>
      </c>
      <c r="M75" s="7"/>
      <c r="N75" s="17" t="s">
        <v>109</v>
      </c>
      <c r="O75" s="7"/>
      <c r="P75" s="7"/>
      <c r="Q75" s="7"/>
    </row>
    <row r="77" spans="1:17" x14ac:dyDescent="0.15">
      <c r="A77" s="18" t="s">
        <v>29</v>
      </c>
      <c r="B77" s="39">
        <v>-33.299999999999997</v>
      </c>
      <c r="C77" s="14" t="s">
        <v>33</v>
      </c>
      <c r="D77" s="39">
        <v>-25.1</v>
      </c>
      <c r="E77" s="39">
        <v>-40.6</v>
      </c>
      <c r="F77" s="39">
        <v>5.4</v>
      </c>
      <c r="G77" s="14" t="s">
        <v>33</v>
      </c>
      <c r="H77" s="40">
        <v>282</v>
      </c>
      <c r="I77" s="39">
        <v>4.7</v>
      </c>
      <c r="J77" s="41">
        <v>0.88</v>
      </c>
      <c r="K77" s="40">
        <v>268</v>
      </c>
      <c r="L77" s="40">
        <v>12.2</v>
      </c>
      <c r="M77" s="39">
        <v>620.9</v>
      </c>
      <c r="N77" s="14" t="s">
        <v>33</v>
      </c>
      <c r="O77" s="39">
        <v>631.79999999999995</v>
      </c>
      <c r="P77" s="39">
        <v>615.5</v>
      </c>
      <c r="Q77" s="39">
        <v>274.86</v>
      </c>
    </row>
    <row r="78" spans="1:17" x14ac:dyDescent="0.15">
      <c r="A78" s="18" t="s">
        <v>32</v>
      </c>
      <c r="B78" s="39">
        <v>-44.5</v>
      </c>
      <c r="C78" s="14" t="s">
        <v>33</v>
      </c>
      <c r="D78" s="39">
        <v>-30.9</v>
      </c>
      <c r="E78" s="39">
        <v>-55.3</v>
      </c>
      <c r="F78" s="39">
        <v>5</v>
      </c>
      <c r="G78" s="14" t="s">
        <v>33</v>
      </c>
      <c r="H78" s="40">
        <v>266</v>
      </c>
      <c r="I78" s="39">
        <v>4.7</v>
      </c>
      <c r="J78" s="41">
        <v>0.95</v>
      </c>
      <c r="K78" s="40">
        <v>245</v>
      </c>
      <c r="L78" s="40">
        <v>10.3</v>
      </c>
      <c r="M78" s="39">
        <v>620.79999999999995</v>
      </c>
      <c r="N78" s="14" t="s">
        <v>33</v>
      </c>
      <c r="O78" s="39">
        <v>634.29999999999995</v>
      </c>
      <c r="P78" s="39">
        <v>610.9</v>
      </c>
      <c r="Q78" s="39">
        <v>262.11</v>
      </c>
    </row>
    <row r="79" spans="1:17" x14ac:dyDescent="0.15">
      <c r="A79" s="18" t="s">
        <v>35</v>
      </c>
      <c r="B79" s="39">
        <v>-57.6</v>
      </c>
      <c r="C79" s="14" t="s">
        <v>33</v>
      </c>
      <c r="D79" s="39">
        <v>-40.1</v>
      </c>
      <c r="E79" s="39">
        <v>-69</v>
      </c>
      <c r="F79" s="39">
        <v>3.6</v>
      </c>
      <c r="G79" s="14" t="s">
        <v>33</v>
      </c>
      <c r="H79" s="40">
        <v>264</v>
      </c>
      <c r="I79" s="39">
        <v>3.5</v>
      </c>
      <c r="J79" s="41">
        <v>0.96</v>
      </c>
      <c r="K79" s="40">
        <v>278</v>
      </c>
      <c r="L79" s="40">
        <v>7.9</v>
      </c>
      <c r="M79" s="39">
        <v>611.20000000000005</v>
      </c>
      <c r="N79" s="14" t="s">
        <v>33</v>
      </c>
      <c r="O79" s="39">
        <v>622.5</v>
      </c>
      <c r="P79" s="39">
        <v>603.70000000000005</v>
      </c>
      <c r="Q79" s="39">
        <v>248.12</v>
      </c>
    </row>
    <row r="80" spans="1:17" x14ac:dyDescent="0.15">
      <c r="A80" s="18" t="s">
        <v>37</v>
      </c>
      <c r="B80" s="39">
        <v>-62.2</v>
      </c>
      <c r="C80" s="14" t="s">
        <v>33</v>
      </c>
      <c r="D80" s="39">
        <v>-49.4</v>
      </c>
      <c r="E80" s="39">
        <v>-72</v>
      </c>
      <c r="F80" s="39">
        <v>4.2</v>
      </c>
      <c r="G80" s="14" t="s">
        <v>33</v>
      </c>
      <c r="H80" s="40">
        <v>268</v>
      </c>
      <c r="I80" s="39">
        <v>3.9</v>
      </c>
      <c r="J80" s="41">
        <v>0.94</v>
      </c>
      <c r="K80" s="40">
        <v>253</v>
      </c>
      <c r="L80" s="40">
        <v>8.5</v>
      </c>
      <c r="M80" s="39">
        <v>613.1</v>
      </c>
      <c r="N80" s="14" t="s">
        <v>33</v>
      </c>
      <c r="O80" s="39">
        <v>629.79999999999995</v>
      </c>
      <c r="P80" s="39">
        <v>598</v>
      </c>
      <c r="Q80" s="39">
        <v>242.6</v>
      </c>
    </row>
    <row r="81" spans="1:17" x14ac:dyDescent="0.15">
      <c r="A81" s="18" t="s">
        <v>39</v>
      </c>
      <c r="B81" s="39">
        <v>-60.7</v>
      </c>
      <c r="C81" s="14" t="s">
        <v>33</v>
      </c>
      <c r="D81" s="39">
        <v>-42.4</v>
      </c>
      <c r="E81" s="39">
        <v>-76.400000000000006</v>
      </c>
      <c r="F81" s="39">
        <v>6</v>
      </c>
      <c r="G81" s="14" t="s">
        <v>33</v>
      </c>
      <c r="H81" s="40">
        <v>280</v>
      </c>
      <c r="I81" s="39">
        <v>5.4</v>
      </c>
      <c r="J81" s="41">
        <v>0.9</v>
      </c>
      <c r="K81" s="40">
        <v>340</v>
      </c>
      <c r="L81" s="40">
        <v>13.6</v>
      </c>
      <c r="M81" s="39">
        <v>615.70000000000005</v>
      </c>
      <c r="N81" s="14" t="s">
        <v>33</v>
      </c>
      <c r="O81" s="39">
        <v>629.5</v>
      </c>
      <c r="P81" s="39">
        <v>603.1</v>
      </c>
      <c r="Q81" s="39">
        <v>244.02</v>
      </c>
    </row>
    <row r="82" spans="1:17" x14ac:dyDescent="0.15">
      <c r="A82" s="18" t="s">
        <v>42</v>
      </c>
      <c r="B82" s="39">
        <v>-67</v>
      </c>
      <c r="C82" s="14" t="s">
        <v>33</v>
      </c>
      <c r="D82" s="39">
        <v>-56.4</v>
      </c>
      <c r="E82" s="39">
        <v>-77.7</v>
      </c>
      <c r="F82" s="39">
        <v>5.6</v>
      </c>
      <c r="G82" s="14" t="s">
        <v>33</v>
      </c>
      <c r="H82" s="40">
        <v>276</v>
      </c>
      <c r="I82" s="39">
        <v>5.3</v>
      </c>
      <c r="J82" s="41">
        <v>0.94</v>
      </c>
      <c r="K82" s="40">
        <v>250</v>
      </c>
      <c r="L82" s="40">
        <v>9.6</v>
      </c>
      <c r="M82" s="39">
        <v>606</v>
      </c>
      <c r="N82" s="14" t="s">
        <v>33</v>
      </c>
      <c r="O82" s="39">
        <v>617.20000000000005</v>
      </c>
      <c r="P82" s="39">
        <v>595</v>
      </c>
      <c r="Q82" s="39">
        <v>237.95</v>
      </c>
    </row>
    <row r="83" spans="1:17" x14ac:dyDescent="0.15">
      <c r="A83" s="18" t="s">
        <v>45</v>
      </c>
      <c r="B83" s="39">
        <v>-67.099999999999994</v>
      </c>
      <c r="C83" s="14" t="s">
        <v>33</v>
      </c>
      <c r="D83" s="39">
        <v>-38.9</v>
      </c>
      <c r="E83" s="39">
        <v>-76.2</v>
      </c>
      <c r="F83" s="39">
        <v>5.5</v>
      </c>
      <c r="G83" s="14" t="s">
        <v>33</v>
      </c>
      <c r="H83" s="40">
        <v>287</v>
      </c>
      <c r="I83" s="39">
        <v>5.2</v>
      </c>
      <c r="J83" s="41">
        <v>0.95</v>
      </c>
      <c r="K83" s="40">
        <v>8</v>
      </c>
      <c r="L83" s="40">
        <v>11.2</v>
      </c>
      <c r="M83" s="39">
        <v>610.9</v>
      </c>
      <c r="N83" s="14" t="s">
        <v>33</v>
      </c>
      <c r="O83" s="39">
        <v>631.1</v>
      </c>
      <c r="P83" s="39">
        <v>597</v>
      </c>
      <c r="Q83" s="39">
        <v>237.28</v>
      </c>
    </row>
    <row r="84" spans="1:17" x14ac:dyDescent="0.15">
      <c r="A84" s="18" t="s">
        <v>47</v>
      </c>
      <c r="B84" s="39">
        <v>-59</v>
      </c>
      <c r="C84" s="14" t="s">
        <v>33</v>
      </c>
      <c r="D84" s="39">
        <v>-40.6</v>
      </c>
      <c r="E84" s="39">
        <v>-71</v>
      </c>
      <c r="F84" s="39">
        <v>6.5</v>
      </c>
      <c r="G84" s="14" t="s">
        <v>33</v>
      </c>
      <c r="H84" s="40">
        <v>271</v>
      </c>
      <c r="I84" s="39">
        <v>5.9</v>
      </c>
      <c r="J84" s="41">
        <v>0.9</v>
      </c>
      <c r="K84" s="40">
        <v>247</v>
      </c>
      <c r="L84" s="40">
        <v>12.2</v>
      </c>
      <c r="M84" s="39">
        <v>620</v>
      </c>
      <c r="N84" s="14" t="s">
        <v>33</v>
      </c>
      <c r="O84" s="39">
        <v>635.1</v>
      </c>
      <c r="P84" s="39">
        <v>598.79999999999995</v>
      </c>
      <c r="Q84" s="39">
        <v>245.56</v>
      </c>
    </row>
    <row r="85" spans="1:17" x14ac:dyDescent="0.15">
      <c r="A85" s="18" t="s">
        <v>49</v>
      </c>
      <c r="B85" s="39">
        <v>-62.8</v>
      </c>
      <c r="C85" s="14" t="s">
        <v>33</v>
      </c>
      <c r="D85" s="39">
        <v>-43</v>
      </c>
      <c r="E85" s="39">
        <v>-78.400000000000006</v>
      </c>
      <c r="F85" s="39">
        <v>6.2</v>
      </c>
      <c r="G85" s="14" t="s">
        <v>82</v>
      </c>
      <c r="H85" s="40">
        <v>267</v>
      </c>
      <c r="I85" s="39">
        <v>5.6</v>
      </c>
      <c r="J85" s="41">
        <v>0.9</v>
      </c>
      <c r="K85" s="40">
        <v>298</v>
      </c>
      <c r="L85" s="40">
        <v>15.4</v>
      </c>
      <c r="M85" s="39">
        <v>607.1</v>
      </c>
      <c r="N85" s="14" t="s">
        <v>79</v>
      </c>
      <c r="O85" s="39">
        <v>628.79999999999995</v>
      </c>
      <c r="P85" s="39">
        <v>579.79999999999995</v>
      </c>
      <c r="Q85" s="39">
        <v>242.62</v>
      </c>
    </row>
    <row r="86" spans="1:17" x14ac:dyDescent="0.15">
      <c r="A86" s="18" t="s">
        <v>51</v>
      </c>
      <c r="B86" s="39">
        <v>-53.2</v>
      </c>
      <c r="C86" s="14" t="s">
        <v>43</v>
      </c>
      <c r="D86" s="39">
        <v>-41.5</v>
      </c>
      <c r="E86" s="39">
        <v>-69.900000000000006</v>
      </c>
      <c r="F86" s="39">
        <v>5.9</v>
      </c>
      <c r="G86" s="14" t="s">
        <v>33</v>
      </c>
      <c r="H86" s="40">
        <v>261</v>
      </c>
      <c r="I86" s="39">
        <v>5.5</v>
      </c>
      <c r="J86" s="41">
        <v>0.95</v>
      </c>
      <c r="K86" s="40">
        <v>232</v>
      </c>
      <c r="L86" s="40">
        <v>12.1</v>
      </c>
      <c r="M86" s="39">
        <v>613.5</v>
      </c>
      <c r="N86" s="14" t="s">
        <v>40</v>
      </c>
      <c r="O86" s="39">
        <v>623.4</v>
      </c>
      <c r="P86" s="39">
        <v>605.4</v>
      </c>
      <c r="Q86" s="39">
        <v>252.92</v>
      </c>
    </row>
    <row r="87" spans="1:17" x14ac:dyDescent="0.15">
      <c r="A87" s="18" t="s">
        <v>53</v>
      </c>
      <c r="B87" s="39">
        <v>-38.299999999999997</v>
      </c>
      <c r="C87" s="14" t="s">
        <v>33</v>
      </c>
      <c r="D87" s="39">
        <v>-31.3</v>
      </c>
      <c r="E87" s="39">
        <v>-48</v>
      </c>
      <c r="F87" s="39">
        <v>5.4</v>
      </c>
      <c r="G87" s="14" t="s">
        <v>33</v>
      </c>
      <c r="H87" s="40">
        <v>267</v>
      </c>
      <c r="I87" s="39">
        <v>5.0999999999999996</v>
      </c>
      <c r="J87" s="41">
        <v>0.94</v>
      </c>
      <c r="K87" s="40">
        <v>271</v>
      </c>
      <c r="L87" s="40">
        <v>12.1</v>
      </c>
      <c r="M87" s="39">
        <v>628.9</v>
      </c>
      <c r="N87" s="14" t="s">
        <v>33</v>
      </c>
      <c r="O87" s="39">
        <v>639.20000000000005</v>
      </c>
      <c r="P87" s="39">
        <v>620.70000000000005</v>
      </c>
      <c r="Q87" s="39">
        <v>268.18</v>
      </c>
    </row>
    <row r="88" spans="1:17" x14ac:dyDescent="0.15">
      <c r="A88" s="18" t="s">
        <v>55</v>
      </c>
      <c r="B88" s="39">
        <v>-31.2</v>
      </c>
      <c r="C88" s="14" t="s">
        <v>43</v>
      </c>
      <c r="D88" s="39">
        <v>-23.7</v>
      </c>
      <c r="E88" s="39">
        <v>-38.4</v>
      </c>
      <c r="F88" s="39">
        <v>4.4000000000000004</v>
      </c>
      <c r="G88" s="14" t="s">
        <v>33</v>
      </c>
      <c r="H88" s="40">
        <v>250</v>
      </c>
      <c r="I88" s="39">
        <v>3.9</v>
      </c>
      <c r="J88" s="41">
        <v>0.9</v>
      </c>
      <c r="K88" s="40"/>
      <c r="M88" s="39">
        <v>629.6</v>
      </c>
      <c r="N88" s="14" t="s">
        <v>33</v>
      </c>
      <c r="O88" s="39">
        <v>638.20000000000005</v>
      </c>
      <c r="P88" s="39">
        <v>623.5</v>
      </c>
      <c r="Q88" s="39">
        <v>276.16000000000003</v>
      </c>
    </row>
    <row r="89" spans="1:17" x14ac:dyDescent="0.15">
      <c r="A89" s="18" t="s">
        <v>58</v>
      </c>
      <c r="B89" s="7">
        <f>AVERAGE(B77:B88)</f>
        <v>-53.074999999999996</v>
      </c>
      <c r="F89" s="7">
        <f>AVERAGE(F77:F88)</f>
        <v>5.3083333333333327</v>
      </c>
      <c r="H89" s="20">
        <f>AVERAGE(H77:H88)</f>
        <v>269.91666666666669</v>
      </c>
      <c r="I89" s="7">
        <f>AVERAGE(I77:I88)</f>
        <v>4.8916666666666666</v>
      </c>
      <c r="J89" s="15">
        <f>AVERAGE(J77:J88)</f>
        <v>0.92583333333333329</v>
      </c>
      <c r="M89" s="7">
        <f>AVERAGE(M77:M88)</f>
        <v>616.47500000000002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V114"/>
  <sheetViews>
    <sheetView topLeftCell="A54" zoomScale="125" zoomScaleNormal="125" zoomScalePageLayoutView="125" workbookViewId="0">
      <selection activeCell="N111" sqref="N111"/>
    </sheetView>
  </sheetViews>
  <sheetFormatPr baseColWidth="10" defaultColWidth="8.75" defaultRowHeight="11" x14ac:dyDescent="0.15"/>
  <cols>
    <col min="8" max="8" width="12" style="21" customWidth="1"/>
  </cols>
  <sheetData>
    <row r="1" spans="1:8" ht="10" customHeight="1" x14ac:dyDescent="0.15">
      <c r="A1" s="22" t="s">
        <v>98</v>
      </c>
      <c r="G1" s="22" t="s">
        <v>99</v>
      </c>
      <c r="H1" s="23"/>
    </row>
    <row r="2" spans="1:8" ht="10" customHeight="1" x14ac:dyDescent="0.15">
      <c r="A2" s="22" t="s">
        <v>100</v>
      </c>
      <c r="G2" s="22" t="s">
        <v>98</v>
      </c>
      <c r="H2" s="23"/>
    </row>
    <row r="3" spans="1:8" ht="10" customHeight="1" x14ac:dyDescent="0.15">
      <c r="A3" s="24" t="s">
        <v>16</v>
      </c>
      <c r="B3">
        <v>2012</v>
      </c>
      <c r="C3">
        <v>2013</v>
      </c>
      <c r="D3">
        <v>2014</v>
      </c>
      <c r="E3">
        <v>2015</v>
      </c>
      <c r="F3">
        <v>2016</v>
      </c>
      <c r="G3" s="22" t="s">
        <v>100</v>
      </c>
      <c r="H3" s="23" t="s">
        <v>101</v>
      </c>
    </row>
    <row r="4" spans="1:8" ht="10" customHeight="1" x14ac:dyDescent="0.15">
      <c r="A4" s="24"/>
      <c r="G4" s="22"/>
      <c r="H4" s="23"/>
    </row>
    <row r="5" spans="1:8" ht="10" customHeight="1" x14ac:dyDescent="0.15">
      <c r="A5" s="25" t="s">
        <v>29</v>
      </c>
      <c r="B5" s="7">
        <v>-24.8</v>
      </c>
      <c r="C5" s="7">
        <v>-25.4</v>
      </c>
      <c r="D5" s="7">
        <v>-21.7</v>
      </c>
      <c r="E5" s="7">
        <v>-25</v>
      </c>
      <c r="F5" s="39">
        <v>-25.1</v>
      </c>
      <c r="G5" s="26">
        <f>MAX(B5:F5)</f>
        <v>-21.7</v>
      </c>
      <c r="H5">
        <v>2014</v>
      </c>
    </row>
    <row r="6" spans="1:8" ht="10" customHeight="1" x14ac:dyDescent="0.15">
      <c r="A6" s="27" t="s">
        <v>32</v>
      </c>
      <c r="B6" s="7">
        <v>-34.5</v>
      </c>
      <c r="C6" s="7">
        <v>-34.799999999999997</v>
      </c>
      <c r="D6" s="7">
        <v>-36.5</v>
      </c>
      <c r="E6" s="7">
        <v>-31.2</v>
      </c>
      <c r="F6" s="39">
        <v>-30.9</v>
      </c>
      <c r="G6" s="26">
        <f t="shared" ref="G6:G15" si="0">MAX(B6:F6)</f>
        <v>-30.9</v>
      </c>
      <c r="H6">
        <v>2016</v>
      </c>
    </row>
    <row r="7" spans="1:8" ht="10" customHeight="1" x14ac:dyDescent="0.15">
      <c r="A7" s="27" t="s">
        <v>35</v>
      </c>
      <c r="B7" s="7">
        <v>-44</v>
      </c>
      <c r="C7" s="7">
        <v>-43.6</v>
      </c>
      <c r="D7" s="7">
        <v>-44</v>
      </c>
      <c r="E7" s="7">
        <v>-41.8</v>
      </c>
      <c r="F7" s="39">
        <v>-40.1</v>
      </c>
      <c r="G7" s="26">
        <f t="shared" si="0"/>
        <v>-40.1</v>
      </c>
      <c r="H7">
        <v>2016</v>
      </c>
    </row>
    <row r="8" spans="1:8" ht="10" customHeight="1" x14ac:dyDescent="0.15">
      <c r="A8" s="27" t="s">
        <v>37</v>
      </c>
      <c r="B8" s="7">
        <v>-46.4</v>
      </c>
      <c r="C8" s="7">
        <v>-49.4</v>
      </c>
      <c r="D8" s="7">
        <v>-42.4</v>
      </c>
      <c r="E8" s="7">
        <v>-40.5</v>
      </c>
      <c r="F8" s="39">
        <v>-49.4</v>
      </c>
      <c r="G8" s="26">
        <f t="shared" si="0"/>
        <v>-40.5</v>
      </c>
      <c r="H8">
        <v>2015</v>
      </c>
    </row>
    <row r="9" spans="1:8" ht="10" customHeight="1" x14ac:dyDescent="0.15">
      <c r="A9" s="27" t="s">
        <v>39</v>
      </c>
      <c r="B9" s="7">
        <v>-50.3</v>
      </c>
      <c r="C9" s="7">
        <v>-47.3</v>
      </c>
      <c r="D9" s="7">
        <v>-44.5</v>
      </c>
      <c r="E9" s="7">
        <v>-51.8</v>
      </c>
      <c r="F9" s="39">
        <v>-42.4</v>
      </c>
      <c r="G9" s="26">
        <f t="shared" si="0"/>
        <v>-42.4</v>
      </c>
      <c r="H9">
        <v>2016</v>
      </c>
    </row>
    <row r="10" spans="1:8" ht="10" customHeight="1" x14ac:dyDescent="0.15">
      <c r="A10" s="27" t="s">
        <v>42</v>
      </c>
      <c r="B10" s="7">
        <v>-51.4</v>
      </c>
      <c r="C10" s="7">
        <v>-39.9</v>
      </c>
      <c r="D10" s="7">
        <v>-39.6</v>
      </c>
      <c r="E10" s="7">
        <v>-44.9</v>
      </c>
      <c r="F10" s="39">
        <v>-56.4</v>
      </c>
      <c r="G10" s="26">
        <f t="shared" si="0"/>
        <v>-39.6</v>
      </c>
      <c r="H10">
        <v>2014</v>
      </c>
    </row>
    <row r="11" spans="1:8" ht="10" customHeight="1" x14ac:dyDescent="0.15">
      <c r="A11" s="27" t="s">
        <v>45</v>
      </c>
      <c r="B11" s="7">
        <v>-52.8</v>
      </c>
      <c r="C11" s="7">
        <v>-42.1</v>
      </c>
      <c r="D11" s="7">
        <v>-53.4</v>
      </c>
      <c r="E11" s="7">
        <v>-43.2</v>
      </c>
      <c r="F11" s="39">
        <v>-38.9</v>
      </c>
      <c r="G11" s="26">
        <f t="shared" si="0"/>
        <v>-38.9</v>
      </c>
      <c r="H11">
        <v>2016</v>
      </c>
    </row>
    <row r="12" spans="1:8" ht="10" customHeight="1" x14ac:dyDescent="0.15">
      <c r="A12" s="27" t="s">
        <v>47</v>
      </c>
      <c r="B12" s="7">
        <v>-48.1</v>
      </c>
      <c r="C12" s="7">
        <v>-40.200000000000003</v>
      </c>
      <c r="D12" s="7">
        <v>-38.700000000000003</v>
      </c>
      <c r="E12" s="7">
        <v>-46.8</v>
      </c>
      <c r="F12" s="39">
        <v>-40.6</v>
      </c>
      <c r="G12" s="26">
        <f t="shared" si="0"/>
        <v>-38.700000000000003</v>
      </c>
      <c r="H12">
        <v>2014</v>
      </c>
    </row>
    <row r="13" spans="1:8" ht="10" customHeight="1" x14ac:dyDescent="0.15">
      <c r="A13" s="27" t="s">
        <v>49</v>
      </c>
      <c r="B13" s="7">
        <v>-48.6</v>
      </c>
      <c r="C13" s="7">
        <v>-40.200000000000003</v>
      </c>
      <c r="D13" s="7">
        <v>-40.299999999999997</v>
      </c>
      <c r="E13" s="7">
        <v>-44.4</v>
      </c>
      <c r="F13" s="39">
        <v>-43</v>
      </c>
      <c r="G13" s="26">
        <f t="shared" si="0"/>
        <v>-40.200000000000003</v>
      </c>
      <c r="H13">
        <v>2013</v>
      </c>
    </row>
    <row r="14" spans="1:8" ht="10" customHeight="1" x14ac:dyDescent="0.15">
      <c r="A14" s="27" t="s">
        <v>51</v>
      </c>
      <c r="B14" s="7">
        <v>-40.5</v>
      </c>
      <c r="C14" s="7">
        <v>-42.7</v>
      </c>
      <c r="D14" s="7">
        <v>-34.5</v>
      </c>
      <c r="E14" s="7">
        <v>-36.700000000000003</v>
      </c>
      <c r="F14" s="39">
        <v>-41.5</v>
      </c>
      <c r="G14" s="26">
        <f t="shared" si="0"/>
        <v>-34.5</v>
      </c>
      <c r="H14">
        <v>2014</v>
      </c>
    </row>
    <row r="15" spans="1:8" ht="10" customHeight="1" x14ac:dyDescent="0.15">
      <c r="A15" s="27" t="s">
        <v>53</v>
      </c>
      <c r="B15" s="7"/>
      <c r="C15" s="7">
        <v>-24.7</v>
      </c>
      <c r="D15" s="7">
        <v>-31.3</v>
      </c>
      <c r="E15" s="7">
        <v>-26.6</v>
      </c>
      <c r="F15" s="39">
        <v>-31.3</v>
      </c>
      <c r="G15" s="26">
        <f t="shared" si="0"/>
        <v>-24.7</v>
      </c>
      <c r="H15">
        <v>2013</v>
      </c>
    </row>
    <row r="16" spans="1:8" ht="10" customHeight="1" x14ac:dyDescent="0.15">
      <c r="A16" s="27" t="s">
        <v>55</v>
      </c>
      <c r="B16" s="7">
        <v>-24.1</v>
      </c>
      <c r="C16" s="7">
        <v>-25.4</v>
      </c>
      <c r="D16" s="7">
        <v>-25.7</v>
      </c>
      <c r="E16" s="7">
        <v>-24.1</v>
      </c>
      <c r="F16" s="39">
        <v>-23.7</v>
      </c>
      <c r="G16" s="26">
        <f>MAX(B16:F16)</f>
        <v>-23.7</v>
      </c>
      <c r="H16">
        <v>2016</v>
      </c>
    </row>
    <row r="17" spans="1:8" ht="10" customHeight="1" x14ac:dyDescent="0.15">
      <c r="A17" s="28" t="s">
        <v>102</v>
      </c>
      <c r="B17" s="7"/>
      <c r="C17" s="7"/>
      <c r="G17" s="26"/>
      <c r="H17"/>
    </row>
    <row r="18" spans="1:8" ht="10" customHeight="1" x14ac:dyDescent="0.15">
      <c r="A18" s="28" t="s">
        <v>98</v>
      </c>
      <c r="B18" s="7"/>
      <c r="C18" s="7"/>
      <c r="G18" s="26"/>
      <c r="H18"/>
    </row>
    <row r="19" spans="1:8" s="21" customFormat="1" ht="10" customHeight="1" x14ac:dyDescent="0.15">
      <c r="A19" s="28" t="s">
        <v>100</v>
      </c>
      <c r="B19" s="29">
        <f>MAX(B5:B18)</f>
        <v>-24.1</v>
      </c>
      <c r="C19" s="29">
        <f>MAX(C5:C18)</f>
        <v>-24.7</v>
      </c>
      <c r="D19" s="21">
        <f>MAX(D5:D16)</f>
        <v>-21.7</v>
      </c>
      <c r="E19" s="21">
        <f>MAX(E5:E16)</f>
        <v>-24.1</v>
      </c>
      <c r="F19" s="21">
        <f>MAX(F5:F16)</f>
        <v>-23.7</v>
      </c>
      <c r="G19" s="26"/>
    </row>
    <row r="20" spans="1:8" s="31" customFormat="1" ht="10" customHeight="1" x14ac:dyDescent="0.15">
      <c r="A20" s="30" t="s">
        <v>103</v>
      </c>
      <c r="B20" s="31" t="s">
        <v>55</v>
      </c>
      <c r="C20" s="31" t="s">
        <v>53</v>
      </c>
      <c r="D20" s="31" t="s">
        <v>29</v>
      </c>
      <c r="E20" s="31" t="s">
        <v>55</v>
      </c>
      <c r="F20" s="31" t="s">
        <v>55</v>
      </c>
      <c r="G20" s="32"/>
    </row>
    <row r="21" spans="1:8" ht="10" customHeight="1" x14ac:dyDescent="0.15">
      <c r="A21" s="30"/>
      <c r="G21" s="21"/>
      <c r="H21"/>
    </row>
    <row r="22" spans="1:8" ht="10" customHeight="1" x14ac:dyDescent="0.15">
      <c r="F22" s="21" t="s">
        <v>104</v>
      </c>
      <c r="G22" s="26">
        <f>MAX(G5:G21)</f>
        <v>-21.7</v>
      </c>
      <c r="H22" s="33" t="s">
        <v>105</v>
      </c>
    </row>
    <row r="23" spans="1:8" ht="10" customHeight="1" x14ac:dyDescent="0.15">
      <c r="G23" s="21"/>
      <c r="H23"/>
    </row>
    <row r="24" spans="1:8" ht="10" customHeight="1" x14ac:dyDescent="0.15">
      <c r="A24" s="22" t="s">
        <v>106</v>
      </c>
      <c r="G24" s="22" t="s">
        <v>99</v>
      </c>
      <c r="H24" s="23"/>
    </row>
    <row r="25" spans="1:8" ht="10" customHeight="1" x14ac:dyDescent="0.15">
      <c r="A25" s="22" t="s">
        <v>100</v>
      </c>
      <c r="G25" s="22" t="s">
        <v>106</v>
      </c>
      <c r="H25" s="23"/>
    </row>
    <row r="26" spans="1:8" ht="10" customHeight="1" x14ac:dyDescent="0.15">
      <c r="A26" s="24" t="s">
        <v>16</v>
      </c>
      <c r="B26">
        <v>2012</v>
      </c>
      <c r="C26">
        <v>2013</v>
      </c>
      <c r="D26">
        <v>2014</v>
      </c>
      <c r="E26">
        <v>2015</v>
      </c>
      <c r="F26">
        <v>2016</v>
      </c>
      <c r="G26" s="22" t="s">
        <v>100</v>
      </c>
      <c r="H26" s="23" t="s">
        <v>101</v>
      </c>
    </row>
    <row r="27" spans="1:8" ht="10" customHeight="1" x14ac:dyDescent="0.15">
      <c r="A27" s="24"/>
      <c r="G27" s="22"/>
      <c r="H27" s="23"/>
    </row>
    <row r="28" spans="1:8" ht="10" customHeight="1" x14ac:dyDescent="0.15">
      <c r="A28" s="25" t="s">
        <v>29</v>
      </c>
      <c r="B28" s="7">
        <v>-40.799999999999997</v>
      </c>
      <c r="C28" s="7">
        <v>-41.2</v>
      </c>
      <c r="D28" s="7">
        <v>-44</v>
      </c>
      <c r="E28" s="7">
        <v>-37.700000000000003</v>
      </c>
      <c r="F28" s="39">
        <v>-40.6</v>
      </c>
      <c r="G28" s="26">
        <f>MIN(B28:F28)</f>
        <v>-44</v>
      </c>
      <c r="H28">
        <v>2014</v>
      </c>
    </row>
    <row r="29" spans="1:8" ht="10" customHeight="1" x14ac:dyDescent="0.15">
      <c r="A29" s="27" t="s">
        <v>32</v>
      </c>
      <c r="B29" s="7">
        <v>-56.5</v>
      </c>
      <c r="C29" s="7">
        <v>-55.6</v>
      </c>
      <c r="D29" s="7">
        <v>-54.8</v>
      </c>
      <c r="E29" s="7">
        <v>-55.8</v>
      </c>
      <c r="F29" s="39">
        <v>-55.3</v>
      </c>
      <c r="G29" s="26">
        <f t="shared" ref="G29:G39" si="1">MIN(B29:F29)</f>
        <v>-56.5</v>
      </c>
      <c r="H29">
        <v>2012</v>
      </c>
    </row>
    <row r="30" spans="1:8" ht="10" customHeight="1" x14ac:dyDescent="0.15">
      <c r="A30" s="27" t="s">
        <v>35</v>
      </c>
      <c r="B30" s="7">
        <v>-70</v>
      </c>
      <c r="C30" s="7">
        <v>-71.2</v>
      </c>
      <c r="D30" s="7">
        <v>-69.7</v>
      </c>
      <c r="E30" s="7">
        <v>-69</v>
      </c>
      <c r="F30" s="39">
        <v>-69</v>
      </c>
      <c r="G30" s="26">
        <f t="shared" si="1"/>
        <v>-71.2</v>
      </c>
      <c r="H30">
        <v>2013</v>
      </c>
    </row>
    <row r="31" spans="1:8" ht="10" customHeight="1" x14ac:dyDescent="0.15">
      <c r="A31" s="27" t="s">
        <v>37</v>
      </c>
      <c r="B31" s="7">
        <v>-71.5</v>
      </c>
      <c r="C31" s="7">
        <v>-68.900000000000006</v>
      </c>
      <c r="D31" s="7">
        <v>-72.2</v>
      </c>
      <c r="E31" s="7">
        <v>-72.099999999999994</v>
      </c>
      <c r="F31" s="39">
        <v>-72</v>
      </c>
      <c r="G31" s="26">
        <f t="shared" si="1"/>
        <v>-72.2</v>
      </c>
      <c r="H31">
        <v>2014</v>
      </c>
    </row>
    <row r="32" spans="1:8" ht="10" customHeight="1" x14ac:dyDescent="0.15">
      <c r="A32" s="27" t="s">
        <v>39</v>
      </c>
      <c r="B32" s="7">
        <v>-76.599999999999994</v>
      </c>
      <c r="C32" s="7">
        <v>-75.400000000000006</v>
      </c>
      <c r="D32" s="7">
        <v>-69.8</v>
      </c>
      <c r="E32" s="7">
        <v>-73.8</v>
      </c>
      <c r="F32" s="39">
        <v>-76.400000000000006</v>
      </c>
      <c r="G32" s="26">
        <f t="shared" si="1"/>
        <v>-76.599999999999994</v>
      </c>
      <c r="H32">
        <v>2012</v>
      </c>
    </row>
    <row r="33" spans="1:22" ht="10" customHeight="1" x14ac:dyDescent="0.15">
      <c r="A33" s="27" t="s">
        <v>42</v>
      </c>
      <c r="B33" s="7">
        <v>-76.7</v>
      </c>
      <c r="C33" s="7">
        <v>-76.900000000000006</v>
      </c>
      <c r="D33" s="7">
        <v>-73.599999999999994</v>
      </c>
      <c r="E33" s="7">
        <v>-73.2</v>
      </c>
      <c r="F33" s="39">
        <v>-77.7</v>
      </c>
      <c r="G33" s="26">
        <f t="shared" si="1"/>
        <v>-77.7</v>
      </c>
      <c r="H33">
        <v>2016</v>
      </c>
    </row>
    <row r="34" spans="1:22" ht="10" customHeight="1" x14ac:dyDescent="0.15">
      <c r="A34" s="27" t="s">
        <v>45</v>
      </c>
      <c r="B34" s="7">
        <v>-76.2</v>
      </c>
      <c r="C34" s="7">
        <v>-75.7</v>
      </c>
      <c r="D34" s="7">
        <v>-75.8</v>
      </c>
      <c r="E34" s="7">
        <v>-77.2</v>
      </c>
      <c r="F34" s="39">
        <v>-76.2</v>
      </c>
      <c r="G34" s="26">
        <f t="shared" si="1"/>
        <v>-77.2</v>
      </c>
      <c r="H34">
        <v>2015</v>
      </c>
    </row>
    <row r="35" spans="1:22" ht="10" customHeight="1" x14ac:dyDescent="0.15">
      <c r="A35" s="27" t="s">
        <v>47</v>
      </c>
      <c r="B35" s="7">
        <v>-76.2</v>
      </c>
      <c r="C35" s="7">
        <v>-75.099999999999994</v>
      </c>
      <c r="D35" s="7">
        <v>-75.2</v>
      </c>
      <c r="E35" s="7">
        <v>-76.900000000000006</v>
      </c>
      <c r="F35" s="39">
        <v>-71</v>
      </c>
      <c r="G35" s="26">
        <f t="shared" si="1"/>
        <v>-76.900000000000006</v>
      </c>
      <c r="H35">
        <v>2015</v>
      </c>
    </row>
    <row r="36" spans="1:22" ht="10" customHeight="1" x14ac:dyDescent="0.15">
      <c r="A36" s="27" t="s">
        <v>49</v>
      </c>
      <c r="B36" s="7">
        <v>-77.400000000000006</v>
      </c>
      <c r="C36" s="7">
        <v>-69.3</v>
      </c>
      <c r="D36" s="7">
        <v>-72.2</v>
      </c>
      <c r="E36" s="7">
        <v>-77.2</v>
      </c>
      <c r="F36" s="39">
        <v>-78.400000000000006</v>
      </c>
      <c r="G36" s="26">
        <f t="shared" si="1"/>
        <v>-78.400000000000006</v>
      </c>
      <c r="H36">
        <v>2016</v>
      </c>
    </row>
    <row r="37" spans="1:22" ht="10" customHeight="1" x14ac:dyDescent="0.15">
      <c r="A37" s="27" t="s">
        <v>51</v>
      </c>
      <c r="B37" s="7">
        <v>-67.8</v>
      </c>
      <c r="C37" s="7">
        <v>-65.900000000000006</v>
      </c>
      <c r="D37" s="7">
        <v>-70.400000000000006</v>
      </c>
      <c r="E37" s="7">
        <v>-64.2</v>
      </c>
      <c r="F37" s="39">
        <v>-69.900000000000006</v>
      </c>
      <c r="G37" s="26">
        <f t="shared" si="1"/>
        <v>-70.400000000000006</v>
      </c>
      <c r="H37">
        <v>2014</v>
      </c>
    </row>
    <row r="38" spans="1:22" ht="10" customHeight="1" x14ac:dyDescent="0.15">
      <c r="A38" s="27" t="s">
        <v>53</v>
      </c>
      <c r="B38" s="7"/>
      <c r="C38" s="7">
        <v>-55</v>
      </c>
      <c r="D38" s="7">
        <v>-49.1</v>
      </c>
      <c r="E38" s="7">
        <v>-55.9</v>
      </c>
      <c r="F38" s="39">
        <v>-48</v>
      </c>
      <c r="G38" s="26">
        <f t="shared" si="1"/>
        <v>-55.9</v>
      </c>
      <c r="H38">
        <v>2015</v>
      </c>
    </row>
    <row r="39" spans="1:22" ht="10" customHeight="1" x14ac:dyDescent="0.15">
      <c r="A39" s="27" t="s">
        <v>55</v>
      </c>
      <c r="B39" s="7">
        <v>-33.700000000000003</v>
      </c>
      <c r="C39" s="7">
        <v>-35.700000000000003</v>
      </c>
      <c r="D39" s="7">
        <v>-39.5</v>
      </c>
      <c r="E39" s="7">
        <v>-39.9</v>
      </c>
      <c r="F39" s="39">
        <v>-38.4</v>
      </c>
      <c r="G39" s="26">
        <f t="shared" si="1"/>
        <v>-39.9</v>
      </c>
      <c r="H39">
        <v>2015</v>
      </c>
    </row>
    <row r="40" spans="1:22" ht="10" customHeight="1" x14ac:dyDescent="0.15">
      <c r="A40" s="28" t="s">
        <v>102</v>
      </c>
      <c r="B40" s="7"/>
      <c r="C40" s="7"/>
      <c r="G40" s="21"/>
      <c r="H40"/>
    </row>
    <row r="41" spans="1:22" ht="10" customHeight="1" x14ac:dyDescent="0.15">
      <c r="A41" s="28" t="s">
        <v>106</v>
      </c>
      <c r="B41" s="7"/>
      <c r="C41" s="7"/>
      <c r="G41" s="21"/>
      <c r="H41"/>
    </row>
    <row r="42" spans="1:22" s="21" customFormat="1" ht="10" customHeight="1" x14ac:dyDescent="0.15">
      <c r="A42" s="28" t="s">
        <v>100</v>
      </c>
      <c r="B42" s="29">
        <f>MIN(B28:B41)</f>
        <v>-77.400000000000006</v>
      </c>
      <c r="C42" s="29">
        <f>MIN(C28:C41)</f>
        <v>-76.900000000000006</v>
      </c>
      <c r="D42" s="21">
        <f>MIN(D28:D39)</f>
        <v>-75.8</v>
      </c>
      <c r="E42" s="21">
        <f>MIN(E28:E39)</f>
        <v>-77.2</v>
      </c>
      <c r="F42" s="21">
        <f>MIN(F28:F39)</f>
        <v>-78.400000000000006</v>
      </c>
    </row>
    <row r="43" spans="1:22" ht="10" customHeight="1" x14ac:dyDescent="0.15">
      <c r="A43" s="30" t="s">
        <v>103</v>
      </c>
      <c r="B43" s="34" t="s">
        <v>49</v>
      </c>
      <c r="C43" s="34" t="s">
        <v>42</v>
      </c>
      <c r="D43" s="31" t="s">
        <v>45</v>
      </c>
      <c r="E43" s="31" t="s">
        <v>49</v>
      </c>
      <c r="F43" s="31" t="s">
        <v>49</v>
      </c>
      <c r="G43" s="32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</row>
    <row r="44" spans="1:22" ht="10" customHeight="1" x14ac:dyDescent="0.15">
      <c r="A44" s="27"/>
      <c r="B44" s="7"/>
      <c r="C44" s="7"/>
      <c r="G44" s="21"/>
      <c r="H44"/>
    </row>
    <row r="45" spans="1:22" ht="10" customHeight="1" x14ac:dyDescent="0.15">
      <c r="A45" s="27"/>
      <c r="D45" s="21"/>
      <c r="F45" s="21" t="s">
        <v>104</v>
      </c>
      <c r="G45" s="26">
        <f>MIN(G28:G44)</f>
        <v>-78.400000000000006</v>
      </c>
      <c r="H45" s="33" t="s">
        <v>110</v>
      </c>
    </row>
    <row r="46" spans="1:22" ht="10" customHeight="1" x14ac:dyDescent="0.15">
      <c r="G46" s="26"/>
      <c r="H46"/>
    </row>
    <row r="47" spans="1:22" ht="10" customHeight="1" x14ac:dyDescent="0.15">
      <c r="A47" s="22" t="s">
        <v>98</v>
      </c>
      <c r="G47" s="22" t="s">
        <v>99</v>
      </c>
      <c r="H47" s="23"/>
    </row>
    <row r="48" spans="1:22" ht="10" customHeight="1" x14ac:dyDescent="0.15">
      <c r="A48" s="22" t="s">
        <v>7</v>
      </c>
      <c r="G48" s="22" t="s">
        <v>98</v>
      </c>
      <c r="H48" s="23"/>
    </row>
    <row r="49" spans="1:8" ht="10" customHeight="1" x14ac:dyDescent="0.15">
      <c r="A49" s="24" t="s">
        <v>18</v>
      </c>
      <c r="B49">
        <v>2012</v>
      </c>
      <c r="C49">
        <v>2013</v>
      </c>
      <c r="D49">
        <v>2014</v>
      </c>
      <c r="E49">
        <v>2015</v>
      </c>
      <c r="F49">
        <v>2016</v>
      </c>
      <c r="G49" s="22" t="s">
        <v>7</v>
      </c>
      <c r="H49" s="23" t="s">
        <v>101</v>
      </c>
    </row>
    <row r="50" spans="1:8" ht="10" customHeight="1" x14ac:dyDescent="0.15">
      <c r="A50" s="24"/>
      <c r="G50" s="22"/>
      <c r="H50" s="23"/>
    </row>
    <row r="51" spans="1:8" ht="10" customHeight="1" x14ac:dyDescent="0.15">
      <c r="A51" s="25" t="s">
        <v>29</v>
      </c>
      <c r="B51" s="16">
        <v>9.6</v>
      </c>
      <c r="C51" s="16">
        <v>10.4</v>
      </c>
      <c r="D51" s="16">
        <v>9.1</v>
      </c>
      <c r="E51" s="16">
        <v>12.6</v>
      </c>
      <c r="F51" s="40">
        <v>12.2</v>
      </c>
      <c r="G51" s="35">
        <f>MAX(B51:F51)</f>
        <v>12.6</v>
      </c>
      <c r="H51">
        <v>2013</v>
      </c>
    </row>
    <row r="52" spans="1:8" ht="10" customHeight="1" x14ac:dyDescent="0.15">
      <c r="A52" s="27" t="s">
        <v>32</v>
      </c>
      <c r="B52" s="16">
        <v>10</v>
      </c>
      <c r="C52" s="16">
        <v>11.7</v>
      </c>
      <c r="D52" s="16">
        <v>10.5</v>
      </c>
      <c r="E52" s="16">
        <v>9.1999999999999993</v>
      </c>
      <c r="F52" s="40">
        <v>10.3</v>
      </c>
      <c r="G52" s="35">
        <f t="shared" ref="G52:G62" si="2">MAX(B52:F52)</f>
        <v>11.7</v>
      </c>
      <c r="H52">
        <v>2013</v>
      </c>
    </row>
    <row r="53" spans="1:8" ht="10" customHeight="1" x14ac:dyDescent="0.15">
      <c r="A53" s="27" t="s">
        <v>35</v>
      </c>
      <c r="B53" s="16">
        <v>11.6</v>
      </c>
      <c r="C53" s="16">
        <v>11.3</v>
      </c>
      <c r="D53" s="16">
        <v>16.8</v>
      </c>
      <c r="E53" s="16">
        <v>12.4</v>
      </c>
      <c r="F53" s="40">
        <v>7.9</v>
      </c>
      <c r="G53" s="35">
        <f t="shared" si="2"/>
        <v>16.8</v>
      </c>
      <c r="H53">
        <v>2014</v>
      </c>
    </row>
    <row r="54" spans="1:8" ht="10" customHeight="1" x14ac:dyDescent="0.15">
      <c r="A54" s="27" t="s">
        <v>37</v>
      </c>
      <c r="B54" s="16">
        <v>10.8</v>
      </c>
      <c r="C54" s="16">
        <v>10.3</v>
      </c>
      <c r="D54" s="16">
        <v>14.5</v>
      </c>
      <c r="E54" s="16">
        <v>12.9</v>
      </c>
      <c r="F54" s="40">
        <v>8.5</v>
      </c>
      <c r="G54" s="35">
        <f t="shared" si="2"/>
        <v>14.5</v>
      </c>
      <c r="H54">
        <v>2014</v>
      </c>
    </row>
    <row r="55" spans="1:8" ht="10" customHeight="1" x14ac:dyDescent="0.15">
      <c r="A55" s="27" t="s">
        <v>39</v>
      </c>
      <c r="B55" s="16">
        <v>9.5</v>
      </c>
      <c r="C55" s="16">
        <v>10.3</v>
      </c>
      <c r="D55" s="16">
        <v>11.7</v>
      </c>
      <c r="E55" s="16">
        <v>11.2</v>
      </c>
      <c r="F55" s="40">
        <v>13.6</v>
      </c>
      <c r="G55" s="35">
        <f t="shared" si="2"/>
        <v>13.6</v>
      </c>
      <c r="H55">
        <v>2016</v>
      </c>
    </row>
    <row r="56" spans="1:8" ht="10" customHeight="1" x14ac:dyDescent="0.15">
      <c r="A56" s="27" t="s">
        <v>42</v>
      </c>
      <c r="B56" s="16">
        <v>11.1</v>
      </c>
      <c r="C56" s="16">
        <v>13.6</v>
      </c>
      <c r="D56" s="16">
        <v>13.3</v>
      </c>
      <c r="E56" s="16">
        <v>11.6</v>
      </c>
      <c r="F56" s="40">
        <v>9.6</v>
      </c>
      <c r="G56" s="35">
        <f t="shared" si="2"/>
        <v>13.6</v>
      </c>
      <c r="H56">
        <v>2013</v>
      </c>
    </row>
    <row r="57" spans="1:8" ht="10" customHeight="1" x14ac:dyDescent="0.15">
      <c r="A57" s="27" t="s">
        <v>45</v>
      </c>
      <c r="B57" s="16">
        <v>9.6999999999999993</v>
      </c>
      <c r="C57" s="16">
        <v>14.1</v>
      </c>
      <c r="D57" s="16">
        <v>9.6</v>
      </c>
      <c r="E57" s="16">
        <v>14.2</v>
      </c>
      <c r="F57" s="40">
        <v>11.2</v>
      </c>
      <c r="G57" s="35">
        <f t="shared" si="2"/>
        <v>14.2</v>
      </c>
      <c r="H57">
        <v>2015</v>
      </c>
    </row>
    <row r="58" spans="1:8" ht="10" customHeight="1" x14ac:dyDescent="0.15">
      <c r="A58" s="27" t="s">
        <v>47</v>
      </c>
      <c r="B58" s="16">
        <v>11.7</v>
      </c>
      <c r="C58" s="16">
        <v>13.3</v>
      </c>
      <c r="D58" s="16">
        <v>13.3</v>
      </c>
      <c r="E58" s="16">
        <v>11.2</v>
      </c>
      <c r="F58" s="40">
        <v>12.2</v>
      </c>
      <c r="G58" s="35">
        <f t="shared" si="2"/>
        <v>13.3</v>
      </c>
      <c r="H58">
        <v>2014</v>
      </c>
    </row>
    <row r="59" spans="1:8" ht="10" customHeight="1" x14ac:dyDescent="0.15">
      <c r="A59" s="27" t="s">
        <v>49</v>
      </c>
      <c r="B59" s="16">
        <v>11.3</v>
      </c>
      <c r="C59" s="16">
        <v>13.9</v>
      </c>
      <c r="D59" s="16">
        <v>10</v>
      </c>
      <c r="E59" s="16">
        <v>13</v>
      </c>
      <c r="F59" s="40">
        <v>15.4</v>
      </c>
      <c r="G59" s="35">
        <f t="shared" si="2"/>
        <v>15.4</v>
      </c>
      <c r="H59">
        <v>2016</v>
      </c>
    </row>
    <row r="60" spans="1:8" ht="10" customHeight="1" x14ac:dyDescent="0.15">
      <c r="A60" s="27" t="s">
        <v>51</v>
      </c>
      <c r="B60" s="16">
        <v>10.4</v>
      </c>
      <c r="C60" s="16">
        <v>11.5</v>
      </c>
      <c r="D60" s="16">
        <v>10.8</v>
      </c>
      <c r="E60" s="16">
        <v>13.1</v>
      </c>
      <c r="F60" s="40">
        <v>12.1</v>
      </c>
      <c r="G60" s="35">
        <f t="shared" si="2"/>
        <v>13.1</v>
      </c>
      <c r="H60">
        <v>2015</v>
      </c>
    </row>
    <row r="61" spans="1:8" ht="10" customHeight="1" x14ac:dyDescent="0.15">
      <c r="A61" s="27" t="s">
        <v>53</v>
      </c>
      <c r="B61" s="16"/>
      <c r="C61" s="16">
        <v>12.4</v>
      </c>
      <c r="D61" s="16">
        <v>9.6</v>
      </c>
      <c r="E61" s="16">
        <v>14</v>
      </c>
      <c r="F61" s="40">
        <v>12.1</v>
      </c>
      <c r="G61" s="35">
        <f t="shared" si="2"/>
        <v>14</v>
      </c>
      <c r="H61">
        <v>2015</v>
      </c>
    </row>
    <row r="62" spans="1:8" ht="10" customHeight="1" x14ac:dyDescent="0.15">
      <c r="A62" s="27" t="s">
        <v>55</v>
      </c>
      <c r="B62" s="16">
        <v>7.4</v>
      </c>
      <c r="C62" s="16">
        <v>9.1</v>
      </c>
      <c r="D62" s="16">
        <v>10.5</v>
      </c>
      <c r="E62" s="16">
        <v>10.1</v>
      </c>
      <c r="F62" s="40"/>
      <c r="G62" s="35">
        <f t="shared" si="2"/>
        <v>10.5</v>
      </c>
      <c r="H62">
        <v>2014</v>
      </c>
    </row>
    <row r="63" spans="1:8" ht="10" customHeight="1" x14ac:dyDescent="0.15">
      <c r="A63" s="28" t="s">
        <v>102</v>
      </c>
      <c r="B63" s="16"/>
      <c r="C63" s="16"/>
      <c r="G63" s="21"/>
      <c r="H63"/>
    </row>
    <row r="64" spans="1:8" ht="10" customHeight="1" x14ac:dyDescent="0.15">
      <c r="A64" s="28" t="s">
        <v>98</v>
      </c>
      <c r="B64" s="16"/>
      <c r="C64" s="16"/>
      <c r="G64" s="21"/>
      <c r="H64"/>
    </row>
    <row r="65" spans="1:16" s="21" customFormat="1" ht="10" customHeight="1" x14ac:dyDescent="0.15">
      <c r="A65" s="28" t="s">
        <v>7</v>
      </c>
      <c r="B65" s="36">
        <f>MAX(B51:B64)</f>
        <v>11.7</v>
      </c>
      <c r="C65" s="36">
        <f>MAX(C51:C64)</f>
        <v>14.1</v>
      </c>
      <c r="D65" s="21">
        <f>MAX(D51:D62)</f>
        <v>16.8</v>
      </c>
      <c r="E65" s="21">
        <f>MAX(E51:E62)</f>
        <v>14.2</v>
      </c>
      <c r="F65" s="21">
        <f>MAX(F51:F62)</f>
        <v>15.4</v>
      </c>
    </row>
    <row r="66" spans="1:16" ht="10" customHeight="1" x14ac:dyDescent="0.15">
      <c r="A66" s="30" t="s">
        <v>103</v>
      </c>
      <c r="B66" s="20" t="s">
        <v>47</v>
      </c>
      <c r="C66" s="20" t="s">
        <v>45</v>
      </c>
      <c r="D66" s="31" t="s">
        <v>35</v>
      </c>
      <c r="E66" s="31" t="s">
        <v>45</v>
      </c>
      <c r="F66" s="31" t="s">
        <v>49</v>
      </c>
      <c r="G66" s="32"/>
      <c r="H66" s="31"/>
      <c r="I66" s="31"/>
      <c r="J66" s="31"/>
      <c r="K66" s="31"/>
      <c r="L66" s="31"/>
      <c r="M66" s="31"/>
      <c r="N66" s="31"/>
      <c r="O66" s="31"/>
      <c r="P66" s="31"/>
    </row>
    <row r="67" spans="1:16" ht="10" customHeight="1" x14ac:dyDescent="0.15">
      <c r="G67" s="21"/>
      <c r="H67"/>
    </row>
    <row r="68" spans="1:16" ht="10" customHeight="1" x14ac:dyDescent="0.15">
      <c r="D68" s="21"/>
      <c r="F68" s="21" t="s">
        <v>104</v>
      </c>
      <c r="G68" s="26">
        <f>MAX(G51:G67)</f>
        <v>16.8</v>
      </c>
      <c r="H68" s="33" t="s">
        <v>107</v>
      </c>
    </row>
    <row r="69" spans="1:16" ht="10" customHeight="1" x14ac:dyDescent="0.15">
      <c r="G69" s="21"/>
      <c r="H69"/>
    </row>
    <row r="70" spans="1:16" ht="10" customHeight="1" x14ac:dyDescent="0.15">
      <c r="A70" s="22" t="s">
        <v>98</v>
      </c>
      <c r="G70" s="22" t="s">
        <v>99</v>
      </c>
      <c r="H70" s="23"/>
    </row>
    <row r="71" spans="1:16" ht="10" customHeight="1" x14ac:dyDescent="0.15">
      <c r="A71" s="22" t="s">
        <v>15</v>
      </c>
      <c r="G71" s="22" t="s">
        <v>98</v>
      </c>
      <c r="H71" s="23"/>
    </row>
    <row r="72" spans="1:16" ht="10" customHeight="1" x14ac:dyDescent="0.15">
      <c r="A72" s="24" t="s">
        <v>22</v>
      </c>
      <c r="B72">
        <v>2012</v>
      </c>
      <c r="C72">
        <v>2013</v>
      </c>
      <c r="D72">
        <v>2014</v>
      </c>
      <c r="E72">
        <v>2015</v>
      </c>
      <c r="F72">
        <v>2016</v>
      </c>
      <c r="G72" s="22" t="s">
        <v>15</v>
      </c>
      <c r="H72" s="23" t="s">
        <v>101</v>
      </c>
    </row>
    <row r="73" spans="1:16" ht="10" customHeight="1" x14ac:dyDescent="0.15">
      <c r="A73" s="24"/>
      <c r="G73" s="22"/>
      <c r="H73" s="23"/>
    </row>
    <row r="74" spans="1:16" ht="10" customHeight="1" x14ac:dyDescent="0.15">
      <c r="A74" s="25" t="s">
        <v>29</v>
      </c>
      <c r="B74" s="7">
        <v>625</v>
      </c>
      <c r="C74" s="7">
        <v>631.4</v>
      </c>
      <c r="D74" s="7">
        <v>639.1</v>
      </c>
      <c r="E74" s="7">
        <v>630.9</v>
      </c>
      <c r="F74" s="39">
        <v>631.79999999999995</v>
      </c>
      <c r="G74" s="26">
        <f>MAX(B74:F74)</f>
        <v>639.1</v>
      </c>
      <c r="H74">
        <v>2014</v>
      </c>
    </row>
    <row r="75" spans="1:16" ht="10" customHeight="1" x14ac:dyDescent="0.15">
      <c r="A75" s="27" t="s">
        <v>32</v>
      </c>
      <c r="B75" s="7">
        <v>632.4</v>
      </c>
      <c r="C75" s="7">
        <v>623</v>
      </c>
      <c r="D75" s="7">
        <v>631.5</v>
      </c>
      <c r="E75" s="7">
        <v>625.5</v>
      </c>
      <c r="F75" s="39">
        <v>634.29999999999995</v>
      </c>
      <c r="G75" s="26">
        <f t="shared" ref="G75:G85" si="3">MAX(B75:F75)</f>
        <v>634.29999999999995</v>
      </c>
      <c r="H75">
        <v>2016</v>
      </c>
    </row>
    <row r="76" spans="1:16" ht="10" customHeight="1" x14ac:dyDescent="0.15">
      <c r="A76" s="27" t="s">
        <v>35</v>
      </c>
      <c r="B76" s="7">
        <v>629.20000000000005</v>
      </c>
      <c r="C76" s="7">
        <v>620.1</v>
      </c>
      <c r="D76" s="7">
        <v>624.29999999999995</v>
      </c>
      <c r="E76" s="7">
        <v>627.4</v>
      </c>
      <c r="F76" s="39">
        <v>622.5</v>
      </c>
      <c r="G76" s="26">
        <f t="shared" si="3"/>
        <v>629.20000000000005</v>
      </c>
      <c r="H76">
        <v>2012</v>
      </c>
    </row>
    <row r="77" spans="1:16" ht="10" customHeight="1" x14ac:dyDescent="0.15">
      <c r="A77" s="27" t="s">
        <v>37</v>
      </c>
      <c r="B77" s="7">
        <v>625.9</v>
      </c>
      <c r="C77" s="7">
        <v>623.70000000000005</v>
      </c>
      <c r="D77" s="7">
        <v>623.29999999999995</v>
      </c>
      <c r="E77" s="7">
        <v>627.9</v>
      </c>
      <c r="F77" s="39">
        <v>629.79999999999995</v>
      </c>
      <c r="G77" s="26">
        <f t="shared" si="3"/>
        <v>629.79999999999995</v>
      </c>
      <c r="H77">
        <v>2016</v>
      </c>
    </row>
    <row r="78" spans="1:16" ht="10" customHeight="1" x14ac:dyDescent="0.15">
      <c r="A78" s="27" t="s">
        <v>39</v>
      </c>
      <c r="B78" s="7">
        <v>631.20000000000005</v>
      </c>
      <c r="C78" s="7">
        <v>623</v>
      </c>
      <c r="D78" s="7">
        <v>634.5</v>
      </c>
      <c r="E78" s="7">
        <v>622.1</v>
      </c>
      <c r="F78" s="39">
        <v>629.5</v>
      </c>
      <c r="G78" s="26">
        <f t="shared" si="3"/>
        <v>634.5</v>
      </c>
      <c r="H78">
        <v>2014</v>
      </c>
    </row>
    <row r="79" spans="1:16" ht="10" customHeight="1" x14ac:dyDescent="0.15">
      <c r="A79" s="27" t="s">
        <v>42</v>
      </c>
      <c r="B79" s="7">
        <v>639.70000000000005</v>
      </c>
      <c r="C79" s="7">
        <v>640.20000000000005</v>
      </c>
      <c r="D79" s="7">
        <v>629.70000000000005</v>
      </c>
      <c r="E79" s="7">
        <v>625</v>
      </c>
      <c r="F79" s="39">
        <v>617.20000000000005</v>
      </c>
      <c r="G79" s="26">
        <f t="shared" si="3"/>
        <v>640.20000000000005</v>
      </c>
      <c r="H79">
        <v>2013</v>
      </c>
    </row>
    <row r="80" spans="1:16" ht="10" customHeight="1" x14ac:dyDescent="0.15">
      <c r="A80" s="27" t="s">
        <v>45</v>
      </c>
      <c r="B80" s="7">
        <v>630.70000000000005</v>
      </c>
      <c r="C80" s="7">
        <v>626.20000000000005</v>
      </c>
      <c r="D80" s="7">
        <v>625.29999999999995</v>
      </c>
      <c r="E80" s="7">
        <v>619.9</v>
      </c>
      <c r="F80" s="39">
        <v>631.1</v>
      </c>
      <c r="G80" s="26">
        <f t="shared" si="3"/>
        <v>631.1</v>
      </c>
      <c r="H80">
        <v>2016</v>
      </c>
    </row>
    <row r="81" spans="1:16" ht="10" customHeight="1" x14ac:dyDescent="0.15">
      <c r="A81" s="27" t="s">
        <v>47</v>
      </c>
      <c r="B81" s="7">
        <v>626.9</v>
      </c>
      <c r="C81" s="7">
        <v>646.5</v>
      </c>
      <c r="D81" s="7">
        <v>633</v>
      </c>
      <c r="E81" s="7">
        <v>622.9</v>
      </c>
      <c r="F81" s="39">
        <v>635.1</v>
      </c>
      <c r="G81" s="26">
        <f t="shared" si="3"/>
        <v>646.5</v>
      </c>
      <c r="H81">
        <v>2013</v>
      </c>
    </row>
    <row r="82" spans="1:16" ht="10" customHeight="1" x14ac:dyDescent="0.15">
      <c r="A82" s="27" t="s">
        <v>49</v>
      </c>
      <c r="B82" s="7">
        <v>628.20000000000005</v>
      </c>
      <c r="C82" s="7">
        <v>641.70000000000005</v>
      </c>
      <c r="D82" s="7">
        <v>630.79999999999995</v>
      </c>
      <c r="E82" s="7">
        <v>630.79999999999995</v>
      </c>
      <c r="F82" s="39">
        <v>628.79999999999995</v>
      </c>
      <c r="G82" s="26">
        <f>MAX(B82:F82)</f>
        <v>641.70000000000005</v>
      </c>
      <c r="H82">
        <v>2013</v>
      </c>
    </row>
    <row r="83" spans="1:16" ht="10" customHeight="1" x14ac:dyDescent="0.15">
      <c r="A83" s="27" t="s">
        <v>51</v>
      </c>
      <c r="B83" s="7">
        <v>629.20000000000005</v>
      </c>
      <c r="C83" s="7">
        <v>631.20000000000005</v>
      </c>
      <c r="D83" s="7">
        <v>632.79999999999995</v>
      </c>
      <c r="E83" s="7">
        <v>634.6</v>
      </c>
      <c r="F83" s="39">
        <v>623.4</v>
      </c>
      <c r="G83" s="26">
        <f t="shared" si="3"/>
        <v>634.6</v>
      </c>
      <c r="H83">
        <v>2015</v>
      </c>
    </row>
    <row r="84" spans="1:16" ht="10" customHeight="1" x14ac:dyDescent="0.15">
      <c r="A84" s="27" t="s">
        <v>53</v>
      </c>
      <c r="B84" s="7"/>
      <c r="C84" s="7">
        <v>631.70000000000005</v>
      </c>
      <c r="D84" s="7">
        <v>626</v>
      </c>
      <c r="E84" s="7">
        <v>634</v>
      </c>
      <c r="F84" s="39">
        <v>639.20000000000005</v>
      </c>
      <c r="G84" s="26">
        <f t="shared" si="3"/>
        <v>639.20000000000005</v>
      </c>
      <c r="H84">
        <v>2016</v>
      </c>
    </row>
    <row r="85" spans="1:16" ht="10" customHeight="1" x14ac:dyDescent="0.15">
      <c r="A85" s="27" t="s">
        <v>55</v>
      </c>
      <c r="B85" s="7">
        <v>632.20000000000005</v>
      </c>
      <c r="C85" s="7">
        <v>634.5</v>
      </c>
      <c r="D85" s="7">
        <v>628.20000000000005</v>
      </c>
      <c r="E85" s="7">
        <v>633</v>
      </c>
      <c r="F85" s="39">
        <v>638.20000000000005</v>
      </c>
      <c r="G85" s="26">
        <f t="shared" si="3"/>
        <v>638.20000000000005</v>
      </c>
      <c r="H85">
        <v>2016</v>
      </c>
    </row>
    <row r="86" spans="1:16" ht="10" customHeight="1" x14ac:dyDescent="0.15">
      <c r="A86" s="28" t="s">
        <v>102</v>
      </c>
      <c r="B86" s="7"/>
      <c r="C86" s="7"/>
      <c r="G86" s="21"/>
      <c r="H86"/>
    </row>
    <row r="87" spans="1:16" ht="10" customHeight="1" x14ac:dyDescent="0.15">
      <c r="A87" s="28" t="s">
        <v>98</v>
      </c>
      <c r="B87" s="7"/>
      <c r="C87" s="7"/>
      <c r="G87" s="21"/>
      <c r="H87"/>
    </row>
    <row r="88" spans="1:16" s="21" customFormat="1" ht="10" customHeight="1" x14ac:dyDescent="0.15">
      <c r="A88" s="28" t="s">
        <v>15</v>
      </c>
      <c r="B88" s="29">
        <f>MAX(B74:B87)</f>
        <v>639.70000000000005</v>
      </c>
      <c r="C88" s="29">
        <f>MAX(C74:C87)</f>
        <v>646.5</v>
      </c>
      <c r="D88" s="21">
        <f>MAX(D74:D85)</f>
        <v>639.1</v>
      </c>
      <c r="E88" s="26">
        <f>MAX(E74:E85)</f>
        <v>634.6</v>
      </c>
      <c r="F88" s="26">
        <f>MAX(F74:F85)</f>
        <v>639.20000000000005</v>
      </c>
    </row>
    <row r="89" spans="1:16" ht="10" customHeight="1" x14ac:dyDescent="0.15">
      <c r="A89" s="30" t="s">
        <v>103</v>
      </c>
      <c r="B89" s="34" t="s">
        <v>42</v>
      </c>
      <c r="C89" s="34" t="s">
        <v>47</v>
      </c>
      <c r="D89" s="31" t="s">
        <v>29</v>
      </c>
      <c r="E89" s="31" t="s">
        <v>51</v>
      </c>
      <c r="F89" s="31" t="s">
        <v>53</v>
      </c>
      <c r="G89" s="32"/>
      <c r="H89" s="31"/>
      <c r="I89" s="31"/>
      <c r="J89" s="31"/>
      <c r="K89" s="31"/>
      <c r="L89" s="31"/>
      <c r="M89" s="31"/>
      <c r="N89" s="31"/>
      <c r="O89" s="31"/>
      <c r="P89" s="31"/>
    </row>
    <row r="90" spans="1:16" ht="10" customHeight="1" x14ac:dyDescent="0.15">
      <c r="G90" s="21"/>
      <c r="H90"/>
    </row>
    <row r="91" spans="1:16" ht="10" customHeight="1" x14ac:dyDescent="0.15">
      <c r="B91" s="26"/>
      <c r="D91" s="21"/>
      <c r="F91" s="21" t="s">
        <v>104</v>
      </c>
      <c r="G91" s="26">
        <f>MAX(G74:G90)</f>
        <v>646.5</v>
      </c>
      <c r="H91" s="33" t="s">
        <v>108</v>
      </c>
    </row>
    <row r="92" spans="1:16" ht="10" customHeight="1" x14ac:dyDescent="0.15">
      <c r="G92" s="21"/>
      <c r="H92"/>
    </row>
    <row r="93" spans="1:16" ht="10" customHeight="1" x14ac:dyDescent="0.15">
      <c r="A93" s="22" t="s">
        <v>106</v>
      </c>
      <c r="G93" s="22" t="s">
        <v>99</v>
      </c>
      <c r="H93" s="23"/>
    </row>
    <row r="94" spans="1:16" ht="10" customHeight="1" x14ac:dyDescent="0.15">
      <c r="A94" s="22" t="s">
        <v>15</v>
      </c>
      <c r="G94" s="22" t="s">
        <v>106</v>
      </c>
      <c r="H94" s="23"/>
    </row>
    <row r="95" spans="1:16" ht="10" customHeight="1" x14ac:dyDescent="0.15">
      <c r="A95" s="24" t="s">
        <v>22</v>
      </c>
      <c r="B95">
        <v>2012</v>
      </c>
      <c r="C95">
        <v>2013</v>
      </c>
      <c r="D95">
        <v>2014</v>
      </c>
      <c r="E95">
        <v>2015</v>
      </c>
      <c r="F95">
        <v>2016</v>
      </c>
      <c r="G95" s="22" t="s">
        <v>15</v>
      </c>
      <c r="H95" s="23" t="s">
        <v>101</v>
      </c>
    </row>
    <row r="96" spans="1:16" ht="10" customHeight="1" x14ac:dyDescent="0.15">
      <c r="A96" s="24"/>
      <c r="G96" s="22"/>
      <c r="H96" s="23"/>
    </row>
    <row r="97" spans="1:16" ht="10" customHeight="1" x14ac:dyDescent="0.15">
      <c r="A97" s="25" t="s">
        <v>29</v>
      </c>
      <c r="B97" s="7">
        <v>613.20000000000005</v>
      </c>
      <c r="C97" s="7">
        <v>616</v>
      </c>
      <c r="D97" s="7">
        <v>617</v>
      </c>
      <c r="E97" s="7">
        <v>616</v>
      </c>
      <c r="F97" s="39">
        <v>615.5</v>
      </c>
      <c r="G97" s="26">
        <f>MIN(B97:F97)</f>
        <v>613.20000000000005</v>
      </c>
      <c r="H97">
        <v>2012</v>
      </c>
    </row>
    <row r="98" spans="1:16" ht="10" customHeight="1" x14ac:dyDescent="0.15">
      <c r="A98" s="27" t="s">
        <v>32</v>
      </c>
      <c r="B98" s="7">
        <v>610</v>
      </c>
      <c r="C98" s="7">
        <v>605.5</v>
      </c>
      <c r="D98" s="7">
        <v>612.1</v>
      </c>
      <c r="E98" s="7">
        <v>612.29999999999995</v>
      </c>
      <c r="F98" s="39">
        <v>610.9</v>
      </c>
      <c r="G98" s="26">
        <f t="shared" ref="G98:G108" si="4">MIN(B98:F98)</f>
        <v>605.5</v>
      </c>
      <c r="H98">
        <v>2013</v>
      </c>
    </row>
    <row r="99" spans="1:16" ht="10" customHeight="1" x14ac:dyDescent="0.15">
      <c r="A99" s="27" t="s">
        <v>35</v>
      </c>
      <c r="B99" s="7">
        <v>608.20000000000005</v>
      </c>
      <c r="C99" s="7">
        <v>598.5</v>
      </c>
      <c r="D99" s="7">
        <v>603.70000000000005</v>
      </c>
      <c r="E99" s="7">
        <v>601.4</v>
      </c>
      <c r="F99" s="39">
        <v>603.70000000000005</v>
      </c>
      <c r="G99" s="26">
        <f t="shared" si="4"/>
        <v>598.5</v>
      </c>
      <c r="H99">
        <v>2013</v>
      </c>
    </row>
    <row r="100" spans="1:16" ht="10" customHeight="1" x14ac:dyDescent="0.15">
      <c r="A100" s="27" t="s">
        <v>37</v>
      </c>
      <c r="B100" s="7">
        <v>602.79999999999995</v>
      </c>
      <c r="C100" s="7">
        <v>595.20000000000005</v>
      </c>
      <c r="D100" s="7">
        <v>604.9</v>
      </c>
      <c r="E100" s="7">
        <v>603.29999999999995</v>
      </c>
      <c r="F100" s="39">
        <v>598</v>
      </c>
      <c r="G100" s="26">
        <f t="shared" si="4"/>
        <v>595.20000000000005</v>
      </c>
      <c r="H100">
        <v>2013</v>
      </c>
    </row>
    <row r="101" spans="1:16" ht="10" customHeight="1" x14ac:dyDescent="0.15">
      <c r="A101" s="27" t="s">
        <v>39</v>
      </c>
      <c r="B101" s="7">
        <v>594</v>
      </c>
      <c r="C101" s="7">
        <v>603.79999999999995</v>
      </c>
      <c r="D101" s="7">
        <v>608.6</v>
      </c>
      <c r="E101" s="7">
        <v>596.6</v>
      </c>
      <c r="F101" s="39">
        <v>603.1</v>
      </c>
      <c r="G101" s="26">
        <f t="shared" si="4"/>
        <v>594</v>
      </c>
      <c r="H101">
        <v>2012</v>
      </c>
    </row>
    <row r="102" spans="1:16" ht="10" customHeight="1" x14ac:dyDescent="0.15">
      <c r="A102" s="27" t="s">
        <v>42</v>
      </c>
      <c r="B102" s="7">
        <v>596.6</v>
      </c>
      <c r="C102" s="7">
        <v>600.70000000000005</v>
      </c>
      <c r="D102" s="7">
        <v>601.20000000000005</v>
      </c>
      <c r="E102" s="7">
        <v>602.29999999999995</v>
      </c>
      <c r="F102" s="39">
        <v>595</v>
      </c>
      <c r="G102" s="26">
        <f t="shared" si="4"/>
        <v>595</v>
      </c>
      <c r="H102">
        <v>2016</v>
      </c>
    </row>
    <row r="103" spans="1:16" ht="10" customHeight="1" x14ac:dyDescent="0.15">
      <c r="A103" s="27" t="s">
        <v>45</v>
      </c>
      <c r="B103" s="7">
        <v>595.20000000000005</v>
      </c>
      <c r="C103" s="7">
        <v>594.4</v>
      </c>
      <c r="D103" s="7">
        <v>595.70000000000005</v>
      </c>
      <c r="E103" s="7">
        <v>585.9</v>
      </c>
      <c r="F103" s="39">
        <v>597</v>
      </c>
      <c r="G103" s="26">
        <f t="shared" si="4"/>
        <v>585.9</v>
      </c>
      <c r="H103">
        <v>2015</v>
      </c>
    </row>
    <row r="104" spans="1:16" ht="10" customHeight="1" x14ac:dyDescent="0.15">
      <c r="A104" s="27" t="s">
        <v>47</v>
      </c>
      <c r="B104" s="7">
        <v>600.79999999999995</v>
      </c>
      <c r="C104" s="7">
        <v>596.4</v>
      </c>
      <c r="D104" s="7">
        <v>595.9</v>
      </c>
      <c r="E104" s="7">
        <v>594.20000000000005</v>
      </c>
      <c r="F104" s="39">
        <v>598.79999999999995</v>
      </c>
      <c r="G104" s="26">
        <f t="shared" si="4"/>
        <v>594.20000000000005</v>
      </c>
      <c r="H104">
        <v>2015</v>
      </c>
    </row>
    <row r="105" spans="1:16" ht="10" customHeight="1" x14ac:dyDescent="0.15">
      <c r="A105" s="27" t="s">
        <v>49</v>
      </c>
      <c r="B105" s="7">
        <v>596.29999999999995</v>
      </c>
      <c r="C105" s="7">
        <v>612.5</v>
      </c>
      <c r="D105" s="7">
        <v>609.4</v>
      </c>
      <c r="E105" s="7">
        <v>589.5</v>
      </c>
      <c r="F105" s="39">
        <v>579.79999999999995</v>
      </c>
      <c r="G105" s="26">
        <f t="shared" si="4"/>
        <v>579.79999999999995</v>
      </c>
      <c r="H105">
        <v>2016</v>
      </c>
    </row>
    <row r="106" spans="1:16" ht="10" customHeight="1" x14ac:dyDescent="0.15">
      <c r="A106" s="27" t="s">
        <v>51</v>
      </c>
      <c r="B106" s="7">
        <v>603.5</v>
      </c>
      <c r="C106" s="7">
        <v>608.9</v>
      </c>
      <c r="D106" s="7">
        <v>598.20000000000005</v>
      </c>
      <c r="E106" s="7">
        <v>606.4</v>
      </c>
      <c r="F106" s="39">
        <v>605.4</v>
      </c>
      <c r="G106" s="26">
        <f t="shared" si="4"/>
        <v>598.20000000000005</v>
      </c>
      <c r="H106">
        <v>2014</v>
      </c>
    </row>
    <row r="107" spans="1:16" ht="10" customHeight="1" x14ac:dyDescent="0.15">
      <c r="A107" s="27" t="s">
        <v>53</v>
      </c>
      <c r="B107" s="7"/>
      <c r="C107" s="7">
        <v>605.1</v>
      </c>
      <c r="D107" s="7">
        <v>611</v>
      </c>
      <c r="E107" s="7">
        <v>603.9</v>
      </c>
      <c r="F107" s="39">
        <v>620.70000000000005</v>
      </c>
      <c r="G107" s="26">
        <f t="shared" si="4"/>
        <v>603.9</v>
      </c>
      <c r="H107">
        <v>2015</v>
      </c>
    </row>
    <row r="108" spans="1:16" ht="10" customHeight="1" x14ac:dyDescent="0.15">
      <c r="A108" s="27" t="s">
        <v>55</v>
      </c>
      <c r="B108" s="7">
        <v>624.70000000000005</v>
      </c>
      <c r="C108" s="7">
        <v>616.70000000000005</v>
      </c>
      <c r="D108" s="7">
        <v>611.70000000000005</v>
      </c>
      <c r="E108" s="7">
        <v>614</v>
      </c>
      <c r="F108" s="39">
        <v>623.5</v>
      </c>
      <c r="G108" s="26">
        <f t="shared" si="4"/>
        <v>611.70000000000005</v>
      </c>
      <c r="H108">
        <v>2014</v>
      </c>
    </row>
    <row r="109" spans="1:16" ht="10" customHeight="1" x14ac:dyDescent="0.15">
      <c r="A109" s="28" t="s">
        <v>102</v>
      </c>
      <c r="B109" s="7"/>
      <c r="C109" s="7"/>
      <c r="G109" s="26"/>
      <c r="H109"/>
    </row>
    <row r="110" spans="1:16" ht="10" customHeight="1" x14ac:dyDescent="0.15">
      <c r="A110" s="28" t="s">
        <v>106</v>
      </c>
      <c r="B110" s="7"/>
      <c r="C110" s="7"/>
      <c r="G110" s="26"/>
      <c r="H110"/>
    </row>
    <row r="111" spans="1:16" s="21" customFormat="1" ht="10" customHeight="1" x14ac:dyDescent="0.15">
      <c r="A111" s="28" t="s">
        <v>15</v>
      </c>
      <c r="B111" s="29">
        <f>MIN(B97:B110)</f>
        <v>594</v>
      </c>
      <c r="C111" s="29">
        <f>MIN(C97:C110)</f>
        <v>594.4</v>
      </c>
      <c r="D111" s="21">
        <f>MIN(D97:D108)</f>
        <v>595.70000000000005</v>
      </c>
      <c r="E111" s="21">
        <f>MIN(E97:E108)</f>
        <v>585.9</v>
      </c>
      <c r="F111" s="26">
        <f>MIN(F97:F108)</f>
        <v>579.79999999999995</v>
      </c>
      <c r="G111" s="26"/>
    </row>
    <row r="112" spans="1:16" ht="10" customHeight="1" x14ac:dyDescent="0.15">
      <c r="A112" s="30" t="s">
        <v>103</v>
      </c>
      <c r="B112" s="34" t="s">
        <v>39</v>
      </c>
      <c r="C112" s="34" t="s">
        <v>45</v>
      </c>
      <c r="D112" s="31" t="s">
        <v>47</v>
      </c>
      <c r="E112" s="31" t="s">
        <v>45</v>
      </c>
      <c r="F112" s="31" t="s">
        <v>49</v>
      </c>
      <c r="G112" s="37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2:8" ht="10" customHeight="1" x14ac:dyDescent="0.15">
      <c r="G113" s="21"/>
      <c r="H113"/>
    </row>
    <row r="114" spans="2:8" ht="10" customHeight="1" x14ac:dyDescent="0.15">
      <c r="B114" s="26"/>
      <c r="F114" s="21" t="s">
        <v>104</v>
      </c>
      <c r="G114" s="37">
        <f>MIN(G97:G113)</f>
        <v>579.79999999999995</v>
      </c>
      <c r="H114" s="33" t="s">
        <v>111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G16"/>
  <sheetViews>
    <sheetView workbookViewId="0">
      <selection activeCell="R13" sqref="R13"/>
    </sheetView>
  </sheetViews>
  <sheetFormatPr baseColWidth="10" defaultColWidth="8.75" defaultRowHeight="11" x14ac:dyDescent="0.15"/>
  <sheetData>
    <row r="1" spans="1:7" x14ac:dyDescent="0.15">
      <c r="A1" s="38" t="s">
        <v>0</v>
      </c>
    </row>
    <row r="2" spans="1:7" x14ac:dyDescent="0.15">
      <c r="A2" s="38" t="s">
        <v>100</v>
      </c>
    </row>
    <row r="3" spans="1:7" x14ac:dyDescent="0.15">
      <c r="A3" s="2" t="s">
        <v>16</v>
      </c>
    </row>
    <row r="4" spans="1:7" ht="10.5" customHeight="1" x14ac:dyDescent="0.15">
      <c r="A4" s="2"/>
      <c r="B4">
        <v>2012</v>
      </c>
      <c r="C4">
        <v>2013</v>
      </c>
      <c r="D4">
        <v>2014</v>
      </c>
      <c r="E4">
        <v>2015</v>
      </c>
      <c r="F4">
        <v>2016</v>
      </c>
      <c r="G4" s="32" t="s">
        <v>0</v>
      </c>
    </row>
    <row r="5" spans="1:7" ht="10.5" customHeight="1" x14ac:dyDescent="0.15">
      <c r="A5" s="25" t="s">
        <v>29</v>
      </c>
      <c r="B5" s="7">
        <v>-32.200000000000003</v>
      </c>
      <c r="C5" s="7">
        <v>-31.7</v>
      </c>
      <c r="D5" s="7">
        <v>-30.6</v>
      </c>
      <c r="E5" s="7">
        <v>-31.3</v>
      </c>
      <c r="F5" s="39">
        <v>-33.299999999999997</v>
      </c>
      <c r="G5" s="39">
        <f>AVERAGE(B5:F5)</f>
        <v>-31.82</v>
      </c>
    </row>
    <row r="6" spans="1:7" ht="10.5" customHeight="1" x14ac:dyDescent="0.15">
      <c r="A6" s="27" t="s">
        <v>32</v>
      </c>
      <c r="B6" s="7">
        <v>-45.6</v>
      </c>
      <c r="C6" s="7">
        <v>-45.5</v>
      </c>
      <c r="D6" s="7">
        <v>-43.8</v>
      </c>
      <c r="E6" s="7">
        <v>-43.3</v>
      </c>
      <c r="F6" s="39">
        <v>-44.5</v>
      </c>
      <c r="G6" s="39">
        <f t="shared" ref="G6:G16" si="0">AVERAGE(B6:F6)</f>
        <v>-44.54</v>
      </c>
    </row>
    <row r="7" spans="1:7" ht="10.5" customHeight="1" x14ac:dyDescent="0.15">
      <c r="A7" s="27" t="s">
        <v>35</v>
      </c>
      <c r="B7" s="7">
        <v>-56.5</v>
      </c>
      <c r="C7" s="7">
        <v>-59.3</v>
      </c>
      <c r="D7" s="7">
        <v>-59</v>
      </c>
      <c r="E7" s="7">
        <v>-56.3</v>
      </c>
      <c r="F7" s="39">
        <v>-57.6</v>
      </c>
      <c r="G7" s="39">
        <f t="shared" si="0"/>
        <v>-57.740000000000009</v>
      </c>
    </row>
    <row r="8" spans="1:7" ht="10.5" customHeight="1" x14ac:dyDescent="0.15">
      <c r="A8" s="27" t="s">
        <v>37</v>
      </c>
      <c r="B8" s="7">
        <v>-62.6</v>
      </c>
      <c r="C8" s="7">
        <v>-61.5</v>
      </c>
      <c r="D8" s="7">
        <v>-61.4</v>
      </c>
      <c r="E8" s="7">
        <v>-62.1</v>
      </c>
      <c r="F8" s="39">
        <v>-62.2</v>
      </c>
      <c r="G8" s="39">
        <f t="shared" si="0"/>
        <v>-61.96</v>
      </c>
    </row>
    <row r="9" spans="1:7" ht="10.5" customHeight="1" x14ac:dyDescent="0.15">
      <c r="A9" s="27" t="s">
        <v>39</v>
      </c>
      <c r="B9" s="7">
        <v>-65</v>
      </c>
      <c r="C9" s="7">
        <v>-65.900000000000006</v>
      </c>
      <c r="D9" s="7">
        <v>-59</v>
      </c>
      <c r="E9" s="7">
        <v>-65.2</v>
      </c>
      <c r="F9" s="39">
        <v>-60.7</v>
      </c>
      <c r="G9" s="39">
        <f t="shared" si="0"/>
        <v>-63.160000000000004</v>
      </c>
    </row>
    <row r="10" spans="1:7" ht="10.5" customHeight="1" x14ac:dyDescent="0.15">
      <c r="A10" s="27" t="s">
        <v>42</v>
      </c>
      <c r="B10" s="7">
        <v>-64.7</v>
      </c>
      <c r="C10" s="7">
        <v>-57.7</v>
      </c>
      <c r="D10" s="7">
        <v>-59.1</v>
      </c>
      <c r="E10" s="7">
        <v>-61.3</v>
      </c>
      <c r="F10" s="39">
        <v>-67</v>
      </c>
      <c r="G10" s="39">
        <f t="shared" si="0"/>
        <v>-61.96</v>
      </c>
    </row>
    <row r="11" spans="1:7" ht="10.5" customHeight="1" x14ac:dyDescent="0.15">
      <c r="A11" s="27" t="s">
        <v>45</v>
      </c>
      <c r="B11" s="7">
        <v>-65.2</v>
      </c>
      <c r="C11" s="7">
        <v>-63</v>
      </c>
      <c r="D11" s="7">
        <v>-66.5</v>
      </c>
      <c r="E11" s="7">
        <v>-62.8</v>
      </c>
      <c r="F11" s="39">
        <v>-67.099999999999994</v>
      </c>
      <c r="G11" s="39">
        <f t="shared" si="0"/>
        <v>-64.92</v>
      </c>
    </row>
    <row r="12" spans="1:7" ht="10.5" customHeight="1" x14ac:dyDescent="0.15">
      <c r="A12" s="27" t="s">
        <v>47</v>
      </c>
      <c r="B12" s="7">
        <v>-66.400000000000006</v>
      </c>
      <c r="C12" s="7">
        <v>-59.1</v>
      </c>
      <c r="D12" s="7">
        <v>-62.4</v>
      </c>
      <c r="E12" s="7">
        <v>-66.5</v>
      </c>
      <c r="F12" s="39">
        <v>-59</v>
      </c>
      <c r="G12" s="39">
        <f t="shared" si="0"/>
        <v>-62.679999999999993</v>
      </c>
    </row>
    <row r="13" spans="1:7" ht="10.5" customHeight="1" x14ac:dyDescent="0.15">
      <c r="A13" s="27" t="s">
        <v>49</v>
      </c>
      <c r="B13" s="7">
        <v>-66.599999999999994</v>
      </c>
      <c r="C13" s="7">
        <v>-56</v>
      </c>
      <c r="D13" s="7">
        <v>-60.4</v>
      </c>
      <c r="E13" s="7">
        <v>-66.2</v>
      </c>
      <c r="F13" s="39">
        <v>-62.8</v>
      </c>
      <c r="G13" s="39">
        <f t="shared" si="0"/>
        <v>-62.4</v>
      </c>
    </row>
    <row r="14" spans="1:7" ht="10.5" customHeight="1" x14ac:dyDescent="0.15">
      <c r="A14" s="27" t="s">
        <v>51</v>
      </c>
      <c r="B14" s="7">
        <v>-53.1</v>
      </c>
      <c r="C14" s="7">
        <v>-52.9</v>
      </c>
      <c r="D14" s="7">
        <v>-54.5</v>
      </c>
      <c r="E14" s="7">
        <v>-50.4</v>
      </c>
      <c r="F14" s="39">
        <v>-53.2</v>
      </c>
      <c r="G14" s="39">
        <f t="shared" si="0"/>
        <v>-52.820000000000007</v>
      </c>
    </row>
    <row r="15" spans="1:7" ht="10.5" customHeight="1" x14ac:dyDescent="0.15">
      <c r="A15" s="27" t="s">
        <v>53</v>
      </c>
      <c r="B15" s="7"/>
      <c r="C15" s="7">
        <v>-37.5</v>
      </c>
      <c r="D15" s="7">
        <v>-40.6</v>
      </c>
      <c r="E15" s="7">
        <v>-39.200000000000003</v>
      </c>
      <c r="F15" s="39">
        <v>-38.299999999999997</v>
      </c>
      <c r="G15" s="39">
        <f t="shared" si="0"/>
        <v>-38.9</v>
      </c>
    </row>
    <row r="16" spans="1:7" ht="10.5" customHeight="1" x14ac:dyDescent="0.15">
      <c r="A16" s="27" t="s">
        <v>55</v>
      </c>
      <c r="B16" s="7">
        <v>-29.1</v>
      </c>
      <c r="C16" s="7">
        <v>-29.9</v>
      </c>
      <c r="D16" s="7">
        <v>-31.5</v>
      </c>
      <c r="E16" s="7">
        <v>-31.1</v>
      </c>
      <c r="F16" s="39">
        <v>-31.2</v>
      </c>
      <c r="G16" s="39">
        <f t="shared" si="0"/>
        <v>-30.559999999999995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G16"/>
  <sheetViews>
    <sheetView workbookViewId="0">
      <selection activeCell="R10" sqref="R10"/>
    </sheetView>
  </sheetViews>
  <sheetFormatPr baseColWidth="10" defaultColWidth="8.75" defaultRowHeight="11" x14ac:dyDescent="0.15"/>
  <sheetData>
    <row r="1" spans="1:7" x14ac:dyDescent="0.15">
      <c r="A1" s="38" t="s">
        <v>0</v>
      </c>
    </row>
    <row r="2" spans="1:7" x14ac:dyDescent="0.15">
      <c r="A2" s="38" t="s">
        <v>7</v>
      </c>
    </row>
    <row r="3" spans="1:7" x14ac:dyDescent="0.15">
      <c r="A3" s="2" t="s">
        <v>18</v>
      </c>
    </row>
    <row r="4" spans="1:7" x14ac:dyDescent="0.15">
      <c r="A4" s="2"/>
      <c r="B4">
        <v>2012</v>
      </c>
      <c r="C4">
        <v>2013</v>
      </c>
      <c r="D4">
        <v>2014</v>
      </c>
      <c r="E4">
        <v>2015</v>
      </c>
      <c r="F4">
        <v>2016</v>
      </c>
      <c r="G4" s="32" t="s">
        <v>0</v>
      </c>
    </row>
    <row r="5" spans="1:7" ht="10.5" customHeight="1" x14ac:dyDescent="0.15">
      <c r="A5" s="25" t="s">
        <v>29</v>
      </c>
      <c r="B5" s="7">
        <v>4.5999999999999996</v>
      </c>
      <c r="C5" s="7">
        <v>5.2</v>
      </c>
      <c r="D5" s="7">
        <v>4.2</v>
      </c>
      <c r="E5" s="7">
        <v>5.6</v>
      </c>
      <c r="F5" s="39">
        <v>5.4</v>
      </c>
      <c r="G5" s="39">
        <f>AVERAGE(B5:F5)</f>
        <v>5</v>
      </c>
    </row>
    <row r="6" spans="1:7" ht="10.5" customHeight="1" x14ac:dyDescent="0.15">
      <c r="A6" s="27" t="s">
        <v>32</v>
      </c>
      <c r="B6" s="7">
        <v>5.3</v>
      </c>
      <c r="C6" s="7">
        <v>5.8</v>
      </c>
      <c r="D6" s="7">
        <v>5.9</v>
      </c>
      <c r="E6" s="7">
        <v>5.3</v>
      </c>
      <c r="F6" s="39">
        <v>5</v>
      </c>
      <c r="G6" s="39">
        <f t="shared" ref="G6:G16" si="0">AVERAGE(B6:F6)</f>
        <v>5.46</v>
      </c>
    </row>
    <row r="7" spans="1:7" ht="10.5" customHeight="1" x14ac:dyDescent="0.15">
      <c r="A7" s="27" t="s">
        <v>35</v>
      </c>
      <c r="B7" s="7">
        <v>6.1</v>
      </c>
      <c r="C7" s="7">
        <v>5.6</v>
      </c>
      <c r="D7" s="7">
        <v>6.2</v>
      </c>
      <c r="E7" s="7">
        <v>5.9</v>
      </c>
      <c r="F7" s="39">
        <v>3.6</v>
      </c>
      <c r="G7" s="39">
        <f t="shared" si="0"/>
        <v>5.4799999999999995</v>
      </c>
    </row>
    <row r="8" spans="1:7" ht="10.5" customHeight="1" x14ac:dyDescent="0.15">
      <c r="A8" s="27" t="s">
        <v>37</v>
      </c>
      <c r="B8" s="7">
        <v>6</v>
      </c>
      <c r="C8" s="7">
        <v>6.4</v>
      </c>
      <c r="D8" s="7">
        <v>6.6</v>
      </c>
      <c r="E8" s="7">
        <v>6.4</v>
      </c>
      <c r="F8" s="39">
        <v>4.2</v>
      </c>
      <c r="G8" s="39">
        <f t="shared" si="0"/>
        <v>5.92</v>
      </c>
    </row>
    <row r="9" spans="1:7" ht="10.5" customHeight="1" x14ac:dyDescent="0.15">
      <c r="A9" s="27" t="s">
        <v>39</v>
      </c>
      <c r="B9" s="7">
        <v>5.6</v>
      </c>
      <c r="C9" s="7">
        <v>5.6</v>
      </c>
      <c r="D9" s="7">
        <v>6.4</v>
      </c>
      <c r="E9" s="7">
        <v>6.1</v>
      </c>
      <c r="F9" s="39">
        <v>6</v>
      </c>
      <c r="G9" s="39">
        <f t="shared" si="0"/>
        <v>5.94</v>
      </c>
    </row>
    <row r="10" spans="1:7" ht="10.5" customHeight="1" x14ac:dyDescent="0.15">
      <c r="A10" s="27" t="s">
        <v>42</v>
      </c>
      <c r="B10" s="7">
        <v>6</v>
      </c>
      <c r="C10" s="7">
        <v>7.1</v>
      </c>
      <c r="D10" s="7">
        <v>7.2</v>
      </c>
      <c r="E10" s="7">
        <v>6.8</v>
      </c>
      <c r="F10" s="39">
        <v>5.6</v>
      </c>
      <c r="G10" s="39">
        <f t="shared" si="0"/>
        <v>6.5400000000000009</v>
      </c>
    </row>
    <row r="11" spans="1:7" ht="10.5" customHeight="1" x14ac:dyDescent="0.15">
      <c r="A11" s="27" t="s">
        <v>45</v>
      </c>
      <c r="B11" s="7">
        <v>5.7</v>
      </c>
      <c r="C11" s="7">
        <v>7.2</v>
      </c>
      <c r="D11" s="7">
        <v>6.3</v>
      </c>
      <c r="E11" s="7">
        <v>6.9</v>
      </c>
      <c r="F11" s="39">
        <v>5.5</v>
      </c>
      <c r="G11" s="39">
        <f t="shared" si="0"/>
        <v>6.32</v>
      </c>
    </row>
    <row r="12" spans="1:7" ht="10.5" customHeight="1" x14ac:dyDescent="0.15">
      <c r="A12" s="27" t="s">
        <v>47</v>
      </c>
      <c r="B12" s="7">
        <v>6.1</v>
      </c>
      <c r="C12" s="7">
        <v>6.3</v>
      </c>
      <c r="D12" s="7">
        <v>6.8</v>
      </c>
      <c r="E12" s="7">
        <v>6.3</v>
      </c>
      <c r="F12" s="39">
        <v>6.5</v>
      </c>
      <c r="G12" s="39">
        <f t="shared" si="0"/>
        <v>6.4</v>
      </c>
    </row>
    <row r="13" spans="1:7" ht="10.5" customHeight="1" x14ac:dyDescent="0.15">
      <c r="A13" s="27" t="s">
        <v>49</v>
      </c>
      <c r="B13" s="7">
        <v>5.7</v>
      </c>
      <c r="C13" s="7">
        <v>6.6</v>
      </c>
      <c r="D13" s="7">
        <v>6.3</v>
      </c>
      <c r="E13" s="7">
        <v>6.8</v>
      </c>
      <c r="F13" s="39">
        <v>6.2</v>
      </c>
      <c r="G13" s="39">
        <f t="shared" si="0"/>
        <v>6.32</v>
      </c>
    </row>
    <row r="14" spans="1:7" ht="10.5" customHeight="1" x14ac:dyDescent="0.15">
      <c r="A14" s="27" t="s">
        <v>51</v>
      </c>
      <c r="B14" s="7">
        <v>5.8</v>
      </c>
      <c r="C14" s="7">
        <v>5.9</v>
      </c>
      <c r="D14" s="7">
        <v>6.1</v>
      </c>
      <c r="E14" s="7">
        <v>7.1</v>
      </c>
      <c r="F14" s="39">
        <v>5.9</v>
      </c>
      <c r="G14" s="39">
        <f t="shared" si="0"/>
        <v>6.1599999999999993</v>
      </c>
    </row>
    <row r="15" spans="1:7" ht="10.5" customHeight="1" x14ac:dyDescent="0.15">
      <c r="A15" s="27" t="s">
        <v>53</v>
      </c>
      <c r="B15" s="7"/>
      <c r="C15" s="7">
        <v>6</v>
      </c>
      <c r="D15" s="7">
        <v>5</v>
      </c>
      <c r="E15" s="7">
        <v>6.2</v>
      </c>
      <c r="F15" s="39">
        <v>5.4</v>
      </c>
      <c r="G15" s="39">
        <f t="shared" si="0"/>
        <v>5.65</v>
      </c>
    </row>
    <row r="16" spans="1:7" ht="10.5" customHeight="1" x14ac:dyDescent="0.15">
      <c r="A16" s="27" t="s">
        <v>55</v>
      </c>
      <c r="B16" s="7">
        <v>3.9</v>
      </c>
      <c r="C16" s="7">
        <v>4.8</v>
      </c>
      <c r="D16" s="7">
        <v>5.2</v>
      </c>
      <c r="E16" s="7">
        <v>4.5999999999999996</v>
      </c>
      <c r="F16" s="39">
        <v>4.4000000000000004</v>
      </c>
      <c r="G16" s="39">
        <f t="shared" si="0"/>
        <v>4.58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G16"/>
  <sheetViews>
    <sheetView tabSelected="1" workbookViewId="0">
      <selection activeCell="I15" sqref="I15"/>
    </sheetView>
  </sheetViews>
  <sheetFormatPr baseColWidth="10" defaultColWidth="8.75" defaultRowHeight="11" x14ac:dyDescent="0.15"/>
  <sheetData>
    <row r="1" spans="1:7" x14ac:dyDescent="0.15">
      <c r="A1" s="38" t="s">
        <v>0</v>
      </c>
    </row>
    <row r="2" spans="1:7" x14ac:dyDescent="0.15">
      <c r="A2" s="38" t="s">
        <v>15</v>
      </c>
    </row>
    <row r="3" spans="1:7" x14ac:dyDescent="0.15">
      <c r="A3" s="2" t="s">
        <v>22</v>
      </c>
    </row>
    <row r="4" spans="1:7" x14ac:dyDescent="0.15">
      <c r="A4" s="2"/>
      <c r="B4">
        <v>2012</v>
      </c>
      <c r="C4">
        <v>2013</v>
      </c>
      <c r="D4">
        <v>2014</v>
      </c>
      <c r="E4">
        <v>2015</v>
      </c>
      <c r="F4">
        <v>2016</v>
      </c>
      <c r="G4" s="32" t="s">
        <v>0</v>
      </c>
    </row>
    <row r="5" spans="1:7" ht="10.5" customHeight="1" x14ac:dyDescent="0.15">
      <c r="A5" s="25" t="s">
        <v>29</v>
      </c>
      <c r="B5" s="7">
        <v>620.1</v>
      </c>
      <c r="C5" s="7">
        <v>624.9</v>
      </c>
      <c r="D5" s="7">
        <v>629.1</v>
      </c>
      <c r="E5" s="7">
        <v>626</v>
      </c>
      <c r="F5" s="39">
        <v>620.9</v>
      </c>
      <c r="G5" s="39">
        <f>AVERAGE(B5:F5)</f>
        <v>624.20000000000005</v>
      </c>
    </row>
    <row r="6" spans="1:7" ht="10.5" customHeight="1" x14ac:dyDescent="0.15">
      <c r="A6" s="27" t="s">
        <v>32</v>
      </c>
      <c r="B6" s="7">
        <v>620.70000000000005</v>
      </c>
      <c r="C6" s="7">
        <v>615.20000000000005</v>
      </c>
      <c r="D6" s="7">
        <v>620.70000000000005</v>
      </c>
      <c r="E6" s="7">
        <v>619</v>
      </c>
      <c r="F6" s="39">
        <v>620.79999999999995</v>
      </c>
      <c r="G6" s="39">
        <f t="shared" ref="G6:G16" si="0">AVERAGE(B6:F6)</f>
        <v>619.28000000000009</v>
      </c>
    </row>
    <row r="7" spans="1:7" ht="10.5" customHeight="1" x14ac:dyDescent="0.15">
      <c r="A7" s="27" t="s">
        <v>35</v>
      </c>
      <c r="B7" s="7">
        <v>616.70000000000005</v>
      </c>
      <c r="C7" s="7">
        <v>610</v>
      </c>
      <c r="D7" s="7">
        <v>612.70000000000005</v>
      </c>
      <c r="E7" s="7">
        <v>614</v>
      </c>
      <c r="F7" s="39">
        <v>611.20000000000005</v>
      </c>
      <c r="G7" s="39">
        <f t="shared" si="0"/>
        <v>612.92000000000007</v>
      </c>
    </row>
    <row r="8" spans="1:7" ht="10.5" customHeight="1" x14ac:dyDescent="0.15">
      <c r="A8" s="27" t="s">
        <v>37</v>
      </c>
      <c r="B8" s="7">
        <v>614</v>
      </c>
      <c r="C8" s="7">
        <v>614.20000000000005</v>
      </c>
      <c r="D8" s="7">
        <v>614.1</v>
      </c>
      <c r="E8" s="7">
        <v>611.70000000000005</v>
      </c>
      <c r="F8" s="39">
        <v>613.1</v>
      </c>
      <c r="G8" s="39">
        <f t="shared" si="0"/>
        <v>613.41999999999996</v>
      </c>
    </row>
    <row r="9" spans="1:7" ht="10.5" customHeight="1" x14ac:dyDescent="0.15">
      <c r="A9" s="27" t="s">
        <v>39</v>
      </c>
      <c r="B9" s="7">
        <v>612.70000000000005</v>
      </c>
      <c r="C9" s="7">
        <v>612.70000000000005</v>
      </c>
      <c r="D9" s="7">
        <v>622.1</v>
      </c>
      <c r="E9" s="7">
        <v>609.29999999999995</v>
      </c>
      <c r="F9" s="39">
        <v>615.70000000000005</v>
      </c>
      <c r="G9" s="39">
        <f t="shared" si="0"/>
        <v>614.5</v>
      </c>
    </row>
    <row r="10" spans="1:7" ht="10.5" customHeight="1" x14ac:dyDescent="0.15">
      <c r="A10" s="27" t="s">
        <v>42</v>
      </c>
      <c r="B10" s="7">
        <v>617</v>
      </c>
      <c r="C10" s="7">
        <v>623.9</v>
      </c>
      <c r="D10" s="7">
        <v>616</v>
      </c>
      <c r="E10" s="7">
        <v>615.9</v>
      </c>
      <c r="F10" s="39">
        <v>606</v>
      </c>
      <c r="G10" s="39">
        <f t="shared" si="0"/>
        <v>615.76</v>
      </c>
    </row>
    <row r="11" spans="1:7" ht="10.5" customHeight="1" x14ac:dyDescent="0.15">
      <c r="A11" s="27" t="s">
        <v>45</v>
      </c>
      <c r="B11" s="7">
        <v>608.29999999999995</v>
      </c>
      <c r="C11" s="7">
        <v>610.79999999999995</v>
      </c>
      <c r="D11" s="7">
        <v>609.5</v>
      </c>
      <c r="E11" s="7">
        <v>605</v>
      </c>
      <c r="F11" s="39">
        <v>610.9</v>
      </c>
      <c r="G11" s="39">
        <f t="shared" si="0"/>
        <v>608.9</v>
      </c>
    </row>
    <row r="12" spans="1:7" ht="10.5" customHeight="1" x14ac:dyDescent="0.15">
      <c r="A12" s="27" t="s">
        <v>47</v>
      </c>
      <c r="B12" s="7">
        <v>611.9</v>
      </c>
      <c r="C12" s="7">
        <v>622.79999999999995</v>
      </c>
      <c r="D12" s="7">
        <v>613.5</v>
      </c>
      <c r="E12" s="7">
        <v>605.70000000000005</v>
      </c>
      <c r="F12" s="39">
        <v>620</v>
      </c>
      <c r="G12" s="39">
        <f t="shared" si="0"/>
        <v>614.78</v>
      </c>
    </row>
    <row r="13" spans="1:7" ht="10.5" customHeight="1" x14ac:dyDescent="0.15">
      <c r="A13" s="27" t="s">
        <v>49</v>
      </c>
      <c r="B13" s="7">
        <v>610.70000000000005</v>
      </c>
      <c r="C13" s="7">
        <v>626</v>
      </c>
      <c r="D13" s="7">
        <v>620.79999999999995</v>
      </c>
      <c r="E13" s="7">
        <v>607</v>
      </c>
      <c r="F13" s="39">
        <v>607.1</v>
      </c>
      <c r="G13" s="39">
        <f t="shared" si="0"/>
        <v>614.31999999999994</v>
      </c>
    </row>
    <row r="14" spans="1:7" ht="10.5" customHeight="1" x14ac:dyDescent="0.15">
      <c r="A14" s="27" t="s">
        <v>51</v>
      </c>
      <c r="B14" s="7">
        <v>615.4</v>
      </c>
      <c r="C14" s="7">
        <v>618.1</v>
      </c>
      <c r="D14" s="7">
        <v>614.20000000000005</v>
      </c>
      <c r="E14" s="7">
        <v>617.6</v>
      </c>
      <c r="F14" s="39">
        <v>613.5</v>
      </c>
      <c r="G14" s="39">
        <f t="shared" si="0"/>
        <v>615.76</v>
      </c>
    </row>
    <row r="15" spans="1:7" ht="10.5" customHeight="1" x14ac:dyDescent="0.15">
      <c r="A15" s="27" t="s">
        <v>53</v>
      </c>
      <c r="B15" s="7"/>
      <c r="C15" s="7">
        <v>622.70000000000005</v>
      </c>
      <c r="D15" s="7">
        <v>620.79999999999995</v>
      </c>
      <c r="E15" s="7">
        <v>620.1</v>
      </c>
      <c r="F15" s="39">
        <v>628.9</v>
      </c>
      <c r="G15" s="39">
        <f t="shared" si="0"/>
        <v>623.125</v>
      </c>
    </row>
    <row r="16" spans="1:7" ht="10.5" customHeight="1" x14ac:dyDescent="0.15">
      <c r="A16" s="27" t="s">
        <v>55</v>
      </c>
      <c r="B16" s="7">
        <v>628.1</v>
      </c>
      <c r="C16" s="7">
        <v>624.79999999999995</v>
      </c>
      <c r="D16" s="7">
        <v>621.4</v>
      </c>
      <c r="E16" s="7">
        <v>625.9</v>
      </c>
      <c r="F16" s="39">
        <v>629.6</v>
      </c>
      <c r="G16" s="39">
        <f t="shared" si="0"/>
        <v>625.96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 Summaries</vt:lpstr>
      <vt:lpstr>Max and Mins</vt:lpstr>
      <vt:lpstr>Mean Temp Graphs</vt:lpstr>
      <vt:lpstr>Mean Wind Speed Graphs</vt:lpstr>
      <vt:lpstr>Mean Pressure 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ccostanza</dc:creator>
  <cp:lastModifiedBy>Microsoft Office User</cp:lastModifiedBy>
  <cp:revision>0</cp:revision>
  <dcterms:created xsi:type="dcterms:W3CDTF">2012-06-15T21:03:25Z</dcterms:created>
  <dcterms:modified xsi:type="dcterms:W3CDTF">2017-04-28T21:08:57Z</dcterms:modified>
  <dc:language>en-US</dc:language>
</cp:coreProperties>
</file>